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625"/>
  <workbookPr defaultThemeVersion="166925"/>
  <mc:AlternateContent xmlns:mc="http://schemas.openxmlformats.org/markup-compatibility/2006">
    <mc:Choice Requires="x15">
      <x15ac:absPath xmlns:x15ac="http://schemas.microsoft.com/office/spreadsheetml/2010/11/ac" url="S:\Secretaria\CONSELL COMARCAL\CONTRACTES ADM\PLECS\2017\12 - Assegurances\SECOMSA\"/>
    </mc:Choice>
  </mc:AlternateContent>
  <bookViews>
    <workbookView xWindow="0" yWindow="0" windowWidth="19440" windowHeight="12210"/>
  </bookViews>
  <sheets>
    <sheet name="vehicles" sheetId="1" r:id="rId1"/>
  </sheets>
  <definedNames>
    <definedName name="_xlnm.Print_Titles" localSheetId="0">vehicles!#REF!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6" i="1" l="1"/>
  <c r="F112" i="1"/>
  <c r="K110" i="1" l="1"/>
  <c r="B4" i="1"/>
  <c r="B5" i="1" s="1"/>
  <c r="B6" i="1" s="1"/>
  <c r="B7" i="1" s="1"/>
  <c r="B8" i="1" s="1"/>
  <c r="B9" i="1" s="1"/>
  <c r="B10" i="1" s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B54" i="1" s="1"/>
  <c r="B55" i="1" s="1"/>
  <c r="B56" i="1" s="1"/>
  <c r="B57" i="1" s="1"/>
  <c r="B58" i="1" s="1"/>
  <c r="B59" i="1" s="1"/>
  <c r="B60" i="1" s="1"/>
  <c r="B61" i="1" s="1"/>
  <c r="B62" i="1" s="1"/>
  <c r="B63" i="1" s="1"/>
  <c r="B64" i="1" s="1"/>
  <c r="B65" i="1" s="1"/>
  <c r="B66" i="1" s="1"/>
  <c r="B67" i="1" s="1"/>
  <c r="B68" i="1" s="1"/>
  <c r="B69" i="1" s="1"/>
  <c r="B70" i="1" s="1"/>
  <c r="B71" i="1" s="1"/>
  <c r="B72" i="1" s="1"/>
  <c r="B73" i="1" s="1"/>
  <c r="B74" i="1" s="1"/>
  <c r="B75" i="1" s="1"/>
  <c r="B76" i="1" s="1"/>
  <c r="B77" i="1" s="1"/>
  <c r="B78" i="1" s="1"/>
  <c r="B79" i="1" s="1"/>
  <c r="B80" i="1" s="1"/>
  <c r="B81" i="1" s="1"/>
  <c r="B82" i="1" s="1"/>
  <c r="B83" i="1" s="1"/>
  <c r="B84" i="1" s="1"/>
  <c r="B85" i="1" s="1"/>
  <c r="B86" i="1" s="1"/>
  <c r="B87" i="1" s="1"/>
  <c r="B88" i="1" s="1"/>
  <c r="B89" i="1" s="1"/>
  <c r="B90" i="1" s="1"/>
  <c r="B91" i="1" s="1"/>
  <c r="B92" i="1" s="1"/>
  <c r="B93" i="1" s="1"/>
  <c r="B94" i="1" s="1"/>
  <c r="B95" i="1" s="1"/>
  <c r="B96" i="1" s="1"/>
  <c r="B97" i="1" s="1"/>
  <c r="B98" i="1" s="1"/>
  <c r="B99" i="1" s="1"/>
  <c r="B100" i="1" s="1"/>
  <c r="B101" i="1" s="1"/>
  <c r="B102" i="1" s="1"/>
  <c r="B103" i="1" s="1"/>
  <c r="B104" i="1" s="1"/>
  <c r="B105" i="1" s="1"/>
  <c r="B106" i="1" s="1"/>
  <c r="B107" i="1" s="1"/>
  <c r="B108" i="1" s="1"/>
</calcChain>
</file>

<file path=xl/comments1.xml><?xml version="1.0" encoding="utf-8"?>
<comments xmlns="http://schemas.openxmlformats.org/spreadsheetml/2006/main">
  <authors>
    <author>Núria Martí Bel</author>
  </authors>
  <commentList>
    <comment ref="E113" authorId="0" shapeId="0">
      <text>
        <r>
          <rPr>
            <b/>
            <sz val="9"/>
            <color indexed="81"/>
            <rFont val="Tahoma"/>
            <family val="2"/>
          </rPr>
          <t>Núria Martí Bel:</t>
        </r>
        <r>
          <rPr>
            <sz val="9"/>
            <color indexed="81"/>
            <rFont val="Tahoma"/>
            <family val="2"/>
          </rPr>
          <t xml:space="preserve">
INCENDI VEHICLES INDUSTRIALS +
komatsu380
</t>
        </r>
      </text>
    </comment>
  </commentList>
</comments>
</file>

<file path=xl/sharedStrings.xml><?xml version="1.0" encoding="utf-8"?>
<sst xmlns="http://schemas.openxmlformats.org/spreadsheetml/2006/main" count="763" uniqueCount="381">
  <si>
    <t>BOTARELL</t>
  </si>
  <si>
    <t>MATRICULA</t>
  </si>
  <si>
    <t>MARCA</t>
  </si>
  <si>
    <t>MODEL</t>
  </si>
  <si>
    <t>TARA KG</t>
  </si>
  <si>
    <t>PES MAXIM  KG</t>
  </si>
  <si>
    <t>DESCRIPCIO</t>
  </si>
  <si>
    <t>ASSEGURADORA</t>
  </si>
  <si>
    <t>REBUT</t>
  </si>
  <si>
    <t>PROPIETARI</t>
  </si>
  <si>
    <t>2814-BNL</t>
  </si>
  <si>
    <t>RENAULT</t>
  </si>
  <si>
    <t>300.26 (6x2-4)</t>
  </si>
  <si>
    <t>camio basurero+grua autocarga</t>
  </si>
  <si>
    <t>ALLIANZ</t>
  </si>
  <si>
    <t>038309129 00001</t>
  </si>
  <si>
    <t>SECOMSA</t>
  </si>
  <si>
    <t>4399-CDL</t>
  </si>
  <si>
    <t>MERCEDES  BENZ</t>
  </si>
  <si>
    <t>1848LS</t>
  </si>
  <si>
    <t>tractocamio</t>
  </si>
  <si>
    <t>038309129 00002</t>
  </si>
  <si>
    <t>CONSELL COMARCAL</t>
  </si>
  <si>
    <t>6421-CZK</t>
  </si>
  <si>
    <t>IVECO</t>
  </si>
  <si>
    <t>ML180E28</t>
  </si>
  <si>
    <t>camio porta contenidors amb grua</t>
  </si>
  <si>
    <t>038309129 00003</t>
  </si>
  <si>
    <t>8686-CDK</t>
  </si>
  <si>
    <t>MAN</t>
  </si>
  <si>
    <t>14.225 LC</t>
  </si>
  <si>
    <t>camio basurero</t>
  </si>
  <si>
    <t>038309129 00004</t>
  </si>
  <si>
    <t>8717-CDK</t>
  </si>
  <si>
    <t>15.225 LC</t>
  </si>
  <si>
    <t>038309129 00005</t>
  </si>
  <si>
    <t>8751-CJR</t>
  </si>
  <si>
    <t>NISSAN</t>
  </si>
  <si>
    <t>CABSTAR.E</t>
  </si>
  <si>
    <t>038309129 00006</t>
  </si>
  <si>
    <t>9525-CGM</t>
  </si>
  <si>
    <t>270.18 4x2 BOM</t>
  </si>
  <si>
    <t>camio cisterna+grua autocarga</t>
  </si>
  <si>
    <t>038309129 00007</t>
  </si>
  <si>
    <t>E-5603-BCT</t>
  </si>
  <si>
    <t>BUCHER</t>
  </si>
  <si>
    <t>CITY CAT 5000</t>
  </si>
  <si>
    <t>Escombradora</t>
  </si>
  <si>
    <t>038309129 00008</t>
  </si>
  <si>
    <t>L-1084-AH</t>
  </si>
  <si>
    <t>260.18 (BOM)</t>
  </si>
  <si>
    <t>038309129 00009</t>
  </si>
  <si>
    <t>T-2639-BB</t>
  </si>
  <si>
    <t>MH190E24</t>
  </si>
  <si>
    <t>038309129 00010</t>
  </si>
  <si>
    <t>9477-FGH</t>
  </si>
  <si>
    <t>35C14</t>
  </si>
  <si>
    <t>038309129 00012</t>
  </si>
  <si>
    <t>0886-FNG</t>
  </si>
  <si>
    <t>AD260S31Y/PS</t>
  </si>
  <si>
    <t>038309129 00013</t>
  </si>
  <si>
    <t>4001-DWC</t>
  </si>
  <si>
    <t>ML150E24K</t>
  </si>
  <si>
    <t>camio cisterna</t>
  </si>
  <si>
    <t>038309129 00014</t>
  </si>
  <si>
    <t>3714-DVZ</t>
  </si>
  <si>
    <t>AD260T44</t>
  </si>
  <si>
    <t>camio porta contenidors amb ganxo</t>
  </si>
  <si>
    <t>038309129 00015</t>
  </si>
  <si>
    <t>6643-CCS</t>
  </si>
  <si>
    <t>AS440S48T/P</t>
  </si>
  <si>
    <t>038309129 00016</t>
  </si>
  <si>
    <t>8346-GBR</t>
  </si>
  <si>
    <t>AD190S36/P</t>
  </si>
  <si>
    <t>038309129 00017</t>
  </si>
  <si>
    <t>4691-DRX</t>
  </si>
  <si>
    <t>AD190S27/P</t>
  </si>
  <si>
    <t>038309129 00018</t>
  </si>
  <si>
    <t>4871-DVY</t>
  </si>
  <si>
    <t>camio basculant+grua autocarga</t>
  </si>
  <si>
    <t>038309129 00053</t>
  </si>
  <si>
    <t>6454-GZW</t>
  </si>
  <si>
    <t>ML140E28</t>
  </si>
  <si>
    <t>038309129 00021</t>
  </si>
  <si>
    <t>7760-HCL</t>
  </si>
  <si>
    <t>AD260S42Y/PS</t>
  </si>
  <si>
    <t>Camio portacontenedors amb grua autocarga</t>
  </si>
  <si>
    <t>038309129 00022</t>
  </si>
  <si>
    <t>T-5703-AY</t>
  </si>
  <si>
    <t>KANGOO</t>
  </si>
  <si>
    <t>furgoneta</t>
  </si>
  <si>
    <t>038309129 00059</t>
  </si>
  <si>
    <t>0682-BFN</t>
  </si>
  <si>
    <t>PICK UP 2.5</t>
  </si>
  <si>
    <t>038309129 00057</t>
  </si>
  <si>
    <t>3468-DZM</t>
  </si>
  <si>
    <t>35S12</t>
  </si>
  <si>
    <t>furgon</t>
  </si>
  <si>
    <t>038309129 00058</t>
  </si>
  <si>
    <t>9778-DTJ</t>
  </si>
  <si>
    <t>PEUGEOT</t>
  </si>
  <si>
    <t>PARTNER CBPRO 1</t>
  </si>
  <si>
    <t>FURGONETA</t>
  </si>
  <si>
    <t>038309129 00103</t>
  </si>
  <si>
    <t>2748-HSB</t>
  </si>
  <si>
    <t>MAGIRUS AG</t>
  </si>
  <si>
    <t>Camio portacontenedors amb ganxo</t>
  </si>
  <si>
    <t>038309129 00023</t>
  </si>
  <si>
    <t>1938-GKY</t>
  </si>
  <si>
    <t>PRIMASTA</t>
  </si>
  <si>
    <t>038309129 00051</t>
  </si>
  <si>
    <t>7066-FKP</t>
  </si>
  <si>
    <t>OPEL MOVANO</t>
  </si>
  <si>
    <t>OPEL MOVANO 070 M F9C2H6</t>
  </si>
  <si>
    <t>038309129 00052</t>
  </si>
  <si>
    <t>7470-HWB</t>
  </si>
  <si>
    <t>PREMIUM 430.26</t>
  </si>
  <si>
    <t>038309129 00024</t>
  </si>
  <si>
    <t>2511-JDN</t>
  </si>
  <si>
    <t>PRA3/UJZ42A</t>
  </si>
  <si>
    <t>camio recolector compactador brossa amb grua</t>
  </si>
  <si>
    <t>038309129 00075</t>
  </si>
  <si>
    <t>2711-JDN</t>
  </si>
  <si>
    <t>038309129 00076</t>
  </si>
  <si>
    <t>2615-JDN</t>
  </si>
  <si>
    <t>038309129 00077</t>
  </si>
  <si>
    <t>C-6886-BGP</t>
  </si>
  <si>
    <t>YAMAHA</t>
  </si>
  <si>
    <t>YN50R</t>
  </si>
  <si>
    <t>ciclomotor</t>
  </si>
  <si>
    <t>038309129 00088</t>
  </si>
  <si>
    <t>3945-JSB</t>
  </si>
  <si>
    <t>FORD TRANSIT</t>
  </si>
  <si>
    <t>TRANSIT COURIER KB1</t>
  </si>
  <si>
    <t>.03878229001094</t>
  </si>
  <si>
    <t>RENTING</t>
  </si>
  <si>
    <t>3899-JSB</t>
  </si>
  <si>
    <t>.037878229001106</t>
  </si>
  <si>
    <t>5512-KDN</t>
  </si>
  <si>
    <t xml:space="preserve">TOYOTA </t>
  </si>
  <si>
    <t>YARIS ACTIVE 100H 1.5</t>
  </si>
  <si>
    <t>TURISMO</t>
  </si>
  <si>
    <t>.03830912900110</t>
  </si>
  <si>
    <t>8836-JST</t>
  </si>
  <si>
    <t>CABSTAR</t>
  </si>
  <si>
    <t>CAMION CAJA ABIERTA</t>
  </si>
  <si>
    <t>.03830912900105</t>
  </si>
  <si>
    <t>8839-JST</t>
  </si>
  <si>
    <t>.03830912900104</t>
  </si>
  <si>
    <t>9419-HNX</t>
  </si>
  <si>
    <t>SEAT</t>
  </si>
  <si>
    <t>IBIZA CL 1.4 L 5P</t>
  </si>
  <si>
    <t>.03830912900106</t>
  </si>
  <si>
    <t>KOMATSU-WA250PZ</t>
  </si>
  <si>
    <t>KOMATSU</t>
  </si>
  <si>
    <t>WA250PZ</t>
  </si>
  <si>
    <t>038309129 00083</t>
  </si>
  <si>
    <t>KOMATSU-WA320-5 S/N H50974</t>
  </si>
  <si>
    <t>WA320-5</t>
  </si>
  <si>
    <t>038309129 00084</t>
  </si>
  <si>
    <t>KOMATSU J380 7 KMT</t>
  </si>
  <si>
    <t>J380</t>
  </si>
  <si>
    <t>038309129 00102</t>
  </si>
  <si>
    <t>BOBCAT S185H/525115354</t>
  </si>
  <si>
    <t>BOBCAT</t>
  </si>
  <si>
    <t>BOB CAT S185H</t>
  </si>
  <si>
    <t>maquina de obras automotriz cargadora</t>
  </si>
  <si>
    <t>038309129 00085</t>
  </si>
  <si>
    <t>E-8220-BFF</t>
  </si>
  <si>
    <t>BUFFALO</t>
  </si>
  <si>
    <t>DW 3060 BUFFALO</t>
  </si>
  <si>
    <t>Trituradora</t>
  </si>
  <si>
    <t>038309129 00086</t>
  </si>
  <si>
    <t>TRITURADORA PETITA</t>
  </si>
  <si>
    <t>DOPPSTADT</t>
  </si>
  <si>
    <t>W0930632472D</t>
  </si>
  <si>
    <t>038309129 00087</t>
  </si>
  <si>
    <t>TRITURADORA NOVA 55000316201</t>
  </si>
  <si>
    <t>WILLIBALD</t>
  </si>
  <si>
    <t>EP 5500 SHARK</t>
  </si>
  <si>
    <t>038309129 00109</t>
  </si>
  <si>
    <t>VOLTEJADORA/202-8152</t>
  </si>
  <si>
    <t>MORAWETZ</t>
  </si>
  <si>
    <t>INDUSTRIAL MORAWETZ</t>
  </si>
  <si>
    <t>Voltejadora</t>
  </si>
  <si>
    <t>038309129 00089</t>
  </si>
  <si>
    <t>VOLTEJADORA BACKUS</t>
  </si>
  <si>
    <t>BACKUS</t>
  </si>
  <si>
    <t>HD6320M56</t>
  </si>
  <si>
    <t>038309129 00090</t>
  </si>
  <si>
    <t>R-4371-BBC</t>
  </si>
  <si>
    <t>TISVOL</t>
  </si>
  <si>
    <t>A-1000180-AL</t>
  </si>
  <si>
    <t>Semirremolque basculante</t>
  </si>
  <si>
    <t>038309129 00091</t>
  </si>
  <si>
    <t>R-4525-BBZ</t>
  </si>
  <si>
    <t>LECIÑENA</t>
  </si>
  <si>
    <t>R3E-6000-C0-M-D</t>
  </si>
  <si>
    <t>REMOLC PORTACONTENIDORS</t>
  </si>
  <si>
    <t>038309129 00092</t>
  </si>
  <si>
    <t>R-8524-BBL</t>
  </si>
  <si>
    <t>MURSEM</t>
  </si>
  <si>
    <t>S3 CAJA CERRADA</t>
  </si>
  <si>
    <t>Remolcs que porta el vehicle 4399-CDL</t>
  </si>
  <si>
    <t>038309129 00093</t>
  </si>
  <si>
    <t>R-8525-BBL</t>
  </si>
  <si>
    <t>038309129 00094</t>
  </si>
  <si>
    <t>MONT-ROIG</t>
  </si>
  <si>
    <t>E-8114-BFJ</t>
  </si>
  <si>
    <t>HAKO</t>
  </si>
  <si>
    <t>CITY MASTER 2000</t>
  </si>
  <si>
    <t>escombradora</t>
  </si>
  <si>
    <t>038309129 00078</t>
  </si>
  <si>
    <t>E-6357-BFK</t>
  </si>
  <si>
    <t>DULEVO</t>
  </si>
  <si>
    <t>5000 EVOLUTION EU4</t>
  </si>
  <si>
    <t>038309129 00079</t>
  </si>
  <si>
    <t>E-1763-BFL</t>
  </si>
  <si>
    <t>038309129 00080</t>
  </si>
  <si>
    <t>8497-GGW</t>
  </si>
  <si>
    <t>FIAT DOBLO</t>
  </si>
  <si>
    <t>FIAT DOBLO 1,3 JTD</t>
  </si>
  <si>
    <t>Furgoneta</t>
  </si>
  <si>
    <t>038309129 00054</t>
  </si>
  <si>
    <t>8504-GGW</t>
  </si>
  <si>
    <t>038309129 00055</t>
  </si>
  <si>
    <t>6037-GLV</t>
  </si>
  <si>
    <t>50C15</t>
  </si>
  <si>
    <t>Camio caja abierta+ grua autocarga</t>
  </si>
  <si>
    <t>038309129 00025</t>
  </si>
  <si>
    <t>5306-GHZ</t>
  </si>
  <si>
    <t>PREMIUM 320.26</t>
  </si>
  <si>
    <t>Camio basurero+grua</t>
  </si>
  <si>
    <t>038309129 00026</t>
  </si>
  <si>
    <t>6504-GJN</t>
  </si>
  <si>
    <t>PREMIUM 370.26</t>
  </si>
  <si>
    <t>038309129 00027</t>
  </si>
  <si>
    <t>7593-BMG</t>
  </si>
  <si>
    <t>ML150E18</t>
  </si>
  <si>
    <t>038309129 00028</t>
  </si>
  <si>
    <t>5274-GHZ</t>
  </si>
  <si>
    <t>Camio basurero+grua autocarga</t>
  </si>
  <si>
    <t>038309129 00029</t>
  </si>
  <si>
    <t>5314-GHZ</t>
  </si>
  <si>
    <t>038309129 00030</t>
  </si>
  <si>
    <t>9486-GHZ</t>
  </si>
  <si>
    <t>038309129 00031</t>
  </si>
  <si>
    <t>1088-GLJ</t>
  </si>
  <si>
    <t>ML180E25</t>
  </si>
  <si>
    <t>Camio cisterna</t>
  </si>
  <si>
    <t>038309129 00032</t>
  </si>
  <si>
    <t>0002-GLF</t>
  </si>
  <si>
    <t>038309129 00033</t>
  </si>
  <si>
    <t>6579-GKK</t>
  </si>
  <si>
    <t>35C12</t>
  </si>
  <si>
    <t>Camio basculante (7 places)</t>
  </si>
  <si>
    <t>038309129 00034</t>
  </si>
  <si>
    <t>6569-GKK</t>
  </si>
  <si>
    <t>038309129 00035</t>
  </si>
  <si>
    <t>6466-FKL</t>
  </si>
  <si>
    <t>038309129 00056</t>
  </si>
  <si>
    <t>5296-GHZ</t>
  </si>
  <si>
    <t>PREMIUN 320.26</t>
  </si>
  <si>
    <t>038309129 00036</t>
  </si>
  <si>
    <t>4094-HBP</t>
  </si>
  <si>
    <t>65C15</t>
  </si>
  <si>
    <t>038309129 00065</t>
  </si>
  <si>
    <t>CAMBRILS</t>
  </si>
  <si>
    <t>1470-BHP</t>
  </si>
  <si>
    <t>CAMION BASCULANTE</t>
  </si>
  <si>
    <t>038309129 00067</t>
  </si>
  <si>
    <t>8237-DFB</t>
  </si>
  <si>
    <t>PIAGGIO</t>
  </si>
  <si>
    <t>PORTER DIESEL</t>
  </si>
  <si>
    <t>CAMION CAJA BASCULANTE</t>
  </si>
  <si>
    <t>038309129 00068</t>
  </si>
  <si>
    <t>3508-DJM</t>
  </si>
  <si>
    <t>CAMIO PORTACONTENIDORS+GRUA</t>
  </si>
  <si>
    <t>038309129 00049</t>
  </si>
  <si>
    <t>4696-CVP</t>
  </si>
  <si>
    <t>D4F-DRW 350L.C/C VE MAN</t>
  </si>
  <si>
    <t>CAMION CON CAJA ABIERTA</t>
  </si>
  <si>
    <t>038309129 00070</t>
  </si>
  <si>
    <t>8296-DFB</t>
  </si>
  <si>
    <t>038309129 00069</t>
  </si>
  <si>
    <t>E-7774-BCX</t>
  </si>
  <si>
    <t>CITY CAT 2020</t>
  </si>
  <si>
    <t>MAQUINARIA SERVICIOS AUTOMOTRIZ BARREDORA</t>
  </si>
  <si>
    <t>038309129 00095</t>
  </si>
  <si>
    <t>E-7776-BCX</t>
  </si>
  <si>
    <t>038309129 00096</t>
  </si>
  <si>
    <t>E-0304-BCY</t>
  </si>
  <si>
    <t>MAQUINARIA SERVICIOS AUTOMOTRIZ</t>
  </si>
  <si>
    <t>038309129 00097</t>
  </si>
  <si>
    <t>E-0811-BBY</t>
  </si>
  <si>
    <t>SCHMIDT</t>
  </si>
  <si>
    <t>SWINGO 225</t>
  </si>
  <si>
    <t>038309129 00098</t>
  </si>
  <si>
    <t>8100-BXF</t>
  </si>
  <si>
    <t>MH260E31Y/PS</t>
  </si>
  <si>
    <t>CAMIO BASURERO</t>
  </si>
  <si>
    <t>038309129 00037</t>
  </si>
  <si>
    <t>8581-BWY</t>
  </si>
  <si>
    <t>038309129 00038</t>
  </si>
  <si>
    <t>8037-BXF</t>
  </si>
  <si>
    <t>038309129 00039</t>
  </si>
  <si>
    <t>8078-BXF</t>
  </si>
  <si>
    <t>038309129 00040</t>
  </si>
  <si>
    <t>0264-DFF</t>
  </si>
  <si>
    <t>AD260S30Y/PS</t>
  </si>
  <si>
    <t>CAMIO BASURERO+GRUA</t>
  </si>
  <si>
    <t>038309129 00041</t>
  </si>
  <si>
    <t>0293-DFF</t>
  </si>
  <si>
    <t>038309129 00042</t>
  </si>
  <si>
    <t>0276-DFF</t>
  </si>
  <si>
    <t>038309129 00043</t>
  </si>
  <si>
    <t>7376-BML</t>
  </si>
  <si>
    <t>038309129 00044</t>
  </si>
  <si>
    <t>7139-BXY</t>
  </si>
  <si>
    <t>ML180E28K</t>
  </si>
  <si>
    <t>CAMIO CISTERNA</t>
  </si>
  <si>
    <t>038309129 00073</t>
  </si>
  <si>
    <t>E-2888-BCY</t>
  </si>
  <si>
    <t>200 QUATTRO</t>
  </si>
  <si>
    <t>ESCOMBRADORA</t>
  </si>
  <si>
    <t>038309129 00081</t>
  </si>
  <si>
    <t>E-4635-BCY</t>
  </si>
  <si>
    <t>TENNANT</t>
  </si>
  <si>
    <t>DIESEL TENNANT 7400</t>
  </si>
  <si>
    <t>038309129 00101</t>
  </si>
  <si>
    <t>0334-DFF</t>
  </si>
  <si>
    <t>ML180E24</t>
  </si>
  <si>
    <t>038309129 00074</t>
  </si>
  <si>
    <t>4854-CVJ</t>
  </si>
  <si>
    <t>KANGOO 1.9 D KCOJ</t>
  </si>
  <si>
    <t>038309129 00060</t>
  </si>
  <si>
    <t>E-1047-BDF</t>
  </si>
  <si>
    <t>CASE</t>
  </si>
  <si>
    <t>40XT</t>
  </si>
  <si>
    <t>MAQUINARIA DE OBRAS AUTOMOTRIZ CARGADORA</t>
  </si>
  <si>
    <t>038309129 00099</t>
  </si>
  <si>
    <t>7000-FRR</t>
  </si>
  <si>
    <t>33JG5AFA35</t>
  </si>
  <si>
    <t>CAMIO BASCULANTE</t>
  </si>
  <si>
    <t>038309129 00066</t>
  </si>
  <si>
    <t>9338-FYZ</t>
  </si>
  <si>
    <t>ML120E22/P</t>
  </si>
  <si>
    <t>038309129 00045</t>
  </si>
  <si>
    <t>9345-FYZ</t>
  </si>
  <si>
    <t>038309129 00046</t>
  </si>
  <si>
    <t>1882-GDM</t>
  </si>
  <si>
    <t>038309129 00047</t>
  </si>
  <si>
    <t>1733-FCR</t>
  </si>
  <si>
    <t>PARTNER TOTEM 1.9</t>
  </si>
  <si>
    <t>038309129 00061</t>
  </si>
  <si>
    <t>5358-FCB</t>
  </si>
  <si>
    <t>038309129 00048</t>
  </si>
  <si>
    <t>E-7508-BDZ</t>
  </si>
  <si>
    <t>038309129 00082</t>
  </si>
  <si>
    <t>1750-FCR</t>
  </si>
  <si>
    <t>038309129 00062</t>
  </si>
  <si>
    <t>E-1393-BFT</t>
  </si>
  <si>
    <t>038309129 00100</t>
  </si>
  <si>
    <t>2747-HNG</t>
  </si>
  <si>
    <t>CAMIO CAJA BASCULANTE</t>
  </si>
  <si>
    <t>038309129 00071</t>
  </si>
  <si>
    <t>6327-CFR</t>
  </si>
  <si>
    <t>038309129 00072</t>
  </si>
  <si>
    <t>3471-DBR</t>
  </si>
  <si>
    <t>038309129 00063</t>
  </si>
  <si>
    <t>9283-DLF</t>
  </si>
  <si>
    <t>038309129 00064</t>
  </si>
  <si>
    <t>DESCRIPCIÓ</t>
  </si>
  <si>
    <t>CORREDURIA</t>
  </si>
  <si>
    <t>VENCIMENT</t>
  </si>
  <si>
    <t>ERM RISK</t>
  </si>
  <si>
    <t>VEHICLES</t>
  </si>
  <si>
    <t>INCENDI</t>
  </si>
  <si>
    <t>96 67672-S</t>
  </si>
  <si>
    <t>96 67673 P</t>
  </si>
  <si>
    <t>NÚMERO DE PÒLISSA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</si>
</sst>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€_-;\-* #,##0.00\ _€_-;_-* &quot;-&quot;??\ _€_-;_-@_-"/>
    <numFmt numFmtId="164" formatCode="_-* #,##0.00\ [$€-403]_-;\-* #,##0.00\ [$€-403]_-;_-* &quot;-&quot;??\ [$€-403]_-;_-@_-"/>
    <numFmt numFmtId="165" formatCode="_-* #,##0\ _€_-;\-* #,##0\ _€_-;_-* &quot;-&quot;??\ _€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36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name val="Calibri"/>
      <family val="2"/>
      <scheme val="minor"/>
    </font>
    <font>
      <sz val="20"/>
      <name val="Calibri"/>
      <family val="2"/>
      <scheme val="minor"/>
    </font>
    <font>
      <sz val="28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2">
    <xf numFmtId="0" fontId="0" fillId="0" borderId="0" xfId="0"/>
    <xf numFmtId="0" fontId="3" fillId="0" borderId="0" xfId="0" applyFont="1" applyFill="1"/>
    <xf numFmtId="164" fontId="3" fillId="0" borderId="0" xfId="0" applyNumberFormat="1" applyFont="1" applyFill="1"/>
    <xf numFmtId="0" fontId="3" fillId="0" borderId="3" xfId="0" applyFont="1" applyFill="1" applyBorder="1"/>
    <xf numFmtId="0" fontId="4" fillId="0" borderId="3" xfId="0" applyFont="1" applyFill="1" applyBorder="1" applyAlignment="1">
      <alignment horizontal="center"/>
    </xf>
    <xf numFmtId="165" fontId="4" fillId="0" borderId="3" xfId="1" applyNumberFormat="1" applyFont="1" applyFill="1" applyBorder="1" applyAlignment="1">
      <alignment horizontal="center"/>
    </xf>
    <xf numFmtId="164" fontId="4" fillId="0" borderId="4" xfId="1" applyNumberFormat="1" applyFont="1" applyFill="1" applyBorder="1" applyAlignment="1">
      <alignment horizontal="center"/>
    </xf>
    <xf numFmtId="164" fontId="4" fillId="0" borderId="5" xfId="1" applyNumberFormat="1" applyFont="1" applyFill="1" applyBorder="1" applyAlignment="1">
      <alignment horizontal="center"/>
    </xf>
    <xf numFmtId="0" fontId="3" fillId="0" borderId="6" xfId="0" applyFont="1" applyFill="1" applyBorder="1"/>
    <xf numFmtId="0" fontId="5" fillId="0" borderId="7" xfId="0" applyFont="1" applyFill="1" applyBorder="1"/>
    <xf numFmtId="0" fontId="3" fillId="0" borderId="7" xfId="0" applyFont="1" applyFill="1" applyBorder="1"/>
    <xf numFmtId="165" fontId="6" fillId="0" borderId="7" xfId="1" applyNumberFormat="1" applyFont="1" applyFill="1" applyBorder="1"/>
    <xf numFmtId="0" fontId="3" fillId="0" borderId="7" xfId="0" applyFont="1" applyFill="1" applyBorder="1" applyAlignment="1">
      <alignment horizontal="center"/>
    </xf>
    <xf numFmtId="164" fontId="3" fillId="0" borderId="8" xfId="0" applyNumberFormat="1" applyFont="1" applyFill="1" applyBorder="1" applyAlignment="1">
      <alignment horizontal="center"/>
    </xf>
    <xf numFmtId="164" fontId="3" fillId="0" borderId="9" xfId="0" applyNumberFormat="1" applyFont="1" applyFill="1" applyBorder="1" applyAlignment="1">
      <alignment horizontal="center"/>
    </xf>
    <xf numFmtId="0" fontId="3" fillId="0" borderId="10" xfId="0" applyFont="1" applyFill="1" applyBorder="1"/>
    <xf numFmtId="0" fontId="5" fillId="0" borderId="11" xfId="0" applyFont="1" applyFill="1" applyBorder="1"/>
    <xf numFmtId="0" fontId="3" fillId="0" borderId="11" xfId="0" applyFont="1" applyFill="1" applyBorder="1"/>
    <xf numFmtId="165" fontId="6" fillId="0" borderId="11" xfId="1" applyNumberFormat="1" applyFont="1" applyFill="1" applyBorder="1"/>
    <xf numFmtId="0" fontId="3" fillId="0" borderId="11" xfId="0" applyFont="1" applyFill="1" applyBorder="1" applyAlignment="1">
      <alignment horizontal="center"/>
    </xf>
    <xf numFmtId="1" fontId="3" fillId="0" borderId="11" xfId="0" applyNumberFormat="1" applyFont="1" applyFill="1" applyBorder="1" applyAlignment="1">
      <alignment horizontal="center"/>
    </xf>
    <xf numFmtId="164" fontId="3" fillId="0" borderId="12" xfId="0" applyNumberFormat="1" applyFont="1" applyFill="1" applyBorder="1" applyAlignment="1">
      <alignment horizontal="center"/>
    </xf>
    <xf numFmtId="164" fontId="3" fillId="0" borderId="13" xfId="0" applyNumberFormat="1" applyFont="1" applyFill="1" applyBorder="1" applyAlignment="1">
      <alignment horizontal="center"/>
    </xf>
    <xf numFmtId="0" fontId="6" fillId="0" borderId="11" xfId="0" applyFont="1" applyFill="1" applyBorder="1"/>
    <xf numFmtId="165" fontId="5" fillId="0" borderId="11" xfId="1" applyNumberFormat="1" applyFont="1" applyFill="1" applyBorder="1"/>
    <xf numFmtId="0" fontId="3" fillId="2" borderId="10" xfId="0" applyFont="1" applyFill="1" applyBorder="1"/>
    <xf numFmtId="0" fontId="5" fillId="2" borderId="11" xfId="0" applyFont="1" applyFill="1" applyBorder="1"/>
    <xf numFmtId="165" fontId="5" fillId="2" borderId="11" xfId="1" applyNumberFormat="1" applyFont="1" applyFill="1" applyBorder="1"/>
    <xf numFmtId="0" fontId="3" fillId="2" borderId="11" xfId="0" applyFont="1" applyFill="1" applyBorder="1" applyAlignment="1">
      <alignment horizontal="center"/>
    </xf>
    <xf numFmtId="1" fontId="3" fillId="2" borderId="14" xfId="0" applyNumberFormat="1" applyFont="1" applyFill="1" applyBorder="1" applyAlignment="1">
      <alignment horizontal="center"/>
    </xf>
    <xf numFmtId="164" fontId="3" fillId="2" borderId="14" xfId="0" applyNumberFormat="1" applyFont="1" applyFill="1" applyBorder="1" applyAlignment="1">
      <alignment horizontal="center"/>
    </xf>
    <xf numFmtId="164" fontId="7" fillId="2" borderId="13" xfId="0" applyNumberFormat="1" applyFont="1" applyFill="1" applyBorder="1" applyAlignment="1">
      <alignment horizontal="center"/>
    </xf>
    <xf numFmtId="1" fontId="3" fillId="0" borderId="12" xfId="0" applyNumberFormat="1" applyFont="1" applyFill="1" applyBorder="1" applyAlignment="1">
      <alignment horizontal="center"/>
    </xf>
    <xf numFmtId="164" fontId="3" fillId="0" borderId="14" xfId="0" applyNumberFormat="1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1" fontId="3" fillId="0" borderId="14" xfId="0" applyNumberFormat="1" applyFont="1" applyFill="1" applyBorder="1" applyAlignment="1">
      <alignment horizontal="center"/>
    </xf>
    <xf numFmtId="164" fontId="3" fillId="0" borderId="16" xfId="0" applyNumberFormat="1" applyFont="1" applyFill="1" applyBorder="1" applyAlignment="1">
      <alignment horizontal="center"/>
    </xf>
    <xf numFmtId="164" fontId="3" fillId="0" borderId="17" xfId="0" applyNumberFormat="1" applyFont="1" applyFill="1" applyBorder="1" applyAlignment="1">
      <alignment horizontal="center"/>
    </xf>
    <xf numFmtId="164" fontId="3" fillId="0" borderId="18" xfId="0" applyNumberFormat="1" applyFont="1" applyFill="1" applyBorder="1" applyAlignment="1">
      <alignment horizontal="center"/>
    </xf>
    <xf numFmtId="164" fontId="3" fillId="0" borderId="19" xfId="0" applyNumberFormat="1" applyFont="1" applyFill="1" applyBorder="1" applyAlignment="1">
      <alignment horizontal="center"/>
    </xf>
    <xf numFmtId="164" fontId="3" fillId="0" borderId="20" xfId="0" applyNumberFormat="1" applyFont="1" applyFill="1" applyBorder="1" applyAlignment="1">
      <alignment horizontal="center"/>
    </xf>
    <xf numFmtId="0" fontId="5" fillId="0" borderId="21" xfId="0" applyFont="1" applyFill="1" applyBorder="1"/>
    <xf numFmtId="165" fontId="6" fillId="0" borderId="21" xfId="1" applyNumberFormat="1" applyFont="1" applyFill="1" applyBorder="1"/>
    <xf numFmtId="0" fontId="3" fillId="0" borderId="21" xfId="0" applyFont="1" applyFill="1" applyBorder="1" applyAlignment="1">
      <alignment horizontal="center"/>
    </xf>
    <xf numFmtId="1" fontId="3" fillId="0" borderId="21" xfId="0" applyNumberFormat="1" applyFont="1" applyFill="1" applyBorder="1" applyAlignment="1">
      <alignment horizontal="center"/>
    </xf>
    <xf numFmtId="164" fontId="3" fillId="0" borderId="22" xfId="0" applyNumberFormat="1" applyFont="1" applyFill="1" applyBorder="1" applyAlignment="1">
      <alignment horizontal="center"/>
    </xf>
    <xf numFmtId="164" fontId="3" fillId="0" borderId="23" xfId="0" applyNumberFormat="1" applyFont="1" applyFill="1" applyBorder="1" applyAlignment="1">
      <alignment horizontal="center"/>
    </xf>
    <xf numFmtId="164" fontId="3" fillId="0" borderId="7" xfId="0" applyNumberFormat="1" applyFont="1" applyFill="1" applyBorder="1" applyAlignment="1">
      <alignment horizontal="center"/>
    </xf>
    <xf numFmtId="164" fontId="3" fillId="0" borderId="11" xfId="0" applyNumberFormat="1" applyFont="1" applyFill="1" applyBorder="1" applyAlignment="1">
      <alignment horizontal="center"/>
    </xf>
    <xf numFmtId="164" fontId="3" fillId="0" borderId="11" xfId="0" applyNumberFormat="1" applyFont="1" applyFill="1" applyBorder="1"/>
    <xf numFmtId="0" fontId="3" fillId="0" borderId="21" xfId="0" applyFont="1" applyFill="1" applyBorder="1"/>
    <xf numFmtId="164" fontId="3" fillId="0" borderId="21" xfId="0" applyNumberFormat="1" applyFont="1" applyFill="1" applyBorder="1" applyAlignment="1">
      <alignment horizontal="center"/>
    </xf>
    <xf numFmtId="165" fontId="4" fillId="0" borderId="11" xfId="1" applyNumberFormat="1" applyFont="1" applyFill="1" applyBorder="1" applyAlignment="1">
      <alignment horizontal="center"/>
    </xf>
    <xf numFmtId="0" fontId="3" fillId="0" borderId="11" xfId="0" applyFont="1" applyFill="1" applyBorder="1" applyAlignment="1">
      <alignment horizontal="center" wrapText="1"/>
    </xf>
    <xf numFmtId="165" fontId="4" fillId="0" borderId="24" xfId="1" applyNumberFormat="1" applyFont="1" applyBorder="1" applyAlignment="1">
      <alignment horizontal="center"/>
    </xf>
    <xf numFmtId="165" fontId="4" fillId="0" borderId="25" xfId="1" applyNumberFormat="1" applyFont="1" applyFill="1" applyBorder="1" applyAlignment="1">
      <alignment horizontal="center"/>
    </xf>
    <xf numFmtId="165" fontId="4" fillId="0" borderId="26" xfId="1" applyNumberFormat="1" applyFont="1" applyFill="1" applyBorder="1" applyAlignment="1">
      <alignment horizontal="center"/>
    </xf>
    <xf numFmtId="165" fontId="4" fillId="0" borderId="1" xfId="1" applyNumberFormat="1" applyFont="1" applyFill="1" applyBorder="1" applyAlignment="1">
      <alignment horizontal="center"/>
    </xf>
    <xf numFmtId="14" fontId="4" fillId="0" borderId="1" xfId="1" applyNumberFormat="1" applyFont="1" applyFill="1" applyBorder="1" applyAlignment="1">
      <alignment horizontal="center"/>
    </xf>
    <xf numFmtId="0" fontId="0" fillId="0" borderId="27" xfId="0" applyFill="1" applyBorder="1" applyAlignment="1">
      <alignment horizontal="center"/>
    </xf>
    <xf numFmtId="14" fontId="0" fillId="0" borderId="30" xfId="0" applyNumberFormat="1" applyFill="1" applyBorder="1" applyAlignment="1">
      <alignment horizontal="center"/>
    </xf>
    <xf numFmtId="0" fontId="0" fillId="0" borderId="21" xfId="0" applyFill="1" applyBorder="1" applyAlignment="1">
      <alignment horizontal="center"/>
    </xf>
    <xf numFmtId="14" fontId="0" fillId="0" borderId="23" xfId="0" applyNumberFormat="1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14" fontId="0" fillId="0" borderId="20" xfId="0" applyNumberForma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 textRotation="255"/>
    </xf>
    <xf numFmtId="0" fontId="2" fillId="0" borderId="2" xfId="0" applyFont="1" applyFill="1" applyBorder="1" applyAlignment="1">
      <alignment horizontal="center" vertical="center" textRotation="255"/>
    </xf>
    <xf numFmtId="0" fontId="2" fillId="0" borderId="15" xfId="0" applyFont="1" applyFill="1" applyBorder="1" applyAlignment="1">
      <alignment horizontal="center" vertical="center" textRotation="255"/>
    </xf>
    <xf numFmtId="0" fontId="8" fillId="0" borderId="1" xfId="0" applyFont="1" applyFill="1" applyBorder="1" applyAlignment="1">
      <alignment horizontal="center" vertical="center" textRotation="255"/>
    </xf>
    <xf numFmtId="0" fontId="8" fillId="0" borderId="2" xfId="0" applyFont="1" applyFill="1" applyBorder="1" applyAlignment="1">
      <alignment horizontal="center" vertical="center" textRotation="255"/>
    </xf>
    <xf numFmtId="0" fontId="8" fillId="0" borderId="15" xfId="0" applyFont="1" applyFill="1" applyBorder="1" applyAlignment="1">
      <alignment horizontal="center" vertical="center" textRotation="255"/>
    </xf>
    <xf numFmtId="0" fontId="9" fillId="0" borderId="1" xfId="0" applyFont="1" applyFill="1" applyBorder="1" applyAlignment="1">
      <alignment horizontal="center" vertical="center" textRotation="255"/>
    </xf>
    <xf numFmtId="0" fontId="9" fillId="0" borderId="2" xfId="0" applyFont="1" applyFill="1" applyBorder="1" applyAlignment="1">
      <alignment horizontal="center" vertical="center" textRotation="255"/>
    </xf>
    <xf numFmtId="0" fontId="9" fillId="0" borderId="15" xfId="0" applyFont="1" applyFill="1" applyBorder="1" applyAlignment="1">
      <alignment horizontal="center" vertical="center" textRotation="255"/>
    </xf>
    <xf numFmtId="0" fontId="0" fillId="0" borderId="28" xfId="0" applyFill="1" applyBorder="1" applyAlignment="1">
      <alignment horizontal="center" vertical="center"/>
    </xf>
    <xf numFmtId="0" fontId="0" fillId="0" borderId="29" xfId="0" applyFill="1" applyBorder="1" applyAlignment="1">
      <alignment horizontal="center" vertical="center"/>
    </xf>
    <xf numFmtId="0" fontId="0" fillId="0" borderId="31" xfId="0" applyFill="1" applyBorder="1" applyAlignment="1">
      <alignment horizontal="center" vertical="center"/>
    </xf>
    <xf numFmtId="0" fontId="0" fillId="0" borderId="27" xfId="0" applyFill="1" applyBorder="1" applyAlignment="1">
      <alignment horizontal="center" vertical="center"/>
    </xf>
    <xf numFmtId="0" fontId="0" fillId="0" borderId="32" xfId="0" applyFill="1" applyBorder="1" applyAlignment="1">
      <alignment horizontal="center" vertical="center"/>
    </xf>
    <xf numFmtId="164" fontId="3" fillId="0" borderId="27" xfId="0" applyNumberFormat="1" applyFont="1" applyFill="1" applyBorder="1"/>
    <xf numFmtId="164" fontId="0" fillId="0" borderId="21" xfId="0" applyNumberFormat="1" applyFill="1" applyBorder="1" applyAlignment="1">
      <alignment horizontal="center"/>
    </xf>
    <xf numFmtId="164" fontId="12" fillId="0" borderId="0" xfId="0" applyNumberFormat="1" applyFont="1" applyFill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L119"/>
  <sheetViews>
    <sheetView tabSelected="1" workbookViewId="0">
      <pane xSplit="3" ySplit="1" topLeftCell="D86" activePane="bottomRight" state="frozen"/>
      <selection activeCell="C45" sqref="C45"/>
      <selection pane="topRight" activeCell="C45" sqref="C45"/>
      <selection pane="bottomLeft" activeCell="C45" sqref="C45"/>
      <selection pane="bottomRight" activeCell="F116" sqref="F116"/>
    </sheetView>
  </sheetViews>
  <sheetFormatPr baseColWidth="10" defaultRowHeight="15" x14ac:dyDescent="0.25"/>
  <cols>
    <col min="1" max="1" width="11.42578125" style="1"/>
    <col min="2" max="2" width="4" style="1" bestFit="1" customWidth="1"/>
    <col min="3" max="3" width="26.85546875" style="1" customWidth="1"/>
    <col min="4" max="4" width="20.28515625" style="1" customWidth="1"/>
    <col min="5" max="5" width="27.28515625" style="1" customWidth="1"/>
    <col min="6" max="6" width="15.140625" style="1" customWidth="1"/>
    <col min="7" max="7" width="20.140625" style="1" customWidth="1"/>
    <col min="8" max="8" width="47.140625" style="1" customWidth="1"/>
    <col min="9" max="9" width="22.7109375" style="1" bestFit="1" customWidth="1"/>
    <col min="10" max="10" width="27.140625" style="1" bestFit="1" customWidth="1"/>
    <col min="11" max="11" width="12" style="2" bestFit="1" customWidth="1"/>
    <col min="12" max="12" width="20.7109375" style="2" bestFit="1" customWidth="1"/>
    <col min="13" max="13" width="14.7109375" style="1" bestFit="1" customWidth="1"/>
    <col min="14" max="16384" width="11.42578125" style="1"/>
  </cols>
  <sheetData>
    <row r="1" spans="1:12" ht="15" customHeight="1" thickBot="1" x14ac:dyDescent="0.3">
      <c r="A1" s="65" t="s">
        <v>0</v>
      </c>
    </row>
    <row r="2" spans="1:12" ht="16.5" thickBot="1" x14ac:dyDescent="0.3">
      <c r="A2" s="66"/>
      <c r="B2" s="3"/>
      <c r="C2" s="4" t="s">
        <v>1</v>
      </c>
      <c r="D2" s="4" t="s">
        <v>2</v>
      </c>
      <c r="E2" s="4" t="s">
        <v>3</v>
      </c>
      <c r="F2" s="5" t="s">
        <v>4</v>
      </c>
      <c r="G2" s="5" t="s">
        <v>5</v>
      </c>
      <c r="H2" s="5" t="s">
        <v>6</v>
      </c>
      <c r="I2" s="5" t="s">
        <v>7</v>
      </c>
      <c r="J2" s="5" t="s">
        <v>380</v>
      </c>
      <c r="K2" s="6" t="s">
        <v>8</v>
      </c>
      <c r="L2" s="7" t="s">
        <v>9</v>
      </c>
    </row>
    <row r="3" spans="1:12" x14ac:dyDescent="0.25">
      <c r="A3" s="66"/>
      <c r="B3" s="8">
        <v>1</v>
      </c>
      <c r="C3" s="9" t="s">
        <v>10</v>
      </c>
      <c r="D3" s="10" t="s">
        <v>11</v>
      </c>
      <c r="E3" s="10" t="s">
        <v>12</v>
      </c>
      <c r="F3" s="11">
        <v>14040</v>
      </c>
      <c r="G3" s="11">
        <v>25407</v>
      </c>
      <c r="H3" s="9" t="s">
        <v>13</v>
      </c>
      <c r="I3" s="12" t="s">
        <v>14</v>
      </c>
      <c r="J3" s="12" t="s">
        <v>15</v>
      </c>
      <c r="K3" s="13">
        <v>1097.5899999999999</v>
      </c>
      <c r="L3" s="14" t="s">
        <v>16</v>
      </c>
    </row>
    <row r="4" spans="1:12" x14ac:dyDescent="0.25">
      <c r="A4" s="66"/>
      <c r="B4" s="15">
        <f t="shared" ref="B4:B67" si="0">B3+1</f>
        <v>2</v>
      </c>
      <c r="C4" s="16" t="s">
        <v>17</v>
      </c>
      <c r="D4" s="17" t="s">
        <v>18</v>
      </c>
      <c r="E4" s="17" t="s">
        <v>19</v>
      </c>
      <c r="F4" s="18">
        <v>7200</v>
      </c>
      <c r="G4" s="18">
        <v>18000</v>
      </c>
      <c r="H4" s="17" t="s">
        <v>20</v>
      </c>
      <c r="I4" s="19" t="s">
        <v>14</v>
      </c>
      <c r="J4" s="20" t="s">
        <v>21</v>
      </c>
      <c r="K4" s="21">
        <v>999.08</v>
      </c>
      <c r="L4" s="22" t="s">
        <v>22</v>
      </c>
    </row>
    <row r="5" spans="1:12" x14ac:dyDescent="0.25">
      <c r="A5" s="66"/>
      <c r="B5" s="15">
        <f t="shared" si="0"/>
        <v>3</v>
      </c>
      <c r="C5" s="16" t="s">
        <v>23</v>
      </c>
      <c r="D5" s="17" t="s">
        <v>24</v>
      </c>
      <c r="E5" s="17" t="s">
        <v>25</v>
      </c>
      <c r="F5" s="18">
        <v>9730</v>
      </c>
      <c r="G5" s="18">
        <v>18000</v>
      </c>
      <c r="H5" s="17" t="s">
        <v>26</v>
      </c>
      <c r="I5" s="19" t="s">
        <v>14</v>
      </c>
      <c r="J5" s="19" t="s">
        <v>27</v>
      </c>
      <c r="K5" s="21">
        <v>774.13</v>
      </c>
      <c r="L5" s="22" t="s">
        <v>16</v>
      </c>
    </row>
    <row r="6" spans="1:12" x14ac:dyDescent="0.25">
      <c r="A6" s="66"/>
      <c r="B6" s="15">
        <f t="shared" si="0"/>
        <v>4</v>
      </c>
      <c r="C6" s="16" t="s">
        <v>28</v>
      </c>
      <c r="D6" s="17" t="s">
        <v>29</v>
      </c>
      <c r="E6" s="17" t="s">
        <v>30</v>
      </c>
      <c r="F6" s="18">
        <v>9200</v>
      </c>
      <c r="G6" s="18">
        <v>14000</v>
      </c>
      <c r="H6" s="17" t="s">
        <v>31</v>
      </c>
      <c r="I6" s="19" t="s">
        <v>14</v>
      </c>
      <c r="J6" s="20" t="s">
        <v>32</v>
      </c>
      <c r="K6" s="21">
        <v>891.61</v>
      </c>
      <c r="L6" s="22" t="s">
        <v>16</v>
      </c>
    </row>
    <row r="7" spans="1:12" x14ac:dyDescent="0.25">
      <c r="A7" s="66"/>
      <c r="B7" s="15">
        <f t="shared" si="0"/>
        <v>5</v>
      </c>
      <c r="C7" s="16" t="s">
        <v>33</v>
      </c>
      <c r="D7" s="17" t="s">
        <v>29</v>
      </c>
      <c r="E7" s="17" t="s">
        <v>34</v>
      </c>
      <c r="F7" s="18">
        <v>10360</v>
      </c>
      <c r="G7" s="18">
        <v>15000</v>
      </c>
      <c r="H7" s="16" t="s">
        <v>13</v>
      </c>
      <c r="I7" s="19" t="s">
        <v>14</v>
      </c>
      <c r="J7" s="20" t="s">
        <v>35</v>
      </c>
      <c r="K7" s="21">
        <v>955.03</v>
      </c>
      <c r="L7" s="22" t="s">
        <v>16</v>
      </c>
    </row>
    <row r="8" spans="1:12" x14ac:dyDescent="0.25">
      <c r="A8" s="66"/>
      <c r="B8" s="15">
        <f t="shared" si="0"/>
        <v>6</v>
      </c>
      <c r="C8" s="16" t="s">
        <v>36</v>
      </c>
      <c r="D8" s="17" t="s">
        <v>37</v>
      </c>
      <c r="E8" s="17" t="s">
        <v>38</v>
      </c>
      <c r="F8" s="18">
        <v>3060</v>
      </c>
      <c r="G8" s="18">
        <v>3500</v>
      </c>
      <c r="H8" s="17" t="s">
        <v>31</v>
      </c>
      <c r="I8" s="19" t="s">
        <v>14</v>
      </c>
      <c r="J8" s="19" t="s">
        <v>39</v>
      </c>
      <c r="K8" s="21">
        <v>783.14</v>
      </c>
      <c r="L8" s="22" t="s">
        <v>16</v>
      </c>
    </row>
    <row r="9" spans="1:12" x14ac:dyDescent="0.25">
      <c r="A9" s="66"/>
      <c r="B9" s="15">
        <f t="shared" si="0"/>
        <v>7</v>
      </c>
      <c r="C9" s="16" t="s">
        <v>40</v>
      </c>
      <c r="D9" s="17" t="s">
        <v>11</v>
      </c>
      <c r="E9" s="17" t="s">
        <v>41</v>
      </c>
      <c r="F9" s="18">
        <v>9840</v>
      </c>
      <c r="G9" s="18">
        <v>18000</v>
      </c>
      <c r="H9" s="16" t="s">
        <v>42</v>
      </c>
      <c r="I9" s="19" t="s">
        <v>14</v>
      </c>
      <c r="J9" s="20" t="s">
        <v>43</v>
      </c>
      <c r="K9" s="21">
        <v>955.03</v>
      </c>
      <c r="L9" s="22" t="s">
        <v>22</v>
      </c>
    </row>
    <row r="10" spans="1:12" x14ac:dyDescent="0.25">
      <c r="A10" s="66"/>
      <c r="B10" s="15">
        <f t="shared" si="0"/>
        <v>8</v>
      </c>
      <c r="C10" s="16" t="s">
        <v>44</v>
      </c>
      <c r="D10" s="17" t="s">
        <v>45</v>
      </c>
      <c r="E10" s="17" t="s">
        <v>46</v>
      </c>
      <c r="F10" s="18">
        <v>5410</v>
      </c>
      <c r="G10" s="18">
        <v>10500</v>
      </c>
      <c r="H10" s="17" t="s">
        <v>47</v>
      </c>
      <c r="I10" s="19" t="s">
        <v>14</v>
      </c>
      <c r="J10" s="19" t="s">
        <v>48</v>
      </c>
      <c r="K10" s="21">
        <v>240.65</v>
      </c>
      <c r="L10" s="22" t="s">
        <v>16</v>
      </c>
    </row>
    <row r="11" spans="1:12" x14ac:dyDescent="0.25">
      <c r="A11" s="66"/>
      <c r="B11" s="15">
        <f t="shared" si="0"/>
        <v>9</v>
      </c>
      <c r="C11" s="16" t="s">
        <v>49</v>
      </c>
      <c r="D11" s="17" t="s">
        <v>11</v>
      </c>
      <c r="E11" s="17" t="s">
        <v>50</v>
      </c>
      <c r="F11" s="18">
        <v>12320</v>
      </c>
      <c r="G11" s="18">
        <v>17791</v>
      </c>
      <c r="H11" s="16" t="s">
        <v>13</v>
      </c>
      <c r="I11" s="19" t="s">
        <v>14</v>
      </c>
      <c r="J11" s="19" t="s">
        <v>51</v>
      </c>
      <c r="K11" s="21">
        <v>955.03</v>
      </c>
      <c r="L11" s="22" t="s">
        <v>22</v>
      </c>
    </row>
    <row r="12" spans="1:12" x14ac:dyDescent="0.25">
      <c r="A12" s="66"/>
      <c r="B12" s="15">
        <f t="shared" si="0"/>
        <v>10</v>
      </c>
      <c r="C12" s="16" t="s">
        <v>52</v>
      </c>
      <c r="D12" s="17" t="s">
        <v>24</v>
      </c>
      <c r="E12" s="17" t="s">
        <v>53</v>
      </c>
      <c r="F12" s="18">
        <v>10060</v>
      </c>
      <c r="G12" s="18">
        <v>18000</v>
      </c>
      <c r="H12" s="17" t="s">
        <v>26</v>
      </c>
      <c r="I12" s="19" t="s">
        <v>14</v>
      </c>
      <c r="J12" s="19" t="s">
        <v>54</v>
      </c>
      <c r="K12" s="21">
        <v>774.13</v>
      </c>
      <c r="L12" s="22" t="s">
        <v>16</v>
      </c>
    </row>
    <row r="13" spans="1:12" x14ac:dyDescent="0.25">
      <c r="A13" s="66"/>
      <c r="B13" s="15">
        <f t="shared" si="0"/>
        <v>11</v>
      </c>
      <c r="C13" s="16" t="s">
        <v>55</v>
      </c>
      <c r="D13" s="17" t="s">
        <v>24</v>
      </c>
      <c r="E13" s="17" t="s">
        <v>56</v>
      </c>
      <c r="F13" s="18">
        <v>3140</v>
      </c>
      <c r="G13" s="18">
        <v>3500</v>
      </c>
      <c r="H13" s="17" t="s">
        <v>31</v>
      </c>
      <c r="I13" s="19" t="s">
        <v>14</v>
      </c>
      <c r="J13" s="19" t="s">
        <v>57</v>
      </c>
      <c r="K13" s="21">
        <v>783.14</v>
      </c>
      <c r="L13" s="22" t="s">
        <v>22</v>
      </c>
    </row>
    <row r="14" spans="1:12" x14ac:dyDescent="0.25">
      <c r="A14" s="66"/>
      <c r="B14" s="15">
        <f t="shared" si="0"/>
        <v>12</v>
      </c>
      <c r="C14" s="16" t="s">
        <v>58</v>
      </c>
      <c r="D14" s="17" t="s">
        <v>24</v>
      </c>
      <c r="E14" s="17" t="s">
        <v>59</v>
      </c>
      <c r="F14" s="18">
        <v>14460</v>
      </c>
      <c r="G14" s="18">
        <v>26000</v>
      </c>
      <c r="H14" s="16" t="s">
        <v>13</v>
      </c>
      <c r="I14" s="19" t="s">
        <v>14</v>
      </c>
      <c r="J14" s="19" t="s">
        <v>60</v>
      </c>
      <c r="K14" s="21">
        <v>1097.5899999999999</v>
      </c>
      <c r="L14" s="22" t="s">
        <v>16</v>
      </c>
    </row>
    <row r="15" spans="1:12" x14ac:dyDescent="0.25">
      <c r="A15" s="66"/>
      <c r="B15" s="15">
        <f t="shared" si="0"/>
        <v>13</v>
      </c>
      <c r="C15" s="16" t="s">
        <v>61</v>
      </c>
      <c r="D15" s="17" t="s">
        <v>24</v>
      </c>
      <c r="E15" s="17" t="s">
        <v>62</v>
      </c>
      <c r="F15" s="18">
        <v>8420</v>
      </c>
      <c r="G15" s="18">
        <v>15000</v>
      </c>
      <c r="H15" s="17" t="s">
        <v>63</v>
      </c>
      <c r="I15" s="19" t="s">
        <v>14</v>
      </c>
      <c r="J15" s="20" t="s">
        <v>64</v>
      </c>
      <c r="K15" s="21">
        <v>891.61</v>
      </c>
      <c r="L15" s="22" t="s">
        <v>22</v>
      </c>
    </row>
    <row r="16" spans="1:12" x14ac:dyDescent="0.25">
      <c r="A16" s="66"/>
      <c r="B16" s="15">
        <f t="shared" si="0"/>
        <v>14</v>
      </c>
      <c r="C16" s="16" t="s">
        <v>65</v>
      </c>
      <c r="D16" s="17" t="s">
        <v>24</v>
      </c>
      <c r="E16" s="17" t="s">
        <v>66</v>
      </c>
      <c r="F16" s="18">
        <v>12010</v>
      </c>
      <c r="G16" s="18">
        <v>26000</v>
      </c>
      <c r="H16" s="16" t="s">
        <v>67</v>
      </c>
      <c r="I16" s="19" t="s">
        <v>14</v>
      </c>
      <c r="J16" s="20" t="s">
        <v>68</v>
      </c>
      <c r="K16" s="21">
        <v>891.67</v>
      </c>
      <c r="L16" s="22" t="s">
        <v>22</v>
      </c>
    </row>
    <row r="17" spans="1:12" x14ac:dyDescent="0.25">
      <c r="A17" s="66"/>
      <c r="B17" s="15">
        <f t="shared" si="0"/>
        <v>15</v>
      </c>
      <c r="C17" s="16" t="s">
        <v>69</v>
      </c>
      <c r="D17" s="17" t="s">
        <v>24</v>
      </c>
      <c r="E17" s="17" t="s">
        <v>70</v>
      </c>
      <c r="F17" s="18">
        <v>7120</v>
      </c>
      <c r="G17" s="18">
        <v>19000</v>
      </c>
      <c r="H17" s="16" t="s">
        <v>20</v>
      </c>
      <c r="I17" s="19" t="s">
        <v>14</v>
      </c>
      <c r="J17" s="19" t="s">
        <v>71</v>
      </c>
      <c r="K17" s="21">
        <v>999.08</v>
      </c>
      <c r="L17" s="22" t="s">
        <v>16</v>
      </c>
    </row>
    <row r="18" spans="1:12" x14ac:dyDescent="0.25">
      <c r="A18" s="66"/>
      <c r="B18" s="15">
        <f t="shared" si="0"/>
        <v>16</v>
      </c>
      <c r="C18" s="23" t="s">
        <v>72</v>
      </c>
      <c r="D18" s="17" t="s">
        <v>24</v>
      </c>
      <c r="E18" s="17" t="s">
        <v>73</v>
      </c>
      <c r="F18" s="18">
        <v>17705</v>
      </c>
      <c r="G18" s="18">
        <v>26000</v>
      </c>
      <c r="H18" s="16" t="s">
        <v>13</v>
      </c>
      <c r="I18" s="19" t="s">
        <v>14</v>
      </c>
      <c r="J18" s="20" t="s">
        <v>74</v>
      </c>
      <c r="K18" s="21">
        <v>1097.5899999999999</v>
      </c>
      <c r="L18" s="22" t="s">
        <v>16</v>
      </c>
    </row>
    <row r="19" spans="1:12" x14ac:dyDescent="0.25">
      <c r="A19" s="66"/>
      <c r="B19" s="15">
        <f t="shared" si="0"/>
        <v>17</v>
      </c>
      <c r="C19" s="16" t="s">
        <v>75</v>
      </c>
      <c r="D19" s="17" t="s">
        <v>24</v>
      </c>
      <c r="E19" s="17" t="s">
        <v>76</v>
      </c>
      <c r="F19" s="18">
        <v>12640</v>
      </c>
      <c r="G19" s="18">
        <v>18000</v>
      </c>
      <c r="H19" s="16" t="s">
        <v>13</v>
      </c>
      <c r="I19" s="19" t="s">
        <v>14</v>
      </c>
      <c r="J19" s="19" t="s">
        <v>77</v>
      </c>
      <c r="K19" s="21">
        <v>955.03</v>
      </c>
      <c r="L19" s="22" t="s">
        <v>16</v>
      </c>
    </row>
    <row r="20" spans="1:12" x14ac:dyDescent="0.25">
      <c r="A20" s="66"/>
      <c r="B20" s="15">
        <f t="shared" si="0"/>
        <v>18</v>
      </c>
      <c r="C20" s="16" t="s">
        <v>78</v>
      </c>
      <c r="D20" s="17" t="s">
        <v>24</v>
      </c>
      <c r="E20" s="17" t="s">
        <v>56</v>
      </c>
      <c r="F20" s="18">
        <v>3100</v>
      </c>
      <c r="G20" s="18">
        <v>3500</v>
      </c>
      <c r="H20" s="16" t="s">
        <v>79</v>
      </c>
      <c r="I20" s="19" t="s">
        <v>14</v>
      </c>
      <c r="J20" s="20" t="s">
        <v>80</v>
      </c>
      <c r="K20" s="21">
        <v>682.4</v>
      </c>
      <c r="L20" s="22" t="s">
        <v>22</v>
      </c>
    </row>
    <row r="21" spans="1:12" x14ac:dyDescent="0.25">
      <c r="A21" s="66"/>
      <c r="B21" s="15">
        <f t="shared" si="0"/>
        <v>19</v>
      </c>
      <c r="C21" s="16" t="s">
        <v>81</v>
      </c>
      <c r="D21" s="17" t="s">
        <v>24</v>
      </c>
      <c r="E21" s="17" t="s">
        <v>82</v>
      </c>
      <c r="F21" s="18">
        <v>11091</v>
      </c>
      <c r="G21" s="18">
        <v>14000</v>
      </c>
      <c r="H21" s="16" t="s">
        <v>13</v>
      </c>
      <c r="I21" s="19" t="s">
        <v>14</v>
      </c>
      <c r="J21" s="20" t="s">
        <v>83</v>
      </c>
      <c r="K21" s="21">
        <v>955.03</v>
      </c>
      <c r="L21" s="22" t="s">
        <v>16</v>
      </c>
    </row>
    <row r="22" spans="1:12" x14ac:dyDescent="0.25">
      <c r="A22" s="66"/>
      <c r="B22" s="15">
        <f t="shared" si="0"/>
        <v>20</v>
      </c>
      <c r="C22" s="16" t="s">
        <v>84</v>
      </c>
      <c r="D22" s="17" t="s">
        <v>24</v>
      </c>
      <c r="E22" s="17" t="s">
        <v>85</v>
      </c>
      <c r="F22" s="18">
        <v>12373</v>
      </c>
      <c r="G22" s="18">
        <v>26000</v>
      </c>
      <c r="H22" s="16" t="s">
        <v>86</v>
      </c>
      <c r="I22" s="19" t="s">
        <v>14</v>
      </c>
      <c r="J22" s="20" t="s">
        <v>87</v>
      </c>
      <c r="K22" s="21">
        <v>891.67</v>
      </c>
      <c r="L22" s="22" t="s">
        <v>16</v>
      </c>
    </row>
    <row r="23" spans="1:12" x14ac:dyDescent="0.25">
      <c r="A23" s="66"/>
      <c r="B23" s="15">
        <f t="shared" si="0"/>
        <v>21</v>
      </c>
      <c r="C23" s="17" t="s">
        <v>88</v>
      </c>
      <c r="D23" s="17" t="s">
        <v>11</v>
      </c>
      <c r="E23" s="17" t="s">
        <v>89</v>
      </c>
      <c r="F23" s="18">
        <v>1110</v>
      </c>
      <c r="G23" s="18">
        <v>1690</v>
      </c>
      <c r="H23" s="17" t="s">
        <v>90</v>
      </c>
      <c r="I23" s="19" t="s">
        <v>14</v>
      </c>
      <c r="J23" s="19" t="s">
        <v>91</v>
      </c>
      <c r="K23" s="21">
        <v>327.86</v>
      </c>
      <c r="L23" s="22" t="s">
        <v>16</v>
      </c>
    </row>
    <row r="24" spans="1:12" x14ac:dyDescent="0.25">
      <c r="A24" s="66"/>
      <c r="B24" s="15">
        <f t="shared" si="0"/>
        <v>22</v>
      </c>
      <c r="C24" s="16" t="s">
        <v>92</v>
      </c>
      <c r="D24" s="16" t="s">
        <v>37</v>
      </c>
      <c r="E24" s="16" t="s">
        <v>93</v>
      </c>
      <c r="F24" s="18">
        <v>1645</v>
      </c>
      <c r="G24" s="18">
        <v>2570</v>
      </c>
      <c r="H24" s="17" t="s">
        <v>90</v>
      </c>
      <c r="I24" s="19" t="s">
        <v>14</v>
      </c>
      <c r="J24" s="19" t="s">
        <v>94</v>
      </c>
      <c r="K24" s="21">
        <v>409.45</v>
      </c>
      <c r="L24" s="22" t="s">
        <v>16</v>
      </c>
    </row>
    <row r="25" spans="1:12" ht="15" customHeight="1" x14ac:dyDescent="0.25">
      <c r="A25" s="66"/>
      <c r="B25" s="15">
        <f t="shared" si="0"/>
        <v>23</v>
      </c>
      <c r="C25" s="16" t="s">
        <v>95</v>
      </c>
      <c r="D25" s="16" t="s">
        <v>24</v>
      </c>
      <c r="E25" s="16" t="s">
        <v>96</v>
      </c>
      <c r="F25" s="18">
        <v>2695</v>
      </c>
      <c r="G25" s="18">
        <v>3500</v>
      </c>
      <c r="H25" s="17" t="s">
        <v>97</v>
      </c>
      <c r="I25" s="19" t="s">
        <v>14</v>
      </c>
      <c r="J25" s="20" t="s">
        <v>98</v>
      </c>
      <c r="K25" s="21">
        <v>409.45</v>
      </c>
      <c r="L25" s="22" t="s">
        <v>16</v>
      </c>
    </row>
    <row r="26" spans="1:12" ht="15" customHeight="1" x14ac:dyDescent="0.25">
      <c r="A26" s="66"/>
      <c r="B26" s="15">
        <f t="shared" si="0"/>
        <v>24</v>
      </c>
      <c r="C26" s="16" t="s">
        <v>99</v>
      </c>
      <c r="D26" s="17" t="s">
        <v>100</v>
      </c>
      <c r="E26" s="17" t="s">
        <v>101</v>
      </c>
      <c r="F26" s="18">
        <v>1220</v>
      </c>
      <c r="G26" s="18">
        <v>1840</v>
      </c>
      <c r="H26" s="17" t="s">
        <v>102</v>
      </c>
      <c r="I26" s="19" t="s">
        <v>14</v>
      </c>
      <c r="J26" s="19" t="s">
        <v>103</v>
      </c>
      <c r="K26" s="21">
        <v>244.4</v>
      </c>
      <c r="L26" s="22" t="s">
        <v>16</v>
      </c>
    </row>
    <row r="27" spans="1:12" ht="15" customHeight="1" x14ac:dyDescent="0.25">
      <c r="A27" s="66"/>
      <c r="B27" s="15">
        <f t="shared" si="0"/>
        <v>25</v>
      </c>
      <c r="C27" s="16" t="s">
        <v>104</v>
      </c>
      <c r="D27" s="17" t="s">
        <v>24</v>
      </c>
      <c r="E27" s="17" t="s">
        <v>105</v>
      </c>
      <c r="F27" s="18"/>
      <c r="G27" s="18">
        <v>26000</v>
      </c>
      <c r="H27" s="17" t="s">
        <v>106</v>
      </c>
      <c r="I27" s="19" t="s">
        <v>14</v>
      </c>
      <c r="J27" s="19" t="s">
        <v>107</v>
      </c>
      <c r="K27" s="21">
        <v>891.67</v>
      </c>
      <c r="L27" s="22" t="s">
        <v>16</v>
      </c>
    </row>
    <row r="28" spans="1:12" ht="15" customHeight="1" x14ac:dyDescent="0.25">
      <c r="A28" s="66"/>
      <c r="B28" s="15">
        <f t="shared" si="0"/>
        <v>26</v>
      </c>
      <c r="C28" s="16" t="s">
        <v>108</v>
      </c>
      <c r="D28" s="17" t="s">
        <v>37</v>
      </c>
      <c r="E28" s="17" t="s">
        <v>109</v>
      </c>
      <c r="F28" s="18">
        <v>1940</v>
      </c>
      <c r="G28" s="18">
        <v>2770</v>
      </c>
      <c r="H28" s="17" t="s">
        <v>90</v>
      </c>
      <c r="I28" s="19" t="s">
        <v>14</v>
      </c>
      <c r="J28" s="19" t="s">
        <v>110</v>
      </c>
      <c r="K28" s="21">
        <v>409.45</v>
      </c>
      <c r="L28" s="22" t="s">
        <v>16</v>
      </c>
    </row>
    <row r="29" spans="1:12" ht="15" customHeight="1" x14ac:dyDescent="0.25">
      <c r="A29" s="66"/>
      <c r="B29" s="15">
        <f t="shared" si="0"/>
        <v>27</v>
      </c>
      <c r="C29" s="16" t="s">
        <v>111</v>
      </c>
      <c r="D29" s="17" t="s">
        <v>112</v>
      </c>
      <c r="E29" s="17" t="s">
        <v>113</v>
      </c>
      <c r="F29" s="18">
        <v>2125</v>
      </c>
      <c r="G29" s="18">
        <v>3500</v>
      </c>
      <c r="H29" s="17" t="s">
        <v>90</v>
      </c>
      <c r="I29" s="19" t="s">
        <v>14</v>
      </c>
      <c r="J29" s="19" t="s">
        <v>114</v>
      </c>
      <c r="K29" s="21">
        <v>409.45</v>
      </c>
      <c r="L29" s="22" t="s">
        <v>16</v>
      </c>
    </row>
    <row r="30" spans="1:12" ht="15" customHeight="1" x14ac:dyDescent="0.25">
      <c r="A30" s="66"/>
      <c r="B30" s="15">
        <f t="shared" si="0"/>
        <v>28</v>
      </c>
      <c r="C30" s="16" t="s">
        <v>115</v>
      </c>
      <c r="D30" s="17" t="s">
        <v>11</v>
      </c>
      <c r="E30" s="17" t="s">
        <v>116</v>
      </c>
      <c r="F30" s="18">
        <v>13055</v>
      </c>
      <c r="G30" s="18">
        <v>27000</v>
      </c>
      <c r="H30" s="16" t="s">
        <v>13</v>
      </c>
      <c r="I30" s="19" t="s">
        <v>14</v>
      </c>
      <c r="J30" s="19" t="s">
        <v>117</v>
      </c>
      <c r="K30" s="21">
        <v>1097.5899999999999</v>
      </c>
      <c r="L30" s="22" t="s">
        <v>22</v>
      </c>
    </row>
    <row r="31" spans="1:12" ht="15" customHeight="1" x14ac:dyDescent="0.25">
      <c r="A31" s="66"/>
      <c r="B31" s="15">
        <f t="shared" si="0"/>
        <v>29</v>
      </c>
      <c r="C31" s="16" t="s">
        <v>118</v>
      </c>
      <c r="D31" s="17" t="s">
        <v>11</v>
      </c>
      <c r="E31" s="17" t="s">
        <v>119</v>
      </c>
      <c r="F31" s="18">
        <v>14215</v>
      </c>
      <c r="G31" s="18">
        <v>19500</v>
      </c>
      <c r="H31" s="16" t="s">
        <v>120</v>
      </c>
      <c r="I31" s="19" t="s">
        <v>14</v>
      </c>
      <c r="J31" s="19" t="s">
        <v>121</v>
      </c>
      <c r="K31" s="21">
        <v>891.67</v>
      </c>
      <c r="L31" s="22" t="s">
        <v>22</v>
      </c>
    </row>
    <row r="32" spans="1:12" ht="15" customHeight="1" x14ac:dyDescent="0.25">
      <c r="A32" s="66"/>
      <c r="B32" s="15">
        <f t="shared" si="0"/>
        <v>30</v>
      </c>
      <c r="C32" s="16" t="s">
        <v>122</v>
      </c>
      <c r="D32" s="17" t="s">
        <v>11</v>
      </c>
      <c r="E32" s="17" t="s">
        <v>119</v>
      </c>
      <c r="F32" s="18">
        <v>14215</v>
      </c>
      <c r="G32" s="18">
        <v>19500</v>
      </c>
      <c r="H32" s="16" t="s">
        <v>120</v>
      </c>
      <c r="I32" s="19" t="s">
        <v>14</v>
      </c>
      <c r="J32" s="19" t="s">
        <v>123</v>
      </c>
      <c r="K32" s="21">
        <v>891.67</v>
      </c>
      <c r="L32" s="22" t="s">
        <v>22</v>
      </c>
    </row>
    <row r="33" spans="1:12" ht="15" customHeight="1" x14ac:dyDescent="0.25">
      <c r="A33" s="66"/>
      <c r="B33" s="15">
        <f t="shared" si="0"/>
        <v>31</v>
      </c>
      <c r="C33" s="16" t="s">
        <v>124</v>
      </c>
      <c r="D33" s="17" t="s">
        <v>11</v>
      </c>
      <c r="E33" s="17" t="s">
        <v>119</v>
      </c>
      <c r="F33" s="18">
        <v>14215</v>
      </c>
      <c r="G33" s="18">
        <v>19500</v>
      </c>
      <c r="H33" s="16" t="s">
        <v>120</v>
      </c>
      <c r="I33" s="19" t="s">
        <v>14</v>
      </c>
      <c r="J33" s="19" t="s">
        <v>125</v>
      </c>
      <c r="K33" s="21">
        <v>891.67</v>
      </c>
      <c r="L33" s="22" t="s">
        <v>22</v>
      </c>
    </row>
    <row r="34" spans="1:12" x14ac:dyDescent="0.25">
      <c r="A34" s="66"/>
      <c r="B34" s="15">
        <f t="shared" si="0"/>
        <v>32</v>
      </c>
      <c r="C34" s="16" t="s">
        <v>126</v>
      </c>
      <c r="D34" s="16" t="s">
        <v>127</v>
      </c>
      <c r="E34" s="16" t="s">
        <v>128</v>
      </c>
      <c r="F34" s="24"/>
      <c r="G34" s="24">
        <v>87</v>
      </c>
      <c r="H34" s="16" t="s">
        <v>129</v>
      </c>
      <c r="I34" s="19" t="s">
        <v>14</v>
      </c>
      <c r="J34" s="20" t="s">
        <v>130</v>
      </c>
      <c r="K34" s="21">
        <v>126.68</v>
      </c>
      <c r="L34" s="22" t="s">
        <v>16</v>
      </c>
    </row>
    <row r="35" spans="1:12" x14ac:dyDescent="0.25">
      <c r="A35" s="66"/>
      <c r="B35" s="25">
        <f t="shared" si="0"/>
        <v>33</v>
      </c>
      <c r="C35" s="26" t="s">
        <v>131</v>
      </c>
      <c r="D35" s="26" t="s">
        <v>132</v>
      </c>
      <c r="E35" s="26" t="s">
        <v>133</v>
      </c>
      <c r="F35" s="27"/>
      <c r="G35" s="27">
        <v>1780</v>
      </c>
      <c r="H35" s="26" t="s">
        <v>102</v>
      </c>
      <c r="I35" s="28" t="s">
        <v>14</v>
      </c>
      <c r="J35" s="29" t="s">
        <v>134</v>
      </c>
      <c r="K35" s="30"/>
      <c r="L35" s="31" t="s">
        <v>135</v>
      </c>
    </row>
    <row r="36" spans="1:12" x14ac:dyDescent="0.25">
      <c r="A36" s="66"/>
      <c r="B36" s="25">
        <f t="shared" si="0"/>
        <v>34</v>
      </c>
      <c r="C36" s="26" t="s">
        <v>136</v>
      </c>
      <c r="D36" s="26" t="s">
        <v>132</v>
      </c>
      <c r="E36" s="26" t="s">
        <v>133</v>
      </c>
      <c r="F36" s="27"/>
      <c r="G36" s="27">
        <v>1780</v>
      </c>
      <c r="H36" s="26" t="s">
        <v>102</v>
      </c>
      <c r="I36" s="28" t="s">
        <v>14</v>
      </c>
      <c r="J36" s="29" t="s">
        <v>137</v>
      </c>
      <c r="K36" s="30"/>
      <c r="L36" s="31" t="s">
        <v>135</v>
      </c>
    </row>
    <row r="37" spans="1:12" x14ac:dyDescent="0.25">
      <c r="A37" s="66"/>
      <c r="B37" s="15">
        <f t="shared" si="0"/>
        <v>35</v>
      </c>
      <c r="C37" s="16" t="s">
        <v>138</v>
      </c>
      <c r="D37" s="16" t="s">
        <v>139</v>
      </c>
      <c r="E37" s="16" t="s">
        <v>140</v>
      </c>
      <c r="F37" s="24"/>
      <c r="G37" s="24"/>
      <c r="H37" s="16" t="s">
        <v>141</v>
      </c>
      <c r="I37" s="19" t="s">
        <v>14</v>
      </c>
      <c r="J37" s="32" t="s">
        <v>142</v>
      </c>
      <c r="K37" s="33">
        <v>74.38</v>
      </c>
      <c r="L37" s="22" t="s">
        <v>16</v>
      </c>
    </row>
    <row r="38" spans="1:12" x14ac:dyDescent="0.25">
      <c r="A38" s="66"/>
      <c r="B38" s="15">
        <f t="shared" si="0"/>
        <v>36</v>
      </c>
      <c r="C38" s="16" t="s">
        <v>143</v>
      </c>
      <c r="D38" s="17" t="s">
        <v>37</v>
      </c>
      <c r="E38" s="18" t="s">
        <v>144</v>
      </c>
      <c r="F38" s="18">
        <v>3053</v>
      </c>
      <c r="G38" s="18">
        <v>4500</v>
      </c>
      <c r="H38" s="17" t="s">
        <v>145</v>
      </c>
      <c r="I38" s="19" t="s">
        <v>14</v>
      </c>
      <c r="J38" s="21" t="s">
        <v>146</v>
      </c>
      <c r="K38" s="33">
        <v>837.56</v>
      </c>
      <c r="L38" s="22" t="s">
        <v>16</v>
      </c>
    </row>
    <row r="39" spans="1:12" x14ac:dyDescent="0.25">
      <c r="A39" s="66"/>
      <c r="B39" s="15">
        <f t="shared" si="0"/>
        <v>37</v>
      </c>
      <c r="C39" s="16" t="s">
        <v>147</v>
      </c>
      <c r="D39" s="17" t="s">
        <v>37</v>
      </c>
      <c r="E39" s="18" t="s">
        <v>144</v>
      </c>
      <c r="F39" s="18">
        <v>3053</v>
      </c>
      <c r="G39" s="18">
        <v>4500</v>
      </c>
      <c r="H39" s="17" t="s">
        <v>145</v>
      </c>
      <c r="I39" s="19" t="s">
        <v>14</v>
      </c>
      <c r="J39" s="21" t="s">
        <v>148</v>
      </c>
      <c r="K39" s="33">
        <v>837.56</v>
      </c>
      <c r="L39" s="22" t="s">
        <v>16</v>
      </c>
    </row>
    <row r="40" spans="1:12" x14ac:dyDescent="0.25">
      <c r="A40" s="66"/>
      <c r="B40" s="15">
        <f t="shared" si="0"/>
        <v>38</v>
      </c>
      <c r="C40" s="16" t="s">
        <v>149</v>
      </c>
      <c r="D40" s="17" t="s">
        <v>150</v>
      </c>
      <c r="E40" s="18" t="s">
        <v>151</v>
      </c>
      <c r="F40" s="18"/>
      <c r="G40" s="18"/>
      <c r="H40" s="17" t="s">
        <v>141</v>
      </c>
      <c r="I40" s="19" t="s">
        <v>14</v>
      </c>
      <c r="J40" s="21" t="s">
        <v>152</v>
      </c>
      <c r="K40" s="33">
        <v>202.86</v>
      </c>
      <c r="L40" s="22" t="s">
        <v>16</v>
      </c>
    </row>
    <row r="41" spans="1:12" x14ac:dyDescent="0.25">
      <c r="A41" s="66"/>
      <c r="B41" s="15">
        <f t="shared" si="0"/>
        <v>39</v>
      </c>
      <c r="C41" s="16" t="s">
        <v>153</v>
      </c>
      <c r="D41" s="17" t="s">
        <v>154</v>
      </c>
      <c r="E41" s="17" t="s">
        <v>155</v>
      </c>
      <c r="F41" s="18"/>
      <c r="G41" s="18"/>
      <c r="H41" s="17" t="s">
        <v>154</v>
      </c>
      <c r="I41" s="19" t="s">
        <v>14</v>
      </c>
      <c r="J41" s="34" t="s">
        <v>156</v>
      </c>
      <c r="K41" s="33">
        <v>115.11</v>
      </c>
      <c r="L41" s="22" t="s">
        <v>16</v>
      </c>
    </row>
    <row r="42" spans="1:12" x14ac:dyDescent="0.25">
      <c r="A42" s="66"/>
      <c r="B42" s="15">
        <f t="shared" si="0"/>
        <v>40</v>
      </c>
      <c r="C42" s="16" t="s">
        <v>157</v>
      </c>
      <c r="D42" s="17" t="s">
        <v>154</v>
      </c>
      <c r="E42" s="17" t="s">
        <v>158</v>
      </c>
      <c r="F42" s="18">
        <v>7663</v>
      </c>
      <c r="G42" s="18">
        <v>10536</v>
      </c>
      <c r="H42" s="17" t="s">
        <v>154</v>
      </c>
      <c r="I42" s="19" t="s">
        <v>14</v>
      </c>
      <c r="J42" s="34" t="s">
        <v>159</v>
      </c>
      <c r="K42" s="33">
        <v>115.11</v>
      </c>
      <c r="L42" s="22" t="s">
        <v>16</v>
      </c>
    </row>
    <row r="43" spans="1:12" x14ac:dyDescent="0.25">
      <c r="A43" s="66"/>
      <c r="B43" s="15">
        <f t="shared" si="0"/>
        <v>41</v>
      </c>
      <c r="C43" s="16" t="s">
        <v>160</v>
      </c>
      <c r="D43" s="17" t="s">
        <v>154</v>
      </c>
      <c r="E43" s="17" t="s">
        <v>161</v>
      </c>
      <c r="F43" s="18"/>
      <c r="G43" s="18"/>
      <c r="H43" s="17" t="s">
        <v>154</v>
      </c>
      <c r="I43" s="19" t="s">
        <v>14</v>
      </c>
      <c r="J43" s="34" t="s">
        <v>162</v>
      </c>
      <c r="K43" s="33">
        <v>115.11</v>
      </c>
      <c r="L43" s="22" t="s">
        <v>16</v>
      </c>
    </row>
    <row r="44" spans="1:12" x14ac:dyDescent="0.25">
      <c r="A44" s="66"/>
      <c r="B44" s="15">
        <f t="shared" si="0"/>
        <v>42</v>
      </c>
      <c r="C44" s="16" t="s">
        <v>163</v>
      </c>
      <c r="D44" s="17" t="s">
        <v>164</v>
      </c>
      <c r="E44" s="17" t="s">
        <v>165</v>
      </c>
      <c r="F44" s="18">
        <v>2795</v>
      </c>
      <c r="G44" s="18">
        <v>4564</v>
      </c>
      <c r="H44" s="17" t="s">
        <v>166</v>
      </c>
      <c r="I44" s="19" t="s">
        <v>14</v>
      </c>
      <c r="J44" s="34" t="s">
        <v>167</v>
      </c>
      <c r="K44" s="33">
        <v>76.290000000000006</v>
      </c>
      <c r="L44" s="22" t="s">
        <v>16</v>
      </c>
    </row>
    <row r="45" spans="1:12" x14ac:dyDescent="0.25">
      <c r="A45" s="66"/>
      <c r="B45" s="15">
        <f t="shared" si="0"/>
        <v>43</v>
      </c>
      <c r="C45" s="17" t="s">
        <v>168</v>
      </c>
      <c r="D45" s="17" t="s">
        <v>169</v>
      </c>
      <c r="E45" s="17" t="s">
        <v>170</v>
      </c>
      <c r="F45" s="18">
        <v>21500</v>
      </c>
      <c r="G45" s="18">
        <v>24000</v>
      </c>
      <c r="H45" s="17" t="s">
        <v>171</v>
      </c>
      <c r="I45" s="19" t="s">
        <v>14</v>
      </c>
      <c r="J45" s="35" t="s">
        <v>172</v>
      </c>
      <c r="K45" s="33">
        <v>240.65</v>
      </c>
      <c r="L45" s="22" t="s">
        <v>22</v>
      </c>
    </row>
    <row r="46" spans="1:12" x14ac:dyDescent="0.25">
      <c r="A46" s="66"/>
      <c r="B46" s="15">
        <f t="shared" si="0"/>
        <v>44</v>
      </c>
      <c r="C46" s="17" t="s">
        <v>173</v>
      </c>
      <c r="D46" s="17" t="s">
        <v>174</v>
      </c>
      <c r="E46" s="17" t="s">
        <v>175</v>
      </c>
      <c r="F46" s="18"/>
      <c r="G46" s="18"/>
      <c r="H46" s="17" t="s">
        <v>171</v>
      </c>
      <c r="I46" s="19" t="s">
        <v>14</v>
      </c>
      <c r="J46" s="35" t="s">
        <v>176</v>
      </c>
      <c r="K46" s="33">
        <v>115.11</v>
      </c>
      <c r="L46" s="22" t="s">
        <v>16</v>
      </c>
    </row>
    <row r="47" spans="1:12" x14ac:dyDescent="0.25">
      <c r="A47" s="66"/>
      <c r="B47" s="15">
        <f t="shared" si="0"/>
        <v>45</v>
      </c>
      <c r="C47" s="17" t="s">
        <v>177</v>
      </c>
      <c r="D47" s="17" t="s">
        <v>178</v>
      </c>
      <c r="E47" s="17" t="s">
        <v>179</v>
      </c>
      <c r="F47" s="18"/>
      <c r="G47" s="18">
        <v>18000</v>
      </c>
      <c r="H47" s="17" t="s">
        <v>171</v>
      </c>
      <c r="I47" s="19" t="s">
        <v>14</v>
      </c>
      <c r="J47" s="35" t="s">
        <v>180</v>
      </c>
      <c r="K47" s="33">
        <v>45.13</v>
      </c>
      <c r="L47" s="22" t="s">
        <v>16</v>
      </c>
    </row>
    <row r="48" spans="1:12" x14ac:dyDescent="0.25">
      <c r="A48" s="66"/>
      <c r="B48" s="15">
        <f t="shared" si="0"/>
        <v>46</v>
      </c>
      <c r="C48" s="17" t="s">
        <v>181</v>
      </c>
      <c r="D48" s="17" t="s">
        <v>182</v>
      </c>
      <c r="E48" s="17" t="s">
        <v>183</v>
      </c>
      <c r="F48" s="18"/>
      <c r="G48" s="18"/>
      <c r="H48" s="17" t="s">
        <v>184</v>
      </c>
      <c r="I48" s="19" t="s">
        <v>14</v>
      </c>
      <c r="J48" s="34" t="s">
        <v>185</v>
      </c>
      <c r="K48" s="33">
        <v>115.11</v>
      </c>
      <c r="L48" s="22" t="s">
        <v>16</v>
      </c>
    </row>
    <row r="49" spans="1:12" x14ac:dyDescent="0.25">
      <c r="A49" s="66"/>
      <c r="B49" s="15">
        <f t="shared" si="0"/>
        <v>47</v>
      </c>
      <c r="C49" s="17" t="s">
        <v>186</v>
      </c>
      <c r="D49" s="17" t="s">
        <v>187</v>
      </c>
      <c r="E49" s="17" t="s">
        <v>188</v>
      </c>
      <c r="F49" s="18"/>
      <c r="G49" s="18"/>
      <c r="H49" s="17" t="s">
        <v>184</v>
      </c>
      <c r="I49" s="19" t="s">
        <v>14</v>
      </c>
      <c r="J49" s="19" t="s">
        <v>189</v>
      </c>
      <c r="K49" s="21">
        <v>115.11</v>
      </c>
      <c r="L49" s="22" t="s">
        <v>16</v>
      </c>
    </row>
    <row r="50" spans="1:12" x14ac:dyDescent="0.25">
      <c r="A50" s="66"/>
      <c r="B50" s="15">
        <f t="shared" si="0"/>
        <v>48</v>
      </c>
      <c r="C50" s="16" t="s">
        <v>190</v>
      </c>
      <c r="D50" s="16" t="s">
        <v>191</v>
      </c>
      <c r="E50" s="16" t="s">
        <v>192</v>
      </c>
      <c r="F50" s="18">
        <v>5700</v>
      </c>
      <c r="G50" s="18">
        <v>12000</v>
      </c>
      <c r="H50" s="16" t="s">
        <v>193</v>
      </c>
      <c r="I50" s="19" t="s">
        <v>14</v>
      </c>
      <c r="J50" s="20" t="s">
        <v>194</v>
      </c>
      <c r="K50" s="21">
        <v>332.26</v>
      </c>
      <c r="L50" s="22" t="s">
        <v>16</v>
      </c>
    </row>
    <row r="51" spans="1:12" x14ac:dyDescent="0.25">
      <c r="A51" s="66"/>
      <c r="B51" s="15">
        <f t="shared" si="0"/>
        <v>49</v>
      </c>
      <c r="C51" s="16" t="s">
        <v>195</v>
      </c>
      <c r="D51" s="17" t="s">
        <v>196</v>
      </c>
      <c r="E51" s="17" t="s">
        <v>197</v>
      </c>
      <c r="F51" s="18">
        <v>3940</v>
      </c>
      <c r="G51" s="18">
        <v>24000</v>
      </c>
      <c r="H51" s="16" t="s">
        <v>198</v>
      </c>
      <c r="I51" s="19" t="s">
        <v>14</v>
      </c>
      <c r="J51" s="20" t="s">
        <v>199</v>
      </c>
      <c r="K51" s="21">
        <v>213.02</v>
      </c>
      <c r="L51" s="22" t="s">
        <v>16</v>
      </c>
    </row>
    <row r="52" spans="1:12" x14ac:dyDescent="0.25">
      <c r="A52" s="66"/>
      <c r="B52" s="15">
        <f t="shared" si="0"/>
        <v>50</v>
      </c>
      <c r="C52" s="16" t="s">
        <v>200</v>
      </c>
      <c r="D52" s="17" t="s">
        <v>201</v>
      </c>
      <c r="E52" s="17" t="s">
        <v>202</v>
      </c>
      <c r="F52" s="18">
        <v>8950</v>
      </c>
      <c r="G52" s="18">
        <v>36000</v>
      </c>
      <c r="H52" s="19" t="s">
        <v>203</v>
      </c>
      <c r="I52" s="19" t="s">
        <v>14</v>
      </c>
      <c r="J52" s="20" t="s">
        <v>204</v>
      </c>
      <c r="K52" s="21">
        <v>213.02</v>
      </c>
      <c r="L52" s="22" t="s">
        <v>16</v>
      </c>
    </row>
    <row r="53" spans="1:12" ht="15.75" thickBot="1" x14ac:dyDescent="0.3">
      <c r="A53" s="67"/>
      <c r="B53" s="15">
        <f t="shared" si="0"/>
        <v>51</v>
      </c>
      <c r="C53" s="16" t="s">
        <v>205</v>
      </c>
      <c r="D53" s="17" t="s">
        <v>201</v>
      </c>
      <c r="E53" s="17" t="s">
        <v>202</v>
      </c>
      <c r="F53" s="18">
        <v>8950</v>
      </c>
      <c r="G53" s="18">
        <v>36000</v>
      </c>
      <c r="H53" s="19"/>
      <c r="I53" s="19" t="s">
        <v>14</v>
      </c>
      <c r="J53" s="20" t="s">
        <v>206</v>
      </c>
      <c r="K53" s="21">
        <v>213.02</v>
      </c>
      <c r="L53" s="36" t="s">
        <v>16</v>
      </c>
    </row>
    <row r="54" spans="1:12" ht="15" customHeight="1" x14ac:dyDescent="0.25">
      <c r="A54" s="68" t="s">
        <v>207</v>
      </c>
      <c r="B54" s="15">
        <f t="shared" si="0"/>
        <v>52</v>
      </c>
      <c r="C54" s="10" t="s">
        <v>208</v>
      </c>
      <c r="D54" s="10" t="s">
        <v>209</v>
      </c>
      <c r="E54" s="10" t="s">
        <v>210</v>
      </c>
      <c r="F54" s="11">
        <v>2450</v>
      </c>
      <c r="G54" s="11">
        <v>4900</v>
      </c>
      <c r="H54" s="10" t="s">
        <v>211</v>
      </c>
      <c r="I54" s="12" t="s">
        <v>14</v>
      </c>
      <c r="J54" s="12" t="s">
        <v>212</v>
      </c>
      <c r="K54" s="37">
        <v>163.03</v>
      </c>
      <c r="L54" s="38" t="s">
        <v>16</v>
      </c>
    </row>
    <row r="55" spans="1:12" x14ac:dyDescent="0.25">
      <c r="A55" s="69"/>
      <c r="B55" s="15">
        <f t="shared" si="0"/>
        <v>53</v>
      </c>
      <c r="C55" s="16" t="s">
        <v>213</v>
      </c>
      <c r="D55" s="16" t="s">
        <v>214</v>
      </c>
      <c r="E55" s="16" t="s">
        <v>215</v>
      </c>
      <c r="F55" s="18">
        <v>7800</v>
      </c>
      <c r="G55" s="18">
        <v>12900</v>
      </c>
      <c r="H55" s="16" t="s">
        <v>211</v>
      </c>
      <c r="I55" s="19" t="s">
        <v>14</v>
      </c>
      <c r="J55" s="20" t="s">
        <v>216</v>
      </c>
      <c r="K55" s="39">
        <v>240.65</v>
      </c>
      <c r="L55" s="40" t="s">
        <v>16</v>
      </c>
    </row>
    <row r="56" spans="1:12" x14ac:dyDescent="0.25">
      <c r="A56" s="69"/>
      <c r="B56" s="15">
        <f t="shared" si="0"/>
        <v>54</v>
      </c>
      <c r="C56" s="16" t="s">
        <v>217</v>
      </c>
      <c r="D56" s="16" t="s">
        <v>45</v>
      </c>
      <c r="E56" s="16" t="s">
        <v>46</v>
      </c>
      <c r="F56" s="18">
        <v>5910</v>
      </c>
      <c r="G56" s="18">
        <v>10500</v>
      </c>
      <c r="H56" s="16" t="s">
        <v>211</v>
      </c>
      <c r="I56" s="19" t="s">
        <v>14</v>
      </c>
      <c r="J56" s="20" t="s">
        <v>218</v>
      </c>
      <c r="K56" s="39">
        <v>240.65</v>
      </c>
      <c r="L56" s="40" t="s">
        <v>16</v>
      </c>
    </row>
    <row r="57" spans="1:12" x14ac:dyDescent="0.25">
      <c r="A57" s="69"/>
      <c r="B57" s="15">
        <f t="shared" si="0"/>
        <v>55</v>
      </c>
      <c r="C57" s="17" t="s">
        <v>219</v>
      </c>
      <c r="D57" s="17" t="s">
        <v>220</v>
      </c>
      <c r="E57" s="17" t="s">
        <v>221</v>
      </c>
      <c r="F57" s="18">
        <v>1320</v>
      </c>
      <c r="G57" s="18">
        <v>2000</v>
      </c>
      <c r="H57" s="17" t="s">
        <v>222</v>
      </c>
      <c r="I57" s="19" t="s">
        <v>14</v>
      </c>
      <c r="J57" s="20" t="s">
        <v>223</v>
      </c>
      <c r="K57" s="39">
        <v>409.45</v>
      </c>
      <c r="L57" s="40" t="s">
        <v>16</v>
      </c>
    </row>
    <row r="58" spans="1:12" x14ac:dyDescent="0.25">
      <c r="A58" s="69"/>
      <c r="B58" s="15">
        <f t="shared" si="0"/>
        <v>56</v>
      </c>
      <c r="C58" s="17" t="s">
        <v>224</v>
      </c>
      <c r="D58" s="17" t="s">
        <v>220</v>
      </c>
      <c r="E58" s="17" t="s">
        <v>221</v>
      </c>
      <c r="F58" s="18">
        <v>1320</v>
      </c>
      <c r="G58" s="18">
        <v>2000</v>
      </c>
      <c r="H58" s="17" t="s">
        <v>222</v>
      </c>
      <c r="I58" s="19" t="s">
        <v>14</v>
      </c>
      <c r="J58" s="20" t="s">
        <v>225</v>
      </c>
      <c r="K58" s="39">
        <v>409.45</v>
      </c>
      <c r="L58" s="40" t="s">
        <v>16</v>
      </c>
    </row>
    <row r="59" spans="1:12" x14ac:dyDescent="0.25">
      <c r="A59" s="69"/>
      <c r="B59" s="15">
        <f t="shared" si="0"/>
        <v>57</v>
      </c>
      <c r="C59" s="16" t="s">
        <v>226</v>
      </c>
      <c r="D59" s="16" t="s">
        <v>24</v>
      </c>
      <c r="E59" s="16" t="s">
        <v>227</v>
      </c>
      <c r="F59" s="18">
        <v>3375</v>
      </c>
      <c r="G59" s="18">
        <v>5200</v>
      </c>
      <c r="H59" s="16" t="s">
        <v>228</v>
      </c>
      <c r="I59" s="19" t="s">
        <v>14</v>
      </c>
      <c r="J59" s="20" t="s">
        <v>229</v>
      </c>
      <c r="K59" s="39">
        <v>682.4</v>
      </c>
      <c r="L59" s="40" t="s">
        <v>16</v>
      </c>
    </row>
    <row r="60" spans="1:12" x14ac:dyDescent="0.25">
      <c r="A60" s="69"/>
      <c r="B60" s="15">
        <f t="shared" si="0"/>
        <v>58</v>
      </c>
      <c r="C60" s="16" t="s">
        <v>230</v>
      </c>
      <c r="D60" s="16" t="s">
        <v>11</v>
      </c>
      <c r="E60" s="16" t="s">
        <v>231</v>
      </c>
      <c r="F60" s="18">
        <v>16400</v>
      </c>
      <c r="G60" s="18">
        <v>26000</v>
      </c>
      <c r="H60" s="16" t="s">
        <v>232</v>
      </c>
      <c r="I60" s="19" t="s">
        <v>14</v>
      </c>
      <c r="J60" s="19" t="s">
        <v>233</v>
      </c>
      <c r="K60" s="39">
        <v>1097.5899999999999</v>
      </c>
      <c r="L60" s="40" t="s">
        <v>16</v>
      </c>
    </row>
    <row r="61" spans="1:12" x14ac:dyDescent="0.25">
      <c r="A61" s="69"/>
      <c r="B61" s="15">
        <f t="shared" si="0"/>
        <v>59</v>
      </c>
      <c r="C61" s="16" t="s">
        <v>234</v>
      </c>
      <c r="D61" s="16" t="s">
        <v>11</v>
      </c>
      <c r="E61" s="16" t="s">
        <v>235</v>
      </c>
      <c r="F61" s="18">
        <v>12800</v>
      </c>
      <c r="G61" s="18">
        <v>26000</v>
      </c>
      <c r="H61" s="16" t="s">
        <v>86</v>
      </c>
      <c r="I61" s="19" t="s">
        <v>14</v>
      </c>
      <c r="J61" s="20" t="s">
        <v>236</v>
      </c>
      <c r="K61" s="39">
        <v>891.67</v>
      </c>
      <c r="L61" s="40" t="s">
        <v>16</v>
      </c>
    </row>
    <row r="62" spans="1:12" x14ac:dyDescent="0.25">
      <c r="A62" s="69"/>
      <c r="B62" s="15">
        <f t="shared" si="0"/>
        <v>60</v>
      </c>
      <c r="C62" s="16" t="s">
        <v>237</v>
      </c>
      <c r="D62" s="17" t="s">
        <v>24</v>
      </c>
      <c r="E62" s="17" t="s">
        <v>238</v>
      </c>
      <c r="F62" s="18">
        <v>9220</v>
      </c>
      <c r="G62" s="18">
        <v>15000</v>
      </c>
      <c r="H62" s="17" t="s">
        <v>31</v>
      </c>
      <c r="I62" s="19" t="s">
        <v>14</v>
      </c>
      <c r="J62" s="19" t="s">
        <v>239</v>
      </c>
      <c r="K62" s="39">
        <v>891.61</v>
      </c>
      <c r="L62" s="40" t="s">
        <v>22</v>
      </c>
    </row>
    <row r="63" spans="1:12" x14ac:dyDescent="0.25">
      <c r="A63" s="69"/>
      <c r="B63" s="15">
        <f t="shared" si="0"/>
        <v>61</v>
      </c>
      <c r="C63" s="16" t="s">
        <v>240</v>
      </c>
      <c r="D63" s="16" t="s">
        <v>11</v>
      </c>
      <c r="E63" s="16" t="s">
        <v>231</v>
      </c>
      <c r="F63" s="18">
        <v>15715</v>
      </c>
      <c r="G63" s="18">
        <v>26000</v>
      </c>
      <c r="H63" s="17" t="s">
        <v>241</v>
      </c>
      <c r="I63" s="19" t="s">
        <v>14</v>
      </c>
      <c r="J63" s="19" t="s">
        <v>242</v>
      </c>
      <c r="K63" s="39">
        <v>1097.5899999999999</v>
      </c>
      <c r="L63" s="40" t="s">
        <v>16</v>
      </c>
    </row>
    <row r="64" spans="1:12" x14ac:dyDescent="0.25">
      <c r="A64" s="69"/>
      <c r="B64" s="15">
        <f t="shared" si="0"/>
        <v>62</v>
      </c>
      <c r="C64" s="16" t="s">
        <v>243</v>
      </c>
      <c r="D64" s="16" t="s">
        <v>11</v>
      </c>
      <c r="E64" s="16" t="s">
        <v>231</v>
      </c>
      <c r="F64" s="18">
        <v>15715</v>
      </c>
      <c r="G64" s="18">
        <v>26000</v>
      </c>
      <c r="H64" s="17" t="s">
        <v>241</v>
      </c>
      <c r="I64" s="19" t="s">
        <v>14</v>
      </c>
      <c r="J64" s="19" t="s">
        <v>244</v>
      </c>
      <c r="K64" s="39">
        <v>1097.5899999999999</v>
      </c>
      <c r="L64" s="40" t="s">
        <v>16</v>
      </c>
    </row>
    <row r="65" spans="1:12" x14ac:dyDescent="0.25">
      <c r="A65" s="69"/>
      <c r="B65" s="15">
        <f t="shared" si="0"/>
        <v>63</v>
      </c>
      <c r="C65" s="16" t="s">
        <v>245</v>
      </c>
      <c r="D65" s="16" t="s">
        <v>11</v>
      </c>
      <c r="E65" s="16" t="s">
        <v>231</v>
      </c>
      <c r="F65" s="18">
        <v>16400</v>
      </c>
      <c r="G65" s="18">
        <v>26000</v>
      </c>
      <c r="H65" s="17" t="s">
        <v>241</v>
      </c>
      <c r="I65" s="19" t="s">
        <v>14</v>
      </c>
      <c r="J65" s="19" t="s">
        <v>246</v>
      </c>
      <c r="K65" s="39">
        <v>1097.5899999999999</v>
      </c>
      <c r="L65" s="40" t="s">
        <v>16</v>
      </c>
    </row>
    <row r="66" spans="1:12" x14ac:dyDescent="0.25">
      <c r="A66" s="69"/>
      <c r="B66" s="15">
        <f t="shared" si="0"/>
        <v>64</v>
      </c>
      <c r="C66" s="16" t="s">
        <v>247</v>
      </c>
      <c r="D66" s="16" t="s">
        <v>24</v>
      </c>
      <c r="E66" s="16" t="s">
        <v>248</v>
      </c>
      <c r="F66" s="18">
        <v>6960</v>
      </c>
      <c r="G66" s="18">
        <v>18000</v>
      </c>
      <c r="H66" s="17" t="s">
        <v>249</v>
      </c>
      <c r="I66" s="19" t="s">
        <v>14</v>
      </c>
      <c r="J66" s="20" t="s">
        <v>250</v>
      </c>
      <c r="K66" s="39">
        <v>891.61</v>
      </c>
      <c r="L66" s="40" t="s">
        <v>16</v>
      </c>
    </row>
    <row r="67" spans="1:12" x14ac:dyDescent="0.25">
      <c r="A67" s="69"/>
      <c r="B67" s="15">
        <f t="shared" si="0"/>
        <v>65</v>
      </c>
      <c r="C67" s="16" t="s">
        <v>251</v>
      </c>
      <c r="D67" s="16" t="s">
        <v>11</v>
      </c>
      <c r="E67" s="16" t="s">
        <v>231</v>
      </c>
      <c r="F67" s="18">
        <v>16474</v>
      </c>
      <c r="G67" s="18">
        <v>26000</v>
      </c>
      <c r="H67" s="17" t="s">
        <v>241</v>
      </c>
      <c r="I67" s="19" t="s">
        <v>14</v>
      </c>
      <c r="J67" s="19" t="s">
        <v>252</v>
      </c>
      <c r="K67" s="39">
        <v>1097.5899999999999</v>
      </c>
      <c r="L67" s="40" t="s">
        <v>16</v>
      </c>
    </row>
    <row r="68" spans="1:12" x14ac:dyDescent="0.25">
      <c r="A68" s="69"/>
      <c r="B68" s="15">
        <f t="shared" ref="B68:B108" si="1">B67+1</f>
        <v>66</v>
      </c>
      <c r="C68" s="16" t="s">
        <v>253</v>
      </c>
      <c r="D68" s="16" t="s">
        <v>24</v>
      </c>
      <c r="E68" s="16" t="s">
        <v>254</v>
      </c>
      <c r="F68" s="18">
        <v>2995</v>
      </c>
      <c r="G68" s="18">
        <v>3500</v>
      </c>
      <c r="H68" s="16" t="s">
        <v>255</v>
      </c>
      <c r="I68" s="19" t="s">
        <v>14</v>
      </c>
      <c r="J68" s="20" t="s">
        <v>256</v>
      </c>
      <c r="K68" s="39">
        <v>682.4</v>
      </c>
      <c r="L68" s="40" t="s">
        <v>16</v>
      </c>
    </row>
    <row r="69" spans="1:12" x14ac:dyDescent="0.25">
      <c r="A69" s="69"/>
      <c r="B69" s="15">
        <f t="shared" si="1"/>
        <v>67</v>
      </c>
      <c r="C69" s="16" t="s">
        <v>257</v>
      </c>
      <c r="D69" s="16" t="s">
        <v>24</v>
      </c>
      <c r="E69" s="16" t="s">
        <v>254</v>
      </c>
      <c r="F69" s="18">
        <v>3000</v>
      </c>
      <c r="G69" s="18">
        <v>3500</v>
      </c>
      <c r="H69" s="16" t="s">
        <v>255</v>
      </c>
      <c r="I69" s="19" t="s">
        <v>14</v>
      </c>
      <c r="J69" s="20" t="s">
        <v>258</v>
      </c>
      <c r="K69" s="39">
        <v>682.4</v>
      </c>
      <c r="L69" s="40" t="s">
        <v>16</v>
      </c>
    </row>
    <row r="70" spans="1:12" x14ac:dyDescent="0.25">
      <c r="A70" s="69"/>
      <c r="B70" s="15">
        <f t="shared" si="1"/>
        <v>68</v>
      </c>
      <c r="C70" s="16" t="s">
        <v>259</v>
      </c>
      <c r="D70" s="16" t="s">
        <v>220</v>
      </c>
      <c r="E70" s="16" t="s">
        <v>221</v>
      </c>
      <c r="F70" s="18">
        <v>1320</v>
      </c>
      <c r="G70" s="18">
        <v>2000</v>
      </c>
      <c r="H70" s="16" t="s">
        <v>222</v>
      </c>
      <c r="I70" s="19" t="s">
        <v>14</v>
      </c>
      <c r="J70" s="20" t="s">
        <v>260</v>
      </c>
      <c r="K70" s="39">
        <v>409.45</v>
      </c>
      <c r="L70" s="40" t="s">
        <v>16</v>
      </c>
    </row>
    <row r="71" spans="1:12" x14ac:dyDescent="0.25">
      <c r="A71" s="69"/>
      <c r="B71" s="15">
        <f t="shared" si="1"/>
        <v>69</v>
      </c>
      <c r="C71" s="16" t="s">
        <v>261</v>
      </c>
      <c r="D71" s="16" t="s">
        <v>11</v>
      </c>
      <c r="E71" s="16" t="s">
        <v>262</v>
      </c>
      <c r="F71" s="18">
        <v>15715</v>
      </c>
      <c r="G71" s="18">
        <v>26000</v>
      </c>
      <c r="H71" s="16" t="s">
        <v>241</v>
      </c>
      <c r="I71" s="19" t="s">
        <v>14</v>
      </c>
      <c r="J71" s="20" t="s">
        <v>263</v>
      </c>
      <c r="K71" s="39">
        <v>1097.5899999999999</v>
      </c>
      <c r="L71" s="40" t="s">
        <v>16</v>
      </c>
    </row>
    <row r="72" spans="1:12" ht="15.75" thickBot="1" x14ac:dyDescent="0.3">
      <c r="A72" s="70"/>
      <c r="B72" s="15">
        <f t="shared" si="1"/>
        <v>70</v>
      </c>
      <c r="C72" s="41" t="s">
        <v>264</v>
      </c>
      <c r="D72" s="41" t="s">
        <v>24</v>
      </c>
      <c r="E72" s="41" t="s">
        <v>265</v>
      </c>
      <c r="F72" s="42"/>
      <c r="G72" s="42"/>
      <c r="H72" s="41"/>
      <c r="I72" s="43" t="s">
        <v>14</v>
      </c>
      <c r="J72" s="44" t="s">
        <v>266</v>
      </c>
      <c r="K72" s="45">
        <v>682.4</v>
      </c>
      <c r="L72" s="46" t="s">
        <v>16</v>
      </c>
    </row>
    <row r="73" spans="1:12" ht="15" customHeight="1" x14ac:dyDescent="0.25">
      <c r="A73" s="71" t="s">
        <v>267</v>
      </c>
      <c r="B73" s="15">
        <f t="shared" si="1"/>
        <v>71</v>
      </c>
      <c r="C73" s="10" t="s">
        <v>268</v>
      </c>
      <c r="D73" s="10" t="s">
        <v>37</v>
      </c>
      <c r="E73" s="10" t="s">
        <v>38</v>
      </c>
      <c r="F73" s="11">
        <v>2520</v>
      </c>
      <c r="G73" s="11">
        <v>3500</v>
      </c>
      <c r="H73" s="10" t="s">
        <v>269</v>
      </c>
      <c r="I73" s="12" t="s">
        <v>14</v>
      </c>
      <c r="J73" s="12" t="s">
        <v>270</v>
      </c>
      <c r="K73" s="47">
        <v>409.45</v>
      </c>
      <c r="L73" s="38" t="s">
        <v>16</v>
      </c>
    </row>
    <row r="74" spans="1:12" x14ac:dyDescent="0.25">
      <c r="A74" s="72"/>
      <c r="B74" s="15">
        <f t="shared" si="1"/>
        <v>72</v>
      </c>
      <c r="C74" s="17" t="s">
        <v>271</v>
      </c>
      <c r="D74" s="17" t="s">
        <v>272</v>
      </c>
      <c r="E74" s="17" t="s">
        <v>273</v>
      </c>
      <c r="F74" s="18">
        <v>795</v>
      </c>
      <c r="G74" s="18">
        <v>1550</v>
      </c>
      <c r="H74" s="17" t="s">
        <v>274</v>
      </c>
      <c r="I74" s="19" t="s">
        <v>14</v>
      </c>
      <c r="J74" s="20" t="s">
        <v>275</v>
      </c>
      <c r="K74" s="48">
        <v>409.45</v>
      </c>
      <c r="L74" s="40" t="s">
        <v>16</v>
      </c>
    </row>
    <row r="75" spans="1:12" x14ac:dyDescent="0.25">
      <c r="A75" s="72"/>
      <c r="B75" s="15">
        <f t="shared" si="1"/>
        <v>73</v>
      </c>
      <c r="C75" s="17" t="s">
        <v>276</v>
      </c>
      <c r="D75" s="17" t="s">
        <v>24</v>
      </c>
      <c r="E75" s="17" t="s">
        <v>25</v>
      </c>
      <c r="F75" s="18">
        <v>10525</v>
      </c>
      <c r="G75" s="18">
        <v>18000</v>
      </c>
      <c r="H75" s="17" t="s">
        <v>277</v>
      </c>
      <c r="I75" s="19" t="s">
        <v>14</v>
      </c>
      <c r="J75" s="20" t="s">
        <v>278</v>
      </c>
      <c r="K75" s="48">
        <v>774.13</v>
      </c>
      <c r="L75" s="40" t="s">
        <v>16</v>
      </c>
    </row>
    <row r="76" spans="1:12" x14ac:dyDescent="0.25">
      <c r="A76" s="72"/>
      <c r="B76" s="15">
        <f t="shared" si="1"/>
        <v>74</v>
      </c>
      <c r="C76" s="17" t="s">
        <v>279</v>
      </c>
      <c r="D76" s="17" t="s">
        <v>132</v>
      </c>
      <c r="E76" s="17" t="s">
        <v>280</v>
      </c>
      <c r="F76" s="18">
        <v>3245</v>
      </c>
      <c r="G76" s="18">
        <v>3500</v>
      </c>
      <c r="H76" s="17" t="s">
        <v>281</v>
      </c>
      <c r="I76" s="19" t="s">
        <v>14</v>
      </c>
      <c r="J76" s="19" t="s">
        <v>282</v>
      </c>
      <c r="K76" s="48">
        <v>682.4</v>
      </c>
      <c r="L76" s="40" t="s">
        <v>16</v>
      </c>
    </row>
    <row r="77" spans="1:12" x14ac:dyDescent="0.25">
      <c r="A77" s="72"/>
      <c r="B77" s="15">
        <f t="shared" si="1"/>
        <v>75</v>
      </c>
      <c r="C77" s="17" t="s">
        <v>283</v>
      </c>
      <c r="D77" s="17" t="s">
        <v>272</v>
      </c>
      <c r="E77" s="17" t="s">
        <v>273</v>
      </c>
      <c r="F77" s="18">
        <v>795</v>
      </c>
      <c r="G77" s="18">
        <v>1550</v>
      </c>
      <c r="H77" s="17" t="s">
        <v>274</v>
      </c>
      <c r="I77" s="19" t="s">
        <v>14</v>
      </c>
      <c r="J77" s="20" t="s">
        <v>284</v>
      </c>
      <c r="K77" s="48">
        <v>409.45</v>
      </c>
      <c r="L77" s="40" t="s">
        <v>16</v>
      </c>
    </row>
    <row r="78" spans="1:12" x14ac:dyDescent="0.25">
      <c r="A78" s="72"/>
      <c r="B78" s="15">
        <f t="shared" si="1"/>
        <v>76</v>
      </c>
      <c r="C78" s="17" t="s">
        <v>285</v>
      </c>
      <c r="D78" s="17" t="s">
        <v>45</v>
      </c>
      <c r="E78" s="17" t="s">
        <v>286</v>
      </c>
      <c r="F78" s="18">
        <v>2640</v>
      </c>
      <c r="G78" s="18">
        <v>4000</v>
      </c>
      <c r="H78" s="17" t="s">
        <v>287</v>
      </c>
      <c r="I78" s="19" t="s">
        <v>14</v>
      </c>
      <c r="J78" s="19" t="s">
        <v>288</v>
      </c>
      <c r="K78" s="48">
        <v>163.03</v>
      </c>
      <c r="L78" s="40" t="s">
        <v>16</v>
      </c>
    </row>
    <row r="79" spans="1:12" x14ac:dyDescent="0.25">
      <c r="A79" s="72"/>
      <c r="B79" s="15">
        <f t="shared" si="1"/>
        <v>77</v>
      </c>
      <c r="C79" s="17" t="s">
        <v>289</v>
      </c>
      <c r="D79" s="17" t="s">
        <v>45</v>
      </c>
      <c r="E79" s="17" t="s">
        <v>286</v>
      </c>
      <c r="F79" s="18">
        <v>2640</v>
      </c>
      <c r="G79" s="18">
        <v>4000</v>
      </c>
      <c r="H79" s="17" t="s">
        <v>287</v>
      </c>
      <c r="I79" s="19" t="s">
        <v>14</v>
      </c>
      <c r="J79" s="19" t="s">
        <v>290</v>
      </c>
      <c r="K79" s="48">
        <v>163.03</v>
      </c>
      <c r="L79" s="40" t="s">
        <v>16</v>
      </c>
    </row>
    <row r="80" spans="1:12" x14ac:dyDescent="0.25">
      <c r="A80" s="72"/>
      <c r="B80" s="15">
        <f t="shared" si="1"/>
        <v>78</v>
      </c>
      <c r="C80" s="17" t="s">
        <v>291</v>
      </c>
      <c r="D80" s="17" t="s">
        <v>45</v>
      </c>
      <c r="E80" s="17" t="s">
        <v>46</v>
      </c>
      <c r="F80" s="18">
        <v>5820</v>
      </c>
      <c r="G80" s="18">
        <v>10500</v>
      </c>
      <c r="H80" s="17" t="s">
        <v>292</v>
      </c>
      <c r="I80" s="19" t="s">
        <v>14</v>
      </c>
      <c r="J80" s="20" t="s">
        <v>293</v>
      </c>
      <c r="K80" s="48">
        <v>240.65</v>
      </c>
      <c r="L80" s="40" t="s">
        <v>16</v>
      </c>
    </row>
    <row r="81" spans="1:12" x14ac:dyDescent="0.25">
      <c r="A81" s="72"/>
      <c r="B81" s="15">
        <f t="shared" si="1"/>
        <v>79</v>
      </c>
      <c r="C81" s="17" t="s">
        <v>294</v>
      </c>
      <c r="D81" s="17" t="s">
        <v>295</v>
      </c>
      <c r="E81" s="17" t="s">
        <v>296</v>
      </c>
      <c r="F81" s="18">
        <v>2815</v>
      </c>
      <c r="G81" s="18">
        <v>4250</v>
      </c>
      <c r="H81" s="17" t="s">
        <v>292</v>
      </c>
      <c r="I81" s="19" t="s">
        <v>14</v>
      </c>
      <c r="J81" s="19" t="s">
        <v>297</v>
      </c>
      <c r="K81" s="48">
        <v>163.03</v>
      </c>
      <c r="L81" s="40" t="s">
        <v>16</v>
      </c>
    </row>
    <row r="82" spans="1:12" x14ac:dyDescent="0.25">
      <c r="A82" s="72"/>
      <c r="B82" s="15">
        <f t="shared" si="1"/>
        <v>80</v>
      </c>
      <c r="C82" s="17" t="s">
        <v>298</v>
      </c>
      <c r="D82" s="17" t="s">
        <v>24</v>
      </c>
      <c r="E82" s="17" t="s">
        <v>299</v>
      </c>
      <c r="F82" s="18">
        <v>14800</v>
      </c>
      <c r="G82" s="18">
        <v>26000</v>
      </c>
      <c r="H82" s="17" t="s">
        <v>300</v>
      </c>
      <c r="I82" s="19" t="s">
        <v>14</v>
      </c>
      <c r="J82" s="19" t="s">
        <v>301</v>
      </c>
      <c r="K82" s="48">
        <v>1025.3699999999999</v>
      </c>
      <c r="L82" s="40" t="s">
        <v>16</v>
      </c>
    </row>
    <row r="83" spans="1:12" x14ac:dyDescent="0.25">
      <c r="A83" s="72"/>
      <c r="B83" s="15">
        <f t="shared" si="1"/>
        <v>81</v>
      </c>
      <c r="C83" s="17" t="s">
        <v>302</v>
      </c>
      <c r="D83" s="17" t="s">
        <v>24</v>
      </c>
      <c r="E83" s="17" t="s">
        <v>299</v>
      </c>
      <c r="F83" s="18">
        <v>14765</v>
      </c>
      <c r="G83" s="18">
        <v>26000</v>
      </c>
      <c r="H83" s="17" t="s">
        <v>300</v>
      </c>
      <c r="I83" s="19" t="s">
        <v>14</v>
      </c>
      <c r="J83" s="20" t="s">
        <v>303</v>
      </c>
      <c r="K83" s="48">
        <v>1025.3699999999999</v>
      </c>
      <c r="L83" s="40" t="s">
        <v>16</v>
      </c>
    </row>
    <row r="84" spans="1:12" x14ac:dyDescent="0.25">
      <c r="A84" s="72"/>
      <c r="B84" s="15">
        <f t="shared" si="1"/>
        <v>82</v>
      </c>
      <c r="C84" s="17" t="s">
        <v>304</v>
      </c>
      <c r="D84" s="17" t="s">
        <v>24</v>
      </c>
      <c r="E84" s="17" t="s">
        <v>299</v>
      </c>
      <c r="F84" s="18">
        <v>14800</v>
      </c>
      <c r="G84" s="18">
        <v>26000</v>
      </c>
      <c r="H84" s="17" t="s">
        <v>300</v>
      </c>
      <c r="I84" s="19" t="s">
        <v>14</v>
      </c>
      <c r="J84" s="19" t="s">
        <v>305</v>
      </c>
      <c r="K84" s="48">
        <v>1025.3699999999999</v>
      </c>
      <c r="L84" s="40" t="s">
        <v>16</v>
      </c>
    </row>
    <row r="85" spans="1:12" x14ac:dyDescent="0.25">
      <c r="A85" s="72"/>
      <c r="B85" s="15">
        <f t="shared" si="1"/>
        <v>83</v>
      </c>
      <c r="C85" s="17" t="s">
        <v>306</v>
      </c>
      <c r="D85" s="17" t="s">
        <v>24</v>
      </c>
      <c r="E85" s="17" t="s">
        <v>299</v>
      </c>
      <c r="F85" s="18">
        <v>14800</v>
      </c>
      <c r="G85" s="18">
        <v>26000</v>
      </c>
      <c r="H85" s="17" t="s">
        <v>300</v>
      </c>
      <c r="I85" s="19" t="s">
        <v>14</v>
      </c>
      <c r="J85" s="20" t="s">
        <v>307</v>
      </c>
      <c r="K85" s="48">
        <v>1025.3699999999999</v>
      </c>
      <c r="L85" s="40" t="s">
        <v>16</v>
      </c>
    </row>
    <row r="86" spans="1:12" x14ac:dyDescent="0.25">
      <c r="A86" s="72"/>
      <c r="B86" s="15">
        <f t="shared" si="1"/>
        <v>84</v>
      </c>
      <c r="C86" s="17" t="s">
        <v>308</v>
      </c>
      <c r="D86" s="17" t="s">
        <v>24</v>
      </c>
      <c r="E86" s="17" t="s">
        <v>309</v>
      </c>
      <c r="F86" s="18">
        <v>16105</v>
      </c>
      <c r="G86" s="18">
        <v>26000</v>
      </c>
      <c r="H86" s="17" t="s">
        <v>310</v>
      </c>
      <c r="I86" s="19" t="s">
        <v>14</v>
      </c>
      <c r="J86" s="19" t="s">
        <v>311</v>
      </c>
      <c r="K86" s="48">
        <v>1097.5899999999999</v>
      </c>
      <c r="L86" s="40" t="s">
        <v>16</v>
      </c>
    </row>
    <row r="87" spans="1:12" x14ac:dyDescent="0.25">
      <c r="A87" s="72"/>
      <c r="B87" s="15">
        <f t="shared" si="1"/>
        <v>85</v>
      </c>
      <c r="C87" s="17" t="s">
        <v>312</v>
      </c>
      <c r="D87" s="17" t="s">
        <v>24</v>
      </c>
      <c r="E87" s="17" t="s">
        <v>309</v>
      </c>
      <c r="F87" s="18">
        <v>16245</v>
      </c>
      <c r="G87" s="18">
        <v>26000</v>
      </c>
      <c r="H87" s="17" t="s">
        <v>310</v>
      </c>
      <c r="I87" s="19" t="s">
        <v>14</v>
      </c>
      <c r="J87" s="19" t="s">
        <v>313</v>
      </c>
      <c r="K87" s="48">
        <v>1097.5899999999999</v>
      </c>
      <c r="L87" s="40" t="s">
        <v>16</v>
      </c>
    </row>
    <row r="88" spans="1:12" x14ac:dyDescent="0.25">
      <c r="A88" s="72"/>
      <c r="B88" s="15">
        <f t="shared" si="1"/>
        <v>86</v>
      </c>
      <c r="C88" s="17" t="s">
        <v>314</v>
      </c>
      <c r="D88" s="17" t="s">
        <v>24</v>
      </c>
      <c r="E88" s="17" t="s">
        <v>309</v>
      </c>
      <c r="F88" s="18">
        <v>16180</v>
      </c>
      <c r="G88" s="18">
        <v>26000</v>
      </c>
      <c r="H88" s="17" t="s">
        <v>310</v>
      </c>
      <c r="I88" s="19" t="s">
        <v>14</v>
      </c>
      <c r="J88" s="20" t="s">
        <v>315</v>
      </c>
      <c r="K88" s="48">
        <v>1097.5899999999999</v>
      </c>
      <c r="L88" s="40" t="s">
        <v>16</v>
      </c>
    </row>
    <row r="89" spans="1:12" x14ac:dyDescent="0.25">
      <c r="A89" s="72"/>
      <c r="B89" s="15">
        <f t="shared" si="1"/>
        <v>87</v>
      </c>
      <c r="C89" s="17" t="s">
        <v>316</v>
      </c>
      <c r="D89" s="17" t="s">
        <v>11</v>
      </c>
      <c r="E89" s="17" t="s">
        <v>12</v>
      </c>
      <c r="F89" s="18">
        <v>14135</v>
      </c>
      <c r="G89" s="18">
        <v>26000</v>
      </c>
      <c r="H89" s="17" t="s">
        <v>310</v>
      </c>
      <c r="I89" s="19" t="s">
        <v>14</v>
      </c>
      <c r="J89" s="19" t="s">
        <v>317</v>
      </c>
      <c r="K89" s="48">
        <v>1097.5899999999999</v>
      </c>
      <c r="L89" s="40" t="s">
        <v>16</v>
      </c>
    </row>
    <row r="90" spans="1:12" x14ac:dyDescent="0.25">
      <c r="A90" s="72"/>
      <c r="B90" s="15">
        <f t="shared" si="1"/>
        <v>88</v>
      </c>
      <c r="C90" s="17" t="s">
        <v>318</v>
      </c>
      <c r="D90" s="17" t="s">
        <v>24</v>
      </c>
      <c r="E90" s="17" t="s">
        <v>319</v>
      </c>
      <c r="F90" s="18">
        <v>9275</v>
      </c>
      <c r="G90" s="18">
        <v>18000</v>
      </c>
      <c r="H90" s="17" t="s">
        <v>320</v>
      </c>
      <c r="I90" s="19" t="s">
        <v>14</v>
      </c>
      <c r="J90" s="20" t="s">
        <v>321</v>
      </c>
      <c r="K90" s="48">
        <v>891.61</v>
      </c>
      <c r="L90" s="40" t="s">
        <v>16</v>
      </c>
    </row>
    <row r="91" spans="1:12" x14ac:dyDescent="0.25">
      <c r="A91" s="72"/>
      <c r="B91" s="15">
        <f t="shared" si="1"/>
        <v>89</v>
      </c>
      <c r="C91" s="17" t="s">
        <v>322</v>
      </c>
      <c r="D91" s="17" t="s">
        <v>214</v>
      </c>
      <c r="E91" s="17" t="s">
        <v>323</v>
      </c>
      <c r="F91" s="18">
        <v>3980</v>
      </c>
      <c r="G91" s="18">
        <v>6000</v>
      </c>
      <c r="H91" s="17" t="s">
        <v>324</v>
      </c>
      <c r="I91" s="19" t="s">
        <v>14</v>
      </c>
      <c r="J91" s="19" t="s">
        <v>325</v>
      </c>
      <c r="K91" s="48">
        <v>163.03</v>
      </c>
      <c r="L91" s="40" t="s">
        <v>16</v>
      </c>
    </row>
    <row r="92" spans="1:12" x14ac:dyDescent="0.25">
      <c r="A92" s="72"/>
      <c r="B92" s="15">
        <f t="shared" si="1"/>
        <v>90</v>
      </c>
      <c r="C92" s="17" t="s">
        <v>326</v>
      </c>
      <c r="D92" s="17" t="s">
        <v>327</v>
      </c>
      <c r="E92" s="17" t="s">
        <v>328</v>
      </c>
      <c r="F92" s="18">
        <v>1496</v>
      </c>
      <c r="G92" s="18">
        <v>2087</v>
      </c>
      <c r="H92" s="17" t="s">
        <v>292</v>
      </c>
      <c r="I92" s="19" t="s">
        <v>14</v>
      </c>
      <c r="J92" s="20" t="s">
        <v>329</v>
      </c>
      <c r="K92" s="48">
        <v>163.03</v>
      </c>
      <c r="L92" s="40" t="s">
        <v>16</v>
      </c>
    </row>
    <row r="93" spans="1:12" x14ac:dyDescent="0.25">
      <c r="A93" s="72"/>
      <c r="B93" s="15">
        <f t="shared" si="1"/>
        <v>91</v>
      </c>
      <c r="C93" s="17" t="s">
        <v>330</v>
      </c>
      <c r="D93" s="17" t="s">
        <v>24</v>
      </c>
      <c r="E93" s="17" t="s">
        <v>331</v>
      </c>
      <c r="F93" s="18">
        <v>7600</v>
      </c>
      <c r="G93" s="18">
        <v>15925</v>
      </c>
      <c r="H93" s="17" t="s">
        <v>320</v>
      </c>
      <c r="I93" s="19" t="s">
        <v>14</v>
      </c>
      <c r="J93" s="20" t="s">
        <v>332</v>
      </c>
      <c r="K93" s="48">
        <v>891.61</v>
      </c>
      <c r="L93" s="40" t="s">
        <v>16</v>
      </c>
    </row>
    <row r="94" spans="1:12" x14ac:dyDescent="0.25">
      <c r="A94" s="72"/>
      <c r="B94" s="15">
        <f t="shared" si="1"/>
        <v>92</v>
      </c>
      <c r="C94" s="17" t="s">
        <v>333</v>
      </c>
      <c r="D94" s="17" t="s">
        <v>11</v>
      </c>
      <c r="E94" s="17" t="s">
        <v>334</v>
      </c>
      <c r="F94" s="18">
        <v>1110</v>
      </c>
      <c r="G94" s="18">
        <v>1645</v>
      </c>
      <c r="H94" s="17" t="s">
        <v>102</v>
      </c>
      <c r="I94" s="19" t="s">
        <v>14</v>
      </c>
      <c r="J94" s="20" t="s">
        <v>335</v>
      </c>
      <c r="K94" s="48">
        <v>327.26</v>
      </c>
      <c r="L94" s="40" t="s">
        <v>16</v>
      </c>
    </row>
    <row r="95" spans="1:12" x14ac:dyDescent="0.25">
      <c r="A95" s="72"/>
      <c r="B95" s="15">
        <f t="shared" si="1"/>
        <v>93</v>
      </c>
      <c r="C95" s="17" t="s">
        <v>336</v>
      </c>
      <c r="D95" s="17" t="s">
        <v>337</v>
      </c>
      <c r="E95" s="17" t="s">
        <v>338</v>
      </c>
      <c r="F95" s="18">
        <v>2593</v>
      </c>
      <c r="G95" s="18">
        <v>4000</v>
      </c>
      <c r="H95" s="17" t="s">
        <v>339</v>
      </c>
      <c r="I95" s="19" t="s">
        <v>14</v>
      </c>
      <c r="J95" s="19" t="s">
        <v>340</v>
      </c>
      <c r="K95" s="48">
        <v>163.03</v>
      </c>
      <c r="L95" s="40" t="s">
        <v>16</v>
      </c>
    </row>
    <row r="96" spans="1:12" x14ac:dyDescent="0.25">
      <c r="A96" s="72"/>
      <c r="B96" s="15">
        <f t="shared" si="1"/>
        <v>94</v>
      </c>
      <c r="C96" s="17" t="s">
        <v>341</v>
      </c>
      <c r="D96" s="17" t="s">
        <v>24</v>
      </c>
      <c r="E96" s="17" t="s">
        <v>342</v>
      </c>
      <c r="F96" s="18">
        <v>3030</v>
      </c>
      <c r="G96" s="18">
        <v>3500</v>
      </c>
      <c r="H96" s="17" t="s">
        <v>343</v>
      </c>
      <c r="I96" s="19" t="s">
        <v>14</v>
      </c>
      <c r="J96" s="19" t="s">
        <v>344</v>
      </c>
      <c r="K96" s="48">
        <v>682.4</v>
      </c>
      <c r="L96" s="40" t="s">
        <v>16</v>
      </c>
    </row>
    <row r="97" spans="1:12" x14ac:dyDescent="0.25">
      <c r="A97" s="72"/>
      <c r="B97" s="15">
        <f t="shared" si="1"/>
        <v>95</v>
      </c>
      <c r="C97" s="17" t="s">
        <v>345</v>
      </c>
      <c r="D97" s="17" t="s">
        <v>24</v>
      </c>
      <c r="E97" s="17" t="s">
        <v>346</v>
      </c>
      <c r="F97" s="18">
        <v>8820</v>
      </c>
      <c r="G97" s="18">
        <v>12000</v>
      </c>
      <c r="H97" s="17" t="s">
        <v>300</v>
      </c>
      <c r="I97" s="19" t="s">
        <v>14</v>
      </c>
      <c r="J97" s="19" t="s">
        <v>347</v>
      </c>
      <c r="K97" s="48">
        <v>891.61</v>
      </c>
      <c r="L97" s="40" t="s">
        <v>16</v>
      </c>
    </row>
    <row r="98" spans="1:12" x14ac:dyDescent="0.25">
      <c r="A98" s="72"/>
      <c r="B98" s="15">
        <f t="shared" si="1"/>
        <v>96</v>
      </c>
      <c r="C98" s="17" t="s">
        <v>348</v>
      </c>
      <c r="D98" s="17" t="s">
        <v>24</v>
      </c>
      <c r="E98" s="17" t="s">
        <v>346</v>
      </c>
      <c r="F98" s="18">
        <v>8820</v>
      </c>
      <c r="G98" s="18">
        <v>12000</v>
      </c>
      <c r="H98" s="17" t="s">
        <v>300</v>
      </c>
      <c r="I98" s="19" t="s">
        <v>14</v>
      </c>
      <c r="J98" s="19" t="s">
        <v>349</v>
      </c>
      <c r="K98" s="48">
        <v>891.61</v>
      </c>
      <c r="L98" s="40" t="s">
        <v>16</v>
      </c>
    </row>
    <row r="99" spans="1:12" x14ac:dyDescent="0.25">
      <c r="A99" s="72"/>
      <c r="B99" s="15">
        <f t="shared" si="1"/>
        <v>97</v>
      </c>
      <c r="C99" s="17" t="s">
        <v>350</v>
      </c>
      <c r="D99" s="17" t="s">
        <v>24</v>
      </c>
      <c r="E99" s="17" t="s">
        <v>59</v>
      </c>
      <c r="F99" s="18">
        <v>16120</v>
      </c>
      <c r="G99" s="18">
        <v>26000</v>
      </c>
      <c r="H99" s="17" t="s">
        <v>310</v>
      </c>
      <c r="I99" s="19" t="s">
        <v>14</v>
      </c>
      <c r="J99" s="20" t="s">
        <v>351</v>
      </c>
      <c r="K99" s="48">
        <v>1097.5899999999999</v>
      </c>
      <c r="L99" s="40" t="s">
        <v>16</v>
      </c>
    </row>
    <row r="100" spans="1:12" x14ac:dyDescent="0.25">
      <c r="A100" s="72"/>
      <c r="B100" s="15">
        <f t="shared" si="1"/>
        <v>98</v>
      </c>
      <c r="C100" s="17" t="s">
        <v>352</v>
      </c>
      <c r="D100" s="17" t="s">
        <v>100</v>
      </c>
      <c r="E100" s="17" t="s">
        <v>353</v>
      </c>
      <c r="F100" s="18">
        <v>1220</v>
      </c>
      <c r="G100" s="18">
        <v>1840</v>
      </c>
      <c r="H100" s="17" t="s">
        <v>102</v>
      </c>
      <c r="I100" s="19" t="s">
        <v>14</v>
      </c>
      <c r="J100" s="19" t="s">
        <v>354</v>
      </c>
      <c r="K100" s="48">
        <v>281.64</v>
      </c>
      <c r="L100" s="40" t="s">
        <v>16</v>
      </c>
    </row>
    <row r="101" spans="1:12" x14ac:dyDescent="0.25">
      <c r="A101" s="72"/>
      <c r="B101" s="15">
        <f t="shared" si="1"/>
        <v>99</v>
      </c>
      <c r="C101" s="17" t="s">
        <v>355</v>
      </c>
      <c r="D101" s="17" t="s">
        <v>24</v>
      </c>
      <c r="E101" s="17" t="s">
        <v>309</v>
      </c>
      <c r="F101" s="18">
        <v>17240</v>
      </c>
      <c r="G101" s="18">
        <v>26000</v>
      </c>
      <c r="H101" s="17" t="s">
        <v>310</v>
      </c>
      <c r="I101" s="19" t="s">
        <v>14</v>
      </c>
      <c r="J101" s="19" t="s">
        <v>356</v>
      </c>
      <c r="K101" s="48">
        <v>1097.5899999999999</v>
      </c>
      <c r="L101" s="40" t="s">
        <v>16</v>
      </c>
    </row>
    <row r="102" spans="1:12" x14ac:dyDescent="0.25">
      <c r="A102" s="72"/>
      <c r="B102" s="15">
        <f t="shared" si="1"/>
        <v>100</v>
      </c>
      <c r="C102" s="17" t="s">
        <v>357</v>
      </c>
      <c r="D102" s="17" t="s">
        <v>295</v>
      </c>
      <c r="E102" s="17" t="s">
        <v>296</v>
      </c>
      <c r="F102" s="18">
        <v>3110</v>
      </c>
      <c r="G102" s="18">
        <v>4250</v>
      </c>
      <c r="H102" s="17" t="s">
        <v>324</v>
      </c>
      <c r="I102" s="19" t="s">
        <v>14</v>
      </c>
      <c r="J102" s="19" t="s">
        <v>358</v>
      </c>
      <c r="K102" s="48">
        <v>163.03</v>
      </c>
      <c r="L102" s="40" t="s">
        <v>16</v>
      </c>
    </row>
    <row r="103" spans="1:12" x14ac:dyDescent="0.25">
      <c r="A103" s="72"/>
      <c r="B103" s="15">
        <f t="shared" si="1"/>
        <v>101</v>
      </c>
      <c r="C103" s="17" t="s">
        <v>359</v>
      </c>
      <c r="D103" s="17" t="s">
        <v>100</v>
      </c>
      <c r="E103" s="17" t="s">
        <v>353</v>
      </c>
      <c r="F103" s="18">
        <v>1220</v>
      </c>
      <c r="G103" s="18">
        <v>1840</v>
      </c>
      <c r="H103" s="17" t="s">
        <v>102</v>
      </c>
      <c r="I103" s="19" t="s">
        <v>14</v>
      </c>
      <c r="J103" s="19" t="s">
        <v>360</v>
      </c>
      <c r="K103" s="48">
        <v>280.2</v>
      </c>
      <c r="L103" s="40" t="s">
        <v>16</v>
      </c>
    </row>
    <row r="104" spans="1:12" ht="15" customHeight="1" x14ac:dyDescent="0.25">
      <c r="A104" s="72"/>
      <c r="B104" s="15">
        <f t="shared" si="1"/>
        <v>102</v>
      </c>
      <c r="C104" s="17" t="s">
        <v>361</v>
      </c>
      <c r="D104" s="17" t="s">
        <v>214</v>
      </c>
      <c r="E104" s="17"/>
      <c r="F104" s="18"/>
      <c r="G104" s="18"/>
      <c r="H104" s="17" t="s">
        <v>47</v>
      </c>
      <c r="I104" s="19" t="s">
        <v>14</v>
      </c>
      <c r="J104" s="19" t="s">
        <v>362</v>
      </c>
      <c r="K104" s="48">
        <v>163.03</v>
      </c>
      <c r="L104" s="40" t="s">
        <v>16</v>
      </c>
    </row>
    <row r="105" spans="1:12" ht="15" customHeight="1" x14ac:dyDescent="0.25">
      <c r="A105" s="72"/>
      <c r="B105" s="15">
        <f t="shared" si="1"/>
        <v>103</v>
      </c>
      <c r="C105" s="17" t="s">
        <v>363</v>
      </c>
      <c r="D105" s="17" t="s">
        <v>272</v>
      </c>
      <c r="E105" s="17" t="s">
        <v>273</v>
      </c>
      <c r="F105" s="18"/>
      <c r="G105" s="18"/>
      <c r="H105" s="17" t="s">
        <v>364</v>
      </c>
      <c r="I105" s="19" t="s">
        <v>14</v>
      </c>
      <c r="J105" s="19" t="s">
        <v>365</v>
      </c>
      <c r="K105" s="48">
        <v>409.45</v>
      </c>
      <c r="L105" s="40" t="s">
        <v>16</v>
      </c>
    </row>
    <row r="106" spans="1:12" x14ac:dyDescent="0.25">
      <c r="A106" s="72"/>
      <c r="B106" s="15">
        <f t="shared" si="1"/>
        <v>104</v>
      </c>
      <c r="C106" s="17" t="s">
        <v>366</v>
      </c>
      <c r="D106" s="17" t="s">
        <v>272</v>
      </c>
      <c r="E106" s="17" t="s">
        <v>273</v>
      </c>
      <c r="F106" s="18">
        <v>795</v>
      </c>
      <c r="G106" s="18">
        <v>1550</v>
      </c>
      <c r="H106" s="17" t="s">
        <v>364</v>
      </c>
      <c r="I106" s="19" t="s">
        <v>14</v>
      </c>
      <c r="J106" s="19" t="s">
        <v>367</v>
      </c>
      <c r="K106" s="48">
        <v>409.45</v>
      </c>
      <c r="L106" s="40" t="s">
        <v>16</v>
      </c>
    </row>
    <row r="107" spans="1:12" x14ac:dyDescent="0.25">
      <c r="A107" s="72"/>
      <c r="B107" s="15">
        <f t="shared" si="1"/>
        <v>105</v>
      </c>
      <c r="C107" s="17" t="s">
        <v>368</v>
      </c>
      <c r="D107" s="17" t="s">
        <v>37</v>
      </c>
      <c r="E107" s="17" t="s">
        <v>38</v>
      </c>
      <c r="F107" s="18">
        <v>2520</v>
      </c>
      <c r="G107" s="18">
        <v>3500</v>
      </c>
      <c r="H107" s="17" t="s">
        <v>343</v>
      </c>
      <c r="I107" s="19" t="s">
        <v>14</v>
      </c>
      <c r="J107" s="19" t="s">
        <v>369</v>
      </c>
      <c r="K107" s="49">
        <v>409.45</v>
      </c>
      <c r="L107" s="40" t="s">
        <v>16</v>
      </c>
    </row>
    <row r="108" spans="1:12" ht="15.75" thickBot="1" x14ac:dyDescent="0.3">
      <c r="A108" s="73"/>
      <c r="B108" s="15">
        <f t="shared" si="1"/>
        <v>106</v>
      </c>
      <c r="C108" s="50" t="s">
        <v>370</v>
      </c>
      <c r="D108" s="50" t="s">
        <v>37</v>
      </c>
      <c r="E108" s="50" t="s">
        <v>38</v>
      </c>
      <c r="F108" s="42">
        <v>2520</v>
      </c>
      <c r="G108" s="42">
        <v>3500</v>
      </c>
      <c r="H108" s="50" t="s">
        <v>343</v>
      </c>
      <c r="I108" s="43" t="s">
        <v>14</v>
      </c>
      <c r="J108" s="43" t="s">
        <v>371</v>
      </c>
      <c r="K108" s="51">
        <v>409.45</v>
      </c>
      <c r="L108" s="46" t="s">
        <v>16</v>
      </c>
    </row>
    <row r="110" spans="1:12" ht="16.5" thickBot="1" x14ac:dyDescent="0.3">
      <c r="C110" s="52"/>
      <c r="K110" s="2">
        <f>SUM(K3:K108)</f>
        <v>64202.889999999963</v>
      </c>
    </row>
    <row r="111" spans="1:12" ht="16.5" thickBot="1" x14ac:dyDescent="0.3">
      <c r="C111" s="54" t="s">
        <v>372</v>
      </c>
      <c r="D111" s="55" t="s">
        <v>7</v>
      </c>
      <c r="E111" s="56" t="s">
        <v>380</v>
      </c>
      <c r="F111" s="7" t="s">
        <v>8</v>
      </c>
      <c r="G111" s="57" t="s">
        <v>373</v>
      </c>
      <c r="H111" s="58" t="s">
        <v>374</v>
      </c>
    </row>
    <row r="112" spans="1:12" x14ac:dyDescent="0.25">
      <c r="C112" s="74" t="s">
        <v>376</v>
      </c>
      <c r="D112" s="63" t="s">
        <v>375</v>
      </c>
      <c r="E112" s="63"/>
      <c r="F112" s="2">
        <f>K110</f>
        <v>64202.889999999963</v>
      </c>
      <c r="G112" s="63"/>
      <c r="H112" s="64"/>
    </row>
    <row r="113" spans="3:12" x14ac:dyDescent="0.25">
      <c r="C113" s="75"/>
      <c r="D113" s="77" t="s">
        <v>377</v>
      </c>
      <c r="E113" s="59" t="s">
        <v>378</v>
      </c>
      <c r="F113" s="79">
        <v>3733.62</v>
      </c>
      <c r="G113" s="59"/>
      <c r="H113" s="60">
        <v>43100</v>
      </c>
    </row>
    <row r="114" spans="3:12" ht="15.75" thickBot="1" x14ac:dyDescent="0.3">
      <c r="C114" s="76"/>
      <c r="D114" s="78"/>
      <c r="E114" s="61" t="s">
        <v>379</v>
      </c>
      <c r="F114" s="80">
        <v>13881.02</v>
      </c>
      <c r="G114" s="61"/>
      <c r="H114" s="62">
        <v>43100</v>
      </c>
      <c r="K114" s="1"/>
      <c r="L114" s="1"/>
    </row>
    <row r="115" spans="3:12" x14ac:dyDescent="0.25">
      <c r="C115" s="53"/>
      <c r="K115" s="1"/>
      <c r="L115" s="1"/>
    </row>
    <row r="116" spans="3:12" x14ac:dyDescent="0.25">
      <c r="C116" s="53"/>
      <c r="F116" s="81">
        <f>SUM(F112:F114)</f>
        <v>81817.52999999997</v>
      </c>
      <c r="K116" s="1"/>
      <c r="L116" s="1"/>
    </row>
    <row r="117" spans="3:12" x14ac:dyDescent="0.25">
      <c r="C117" s="53"/>
      <c r="K117" s="1"/>
      <c r="L117" s="1"/>
    </row>
    <row r="118" spans="3:12" x14ac:dyDescent="0.25">
      <c r="C118" s="19"/>
      <c r="K118" s="1"/>
      <c r="L118" s="1"/>
    </row>
    <row r="119" spans="3:12" x14ac:dyDescent="0.25">
      <c r="C119" s="19"/>
      <c r="K119" s="1"/>
      <c r="L119" s="1"/>
    </row>
  </sheetData>
  <mergeCells count="5">
    <mergeCell ref="A1:A53"/>
    <mergeCell ref="A54:A72"/>
    <mergeCell ref="A73:A108"/>
    <mergeCell ref="C112:C114"/>
    <mergeCell ref="D113:D114"/>
  </mergeCells>
  <pageMargins left="0.62992125984251968" right="0.23622047244094491" top="1.5748031496062993" bottom="1.9685039370078741" header="0.31496062992125984" footer="0.31496062992125984"/>
  <pageSetup paperSize="9" scale="36" fitToHeight="2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vehicles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Núria Martí Bel</dc:creator>
  <cp:lastModifiedBy>Joan Manuel Abelló</cp:lastModifiedBy>
  <dcterms:created xsi:type="dcterms:W3CDTF">2017-10-31T08:12:46Z</dcterms:created>
  <dcterms:modified xsi:type="dcterms:W3CDTF">2017-11-13T09:41:12Z</dcterms:modified>
</cp:coreProperties>
</file>