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0260" yWindow="-135" windowWidth="8970" windowHeight="9915"/>
  </bookViews>
  <sheets>
    <sheet name="Annex_plec" sheetId="7" r:id="rId1"/>
    <sheet name="racks" sheetId="3" r:id="rId2"/>
    <sheet name="Criticitats" sheetId="6" r:id="rId3"/>
  </sheets>
  <definedNames>
    <definedName name="_xlnm._FilterDatabase" localSheetId="0" hidden="1">Annex_plec!$A$3:$R$3</definedName>
  </definedNames>
  <calcPr calcId="152511"/>
</workbook>
</file>

<file path=xl/calcChain.xml><?xml version="1.0" encoding="utf-8"?>
<calcChain xmlns="http://schemas.openxmlformats.org/spreadsheetml/2006/main">
  <c r="O142" i="7"/>
  <c r="Q142" s="1"/>
  <c r="O96" l="1"/>
  <c r="Q96" s="1"/>
  <c r="O95"/>
  <c r="Q95" s="1"/>
  <c r="O94"/>
  <c r="Q94" s="1"/>
  <c r="O93"/>
  <c r="Q93" s="1"/>
  <c r="O92"/>
  <c r="Q92" s="1"/>
  <c r="O91"/>
  <c r="Q91" s="1"/>
  <c r="O90"/>
  <c r="Q90" s="1"/>
  <c r="O89"/>
  <c r="Q89" s="1"/>
  <c r="O88"/>
  <c r="Q88" s="1"/>
  <c r="O87"/>
  <c r="Q87" s="1"/>
  <c r="O86"/>
  <c r="Q86" s="1"/>
  <c r="O85"/>
  <c r="Q85" s="1"/>
  <c r="O84"/>
  <c r="Q84" s="1"/>
  <c r="O83"/>
  <c r="Q83" s="1"/>
  <c r="O82"/>
  <c r="Q82" s="1"/>
  <c r="O81"/>
  <c r="Q81" s="1"/>
  <c r="O80"/>
  <c r="Q80" s="1"/>
  <c r="O79"/>
  <c r="Q79" s="1"/>
  <c r="O78"/>
  <c r="Q78" s="1"/>
  <c r="O77"/>
  <c r="Q77" s="1"/>
  <c r="O76"/>
  <c r="Q76" s="1"/>
  <c r="O75"/>
  <c r="Q75" s="1"/>
  <c r="O74"/>
  <c r="Q74" s="1"/>
  <c r="O73"/>
  <c r="Q73" s="1"/>
  <c r="O72"/>
  <c r="Q72" s="1"/>
  <c r="O71"/>
  <c r="Q71" s="1"/>
  <c r="O70"/>
  <c r="Q70" s="1"/>
  <c r="O69"/>
  <c r="Q69" s="1"/>
  <c r="O68"/>
  <c r="Q68" s="1"/>
  <c r="O67"/>
  <c r="Q67" s="1"/>
  <c r="O101"/>
  <c r="Q101" s="1"/>
  <c r="O102"/>
  <c r="Q102" s="1"/>
  <c r="O104"/>
  <c r="Q104" s="1"/>
  <c r="O107"/>
  <c r="Q107" s="1"/>
  <c r="O109"/>
  <c r="Q109" s="1"/>
  <c r="O108"/>
  <c r="Q108" s="1"/>
  <c r="O112"/>
  <c r="Q112" s="1"/>
  <c r="O111"/>
  <c r="Q111" s="1"/>
  <c r="O110"/>
  <c r="Q110" s="1"/>
  <c r="O126"/>
  <c r="Q126" s="1"/>
  <c r="O125"/>
  <c r="Q125" s="1"/>
  <c r="O124"/>
  <c r="Q124" s="1"/>
  <c r="O123"/>
  <c r="Q123" s="1"/>
  <c r="O122"/>
  <c r="Q122" s="1"/>
  <c r="O121"/>
  <c r="Q121" s="1"/>
  <c r="O120"/>
  <c r="Q120" s="1"/>
  <c r="O119"/>
  <c r="Q119" s="1"/>
  <c r="O118"/>
  <c r="Q118" s="1"/>
  <c r="O117"/>
  <c r="Q117" s="1"/>
  <c r="O116"/>
  <c r="Q116" s="1"/>
  <c r="O115"/>
  <c r="Q115" s="1"/>
  <c r="O114"/>
  <c r="Q114" s="1"/>
  <c r="O133"/>
  <c r="Q133" s="1"/>
  <c r="O132"/>
  <c r="Q132" s="1"/>
  <c r="O4"/>
  <c r="Q4" s="1"/>
  <c r="O201" l="1"/>
  <c r="Q201" s="1"/>
  <c r="O195"/>
  <c r="Q195" s="1"/>
  <c r="O194"/>
  <c r="Q194" s="1"/>
  <c r="O199"/>
  <c r="Q199" s="1"/>
  <c r="O198"/>
  <c r="Q198" s="1"/>
  <c r="O192"/>
  <c r="Q192" s="1"/>
  <c r="O191"/>
  <c r="Q191" s="1"/>
  <c r="O190"/>
  <c r="Q190" s="1"/>
  <c r="O189"/>
  <c r="Q189" s="1"/>
  <c r="O186"/>
  <c r="Q186" s="1"/>
  <c r="O184"/>
  <c r="Q184" s="1"/>
  <c r="O185"/>
  <c r="O183"/>
  <c r="Q183" s="1"/>
  <c r="O182"/>
  <c r="Q182" s="1"/>
  <c r="O180"/>
  <c r="Q180" s="1"/>
  <c r="O179"/>
  <c r="Q179" s="1"/>
  <c r="O178"/>
  <c r="Q178" s="1"/>
  <c r="O177"/>
  <c r="Q177" s="1"/>
  <c r="O176"/>
  <c r="Q176" s="1"/>
  <c r="O175"/>
  <c r="Q175" s="1"/>
  <c r="O174"/>
  <c r="Q174" s="1"/>
  <c r="O173"/>
  <c r="Q173" s="1"/>
  <c r="O172"/>
  <c r="Q172" s="1"/>
  <c r="O171"/>
  <c r="Q171" s="1"/>
  <c r="O170"/>
  <c r="Q170" s="1"/>
  <c r="O169"/>
  <c r="Q169" s="1"/>
  <c r="O168"/>
  <c r="Q168" s="1"/>
  <c r="O167"/>
  <c r="Q167" s="1"/>
  <c r="O166"/>
  <c r="Q166" s="1"/>
  <c r="O165"/>
  <c r="Q165" s="1"/>
  <c r="O164"/>
  <c r="Q164" s="1"/>
  <c r="O163"/>
  <c r="Q163" s="1"/>
  <c r="O162"/>
  <c r="Q162" s="1"/>
  <c r="O161"/>
  <c r="Q161" s="1"/>
  <c r="O160"/>
  <c r="Q160" s="1"/>
  <c r="O159"/>
  <c r="Q159" s="1"/>
  <c r="O156"/>
  <c r="O155"/>
  <c r="Q155" s="1"/>
  <c r="O154"/>
  <c r="Q154" s="1"/>
  <c r="O153"/>
  <c r="O152"/>
  <c r="O151"/>
  <c r="Q151" s="1"/>
  <c r="O147"/>
  <c r="Q147" s="1"/>
  <c r="O146"/>
  <c r="Q146" s="1"/>
  <c r="O145"/>
  <c r="Q145" s="1"/>
  <c r="O144"/>
  <c r="Q144" s="1"/>
  <c r="O141"/>
  <c r="Q141" s="1"/>
  <c r="O139"/>
  <c r="Q139" s="1"/>
  <c r="O138"/>
  <c r="Q138" s="1"/>
  <c r="O137"/>
  <c r="Q137" s="1"/>
  <c r="O136"/>
  <c r="Q136" s="1"/>
  <c r="O135"/>
  <c r="Q135" s="1"/>
  <c r="O134"/>
  <c r="Q134" s="1"/>
  <c r="O131"/>
  <c r="Q131" s="1"/>
  <c r="O130"/>
  <c r="Q130" s="1"/>
  <c r="O129"/>
  <c r="Q129" s="1"/>
  <c r="O128"/>
  <c r="Q128" s="1"/>
  <c r="O127"/>
  <c r="Q127" s="1"/>
  <c r="O113"/>
  <c r="Q113" s="1"/>
  <c r="O106"/>
  <c r="Q106" s="1"/>
  <c r="O105"/>
  <c r="Q105" s="1"/>
  <c r="O103"/>
  <c r="Q103" s="1"/>
  <c r="O100"/>
  <c r="Q100" s="1"/>
  <c r="O99"/>
  <c r="Q99" s="1"/>
  <c r="O98"/>
  <c r="Q98" s="1"/>
  <c r="O97"/>
  <c r="Q97" s="1"/>
  <c r="O65"/>
  <c r="Q65" s="1"/>
  <c r="O64"/>
  <c r="Q64" s="1"/>
  <c r="O63"/>
  <c r="Q63" s="1"/>
  <c r="O62"/>
  <c r="Q62" s="1"/>
  <c r="O49"/>
  <c r="O48"/>
  <c r="O47"/>
  <c r="O46"/>
  <c r="O45"/>
  <c r="Q45" s="1"/>
  <c r="O44"/>
  <c r="O43"/>
  <c r="O42"/>
  <c r="O41"/>
  <c r="O40"/>
  <c r="Q40" s="1"/>
  <c r="O61"/>
  <c r="Q61" s="1"/>
  <c r="O50"/>
  <c r="Q50" s="1"/>
  <c r="O56"/>
  <c r="Q56" s="1"/>
  <c r="O36"/>
  <c r="Q36" s="1"/>
  <c r="O33"/>
  <c r="Q33" s="1"/>
  <c r="O30"/>
  <c r="Q30" s="1"/>
  <c r="O27"/>
  <c r="Q27" s="1"/>
  <c r="O17"/>
  <c r="Q17" s="1"/>
  <c r="O22"/>
  <c r="Q22" s="1"/>
  <c r="O19"/>
  <c r="Q19" s="1"/>
  <c r="O14"/>
  <c r="Q14" s="1"/>
  <c r="O25"/>
  <c r="Q25" s="1"/>
  <c r="O9"/>
  <c r="Q9" s="1"/>
  <c r="O6"/>
  <c r="Q6" s="1"/>
  <c r="Q204" l="1"/>
</calcChain>
</file>

<file path=xl/sharedStrings.xml><?xml version="1.0" encoding="utf-8"?>
<sst xmlns="http://schemas.openxmlformats.org/spreadsheetml/2006/main" count="1880" uniqueCount="604">
  <si>
    <t>HP</t>
  </si>
  <si>
    <t>Proliant DL 380 G5 S</t>
  </si>
  <si>
    <t>PROGIS</t>
  </si>
  <si>
    <t>Proliant DL385 G1</t>
  </si>
  <si>
    <t>PRECOM1</t>
  </si>
  <si>
    <t>Primergy RX300 S2</t>
  </si>
  <si>
    <t>Siemens</t>
  </si>
  <si>
    <t>PRECOM2</t>
  </si>
  <si>
    <t>PREGIS1</t>
  </si>
  <si>
    <t>PREGIS2</t>
  </si>
  <si>
    <t>PRESITREMDB1</t>
  </si>
  <si>
    <t>Primergy RX600 S2</t>
  </si>
  <si>
    <t>PRESITREMDB2</t>
  </si>
  <si>
    <t>Brocade</t>
  </si>
  <si>
    <t>---------</t>
  </si>
  <si>
    <t>Fujitsu</t>
  </si>
  <si>
    <t>Primergy RX300 S5</t>
  </si>
  <si>
    <t>SEMORA09</t>
  </si>
  <si>
    <t>SEMBAC01</t>
  </si>
  <si>
    <t>Primergy RX200 S5</t>
  </si>
  <si>
    <t>Llibreria LTO</t>
  </si>
  <si>
    <t>SEMDB1</t>
  </si>
  <si>
    <t>Primergy RX600 S4</t>
  </si>
  <si>
    <t>SEMDB2</t>
  </si>
  <si>
    <t>SEMGIS1</t>
  </si>
  <si>
    <t>SEMGIS2</t>
  </si>
  <si>
    <t>SEMCOM1</t>
  </si>
  <si>
    <t>SEMCOM2</t>
  </si>
  <si>
    <t>Brocade 300</t>
  </si>
  <si>
    <t>YKJE004338 1209</t>
  </si>
  <si>
    <t>ATE0876IN010</t>
  </si>
  <si>
    <t>SUN</t>
  </si>
  <si>
    <t>Sun Fire X4150</t>
  </si>
  <si>
    <t>SEMVIR03</t>
  </si>
  <si>
    <t>SEMQVPROD01</t>
  </si>
  <si>
    <t>Primergy RX300 S6</t>
  </si>
  <si>
    <t>SEMSAPRSX</t>
  </si>
  <si>
    <t>SEMSAPSAX</t>
  </si>
  <si>
    <t>SEMSAPVI1</t>
  </si>
  <si>
    <t>SEMSAPVI2</t>
  </si>
  <si>
    <t>NETAPP</t>
  </si>
  <si>
    <t>FAS3140</t>
  </si>
  <si>
    <t>RACK 1</t>
  </si>
  <si>
    <t>Armari tècnic</t>
  </si>
  <si>
    <t>PRIME CENTER 38U 1000mm deep</t>
  </si>
  <si>
    <t>Console RC23 17'' TFT + Teclado spanish</t>
  </si>
  <si>
    <t>RACK 2</t>
  </si>
  <si>
    <t>KVM switch S2-0801</t>
  </si>
  <si>
    <t>Saifor</t>
  </si>
  <si>
    <t>KVM Avocent DSR1031</t>
  </si>
  <si>
    <t>Console Avocent 17'' + Teclado spanish</t>
  </si>
  <si>
    <t>Console 17'' + Teclado spanish</t>
  </si>
  <si>
    <t>RACK S9</t>
  </si>
  <si>
    <t>RACK S10</t>
  </si>
  <si>
    <t>RACK SAP</t>
  </si>
  <si>
    <t>RACK S4</t>
  </si>
  <si>
    <t>RACK S7</t>
  </si>
  <si>
    <t>RACK S8</t>
  </si>
  <si>
    <t>KVM Switch S2-1602</t>
  </si>
  <si>
    <t>KVM switch</t>
  </si>
  <si>
    <t>Console RC21 15'' TFT + Teclado spanish</t>
  </si>
  <si>
    <t>Console RC22 15'' TFT + Teclado spanish</t>
  </si>
  <si>
    <t>RACK S3</t>
  </si>
  <si>
    <t>HP 42-U</t>
  </si>
  <si>
    <t>KVM Compaq 8vga+ps2</t>
  </si>
  <si>
    <t>Console RC24 + Teclado spanish</t>
  </si>
  <si>
    <t>KVM Switch S3-0801</t>
  </si>
  <si>
    <t>Console RC25 17'' + Teclado spanish</t>
  </si>
  <si>
    <t>Nom</t>
  </si>
  <si>
    <t>Descripció</t>
  </si>
  <si>
    <t>Marca</t>
  </si>
  <si>
    <t>Detall</t>
  </si>
  <si>
    <t>Ubicació</t>
  </si>
  <si>
    <t>semgrid1</t>
  </si>
  <si>
    <t>semgrid2</t>
  </si>
  <si>
    <t>DS14 MK4 FC</t>
  </si>
  <si>
    <t>DS14 MK2 AT</t>
  </si>
  <si>
    <t>RECTI01</t>
  </si>
  <si>
    <t>FC CM DX80</t>
  </si>
  <si>
    <t>RACK LLEIDA</t>
  </si>
  <si>
    <t>Seu del SEM</t>
  </si>
  <si>
    <t>Centre a Barcelona</t>
  </si>
  <si>
    <t>1 GB</t>
  </si>
  <si>
    <t>2 GB</t>
  </si>
  <si>
    <t>Proves/formació GIS</t>
  </si>
  <si>
    <t>3 GB</t>
  </si>
  <si>
    <t>2 de 72 GB</t>
  </si>
  <si>
    <t>8 GB</t>
  </si>
  <si>
    <t>4 GB</t>
  </si>
  <si>
    <t>2 de 146 GB</t>
  </si>
  <si>
    <t>Dimoni</t>
  </si>
  <si>
    <t>8 de 146 GB</t>
  </si>
  <si>
    <t>16 GB</t>
  </si>
  <si>
    <t>2 de 300 GB</t>
  </si>
  <si>
    <t>8 Gb</t>
  </si>
  <si>
    <t>VMware ESXi 4.1</t>
  </si>
  <si>
    <t>2 x Xeon E5620</t>
  </si>
  <si>
    <t>16GB</t>
  </si>
  <si>
    <t>4 ports</t>
  </si>
  <si>
    <t>Dataguard SEM061</t>
  </si>
  <si>
    <t>128 GB</t>
  </si>
  <si>
    <t>Oracle node 1</t>
  </si>
  <si>
    <t xml:space="preserve">4 x Xeon MP E7430 2,13GHz </t>
  </si>
  <si>
    <t>2 x Xeon MP E5540 2,53GHz</t>
  </si>
  <si>
    <t>12 de 450 GB</t>
  </si>
  <si>
    <t>Cabina discos 1</t>
  </si>
  <si>
    <t>Cabina discos 2</t>
  </si>
  <si>
    <t>2 de 150 GB</t>
  </si>
  <si>
    <t>Win XP</t>
  </si>
  <si>
    <t>8 de 300 GB</t>
  </si>
  <si>
    <t>KVM Avocent DSR1031 (Serial 0210219331)</t>
  </si>
  <si>
    <t>KVM Avocent DSR1031 (Serial 0210219313)</t>
  </si>
  <si>
    <t>KVM Avocent DSR1031 (Serial 0270138790)</t>
  </si>
  <si>
    <t>64 GB</t>
  </si>
  <si>
    <t>32 GB</t>
  </si>
  <si>
    <t>Linux</t>
  </si>
  <si>
    <t>Servidor CTI</t>
  </si>
  <si>
    <t>Cabina de discs</t>
  </si>
  <si>
    <t>Switch fibra 1</t>
  </si>
  <si>
    <t>Switch fibra 2</t>
  </si>
  <si>
    <t>4 de 146 GB +
2 de 300 GB</t>
  </si>
  <si>
    <t>2 de 146 GB + 
4 de 300 GB</t>
  </si>
  <si>
    <t>2 de 146 GB +
4 de 300 GB</t>
  </si>
  <si>
    <t>2 HP NC7782
Gigabit Server</t>
  </si>
  <si>
    <t>2 Broadcom Giga
2 Intel PRO/1000</t>
  </si>
  <si>
    <t>2 HP NC373i
Multifunction
Gigabit SA</t>
  </si>
  <si>
    <t>2 Intel 82575EB
Gigabit</t>
  </si>
  <si>
    <t>4 Gigabit
Network</t>
  </si>
  <si>
    <t>8 Gigabit
Network</t>
  </si>
  <si>
    <t>2 Gigabit
Network</t>
  </si>
  <si>
    <t>6 Intel Gigabit
Ethernet</t>
  </si>
  <si>
    <t>4 Intel PRO/1000
EB/PT</t>
  </si>
  <si>
    <t>Intel 82575EB
Gigabit</t>
  </si>
  <si>
    <t>Discs controladora</t>
  </si>
  <si>
    <t>Controladora discs</t>
  </si>
  <si>
    <t>Eternus DX80</t>
  </si>
  <si>
    <t>Model</t>
  </si>
  <si>
    <t>Mem</t>
  </si>
  <si>
    <t>Disc</t>
  </si>
  <si>
    <t>SO</t>
  </si>
  <si>
    <t>Processador</t>
  </si>
  <si>
    <t>Xarxa</t>
  </si>
  <si>
    <t>Zona Franca</t>
  </si>
  <si>
    <t>Cr. Lleida</t>
  </si>
  <si>
    <t>Reus</t>
  </si>
  <si>
    <t>SEMSAPGE1</t>
  </si>
  <si>
    <t>TECLADO   S26381-K292-V580</t>
  </si>
  <si>
    <t>FUJITSU  Console RC24 +
Teclado spanish</t>
  </si>
  <si>
    <t>KVM switch S3-0801</t>
  </si>
  <si>
    <t>CASTELROCK</t>
  </si>
  <si>
    <t>CTI</t>
  </si>
  <si>
    <t>Proliant DL380 G6</t>
  </si>
  <si>
    <t>CTI061</t>
  </si>
  <si>
    <t>SEMFTX04</t>
  </si>
  <si>
    <t>GESAB EGLON 42U</t>
  </si>
  <si>
    <t>Armari Tècnic</t>
  </si>
  <si>
    <t>GORGY 1</t>
  </si>
  <si>
    <t>Gorgy Timing</t>
  </si>
  <si>
    <t>Ledi Network CODE921 9/B0</t>
  </si>
  <si>
    <t>Rellotge Patró</t>
  </si>
  <si>
    <t>Antena GPS</t>
  </si>
  <si>
    <t>Antena GPS ubicada al sostre de l'edifici</t>
  </si>
  <si>
    <t>GORGY 2</t>
  </si>
  <si>
    <t>Ledi 1 S/RK Enhanced</t>
  </si>
  <si>
    <t>Rellotge Patró de reserva</t>
  </si>
  <si>
    <t>L'entorn NTP està composat per dos servidors amb les seves antenes GPS actuals. Les antenes estan instal.lades al sostre de l'edifici.</t>
  </si>
  <si>
    <t>Primergy BX920 S2</t>
  </si>
  <si>
    <t>2 x Hexa X5660 2,80 GHz</t>
  </si>
  <si>
    <t>48 GB</t>
  </si>
  <si>
    <t>4 Intel 1000 + 4 Mezz 1000</t>
  </si>
  <si>
    <t>TX300 S6r</t>
  </si>
  <si>
    <t>Intel Quad Xeon E5620 2,40 GHz</t>
  </si>
  <si>
    <t>2 de 146 GB+14 de 500 GB</t>
  </si>
  <si>
    <t>2 Intel 82576NS GB + 2 Intel 82575EB GB</t>
  </si>
  <si>
    <t>SEMFTX01</t>
  </si>
  <si>
    <t>Intel Quad Xeon 2,40 GHz</t>
  </si>
  <si>
    <t>2 de 146 GB+14 de 300 GB</t>
  </si>
  <si>
    <t>2 Intel 82576NS + 2 Intel 82575EB</t>
  </si>
  <si>
    <t>SEMECH02</t>
  </si>
  <si>
    <t>2 x Quad Xeon 2,40 GHz</t>
  </si>
  <si>
    <t>2 de 146+ 4 de 300 GB</t>
  </si>
  <si>
    <t>4 Intel Gigabit</t>
  </si>
  <si>
    <t>Red Hat 5.6</t>
  </si>
  <si>
    <t>Quad Xeon 2,40 GHz</t>
  </si>
  <si>
    <t>SEMIMP01</t>
  </si>
  <si>
    <t>SEMCLONDB</t>
  </si>
  <si>
    <t>2x Intel Xeon 2,40 GHz</t>
  </si>
  <si>
    <t>2 de 146 GB+ 4 de 300GB</t>
  </si>
  <si>
    <t>BBDD Clon</t>
  </si>
  <si>
    <t>2 x Xeon 2,40 Ghz</t>
  </si>
  <si>
    <t>2 Broadcom Giga - 2 Intel PRO/1000</t>
  </si>
  <si>
    <t>Vmware ESXi 4.1</t>
  </si>
  <si>
    <t>SEMAGORA02</t>
  </si>
  <si>
    <t>Sharepoint SQL</t>
  </si>
  <si>
    <t>Xeon E5620 2,40 Ghz</t>
  </si>
  <si>
    <t>4 GbE Blade</t>
  </si>
  <si>
    <t>Red Hat 5.5</t>
  </si>
  <si>
    <t>BX900S1</t>
  </si>
  <si>
    <t>Sense Servei</t>
  </si>
  <si>
    <t>Primergy RX200 S6</t>
  </si>
  <si>
    <t>Primergy BX920 S3</t>
  </si>
  <si>
    <t>Xeon E5-2430 2,20 Ghz</t>
  </si>
  <si>
    <t>Red Hat 5.7</t>
  </si>
  <si>
    <t>SEMSQL01</t>
  </si>
  <si>
    <t>6 de 146 GB+
2 de 300 GB</t>
  </si>
  <si>
    <t>WSUS (antic GIS Lleida)</t>
  </si>
  <si>
    <t>REDB1</t>
  </si>
  <si>
    <t>REDB2</t>
  </si>
  <si>
    <t>RECOM1</t>
  </si>
  <si>
    <t>RECOM2</t>
  </si>
  <si>
    <t>REGIS1</t>
  </si>
  <si>
    <t>REGIS2</t>
  </si>
  <si>
    <t>SEMFTX06</t>
  </si>
  <si>
    <t>Servidor fitxers TIC</t>
  </si>
  <si>
    <t>16 Gb</t>
  </si>
  <si>
    <t>64 Gb</t>
  </si>
  <si>
    <t>4 de 146 GB</t>
  </si>
  <si>
    <t>2 de 146 GB+4 de 300GB</t>
  </si>
  <si>
    <t>SEMSCCM01</t>
  </si>
  <si>
    <t>SystemCenter</t>
  </si>
  <si>
    <t>12 GB</t>
  </si>
  <si>
    <t>2 de 146GB + 6 de 300GB</t>
  </si>
  <si>
    <t>SEMGRA01</t>
  </si>
  <si>
    <t>Callware</t>
  </si>
  <si>
    <t>SIC504</t>
  </si>
  <si>
    <t>Intel Xeon E5504 2,00 GHz</t>
  </si>
  <si>
    <t>6 de 300 GB</t>
  </si>
  <si>
    <t>Servidor AIO (All-in-one)</t>
  </si>
  <si>
    <t>Cabina SEMGRA01</t>
  </si>
  <si>
    <t>SIC212C</t>
  </si>
  <si>
    <t>12 de 300 GB</t>
  </si>
  <si>
    <t>Cabina Servidor AIO ((All-in-one)</t>
  </si>
  <si>
    <t>Eternus LT40</t>
  </si>
  <si>
    <t>Llibreria LTO para SAP</t>
  </si>
  <si>
    <t>System Center</t>
  </si>
  <si>
    <t>2 x Xeon 5630 2,53 GHz</t>
  </si>
  <si>
    <t>SEMCD07 - FERROVIAL</t>
  </si>
  <si>
    <t>Sala Ferrovial</t>
  </si>
  <si>
    <t>Primergy SX960 S1</t>
  </si>
  <si>
    <t>10 de 300 GB</t>
  </si>
  <si>
    <t>SEMCD01</t>
  </si>
  <si>
    <t>Primergy BX920 S4</t>
  </si>
  <si>
    <t>2 x Hexa Xeon 2,5 GHz</t>
  </si>
  <si>
    <t>DC01</t>
  </si>
  <si>
    <t>SEMCD02</t>
  </si>
  <si>
    <t>DC02</t>
  </si>
  <si>
    <t>SEMVIR01</t>
  </si>
  <si>
    <t>2 x Hexa Xeon 2,1 GHz</t>
  </si>
  <si>
    <t>256 GB</t>
  </si>
  <si>
    <t>Xip + cabina</t>
  </si>
  <si>
    <t>SEMVIR02</t>
  </si>
  <si>
    <t>SEMQV01</t>
  </si>
  <si>
    <t>2 de 300 GB + cabina</t>
  </si>
  <si>
    <t>Servidor QV</t>
  </si>
  <si>
    <t>SEMCD05</t>
  </si>
  <si>
    <t>DC Read Only</t>
  </si>
  <si>
    <t>SEMCD06</t>
  </si>
  <si>
    <t>Fujitsu Blade 3</t>
  </si>
  <si>
    <t>Xasis Físic Blade</t>
  </si>
  <si>
    <t>Switch de fibra</t>
  </si>
  <si>
    <t>Switch Cabina Discs Blade</t>
  </si>
  <si>
    <t>Controladora Cabina Discs Blade 3</t>
  </si>
  <si>
    <t>Eternus DX200 S3</t>
  </si>
  <si>
    <t>3 Enclosure
14 de 300 GB 15k +
48 de 900 GB 10k</t>
  </si>
  <si>
    <t>Cabina Discs Blade</t>
  </si>
  <si>
    <t>exp: 1 enc 34x900GB</t>
  </si>
  <si>
    <t>SEMORATSNU01</t>
  </si>
  <si>
    <t>Oracle TSNU node 1</t>
  </si>
  <si>
    <t>SEMORATSNU02</t>
  </si>
  <si>
    <t>Oracle TSNU node 2</t>
  </si>
  <si>
    <t>SEMORATABLET01</t>
  </si>
  <si>
    <t>Oracle Tablet node 1</t>
  </si>
  <si>
    <t>SEMORATABLET02</t>
  </si>
  <si>
    <t>Oracle Tablet node 2</t>
  </si>
  <si>
    <t>Servidor Nou DC</t>
  </si>
  <si>
    <t>Primergy RX200 S8</t>
  </si>
  <si>
    <t>Intel Xeon E5-2620 2,10 GHz</t>
  </si>
  <si>
    <t>DC</t>
  </si>
  <si>
    <t>Lleida</t>
  </si>
  <si>
    <t>SEMCD04</t>
  </si>
  <si>
    <t>SEMGPS01</t>
  </si>
  <si>
    <t>HP DL380p Gen8</t>
  </si>
  <si>
    <t>2 x Xeon E5-2690 2,90 Ghz</t>
  </si>
  <si>
    <t>Passarel.la GPS</t>
  </si>
  <si>
    <t>SEMGPS02</t>
  </si>
  <si>
    <t>SEMPREGPS</t>
  </si>
  <si>
    <t>SEMGPSMDM</t>
  </si>
  <si>
    <t>Passarel.la MDM</t>
  </si>
  <si>
    <t>SEMDATA01</t>
  </si>
  <si>
    <t>Primergy BX2560 M2</t>
  </si>
  <si>
    <t>2 x Octa Xeon 2,1 GHz</t>
  </si>
  <si>
    <t>Data Warehouse</t>
  </si>
  <si>
    <t>SEMDATA02</t>
  </si>
  <si>
    <t>SEMORAPAS01</t>
  </si>
  <si>
    <t>Oracle Passarel.la node 1</t>
  </si>
  <si>
    <t>SEMORAPAS02</t>
  </si>
  <si>
    <t>Oracle Passarel.la node 2</t>
  </si>
  <si>
    <t>Entrada manteniment: Desembre 2018</t>
  </si>
  <si>
    <t>Entrada manteniment: Setembre 2019</t>
  </si>
  <si>
    <t>3 Enclosure
14 de 300 GB 15k + 48 de 900 GB 10k</t>
  </si>
  <si>
    <t>Controladora Cab Discs Blade 3</t>
  </si>
  <si>
    <t>Núm Sèrie</t>
  </si>
  <si>
    <t>YL1X003839</t>
  </si>
  <si>
    <t>YBCE001398</t>
  </si>
  <si>
    <t>YBCE001401</t>
  </si>
  <si>
    <t>YBCE001254</t>
  </si>
  <si>
    <t>YBCE001286</t>
  </si>
  <si>
    <t>YBCS003002</t>
  </si>
  <si>
    <t>YBCS003035</t>
  </si>
  <si>
    <t>6ASV200511</t>
  </si>
  <si>
    <t>BKK00060658872</t>
  </si>
  <si>
    <t>LKE00051203308</t>
  </si>
  <si>
    <t>6BR3357584</t>
  </si>
  <si>
    <t>6BR3357585</t>
  </si>
  <si>
    <t>GB86122KB9</t>
  </si>
  <si>
    <t>YKJE004339 1209</t>
  </si>
  <si>
    <t>CZC7300PBD</t>
  </si>
  <si>
    <t>HUB735Y00U</t>
  </si>
  <si>
    <t>O836QBRO13</t>
  </si>
  <si>
    <t>YL6T002156</t>
  </si>
  <si>
    <t>YL6T002155</t>
  </si>
  <si>
    <t>YKJD014922</t>
  </si>
  <si>
    <t>YKJE001585</t>
  </si>
  <si>
    <t>YKJE001581</t>
  </si>
  <si>
    <t>YKHJ011151</t>
  </si>
  <si>
    <t xml:space="preserve">LTDE65408068 </t>
  </si>
  <si>
    <t>YK8S006943</t>
  </si>
  <si>
    <t>YK8S006942</t>
  </si>
  <si>
    <t>YK8S006941</t>
  </si>
  <si>
    <t>YK8S006940</t>
  </si>
  <si>
    <t>YKJE007094</t>
  </si>
  <si>
    <t>YKJE007095</t>
  </si>
  <si>
    <t>YL2A001980</t>
  </si>
  <si>
    <t>WK09350689</t>
  </si>
  <si>
    <t>WK09350663</t>
  </si>
  <si>
    <t>ALJ1903F285</t>
  </si>
  <si>
    <t>ALJ1902F255</t>
  </si>
  <si>
    <t>CZC0054H1M</t>
  </si>
  <si>
    <t>ALJ1906G08K</t>
  </si>
  <si>
    <t>ALJ1906G087</t>
  </si>
  <si>
    <t>SHX936310200BFA</t>
  </si>
  <si>
    <t>SHX897670200E76</t>
  </si>
  <si>
    <t>YL6T031158</t>
  </si>
  <si>
    <t>YL6T031159</t>
  </si>
  <si>
    <t>YL6T031038</t>
  </si>
  <si>
    <t>YL6T031157</t>
  </si>
  <si>
    <t>YL6T031037</t>
  </si>
  <si>
    <t>LTDE65416315</t>
  </si>
  <si>
    <t>WK10160505</t>
  </si>
  <si>
    <t>YK8S007084</t>
  </si>
  <si>
    <t>YK8S007083</t>
  </si>
  <si>
    <t>YKJD014920</t>
  </si>
  <si>
    <t>YKJD014921</t>
  </si>
  <si>
    <t>YKJE007825</t>
  </si>
  <si>
    <t>YK8S007107</t>
  </si>
  <si>
    <t>YK8S007108</t>
  </si>
  <si>
    <t>YKHJ012440</t>
  </si>
  <si>
    <t>2 x Xeon E5504 2,00 Ghz</t>
  </si>
  <si>
    <t>YL4E005878</t>
  </si>
  <si>
    <t>YL7B007968</t>
  </si>
  <si>
    <t>YL7B007969</t>
  </si>
  <si>
    <t>YL4E005873</t>
  </si>
  <si>
    <t>YL4E005852</t>
  </si>
  <si>
    <t>YL4E005854</t>
  </si>
  <si>
    <t>YL4E005851</t>
  </si>
  <si>
    <t>YL4E005872</t>
  </si>
  <si>
    <t>YL4E005849</t>
  </si>
  <si>
    <t>YL6TO29086</t>
  </si>
  <si>
    <t>YL6T029069</t>
  </si>
  <si>
    <t>YL4E005875</t>
  </si>
  <si>
    <t>YL4E005856</t>
  </si>
  <si>
    <t>YL4E005858</t>
  </si>
  <si>
    <t>YL4E005859</t>
  </si>
  <si>
    <t>YL4E005874</t>
  </si>
  <si>
    <t>YL4E005877</t>
  </si>
  <si>
    <t>YL4E005876</t>
  </si>
  <si>
    <t>YL4E005857</t>
  </si>
  <si>
    <t>YL4E005855</t>
  </si>
  <si>
    <t>YL4E005853</t>
  </si>
  <si>
    <t>YKNM003266</t>
  </si>
  <si>
    <t>YKNM003267</t>
  </si>
  <si>
    <t>YL4E005879</t>
  </si>
  <si>
    <t>YL6S011116</t>
  </si>
  <si>
    <t>YLAV001086</t>
  </si>
  <si>
    <t>YLAV001089</t>
  </si>
  <si>
    <t>YLAV001087</t>
  </si>
  <si>
    <t>YLDG003111</t>
  </si>
  <si>
    <t>YLDG003110</t>
  </si>
  <si>
    <t>YLDG003112</t>
  </si>
  <si>
    <t>YLDG003109</t>
  </si>
  <si>
    <t>YLDG003108</t>
  </si>
  <si>
    <t>SR10145</t>
  </si>
  <si>
    <t>SR10146</t>
  </si>
  <si>
    <t>YL6T018819</t>
  </si>
  <si>
    <t>sn:021726</t>
  </si>
  <si>
    <t>sn:d855292</t>
  </si>
  <si>
    <t>YLPH002931</t>
  </si>
  <si>
    <t>YLPH002938</t>
  </si>
  <si>
    <t>YLPG004526</t>
  </si>
  <si>
    <t>YLPG004525</t>
  </si>
  <si>
    <t>YLPH002925</t>
  </si>
  <si>
    <t>YLPH002935</t>
  </si>
  <si>
    <t>YLPH002939</t>
  </si>
  <si>
    <t>YLGB002444</t>
  </si>
  <si>
    <t>YLPH002933</t>
  </si>
  <si>
    <t>YLPH002932</t>
  </si>
  <si>
    <t>YLPH002930</t>
  </si>
  <si>
    <t>YLPH002934</t>
  </si>
  <si>
    <t>YLPH002927</t>
  </si>
  <si>
    <t>YLPH002926</t>
  </si>
  <si>
    <t>YLPH002929</t>
  </si>
  <si>
    <t>YLPH002928</t>
  </si>
  <si>
    <t>YLNS014541</t>
  </si>
  <si>
    <t>YLNS014540</t>
  </si>
  <si>
    <t>CZ23510687</t>
  </si>
  <si>
    <t>CZ2351067F</t>
  </si>
  <si>
    <t>CZ23510676</t>
  </si>
  <si>
    <t>CZ2351068V</t>
  </si>
  <si>
    <t>YM5P001303</t>
  </si>
  <si>
    <t>YM5P001307</t>
  </si>
  <si>
    <t>YM5P001306</t>
  </si>
  <si>
    <t>YM5P001305</t>
  </si>
  <si>
    <t>Normal: 24x7x4</t>
  </si>
  <si>
    <t>BAIX: 13x5xNBD 6 hores laborables</t>
  </si>
  <si>
    <t>Critic: 24x7x1h 30min</t>
  </si>
  <si>
    <t>SEMVIR06</t>
  </si>
  <si>
    <t>SEMVIR07</t>
  </si>
  <si>
    <t>2 CPU's</t>
  </si>
  <si>
    <t>384GB</t>
  </si>
  <si>
    <t>VMware 6.5</t>
  </si>
  <si>
    <t>Clúster Vmware</t>
  </si>
  <si>
    <t>3 Enclosure
20 de 600 GB 15k + 32 de 1,2TB 10k</t>
  </si>
  <si>
    <t>Criticitat</t>
  </si>
  <si>
    <t>Normal</t>
  </si>
  <si>
    <t>Crític</t>
  </si>
  <si>
    <t>Baix</t>
  </si>
  <si>
    <t>YL6T018820</t>
  </si>
  <si>
    <t>SEMCD07 (bis)</t>
  </si>
  <si>
    <t>DC Disponible</t>
  </si>
  <si>
    <t>PRIMERGY RX300 S6</t>
  </si>
  <si>
    <t>2 x Xeon E5630 2,53 GHz</t>
  </si>
  <si>
    <t>4 de 300 GB</t>
  </si>
  <si>
    <t>DC Lleida DISPO</t>
  </si>
  <si>
    <t>Vmware ESXi 4.1 Stand</t>
  </si>
  <si>
    <t>W2003 Stand R2 English</t>
  </si>
  <si>
    <t>W2012 R2 Stand</t>
  </si>
  <si>
    <t>Vmware ESXi 5.5 Stand</t>
  </si>
  <si>
    <t>W2012 R2 Stand 64b</t>
  </si>
  <si>
    <t>W2003 R2 Stand Edit</t>
  </si>
  <si>
    <t>W2008 R2 Ent 64b</t>
  </si>
  <si>
    <t>W2003 R2 Ent 64b</t>
  </si>
  <si>
    <t>W2008 R2 Ent  64b</t>
  </si>
  <si>
    <t>W2008 R2 Stand 64b</t>
  </si>
  <si>
    <t>W2008 R2 64b</t>
  </si>
  <si>
    <t>W2003 64b</t>
  </si>
  <si>
    <t>Cartografia node 2</t>
  </si>
  <si>
    <t>Cartografia node 1</t>
  </si>
  <si>
    <t xml:space="preserve">Oracle node 2 </t>
  </si>
  <si>
    <t>Comunicacions node 1</t>
  </si>
  <si>
    <t>Comunicacions node 2</t>
  </si>
  <si>
    <t>SNMPc Castlerock Getronics</t>
  </si>
  <si>
    <t>QV Preprod</t>
  </si>
  <si>
    <t>Denario</t>
  </si>
  <si>
    <t>Servidor gestió backups</t>
  </si>
  <si>
    <t>Oracle node 1 PREPROD</t>
  </si>
  <si>
    <t>Oracle node 2 PREPROD</t>
  </si>
  <si>
    <t>Cartografia node 1 PREPROD</t>
  </si>
  <si>
    <t>Cartografia node 2 PREPROD</t>
  </si>
  <si>
    <t>Comunicacions node 1 PREPROD</t>
  </si>
  <si>
    <t>Comunicacions node 2 PREPROD</t>
  </si>
  <si>
    <t>16 de 300 GB FC 10k</t>
  </si>
  <si>
    <t>W2003 Storage Server</t>
  </si>
  <si>
    <t>W2008 R2 64B</t>
  </si>
  <si>
    <t>W2003 R2 Stand</t>
  </si>
  <si>
    <t>W2008</t>
  </si>
  <si>
    <t>W2008 32b</t>
  </si>
  <si>
    <t>SEMVIR05</t>
  </si>
  <si>
    <t>YL4E011339</t>
  </si>
  <si>
    <t>80 GB</t>
  </si>
  <si>
    <t>VMWare Prod Plataforma WebLogic</t>
  </si>
  <si>
    <t>VMWare Preprod Plataforma WebLogic</t>
  </si>
  <si>
    <t>SEMVIR04</t>
  </si>
  <si>
    <t>Cabina BX920</t>
  </si>
  <si>
    <t>RACK REUS1</t>
  </si>
  <si>
    <t>RACK REUS2</t>
  </si>
  <si>
    <t>GESAB</t>
  </si>
  <si>
    <t>SEMGPSCAB01</t>
  </si>
  <si>
    <t>S7</t>
  </si>
  <si>
    <t>MSA 1040</t>
  </si>
  <si>
    <t>2S6412B031</t>
  </si>
  <si>
    <t>SEMWSUS</t>
  </si>
  <si>
    <t>SEMFTX07</t>
  </si>
  <si>
    <t>Xasís Físic Blade</t>
  </si>
  <si>
    <t>SEMCD08</t>
  </si>
  <si>
    <t>Entrada manteniment: Novembre 2017</t>
  </si>
  <si>
    <t>Nous Servidors a subministrar en aquest concurs</t>
  </si>
  <si>
    <t>Import manteniment</t>
  </si>
  <si>
    <t>Nivells de criticitat</t>
  </si>
  <si>
    <t>Fujitsu- Siemens</t>
  </si>
  <si>
    <t>SAN - Cabina</t>
  </si>
  <si>
    <t>Fujitsu - Siemens</t>
  </si>
  <si>
    <t>RACK S9 - Armari tècnic</t>
  </si>
  <si>
    <t>RACK S10 - Armari tècnic</t>
  </si>
  <si>
    <t>RACK SAP - Armari tècnic</t>
  </si>
  <si>
    <t>RACK LLEIDA - Armari tècnic</t>
  </si>
  <si>
    <t>RACK REUS1 - Armari tècnic</t>
  </si>
  <si>
    <t>RACK REUS2 - Armari tècnic</t>
  </si>
  <si>
    <t>RACK S2 - Armari tècnic</t>
  </si>
  <si>
    <t>RACK S1 - Armari tècnic</t>
  </si>
  <si>
    <t>RACK S3 - Armari tècnic</t>
  </si>
  <si>
    <t>RACK S4 - Armari tècnic</t>
  </si>
  <si>
    <t>RACK S7 - Armari tècnic</t>
  </si>
  <si>
    <t>RACK S8 - Armari tècnic</t>
  </si>
  <si>
    <t>Fujistu</t>
  </si>
  <si>
    <r>
      <t xml:space="preserve">Nº ARTICULO: 061117709 </t>
    </r>
    <r>
      <rPr>
        <sz val="8"/>
        <color theme="1"/>
        <rFont val="Calibri"/>
        <family val="2"/>
        <scheme val="minor"/>
      </rPr>
      <t xml:space="preserve">/  s26361-k1329-v900-1  / ABN:K11329-V900-1 </t>
    </r>
  </si>
  <si>
    <t>4x PIV Xeon 2,80 Ghz</t>
  </si>
  <si>
    <t>2 x AMD Opteron 2,60</t>
  </si>
  <si>
    <t>Xeon 2,66 GHz</t>
  </si>
  <si>
    <t>4x Intel Xeon MP  2,66 Ghz</t>
  </si>
  <si>
    <t xml:space="preserve">P/N: 520-325-502 </t>
  </si>
  <si>
    <t xml:space="preserve">P/N: 520-354-510   </t>
  </si>
  <si>
    <t>P/N: 520-241-005</t>
  </si>
  <si>
    <t>ProLiant DL145 G3</t>
  </si>
  <si>
    <t>Red Hat 5 64b</t>
  </si>
  <si>
    <t>W2008 Stand 64b</t>
  </si>
  <si>
    <t>W2008 R2 Ent</t>
  </si>
  <si>
    <t>Impressores</t>
  </si>
  <si>
    <t>Echi</t>
  </si>
  <si>
    <t>Fitxers</t>
  </si>
  <si>
    <t>DC Ferrovial Contingència</t>
  </si>
  <si>
    <t>DC Ferrovial</t>
  </si>
  <si>
    <t>SAP Oracle Nodo 2</t>
  </si>
  <si>
    <t>SAP Oracle Nodo 1</t>
  </si>
  <si>
    <t>SAP Virtual 2</t>
  </si>
  <si>
    <t>SAP Gestion</t>
  </si>
  <si>
    <t>Grid01 - Datacloud</t>
  </si>
  <si>
    <t>Grid02  - Datacloud</t>
  </si>
  <si>
    <t>Vmware node 1</t>
  </si>
  <si>
    <t>Vmware node 2</t>
  </si>
  <si>
    <t>P/N: 005048505</t>
  </si>
  <si>
    <t>4 x Intel Xeon E7430 2,13 GHz</t>
  </si>
  <si>
    <t>2 x Intel Xeon E5530 2,40 GHz</t>
  </si>
  <si>
    <t>4 x Intel Xeon E7450 2,40 GHz</t>
  </si>
  <si>
    <t>Intel Xeon 2,67 Ghz</t>
  </si>
  <si>
    <t>2 x Intel Xeon 2,67 Ghz</t>
  </si>
  <si>
    <t>14 de 450 Gb</t>
  </si>
  <si>
    <t>14 de 1 TB</t>
  </si>
  <si>
    <t>2 de 146 Gb</t>
  </si>
  <si>
    <t>4 de 600 GB SAS 10K</t>
  </si>
  <si>
    <t xml:space="preserve">Passarel.la GPS Preprod </t>
  </si>
  <si>
    <t>Entorn GPS IECISA</t>
  </si>
  <si>
    <t>Switch fibra 1 Preproducció</t>
  </si>
  <si>
    <t>Switch fibra 2 Preproducció</t>
  </si>
  <si>
    <t>Controladora discs Preproducció</t>
  </si>
  <si>
    <t>P/N: 005048494</t>
  </si>
  <si>
    <t>EMC CX500</t>
  </si>
  <si>
    <t>SILKWORM200E</t>
  </si>
  <si>
    <t>Quad Xeon 2,33 GHz</t>
  </si>
  <si>
    <t>AMD Opteron Dual 2,19 GH</t>
  </si>
  <si>
    <t>2 x Xeon E5530 2,40 Ghz</t>
  </si>
  <si>
    <t>Quad Core XEON 2,26 Ghz</t>
  </si>
  <si>
    <t>2 x Xeon E5630 2,53 Ghz</t>
  </si>
  <si>
    <t>4 x Xeon MP E7450 2,40 GHz Hexa</t>
  </si>
  <si>
    <t>Fujitsu Blade 1</t>
  </si>
  <si>
    <t>Fujitsu Blade 2</t>
  </si>
  <si>
    <t>Console RC23 17'' TFT + Teclado</t>
  </si>
  <si>
    <t>Fujitsu Console RC24  17'' + Teclado</t>
  </si>
  <si>
    <t>Fujitsu Console RC22 15'' +Teclado</t>
  </si>
  <si>
    <t>Fujitsu Console RC24 + Teclado</t>
  </si>
  <si>
    <t>Fujitsu Console RC25 + Teclado</t>
  </si>
  <si>
    <t>FUJITSU  Console RC24 + Teclado</t>
  </si>
  <si>
    <t>YBVR004406</t>
  </si>
  <si>
    <t>Console Avocent 17'' LCD17SRP + Teclado</t>
  </si>
  <si>
    <t>3882Q035</t>
  </si>
  <si>
    <t>Fujitsu Console 15'' +Teclado</t>
  </si>
  <si>
    <t>YVAT-------falta</t>
  </si>
  <si>
    <t>Xeon E5504 2,00 GHz</t>
  </si>
  <si>
    <t>Intel Xeon E5520 2,27 GHz</t>
  </si>
  <si>
    <t>2 de 146 GB +
6 de 300 GB</t>
  </si>
  <si>
    <t>Servidor Fitxers</t>
  </si>
  <si>
    <t>Intel Xeon E5620 2,40 GHz</t>
  </si>
  <si>
    <t>SEMGRABBDD01</t>
  </si>
  <si>
    <t>Intel</t>
  </si>
  <si>
    <t>STI-14764</t>
  </si>
  <si>
    <t>Intel R2216GZ4GC</t>
  </si>
  <si>
    <t>2 x Intel Xeon CPU E5-2630 2,60 Ghz</t>
  </si>
  <si>
    <t>8GB</t>
  </si>
  <si>
    <t>2 x 160 GB SSD Raid 1</t>
  </si>
  <si>
    <t>Servidor BBDD</t>
  </si>
  <si>
    <t>3 x 450 GB SAS Raid 5</t>
  </si>
  <si>
    <t>4 x 300 GB SAS Raid 5</t>
  </si>
  <si>
    <t>SEMGRAPOR01</t>
  </si>
  <si>
    <t>STI-14766</t>
  </si>
  <si>
    <t>Intel R2208GZ4GC</t>
  </si>
  <si>
    <t>Servidor Portal Aplicacions</t>
  </si>
  <si>
    <t>SEMGRAAUD01</t>
  </si>
  <si>
    <t>STI-14765</t>
  </si>
  <si>
    <t>Intel  R2216GZ4GC</t>
  </si>
  <si>
    <t>Servidor Àudios</t>
  </si>
  <si>
    <t>15 x 1 TB SATA  Raid 6</t>
  </si>
  <si>
    <t>Entrada manteniment: Març 2018 (aprox)</t>
  </si>
  <si>
    <t>Mesos Manteniment</t>
  </si>
  <si>
    <t>Import total</t>
  </si>
  <si>
    <t>TOTAL MANTEIMENT SERVIDORS 2 ANYS</t>
  </si>
</sst>
</file>

<file path=xl/styles.xml><?xml version="1.0" encoding="utf-8"?>
<styleSheet xmlns="http://schemas.openxmlformats.org/spreadsheetml/2006/main">
  <numFmts count="1">
    <numFmt numFmtId="44" formatCode="_-* #,##0.00\ &quot;€&quot;_-;\-* #,##0.00\ &quot;€&quot;_-;_-* &quot;-&quot;??\ &quot;€&quot;_-;_-@_-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ahoma"/>
      <family val="2"/>
    </font>
    <font>
      <u/>
      <sz val="11"/>
      <color theme="1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12"/>
      <color theme="1"/>
      <name val="Times New Roman"/>
      <family val="2"/>
    </font>
    <font>
      <sz val="8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name val="Verdana"/>
      <family val="2"/>
    </font>
    <font>
      <sz val="10"/>
      <color theme="1"/>
      <name val="Arial"/>
      <family val="2"/>
    </font>
    <font>
      <b/>
      <sz val="20"/>
      <color rgb="FFFF0000"/>
      <name val="Calibri"/>
      <family val="2"/>
      <scheme val="minor"/>
    </font>
    <font>
      <sz val="8"/>
      <color rgb="FF00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37">
    <xf numFmtId="0" fontId="0" fillId="0" borderId="0"/>
    <xf numFmtId="0" fontId="2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2" fillId="0" borderId="0"/>
    <xf numFmtId="0" fontId="1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5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4" fontId="1" fillId="0" borderId="0" applyFont="0" applyFill="0" applyBorder="0" applyAlignment="0" applyProtection="0"/>
  </cellStyleXfs>
  <cellXfs count="405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0" fillId="0" borderId="11" xfId="0" applyBorder="1"/>
    <xf numFmtId="0" fontId="0" fillId="0" borderId="5" xfId="0" applyFill="1" applyBorder="1"/>
    <xf numFmtId="0" fontId="7" fillId="0" borderId="4" xfId="0" applyFont="1" applyBorder="1"/>
    <xf numFmtId="0" fontId="7" fillId="0" borderId="5" xfId="0" applyFont="1" applyBorder="1"/>
    <xf numFmtId="0" fontId="7" fillId="0" borderId="6" xfId="0" applyFont="1" applyBorder="1"/>
    <xf numFmtId="0" fontId="9" fillId="0" borderId="0" xfId="0" applyFont="1"/>
    <xf numFmtId="0" fontId="0" fillId="0" borderId="0" xfId="0"/>
    <xf numFmtId="0" fontId="12" fillId="0" borderId="19" xfId="0" applyFont="1" applyFill="1" applyBorder="1"/>
    <xf numFmtId="0" fontId="12" fillId="0" borderId="0" xfId="0" applyFont="1" applyFill="1"/>
    <xf numFmtId="0" fontId="12" fillId="0" borderId="0" xfId="0" applyFont="1" applyFill="1" applyAlignment="1">
      <alignment horizontal="left"/>
    </xf>
    <xf numFmtId="0" fontId="12" fillId="0" borderId="1" xfId="0" applyFont="1" applyFill="1" applyBorder="1"/>
    <xf numFmtId="0" fontId="12" fillId="0" borderId="1" xfId="234" applyFont="1" applyFill="1" applyBorder="1"/>
    <xf numFmtId="0" fontId="12" fillId="0" borderId="1" xfId="234" applyFont="1" applyFill="1" applyBorder="1" applyAlignment="1">
      <alignment horizontal="left"/>
    </xf>
    <xf numFmtId="0" fontId="12" fillId="0" borderId="1" xfId="234" applyFont="1" applyFill="1" applyBorder="1" applyAlignment="1"/>
    <xf numFmtId="0" fontId="12" fillId="0" borderId="1" xfId="234" quotePrefix="1" applyFont="1" applyFill="1" applyBorder="1" applyAlignment="1">
      <alignment horizontal="left"/>
    </xf>
    <xf numFmtId="0" fontId="12" fillId="0" borderId="1" xfId="234" quotePrefix="1" applyFont="1" applyFill="1" applyBorder="1" applyAlignment="1"/>
    <xf numFmtId="0" fontId="12" fillId="0" borderId="1" xfId="234" applyFont="1" applyFill="1" applyBorder="1" applyAlignment="1">
      <alignment horizontal="left" wrapText="1"/>
    </xf>
    <xf numFmtId="0" fontId="12" fillId="0" borderId="1" xfId="234" applyFont="1" applyFill="1" applyBorder="1" applyAlignment="1">
      <alignment wrapText="1"/>
    </xf>
    <xf numFmtId="0" fontId="12" fillId="0" borderId="1" xfId="234" quotePrefix="1" applyFont="1" applyFill="1" applyBorder="1" applyAlignment="1">
      <alignment wrapText="1"/>
    </xf>
    <xf numFmtId="0" fontId="12" fillId="0" borderId="21" xfId="234" applyFont="1" applyFill="1" applyBorder="1"/>
    <xf numFmtId="0" fontId="12" fillId="0" borderId="21" xfId="0" applyFont="1" applyFill="1" applyBorder="1"/>
    <xf numFmtId="0" fontId="12" fillId="0" borderId="1" xfId="0" applyFont="1" applyFill="1" applyBorder="1" applyAlignment="1">
      <alignment vertical="center"/>
    </xf>
    <xf numFmtId="0" fontId="12" fillId="0" borderId="0" xfId="0" applyFont="1" applyAlignment="1"/>
    <xf numFmtId="0" fontId="12" fillId="0" borderId="0" xfId="0" applyFont="1"/>
    <xf numFmtId="0" fontId="12" fillId="0" borderId="1" xfId="0" applyFont="1" applyBorder="1"/>
    <xf numFmtId="0" fontId="12" fillId="0" borderId="1" xfId="0" quotePrefix="1" applyFont="1" applyFill="1" applyBorder="1" applyAlignment="1"/>
    <xf numFmtId="0" fontId="12" fillId="0" borderId="1" xfId="0" applyFont="1" applyBorder="1" applyAlignment="1">
      <alignment wrapText="1"/>
    </xf>
    <xf numFmtId="0" fontId="12" fillId="0" borderId="1" xfId="0" applyFont="1" applyBorder="1" applyAlignment="1"/>
    <xf numFmtId="0" fontId="12" fillId="0" borderId="1" xfId="0" applyFont="1" applyBorder="1" applyAlignment="1">
      <alignment horizontal="left"/>
    </xf>
    <xf numFmtId="0" fontId="12" fillId="0" borderId="1" xfId="0" applyFont="1" applyFill="1" applyBorder="1" applyAlignment="1">
      <alignment horizontal="left"/>
    </xf>
    <xf numFmtId="0" fontId="12" fillId="0" borderId="1" xfId="0" quotePrefix="1" applyFont="1" applyFill="1" applyBorder="1" applyAlignment="1">
      <alignment horizontal="left"/>
    </xf>
    <xf numFmtId="0" fontId="12" fillId="0" borderId="1" xfId="0" applyFont="1" applyBorder="1" applyAlignment="1">
      <alignment horizontal="left" wrapText="1"/>
    </xf>
    <xf numFmtId="0" fontId="12" fillId="0" borderId="1" xfId="0" quotePrefix="1" applyFont="1" applyFill="1" applyBorder="1" applyAlignment="1">
      <alignment horizontal="left" vertical="top"/>
    </xf>
    <xf numFmtId="0" fontId="12" fillId="0" borderId="1" xfId="0" quotePrefix="1" applyFont="1" applyBorder="1" applyAlignment="1">
      <alignment horizontal="left"/>
    </xf>
    <xf numFmtId="0" fontId="12" fillId="0" borderId="1" xfId="0" quotePrefix="1" applyFont="1" applyFill="1" applyBorder="1" applyAlignment="1">
      <alignment horizontal="left" vertical="top" wrapText="1"/>
    </xf>
    <xf numFmtId="0" fontId="12" fillId="0" borderId="1" xfId="0" applyFont="1" applyFill="1" applyBorder="1" applyAlignment="1">
      <alignment horizontal="left" vertical="top"/>
    </xf>
    <xf numFmtId="0" fontId="12" fillId="0" borderId="1" xfId="0" quotePrefix="1" applyFont="1" applyBorder="1" applyAlignment="1"/>
    <xf numFmtId="0" fontId="12" fillId="0" borderId="1" xfId="0" applyFont="1" applyFill="1" applyBorder="1" applyAlignment="1"/>
    <xf numFmtId="0" fontId="12" fillId="3" borderId="1" xfId="129" applyFont="1" applyFill="1" applyBorder="1" applyAlignment="1">
      <alignment horizontal="left"/>
    </xf>
    <xf numFmtId="0" fontId="12" fillId="0" borderId="0" xfId="0" applyFont="1" applyAlignment="1">
      <alignment horizontal="center"/>
    </xf>
    <xf numFmtId="0" fontId="12" fillId="0" borderId="1" xfId="0" applyFont="1" applyBorder="1" applyAlignment="1">
      <alignment horizontal="center"/>
    </xf>
    <xf numFmtId="0" fontId="12" fillId="0" borderId="0" xfId="0" applyFont="1" applyFill="1" applyBorder="1"/>
    <xf numFmtId="0" fontId="12" fillId="0" borderId="2" xfId="0" applyFont="1" applyFill="1" applyBorder="1" applyAlignment="1">
      <alignment horizontal="left"/>
    </xf>
    <xf numFmtId="0" fontId="12" fillId="0" borderId="22" xfId="0" applyFont="1" applyFill="1" applyBorder="1" applyAlignment="1">
      <alignment horizontal="left"/>
    </xf>
    <xf numFmtId="0" fontId="12" fillId="0" borderId="21" xfId="0" applyFont="1" applyFill="1" applyBorder="1" applyAlignment="1">
      <alignment horizontal="left"/>
    </xf>
    <xf numFmtId="0" fontId="12" fillId="0" borderId="1" xfId="0" applyFont="1" applyFill="1" applyBorder="1" applyAlignment="1">
      <alignment horizontal="left" wrapText="1"/>
    </xf>
    <xf numFmtId="0" fontId="12" fillId="0" borderId="0" xfId="0" applyFont="1" applyAlignment="1">
      <alignment vertical="center"/>
    </xf>
    <xf numFmtId="14" fontId="12" fillId="0" borderId="0" xfId="0" applyNumberFormat="1" applyFont="1" applyAlignment="1">
      <alignment vertical="center"/>
    </xf>
    <xf numFmtId="14" fontId="13" fillId="2" borderId="1" xfId="0" applyNumberFormat="1" applyFont="1" applyFill="1" applyBorder="1" applyAlignment="1">
      <alignment horizontal="center"/>
    </xf>
    <xf numFmtId="14" fontId="13" fillId="2" borderId="1" xfId="0" applyNumberFormat="1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/>
    </xf>
    <xf numFmtId="0" fontId="12" fillId="0" borderId="0" xfId="0" applyFont="1" applyFill="1" applyBorder="1" applyAlignment="1"/>
    <xf numFmtId="0" fontId="12" fillId="0" borderId="2" xfId="0" applyFont="1" applyFill="1" applyBorder="1"/>
    <xf numFmtId="0" fontId="12" fillId="0" borderId="13" xfId="0" applyFont="1" applyFill="1" applyBorder="1" applyAlignment="1"/>
    <xf numFmtId="0" fontId="12" fillId="0" borderId="1" xfId="112" applyFont="1" applyFill="1" applyBorder="1" applyAlignment="1">
      <alignment horizontal="left"/>
    </xf>
    <xf numFmtId="0" fontId="12" fillId="0" borderId="1" xfId="43" applyFont="1" applyFill="1" applyBorder="1" applyAlignment="1"/>
    <xf numFmtId="0" fontId="12" fillId="0" borderId="0" xfId="43" applyFont="1" applyFill="1" applyBorder="1" applyAlignment="1"/>
    <xf numFmtId="0" fontId="12" fillId="0" borderId="12" xfId="0" applyFont="1" applyFill="1" applyBorder="1" applyAlignment="1"/>
    <xf numFmtId="0" fontId="12" fillId="0" borderId="13" xfId="43" applyFont="1" applyFill="1" applyBorder="1" applyAlignment="1"/>
    <xf numFmtId="0" fontId="12" fillId="0" borderId="17" xfId="43" applyFont="1" applyFill="1" applyBorder="1" applyAlignment="1"/>
    <xf numFmtId="0" fontId="12" fillId="0" borderId="19" xfId="43" applyFont="1" applyFill="1" applyBorder="1" applyAlignment="1"/>
    <xf numFmtId="0" fontId="12" fillId="0" borderId="1" xfId="41" applyFont="1" applyFill="1" applyBorder="1" applyAlignment="1"/>
    <xf numFmtId="0" fontId="12" fillId="0" borderId="1" xfId="41" applyFont="1" applyFill="1" applyBorder="1" applyAlignment="1">
      <alignment vertical="center" wrapText="1"/>
    </xf>
    <xf numFmtId="0" fontId="12" fillId="0" borderId="1" xfId="110" applyFont="1" applyFill="1" applyBorder="1" applyAlignment="1">
      <alignment horizontal="left"/>
    </xf>
    <xf numFmtId="0" fontId="12" fillId="0" borderId="1" xfId="181" applyFont="1" applyFill="1" applyBorder="1" applyAlignment="1">
      <alignment wrapText="1"/>
    </xf>
    <xf numFmtId="0" fontId="12" fillId="0" borderId="1" xfId="180" applyFont="1" applyFill="1" applyBorder="1" applyAlignment="1"/>
    <xf numFmtId="0" fontId="12" fillId="0" borderId="1" xfId="180" applyFont="1" applyFill="1" applyBorder="1" applyAlignment="1">
      <alignment wrapText="1"/>
    </xf>
    <xf numFmtId="0" fontId="12" fillId="0" borderId="1" xfId="179" applyFont="1" applyFill="1" applyBorder="1" applyAlignment="1">
      <alignment wrapText="1"/>
    </xf>
    <xf numFmtId="0" fontId="12" fillId="0" borderId="1" xfId="41" applyFont="1" applyFill="1" applyBorder="1" applyAlignment="1">
      <alignment vertical="center"/>
    </xf>
    <xf numFmtId="0" fontId="12" fillId="0" borderId="1" xfId="181" applyFont="1" applyFill="1" applyBorder="1" applyAlignment="1"/>
    <xf numFmtId="0" fontId="12" fillId="0" borderId="1" xfId="182" applyFont="1" applyFill="1" applyBorder="1" applyAlignment="1">
      <alignment wrapText="1"/>
    </xf>
    <xf numFmtId="0" fontId="12" fillId="0" borderId="1" xfId="182" applyFont="1" applyFill="1" applyBorder="1" applyAlignment="1"/>
    <xf numFmtId="0" fontId="12" fillId="0" borderId="1" xfId="111" applyFont="1" applyFill="1" applyBorder="1" applyAlignment="1">
      <alignment horizontal="left"/>
    </xf>
    <xf numFmtId="0" fontId="12" fillId="0" borderId="1" xfId="195" quotePrefix="1" applyFont="1" applyFill="1" applyBorder="1" applyAlignment="1"/>
    <xf numFmtId="0" fontId="12" fillId="0" borderId="1" xfId="198" quotePrefix="1" applyFont="1" applyFill="1" applyBorder="1" applyAlignment="1"/>
    <xf numFmtId="0" fontId="12" fillId="0" borderId="1" xfId="196" applyFont="1" applyFill="1" applyBorder="1" applyAlignment="1">
      <alignment wrapText="1"/>
    </xf>
    <xf numFmtId="0" fontId="12" fillId="0" borderId="1" xfId="196" applyFont="1" applyFill="1" applyBorder="1" applyAlignment="1"/>
    <xf numFmtId="0" fontId="12" fillId="0" borderId="1" xfId="179" applyFont="1" applyFill="1" applyBorder="1" applyAlignment="1"/>
    <xf numFmtId="0" fontId="12" fillId="0" borderId="1" xfId="112" applyFont="1" applyFill="1" applyBorder="1" applyAlignment="1"/>
    <xf numFmtId="0" fontId="12" fillId="0" borderId="1" xfId="112" applyFont="1" applyFill="1" applyBorder="1" applyAlignment="1">
      <alignment vertical="center"/>
    </xf>
    <xf numFmtId="0" fontId="12" fillId="0" borderId="1" xfId="200" applyFont="1" applyFill="1" applyBorder="1" applyAlignment="1">
      <alignment wrapText="1"/>
    </xf>
    <xf numFmtId="0" fontId="12" fillId="0" borderId="1" xfId="220" applyFont="1" applyFill="1" applyBorder="1" applyAlignment="1"/>
    <xf numFmtId="0" fontId="12" fillId="0" borderId="1" xfId="220" applyFont="1" applyFill="1" applyBorder="1" applyAlignment="1">
      <alignment wrapText="1"/>
    </xf>
    <xf numFmtId="0" fontId="12" fillId="0" borderId="1" xfId="178" applyFont="1" applyFill="1" applyBorder="1" applyAlignment="1">
      <alignment wrapText="1"/>
    </xf>
    <xf numFmtId="0" fontId="12" fillId="0" borderId="1" xfId="178" applyFont="1" applyFill="1" applyBorder="1" applyAlignment="1"/>
    <xf numFmtId="0" fontId="12" fillId="0" borderId="1" xfId="1" applyFont="1" applyFill="1" applyBorder="1" applyAlignment="1"/>
    <xf numFmtId="0" fontId="12" fillId="0" borderId="1" xfId="1" applyFont="1" applyFill="1" applyBorder="1" applyAlignment="1">
      <alignment vertical="center"/>
    </xf>
    <xf numFmtId="0" fontId="12" fillId="0" borderId="1" xfId="1" applyFont="1" applyFill="1" applyBorder="1" applyAlignment="1">
      <alignment horizontal="left"/>
    </xf>
    <xf numFmtId="0" fontId="12" fillId="0" borderId="1" xfId="1" applyFont="1" applyFill="1" applyBorder="1" applyAlignment="1">
      <alignment wrapText="1"/>
    </xf>
    <xf numFmtId="0" fontId="12" fillId="0" borderId="1" xfId="183" applyFont="1" applyFill="1" applyBorder="1" applyAlignment="1">
      <alignment wrapText="1"/>
    </xf>
    <xf numFmtId="0" fontId="12" fillId="0" borderId="1" xfId="183" applyFont="1" applyFill="1" applyBorder="1" applyAlignment="1"/>
    <xf numFmtId="0" fontId="12" fillId="0" borderId="16" xfId="183" applyFont="1" applyFill="1" applyBorder="1" applyAlignment="1">
      <alignment wrapText="1"/>
    </xf>
    <xf numFmtId="0" fontId="12" fillId="0" borderId="1" xfId="43" applyFont="1" applyFill="1" applyBorder="1" applyAlignment="1">
      <alignment vertical="center"/>
    </xf>
    <xf numFmtId="0" fontId="12" fillId="0" borderId="1" xfId="185" applyFont="1" applyFill="1" applyBorder="1" applyAlignment="1">
      <alignment wrapText="1"/>
    </xf>
    <xf numFmtId="0" fontId="12" fillId="0" borderId="1" xfId="184" applyFont="1" applyFill="1" applyBorder="1" applyAlignment="1"/>
    <xf numFmtId="0" fontId="12" fillId="0" borderId="1" xfId="184" applyFont="1" applyFill="1" applyBorder="1" applyAlignment="1">
      <alignment wrapText="1"/>
    </xf>
    <xf numFmtId="0" fontId="12" fillId="0" borderId="16" xfId="184" applyFont="1" applyFill="1" applyBorder="1" applyAlignment="1"/>
    <xf numFmtId="0" fontId="12" fillId="0" borderId="1" xfId="42" applyFont="1" applyFill="1" applyBorder="1" applyAlignment="1"/>
    <xf numFmtId="0" fontId="12" fillId="0" borderId="1" xfId="199" applyFont="1" applyFill="1" applyBorder="1" applyAlignment="1">
      <alignment wrapText="1"/>
    </xf>
    <xf numFmtId="0" fontId="12" fillId="0" borderId="1" xfId="199" applyFont="1" applyFill="1" applyBorder="1" applyAlignment="1"/>
    <xf numFmtId="0" fontId="12" fillId="0" borderId="1" xfId="23" applyFont="1" applyFill="1" applyBorder="1" applyAlignment="1"/>
    <xf numFmtId="0" fontId="12" fillId="0" borderId="1" xfId="23" quotePrefix="1" applyFont="1" applyFill="1" applyBorder="1" applyAlignment="1">
      <alignment vertical="center"/>
    </xf>
    <xf numFmtId="0" fontId="12" fillId="0" borderId="1" xfId="23" applyFont="1" applyFill="1" applyBorder="1" applyAlignment="1">
      <alignment horizontal="left"/>
    </xf>
    <xf numFmtId="0" fontId="12" fillId="0" borderId="1" xfId="208" applyFont="1" applyFill="1" applyBorder="1" applyAlignment="1">
      <alignment wrapText="1"/>
    </xf>
    <xf numFmtId="0" fontId="12" fillId="0" borderId="1" xfId="208" applyFont="1" applyFill="1" applyBorder="1" applyAlignment="1"/>
    <xf numFmtId="0" fontId="12" fillId="0" borderId="1" xfId="32" applyFont="1" applyFill="1" applyBorder="1" applyAlignment="1"/>
    <xf numFmtId="0" fontId="12" fillId="0" borderId="1" xfId="32" applyFont="1" applyFill="1" applyBorder="1" applyAlignment="1">
      <alignment vertical="center"/>
    </xf>
    <xf numFmtId="0" fontId="12" fillId="0" borderId="1" xfId="117" applyFont="1" applyFill="1" applyBorder="1" applyAlignment="1">
      <alignment horizontal="left"/>
    </xf>
    <xf numFmtId="0" fontId="12" fillId="0" borderId="1" xfId="205" applyFont="1" applyFill="1" applyBorder="1" applyAlignment="1">
      <alignment wrapText="1"/>
    </xf>
    <xf numFmtId="0" fontId="12" fillId="0" borderId="1" xfId="206" applyFont="1" applyFill="1" applyBorder="1" applyAlignment="1">
      <alignment wrapText="1"/>
    </xf>
    <xf numFmtId="0" fontId="12" fillId="0" borderId="1" xfId="206" applyFont="1" applyFill="1" applyBorder="1" applyAlignment="1"/>
    <xf numFmtId="0" fontId="12" fillId="0" borderId="16" xfId="206" applyFont="1" applyFill="1" applyBorder="1" applyAlignment="1"/>
    <xf numFmtId="0" fontId="12" fillId="0" borderId="1" xfId="205" applyFont="1" applyFill="1" applyBorder="1" applyAlignment="1"/>
    <xf numFmtId="0" fontId="12" fillId="0" borderId="1" xfId="33" applyFont="1" applyFill="1" applyBorder="1" applyAlignment="1"/>
    <xf numFmtId="0" fontId="12" fillId="0" borderId="1" xfId="33" quotePrefix="1" applyFont="1" applyFill="1" applyBorder="1" applyAlignment="1">
      <alignment vertical="center"/>
    </xf>
    <xf numFmtId="0" fontId="12" fillId="0" borderId="21" xfId="147" applyFont="1" applyFill="1" applyBorder="1" applyAlignment="1">
      <alignment horizontal="left"/>
    </xf>
    <xf numFmtId="0" fontId="12" fillId="0" borderId="21" xfId="190" quotePrefix="1" applyFont="1" applyFill="1" applyBorder="1" applyAlignment="1">
      <alignment wrapText="1"/>
    </xf>
    <xf numFmtId="0" fontId="12" fillId="0" borderId="21" xfId="188" applyFont="1" applyFill="1" applyBorder="1" applyAlignment="1"/>
    <xf numFmtId="0" fontId="12" fillId="0" borderId="21" xfId="33" applyFont="1" applyFill="1" applyBorder="1" applyAlignment="1"/>
    <xf numFmtId="0" fontId="12" fillId="0" borderId="21" xfId="33" applyFont="1" applyFill="1" applyBorder="1" applyAlignment="1">
      <alignment wrapText="1"/>
    </xf>
    <xf numFmtId="0" fontId="12" fillId="0" borderId="21" xfId="185" applyFont="1" applyFill="1" applyBorder="1" applyAlignment="1"/>
    <xf numFmtId="0" fontId="12" fillId="0" borderId="1" xfId="34" applyFont="1" applyFill="1" applyBorder="1" applyAlignment="1"/>
    <xf numFmtId="0" fontId="12" fillId="0" borderId="3" xfId="34" applyFont="1" applyFill="1" applyBorder="1" applyAlignment="1">
      <alignment vertical="center"/>
    </xf>
    <xf numFmtId="0" fontId="12" fillId="0" borderId="1" xfId="168" applyFont="1" applyFill="1" applyBorder="1" applyAlignment="1">
      <alignment horizontal="left"/>
    </xf>
    <xf numFmtId="0" fontId="12" fillId="0" borderId="1" xfId="202" applyFont="1" applyFill="1" applyBorder="1" applyAlignment="1">
      <alignment wrapText="1"/>
    </xf>
    <xf numFmtId="0" fontId="12" fillId="0" borderId="1" xfId="202" applyFont="1" applyFill="1" applyBorder="1" applyAlignment="1"/>
    <xf numFmtId="0" fontId="12" fillId="0" borderId="1" xfId="33" applyFont="1" applyFill="1" applyBorder="1" applyAlignment="1">
      <alignment wrapText="1"/>
    </xf>
    <xf numFmtId="0" fontId="12" fillId="0" borderId="16" xfId="202" applyFont="1" applyFill="1" applyBorder="1" applyAlignment="1">
      <alignment wrapText="1"/>
    </xf>
    <xf numFmtId="0" fontId="12" fillId="0" borderId="1" xfId="202" quotePrefix="1" applyFont="1" applyFill="1" applyBorder="1" applyAlignment="1"/>
    <xf numFmtId="0" fontId="12" fillId="0" borderId="16" xfId="202" applyFont="1" applyFill="1" applyBorder="1" applyAlignment="1"/>
    <xf numFmtId="0" fontId="12" fillId="0" borderId="1" xfId="34" applyFont="1" applyFill="1" applyBorder="1" applyAlignment="1">
      <alignment vertical="center"/>
    </xf>
    <xf numFmtId="0" fontId="12" fillId="0" borderId="2" xfId="34" applyFont="1" applyFill="1" applyBorder="1" applyAlignment="1"/>
    <xf numFmtId="0" fontId="12" fillId="0" borderId="1" xfId="207" applyFont="1" applyFill="1" applyBorder="1" applyAlignment="1">
      <alignment wrapText="1"/>
    </xf>
    <xf numFmtId="0" fontId="12" fillId="0" borderId="1" xfId="207" applyFont="1" applyFill="1" applyBorder="1" applyAlignment="1"/>
    <xf numFmtId="0" fontId="12" fillId="0" borderId="16" xfId="207" applyFont="1" applyFill="1" applyBorder="1" applyAlignment="1"/>
    <xf numFmtId="0" fontId="12" fillId="0" borderId="16" xfId="208" applyFont="1" applyFill="1" applyBorder="1" applyAlignment="1">
      <alignment wrapText="1"/>
    </xf>
    <xf numFmtId="0" fontId="12" fillId="0" borderId="1" xfId="209" applyFont="1" applyFill="1" applyBorder="1" applyAlignment="1">
      <alignment wrapText="1"/>
    </xf>
    <xf numFmtId="0" fontId="12" fillId="0" borderId="1" xfId="209" applyFont="1" applyFill="1" applyBorder="1" applyAlignment="1"/>
    <xf numFmtId="0" fontId="12" fillId="0" borderId="16" xfId="209" applyFont="1" applyFill="1" applyBorder="1" applyAlignment="1">
      <alignment wrapText="1"/>
    </xf>
    <xf numFmtId="0" fontId="12" fillId="0" borderId="1" xfId="210" applyFont="1" applyFill="1" applyBorder="1" applyAlignment="1"/>
    <xf numFmtId="0" fontId="12" fillId="0" borderId="17" xfId="210" applyFont="1" applyFill="1" applyBorder="1" applyAlignment="1"/>
    <xf numFmtId="0" fontId="12" fillId="0" borderId="2" xfId="168" applyFont="1" applyFill="1" applyBorder="1" applyAlignment="1">
      <alignment horizontal="left"/>
    </xf>
    <xf numFmtId="1" fontId="12" fillId="0" borderId="1" xfId="39" quotePrefix="1" applyNumberFormat="1" applyFont="1" applyFill="1" applyBorder="1" applyAlignment="1">
      <alignment horizontal="left"/>
    </xf>
    <xf numFmtId="0" fontId="12" fillId="0" borderId="1" xfId="39" quotePrefix="1" applyFont="1" applyFill="1" applyBorder="1" applyAlignment="1">
      <alignment vertical="center"/>
    </xf>
    <xf numFmtId="0" fontId="12" fillId="0" borderId="1" xfId="39" quotePrefix="1" applyFont="1" applyFill="1" applyBorder="1" applyAlignment="1">
      <alignment horizontal="left"/>
    </xf>
    <xf numFmtId="0" fontId="12" fillId="0" borderId="1" xfId="39" applyFont="1" applyFill="1" applyBorder="1" applyAlignment="1"/>
    <xf numFmtId="0" fontId="12" fillId="0" borderId="1" xfId="201" quotePrefix="1" applyFont="1" applyFill="1" applyBorder="1" applyAlignment="1"/>
    <xf numFmtId="0" fontId="12" fillId="0" borderId="1" xfId="39" quotePrefix="1" applyFont="1" applyFill="1" applyBorder="1" applyAlignment="1"/>
    <xf numFmtId="0" fontId="12" fillId="0" borderId="1" xfId="192" applyFont="1" applyFill="1" applyBorder="1" applyAlignment="1">
      <alignment wrapText="1"/>
    </xf>
    <xf numFmtId="0" fontId="12" fillId="0" borderId="1" xfId="192" applyFont="1" applyFill="1" applyBorder="1" applyAlignment="1"/>
    <xf numFmtId="0" fontId="12" fillId="0" borderId="1" xfId="192" quotePrefix="1" applyFont="1" applyFill="1" applyBorder="1" applyAlignment="1"/>
    <xf numFmtId="0" fontId="12" fillId="0" borderId="1" xfId="192" quotePrefix="1" applyFont="1" applyFill="1" applyBorder="1" applyAlignment="1">
      <alignment wrapText="1"/>
    </xf>
    <xf numFmtId="0" fontId="12" fillId="0" borderId="16" xfId="192" applyFont="1" applyFill="1" applyBorder="1" applyAlignment="1">
      <alignment vertical="top" wrapText="1"/>
    </xf>
    <xf numFmtId="0" fontId="12" fillId="0" borderId="12" xfId="43" applyFont="1" applyFill="1" applyBorder="1" applyAlignment="1"/>
    <xf numFmtId="0" fontId="12" fillId="0" borderId="15" xfId="0" applyFont="1" applyFill="1" applyBorder="1"/>
    <xf numFmtId="0" fontId="12" fillId="0" borderId="1" xfId="198" quotePrefix="1" applyFont="1" applyFill="1" applyBorder="1" applyAlignment="1">
      <alignment wrapText="1"/>
    </xf>
    <xf numFmtId="0" fontId="12" fillId="0" borderId="1" xfId="221" applyFont="1" applyFill="1" applyBorder="1" applyAlignment="1">
      <alignment wrapText="1"/>
    </xf>
    <xf numFmtId="0" fontId="12" fillId="0" borderId="0" xfId="0" applyFont="1" applyFill="1" applyBorder="1" applyAlignment="1">
      <alignment horizontal="left"/>
    </xf>
    <xf numFmtId="0" fontId="12" fillId="0" borderId="0" xfId="0" applyFont="1" applyBorder="1" applyAlignment="1">
      <alignment horizontal="left"/>
    </xf>
    <xf numFmtId="0" fontId="12" fillId="0" borderId="0" xfId="0" applyFont="1" applyFill="1" applyBorder="1" applyAlignment="1">
      <alignment horizontal="center"/>
    </xf>
    <xf numFmtId="0" fontId="12" fillId="0" borderId="1" xfId="0" quotePrefix="1" applyFont="1" applyBorder="1" applyAlignment="1">
      <alignment vertical="center"/>
    </xf>
    <xf numFmtId="0" fontId="12" fillId="0" borderId="21" xfId="0" applyFont="1" applyBorder="1"/>
    <xf numFmtId="0" fontId="12" fillId="0" borderId="2" xfId="0" quotePrefix="1" applyFont="1" applyFill="1" applyBorder="1"/>
    <xf numFmtId="0" fontId="12" fillId="0" borderId="18" xfId="0" quotePrefix="1" applyFont="1" applyFill="1" applyBorder="1"/>
    <xf numFmtId="0" fontId="12" fillId="0" borderId="2" xfId="0" quotePrefix="1" applyFont="1" applyFill="1" applyBorder="1" applyAlignment="1">
      <alignment horizontal="left" vertical="top"/>
    </xf>
    <xf numFmtId="0" fontId="12" fillId="0" borderId="21" xfId="0" applyFont="1" applyBorder="1" applyAlignment="1">
      <alignment horizontal="left"/>
    </xf>
    <xf numFmtId="0" fontId="12" fillId="0" borderId="21" xfId="0" quotePrefix="1" applyFont="1" applyFill="1" applyBorder="1" applyAlignment="1">
      <alignment horizontal="left" vertical="top"/>
    </xf>
    <xf numFmtId="0" fontId="12" fillId="0" borderId="21" xfId="0" quotePrefix="1" applyFont="1" applyFill="1" applyBorder="1" applyAlignment="1">
      <alignment horizontal="left"/>
    </xf>
    <xf numFmtId="0" fontId="7" fillId="4" borderId="1" xfId="0" applyFont="1" applyFill="1" applyBorder="1" applyAlignment="1">
      <alignment vertical="center"/>
    </xf>
    <xf numFmtId="0" fontId="7" fillId="6" borderId="1" xfId="0" applyFont="1" applyFill="1" applyBorder="1" applyAlignment="1">
      <alignment vertical="center"/>
    </xf>
    <xf numFmtId="0" fontId="7" fillId="5" borderId="1" xfId="0" applyFont="1" applyFill="1" applyBorder="1" applyAlignment="1"/>
    <xf numFmtId="0" fontId="12" fillId="0" borderId="17" xfId="0" applyFont="1" applyFill="1" applyBorder="1" applyAlignment="1"/>
    <xf numFmtId="0" fontId="12" fillId="0" borderId="14" xfId="43" applyFont="1" applyFill="1" applyBorder="1" applyAlignment="1"/>
    <xf numFmtId="0" fontId="12" fillId="0" borderId="20" xfId="0" applyFont="1" applyFill="1" applyBorder="1" applyAlignment="1"/>
    <xf numFmtId="0" fontId="12" fillId="0" borderId="15" xfId="0" applyFont="1" applyFill="1" applyBorder="1" applyAlignment="1"/>
    <xf numFmtId="0" fontId="12" fillId="0" borderId="2" xfId="208" applyFont="1" applyFill="1" applyBorder="1" applyAlignment="1">
      <alignment wrapText="1"/>
    </xf>
    <xf numFmtId="0" fontId="12" fillId="0" borderId="16" xfId="198" applyFont="1" applyFill="1" applyBorder="1" applyAlignment="1"/>
    <xf numFmtId="0" fontId="12" fillId="0" borderId="16" xfId="201" applyFont="1" applyFill="1" applyBorder="1" applyAlignment="1"/>
    <xf numFmtId="0" fontId="12" fillId="0" borderId="13" xfId="0" applyFont="1" applyFill="1" applyBorder="1"/>
    <xf numFmtId="0" fontId="0" fillId="0" borderId="1" xfId="0" applyBorder="1"/>
    <xf numFmtId="0" fontId="12" fillId="0" borderId="5" xfId="0" applyFont="1" applyFill="1" applyBorder="1"/>
    <xf numFmtId="0" fontId="12" fillId="0" borderId="11" xfId="43" applyFont="1" applyFill="1" applyBorder="1" applyAlignment="1"/>
    <xf numFmtId="0" fontId="12" fillId="0" borderId="8" xfId="0" applyFont="1" applyFill="1" applyBorder="1"/>
    <xf numFmtId="0" fontId="12" fillId="0" borderId="9" xfId="43" applyFont="1" applyFill="1" applyBorder="1" applyAlignment="1"/>
    <xf numFmtId="0" fontId="15" fillId="0" borderId="0" xfId="0" applyFont="1"/>
    <xf numFmtId="0" fontId="12" fillId="0" borderId="1" xfId="0" applyFont="1" applyBorder="1" applyAlignment="1">
      <alignment vertical="center"/>
    </xf>
    <xf numFmtId="14" fontId="16" fillId="0" borderId="0" xfId="0" applyNumberFormat="1" applyFont="1" applyAlignment="1"/>
    <xf numFmtId="0" fontId="12" fillId="7" borderId="0" xfId="0" applyFont="1" applyFill="1" applyAlignment="1"/>
    <xf numFmtId="0" fontId="12" fillId="7" borderId="0" xfId="0" applyFont="1" applyFill="1" applyAlignment="1">
      <alignment vertical="center"/>
    </xf>
    <xf numFmtId="0" fontId="12" fillId="7" borderId="0" xfId="0" applyFont="1" applyFill="1" applyAlignment="1">
      <alignment horizontal="left"/>
    </xf>
    <xf numFmtId="0" fontId="12" fillId="7" borderId="0" xfId="0" applyFont="1" applyFill="1" applyAlignment="1">
      <alignment horizontal="center"/>
    </xf>
    <xf numFmtId="0" fontId="12" fillId="7" borderId="0" xfId="0" applyFont="1" applyFill="1"/>
    <xf numFmtId="0" fontId="12" fillId="0" borderId="2" xfId="43" applyFont="1" applyFill="1" applyBorder="1" applyAlignment="1">
      <alignment horizontal="left" vertical="center"/>
    </xf>
    <xf numFmtId="0" fontId="12" fillId="0" borderId="22" xfId="43" applyFont="1" applyFill="1" applyBorder="1" applyAlignment="1">
      <alignment horizontal="left" vertical="center"/>
    </xf>
    <xf numFmtId="0" fontId="12" fillId="0" borderId="21" xfId="43" applyFont="1" applyFill="1" applyBorder="1" applyAlignment="1">
      <alignment horizontal="left" vertical="center"/>
    </xf>
    <xf numFmtId="0" fontId="12" fillId="0" borderId="0" xfId="0" applyFont="1" applyFill="1" applyBorder="1" applyAlignment="1">
      <alignment wrapText="1"/>
    </xf>
    <xf numFmtId="0" fontId="12" fillId="0" borderId="15" xfId="43" applyFont="1" applyFill="1" applyBorder="1" applyAlignment="1"/>
    <xf numFmtId="0" fontId="12" fillId="0" borderId="0" xfId="43" applyFont="1" applyFill="1" applyBorder="1" applyAlignment="1">
      <alignment wrapText="1"/>
    </xf>
    <xf numFmtId="0" fontId="12" fillId="0" borderId="13" xfId="43" applyFont="1" applyFill="1" applyBorder="1" applyAlignment="1">
      <alignment wrapText="1"/>
    </xf>
    <xf numFmtId="0" fontId="12" fillId="0" borderId="12" xfId="43" applyFont="1" applyFill="1" applyBorder="1" applyAlignment="1">
      <alignment wrapText="1"/>
    </xf>
    <xf numFmtId="0" fontId="12" fillId="0" borderId="18" xfId="43" applyFont="1" applyFill="1" applyBorder="1" applyAlignment="1"/>
    <xf numFmtId="0" fontId="12" fillId="0" borderId="20" xfId="43" applyFont="1" applyFill="1" applyBorder="1" applyAlignment="1"/>
    <xf numFmtId="0" fontId="12" fillId="0" borderId="17" xfId="43" applyFont="1" applyFill="1" applyBorder="1" applyAlignment="1">
      <alignment vertical="center"/>
    </xf>
    <xf numFmtId="0" fontId="12" fillId="0" borderId="19" xfId="43" applyFont="1" applyFill="1" applyBorder="1" applyAlignment="1">
      <alignment vertical="center"/>
    </xf>
    <xf numFmtId="0" fontId="12" fillId="0" borderId="20" xfId="43" applyFont="1" applyFill="1" applyBorder="1" applyAlignment="1">
      <alignment vertical="center"/>
    </xf>
    <xf numFmtId="0" fontId="12" fillId="0" borderId="19" xfId="0" applyFont="1" applyFill="1" applyBorder="1" applyAlignment="1"/>
    <xf numFmtId="0" fontId="12" fillId="0" borderId="22" xfId="112" applyFont="1" applyFill="1" applyBorder="1" applyAlignment="1">
      <alignment horizontal="left"/>
    </xf>
    <xf numFmtId="49" fontId="12" fillId="0" borderId="20" xfId="0" applyNumberFormat="1" applyFont="1" applyFill="1" applyBorder="1" applyAlignment="1">
      <alignment vertical="top"/>
    </xf>
    <xf numFmtId="49" fontId="12" fillId="0" borderId="12" xfId="0" applyNumberFormat="1" applyFont="1" applyFill="1" applyBorder="1" applyAlignment="1">
      <alignment vertical="top"/>
    </xf>
    <xf numFmtId="0" fontId="12" fillId="0" borderId="14" xfId="0" applyFont="1" applyFill="1" applyBorder="1" applyAlignment="1"/>
    <xf numFmtId="0" fontId="12" fillId="0" borderId="0" xfId="0" applyFont="1" applyBorder="1" applyAlignment="1"/>
    <xf numFmtId="0" fontId="12" fillId="0" borderId="19" xfId="0" applyFont="1" applyBorder="1" applyAlignment="1"/>
    <xf numFmtId="0" fontId="13" fillId="2" borderId="2" xfId="0" applyFont="1" applyFill="1" applyBorder="1" applyAlignment="1">
      <alignment horizontal="center"/>
    </xf>
    <xf numFmtId="0" fontId="12" fillId="0" borderId="3" xfId="39" quotePrefix="1" applyFont="1" applyFill="1" applyBorder="1" applyAlignment="1">
      <alignment vertical="center"/>
    </xf>
    <xf numFmtId="0" fontId="12" fillId="0" borderId="3" xfId="39" applyFont="1" applyFill="1" applyBorder="1" applyAlignment="1">
      <alignment vertical="center" wrapText="1"/>
    </xf>
    <xf numFmtId="0" fontId="12" fillId="0" borderId="2" xfId="0" applyFont="1" applyBorder="1" applyAlignment="1">
      <alignment horizontal="left"/>
    </xf>
    <xf numFmtId="0" fontId="12" fillId="0" borderId="2" xfId="0" quotePrefix="1" applyFont="1" applyFill="1" applyBorder="1" applyAlignment="1">
      <alignment horizontal="left"/>
    </xf>
    <xf numFmtId="0" fontId="12" fillId="0" borderId="1" xfId="41" applyFont="1" applyFill="1" applyBorder="1" applyAlignment="1">
      <alignment horizontal="left" wrapText="1"/>
    </xf>
    <xf numFmtId="0" fontId="12" fillId="0" borderId="1" xfId="34" applyFont="1" applyFill="1" applyBorder="1" applyAlignment="1">
      <alignment horizontal="left"/>
    </xf>
    <xf numFmtId="0" fontId="12" fillId="0" borderId="1" xfId="39" applyFont="1" applyFill="1" applyBorder="1" applyAlignment="1">
      <alignment horizontal="left"/>
    </xf>
    <xf numFmtId="0" fontId="12" fillId="0" borderId="17" xfId="0" quotePrefix="1" applyFont="1" applyFill="1" applyBorder="1" applyAlignment="1">
      <alignment horizontal="left" vertical="top" wrapText="1"/>
    </xf>
    <xf numFmtId="0" fontId="12" fillId="0" borderId="20" xfId="0" quotePrefix="1" applyFont="1" applyFill="1" applyBorder="1" applyAlignment="1">
      <alignment horizontal="left" vertical="top"/>
    </xf>
    <xf numFmtId="0" fontId="12" fillId="0" borderId="1" xfId="198" quotePrefix="1" applyFont="1" applyFill="1" applyBorder="1" applyAlignment="1">
      <alignment horizontal="left"/>
    </xf>
    <xf numFmtId="0" fontId="12" fillId="0" borderId="12" xfId="0" applyFont="1" applyFill="1" applyBorder="1" applyAlignment="1">
      <alignment wrapText="1"/>
    </xf>
    <xf numFmtId="0" fontId="12" fillId="0" borderId="14" xfId="43" applyFont="1" applyFill="1" applyBorder="1" applyAlignment="1">
      <alignment wrapText="1"/>
    </xf>
    <xf numFmtId="0" fontId="12" fillId="0" borderId="15" xfId="43" applyFont="1" applyFill="1" applyBorder="1" applyAlignment="1">
      <alignment wrapText="1"/>
    </xf>
    <xf numFmtId="0" fontId="13" fillId="2" borderId="2" xfId="0" applyFont="1" applyFill="1" applyBorder="1" applyAlignment="1">
      <alignment horizontal="left"/>
    </xf>
    <xf numFmtId="0" fontId="12" fillId="0" borderId="2" xfId="110" applyFont="1" applyFill="1" applyBorder="1" applyAlignment="1"/>
    <xf numFmtId="0" fontId="12" fillId="0" borderId="17" xfId="110" applyFont="1" applyFill="1" applyBorder="1" applyAlignment="1"/>
    <xf numFmtId="0" fontId="12" fillId="0" borderId="3" xfId="198" quotePrefix="1" applyFont="1" applyFill="1" applyBorder="1" applyAlignment="1"/>
    <xf numFmtId="0" fontId="12" fillId="0" borderId="2" xfId="232" applyFont="1" applyFill="1" applyBorder="1" applyAlignment="1"/>
    <xf numFmtId="0" fontId="12" fillId="0" borderId="22" xfId="110" applyFont="1" applyFill="1" applyBorder="1" applyAlignment="1"/>
    <xf numFmtId="0" fontId="12" fillId="0" borderId="22" xfId="210" applyFont="1" applyFill="1" applyBorder="1" applyAlignment="1">
      <alignment wrapText="1"/>
    </xf>
    <xf numFmtId="0" fontId="12" fillId="0" borderId="21" xfId="110" applyFont="1" applyFill="1" applyBorder="1" applyAlignment="1"/>
    <xf numFmtId="0" fontId="12" fillId="0" borderId="21" xfId="210" applyFont="1" applyFill="1" applyBorder="1" applyAlignment="1">
      <alignment wrapText="1"/>
    </xf>
    <xf numFmtId="0" fontId="12" fillId="0" borderId="2" xfId="210" applyFont="1" applyFill="1" applyBorder="1" applyAlignment="1"/>
    <xf numFmtId="0" fontId="17" fillId="0" borderId="2" xfId="0" applyFont="1" applyBorder="1" applyAlignment="1">
      <alignment vertical="center"/>
    </xf>
    <xf numFmtId="0" fontId="17" fillId="0" borderId="22" xfId="0" applyFont="1" applyBorder="1" applyAlignment="1">
      <alignment vertical="center"/>
    </xf>
    <xf numFmtId="0" fontId="17" fillId="0" borderId="21" xfId="0" applyFont="1" applyBorder="1" applyAlignment="1">
      <alignment vertical="center"/>
    </xf>
    <xf numFmtId="0" fontId="17" fillId="0" borderId="2" xfId="0" applyFont="1" applyBorder="1" applyAlignment="1">
      <alignment vertical="center" wrapText="1"/>
    </xf>
    <xf numFmtId="0" fontId="17" fillId="0" borderId="2" xfId="0" applyFont="1" applyBorder="1" applyAlignment="1">
      <alignment horizontal="center" vertical="center"/>
    </xf>
    <xf numFmtId="0" fontId="17" fillId="0" borderId="17" xfId="0" applyFont="1" applyBorder="1" applyAlignment="1">
      <alignment horizontal="left" vertical="center"/>
    </xf>
    <xf numFmtId="0" fontId="17" fillId="0" borderId="22" xfId="0" applyFont="1" applyBorder="1" applyAlignment="1">
      <alignment vertical="center" wrapText="1"/>
    </xf>
    <xf numFmtId="0" fontId="17" fillId="0" borderId="22" xfId="0" applyFont="1" applyBorder="1" applyAlignment="1">
      <alignment horizontal="center" vertical="center"/>
    </xf>
    <xf numFmtId="0" fontId="17" fillId="0" borderId="19" xfId="0" applyFont="1" applyBorder="1" applyAlignment="1">
      <alignment horizontal="left" vertical="center"/>
    </xf>
    <xf numFmtId="0" fontId="17" fillId="0" borderId="21" xfId="0" applyFont="1" applyBorder="1" applyAlignment="1">
      <alignment vertical="center" wrapText="1"/>
    </xf>
    <xf numFmtId="0" fontId="17" fillId="0" borderId="21" xfId="0" applyFont="1" applyBorder="1" applyAlignment="1">
      <alignment horizontal="center" vertical="center"/>
    </xf>
    <xf numFmtId="0" fontId="17" fillId="0" borderId="20" xfId="0" applyFont="1" applyBorder="1" applyAlignment="1">
      <alignment horizontal="left" vertical="center"/>
    </xf>
    <xf numFmtId="0" fontId="17" fillId="0" borderId="1" xfId="0" applyFont="1" applyBorder="1" applyAlignment="1">
      <alignment vertical="center"/>
    </xf>
    <xf numFmtId="0" fontId="17" fillId="0" borderId="0" xfId="0" applyFont="1" applyBorder="1" applyAlignment="1">
      <alignment vertical="center"/>
    </xf>
    <xf numFmtId="0" fontId="17" fillId="0" borderId="1" xfId="0" applyFont="1" applyBorder="1" applyAlignment="1">
      <alignment vertical="center" wrapText="1"/>
    </xf>
    <xf numFmtId="0" fontId="17" fillId="0" borderId="16" xfId="0" applyFont="1" applyBorder="1" applyAlignment="1">
      <alignment horizontal="left" vertical="center"/>
    </xf>
    <xf numFmtId="0" fontId="12" fillId="0" borderId="20" xfId="0" applyFont="1" applyBorder="1"/>
    <xf numFmtId="0" fontId="17" fillId="0" borderId="18" xfId="0" applyFont="1" applyBorder="1" applyAlignment="1">
      <alignment vertical="center"/>
    </xf>
    <xf numFmtId="0" fontId="17" fillId="0" borderId="14" xfId="0" applyFont="1" applyBorder="1" applyAlignment="1">
      <alignment vertical="center"/>
    </xf>
    <xf numFmtId="0" fontId="17" fillId="0" borderId="15" xfId="0" applyFont="1" applyBorder="1" applyAlignment="1">
      <alignment vertical="center"/>
    </xf>
    <xf numFmtId="0" fontId="12" fillId="0" borderId="2" xfId="0" applyFont="1" applyFill="1" applyBorder="1" applyAlignment="1">
      <alignment horizontal="center" vertical="center"/>
    </xf>
    <xf numFmtId="0" fontId="12" fillId="0" borderId="22" xfId="0" applyFont="1" applyFill="1" applyBorder="1" applyAlignment="1">
      <alignment horizontal="center" vertical="center"/>
    </xf>
    <xf numFmtId="0" fontId="12" fillId="0" borderId="21" xfId="0" applyFont="1" applyFill="1" applyBorder="1" applyAlignment="1">
      <alignment horizontal="center" vertical="center"/>
    </xf>
    <xf numFmtId="0" fontId="12" fillId="0" borderId="22" xfId="43" quotePrefix="1" applyFont="1" applyFill="1" applyBorder="1" applyAlignment="1">
      <alignment horizontal="left" vertical="center"/>
    </xf>
    <xf numFmtId="0" fontId="12" fillId="0" borderId="21" xfId="43" quotePrefix="1" applyFont="1" applyFill="1" applyBorder="1" applyAlignment="1">
      <alignment horizontal="left" vertical="center"/>
    </xf>
    <xf numFmtId="0" fontId="12" fillId="0" borderId="1" xfId="210" applyFont="1" applyFill="1" applyBorder="1" applyAlignment="1">
      <alignment horizontal="center" vertical="center"/>
    </xf>
    <xf numFmtId="0" fontId="12" fillId="7" borderId="0" xfId="0" applyFont="1" applyFill="1" applyAlignment="1">
      <alignment horizontal="center" vertical="center"/>
    </xf>
    <xf numFmtId="0" fontId="12" fillId="0" borderId="1" xfId="234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2" fillId="0" borderId="1" xfId="178" applyFont="1" applyFill="1" applyBorder="1" applyAlignment="1">
      <alignment horizontal="center" vertical="center"/>
    </xf>
    <xf numFmtId="0" fontId="12" fillId="0" borderId="16" xfId="183" applyFont="1" applyFill="1" applyBorder="1" applyAlignment="1">
      <alignment horizontal="center" vertical="center" wrapText="1"/>
    </xf>
    <xf numFmtId="0" fontId="12" fillId="0" borderId="2" xfId="208" applyFont="1" applyFill="1" applyBorder="1" applyAlignment="1">
      <alignment horizontal="center" vertical="center" wrapText="1"/>
    </xf>
    <xf numFmtId="0" fontId="12" fillId="0" borderId="1" xfId="199" applyFont="1" applyFill="1" applyBorder="1" applyAlignment="1">
      <alignment horizontal="center" vertical="center"/>
    </xf>
    <xf numFmtId="0" fontId="12" fillId="0" borderId="16" xfId="206" applyFont="1" applyFill="1" applyBorder="1" applyAlignment="1">
      <alignment horizontal="center" vertical="center"/>
    </xf>
    <xf numFmtId="0" fontId="12" fillId="0" borderId="1" xfId="205" applyFont="1" applyFill="1" applyBorder="1" applyAlignment="1">
      <alignment horizontal="center" vertical="center" wrapText="1"/>
    </xf>
    <xf numFmtId="0" fontId="12" fillId="0" borderId="21" xfId="33" applyFont="1" applyFill="1" applyBorder="1" applyAlignment="1">
      <alignment horizontal="center" vertical="center"/>
    </xf>
    <xf numFmtId="0" fontId="12" fillId="0" borderId="16" xfId="202" applyFont="1" applyFill="1" applyBorder="1" applyAlignment="1">
      <alignment horizontal="center" vertical="center" wrapText="1"/>
    </xf>
    <xf numFmtId="0" fontId="12" fillId="0" borderId="20" xfId="192" applyFont="1" applyFill="1" applyBorder="1" applyAlignment="1">
      <alignment horizontal="center" vertical="center" wrapText="1"/>
    </xf>
    <xf numFmtId="0" fontId="12" fillId="0" borderId="1" xfId="208" applyFont="1" applyFill="1" applyBorder="1" applyAlignment="1">
      <alignment horizontal="center" vertical="center" wrapText="1"/>
    </xf>
    <xf numFmtId="0" fontId="12" fillId="0" borderId="1" xfId="220" applyFont="1" applyFill="1" applyBorder="1" applyAlignment="1">
      <alignment horizontal="center" vertical="center"/>
    </xf>
    <xf numFmtId="0" fontId="12" fillId="0" borderId="1" xfId="59" applyFont="1" applyFill="1" applyBorder="1" applyAlignment="1">
      <alignment horizontal="center" vertical="center"/>
    </xf>
    <xf numFmtId="0" fontId="12" fillId="0" borderId="16" xfId="202" applyFont="1" applyFill="1" applyBorder="1" applyAlignment="1">
      <alignment horizontal="center" vertical="center"/>
    </xf>
    <xf numFmtId="0" fontId="12" fillId="0" borderId="16" xfId="220" applyFont="1" applyFill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1" xfId="0" quotePrefix="1" applyFont="1" applyFill="1" applyBorder="1" applyAlignment="1">
      <alignment horizontal="center" vertical="center"/>
    </xf>
    <xf numFmtId="0" fontId="12" fillId="0" borderId="21" xfId="0" applyFont="1" applyBorder="1" applyAlignment="1">
      <alignment horizontal="center" vertical="center"/>
    </xf>
    <xf numFmtId="0" fontId="12" fillId="0" borderId="21" xfId="0" quotePrefix="1" applyFont="1" applyFill="1" applyBorder="1" applyAlignment="1">
      <alignment horizontal="center" vertical="center"/>
    </xf>
    <xf numFmtId="0" fontId="12" fillId="0" borderId="2" xfId="0" quotePrefix="1" applyFont="1" applyFill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44" fontId="12" fillId="0" borderId="0" xfId="236" applyFont="1" applyAlignment="1">
      <alignment horizontal="center"/>
    </xf>
    <xf numFmtId="44" fontId="13" fillId="2" borderId="1" xfId="236" applyFont="1" applyFill="1" applyBorder="1" applyAlignment="1">
      <alignment horizontal="center"/>
    </xf>
    <xf numFmtId="44" fontId="12" fillId="7" borderId="0" xfId="236" applyFont="1" applyFill="1" applyAlignment="1">
      <alignment horizontal="center" vertical="center"/>
    </xf>
    <xf numFmtId="44" fontId="12" fillId="0" borderId="1" xfId="236" applyFont="1" applyFill="1" applyBorder="1" applyAlignment="1">
      <alignment horizontal="center" vertical="center"/>
    </xf>
    <xf numFmtId="44" fontId="12" fillId="0" borderId="2" xfId="236" applyFont="1" applyFill="1" applyBorder="1" applyAlignment="1">
      <alignment horizontal="center" vertical="center"/>
    </xf>
    <xf numFmtId="44" fontId="12" fillId="0" borderId="16" xfId="236" applyFont="1" applyFill="1" applyBorder="1" applyAlignment="1">
      <alignment horizontal="center" vertical="center" wrapText="1"/>
    </xf>
    <xf numFmtId="44" fontId="12" fillId="0" borderId="2" xfId="236" applyFont="1" applyFill="1" applyBorder="1" applyAlignment="1">
      <alignment horizontal="center" vertical="center" wrapText="1"/>
    </xf>
    <xf numFmtId="44" fontId="12" fillId="0" borderId="16" xfId="236" applyFont="1" applyFill="1" applyBorder="1" applyAlignment="1">
      <alignment horizontal="center" vertical="center"/>
    </xf>
    <xf numFmtId="44" fontId="12" fillId="0" borderId="1" xfId="236" applyFont="1" applyFill="1" applyBorder="1" applyAlignment="1">
      <alignment horizontal="center" vertical="center" wrapText="1"/>
    </xf>
    <xf numFmtId="44" fontId="12" fillId="0" borderId="21" xfId="236" applyFont="1" applyFill="1" applyBorder="1" applyAlignment="1">
      <alignment horizontal="center" vertical="center"/>
    </xf>
    <xf numFmtId="44" fontId="12" fillId="0" borderId="17" xfId="236" applyFont="1" applyFill="1" applyBorder="1" applyAlignment="1">
      <alignment horizontal="center" vertical="center" wrapText="1"/>
    </xf>
    <xf numFmtId="44" fontId="12" fillId="0" borderId="20" xfId="236" applyFont="1" applyFill="1" applyBorder="1" applyAlignment="1">
      <alignment horizontal="center" vertical="center" wrapText="1"/>
    </xf>
    <xf numFmtId="44" fontId="12" fillId="7" borderId="0" xfId="236" applyFont="1" applyFill="1" applyAlignment="1">
      <alignment horizontal="center"/>
    </xf>
    <xf numFmtId="44" fontId="12" fillId="0" borderId="0" xfId="236" applyFont="1" applyAlignment="1">
      <alignment horizontal="center" vertical="center"/>
    </xf>
    <xf numFmtId="44" fontId="12" fillId="0" borderId="1" xfId="236" applyFont="1" applyBorder="1" applyAlignment="1">
      <alignment horizontal="center" vertical="center"/>
    </xf>
    <xf numFmtId="44" fontId="12" fillId="0" borderId="1" xfId="236" quotePrefix="1" applyFont="1" applyFill="1" applyBorder="1" applyAlignment="1">
      <alignment horizontal="center" vertical="center"/>
    </xf>
    <xf numFmtId="44" fontId="12" fillId="0" borderId="0" xfId="236" applyFont="1" applyFill="1" applyBorder="1" applyAlignment="1">
      <alignment horizontal="center"/>
    </xf>
    <xf numFmtId="44" fontId="12" fillId="0" borderId="1" xfId="236" applyFont="1" applyBorder="1" applyAlignment="1">
      <alignment horizontal="center"/>
    </xf>
    <xf numFmtId="44" fontId="12" fillId="0" borderId="0" xfId="236" applyFont="1" applyAlignment="1"/>
    <xf numFmtId="44" fontId="13" fillId="2" borderId="1" xfId="236" applyFont="1" applyFill="1" applyBorder="1" applyAlignment="1"/>
    <xf numFmtId="44" fontId="12" fillId="7" borderId="0" xfId="236" applyFont="1" applyFill="1" applyAlignment="1">
      <alignment vertical="center"/>
    </xf>
    <xf numFmtId="44" fontId="12" fillId="0" borderId="1" xfId="236" applyFont="1" applyFill="1" applyBorder="1" applyAlignment="1">
      <alignment vertical="center"/>
    </xf>
    <xf numFmtId="44" fontId="12" fillId="0" borderId="16" xfId="236" applyFont="1" applyFill="1" applyBorder="1" applyAlignment="1">
      <alignment vertical="center"/>
    </xf>
    <xf numFmtId="44" fontId="12" fillId="0" borderId="21" xfId="236" applyFont="1" applyFill="1" applyBorder="1" applyAlignment="1">
      <alignment vertical="center"/>
    </xf>
    <xf numFmtId="44" fontId="12" fillId="7" borderId="0" xfId="236" applyFont="1" applyFill="1" applyAlignment="1"/>
    <xf numFmtId="44" fontId="12" fillId="0" borderId="0" xfId="236" applyFont="1" applyAlignment="1">
      <alignment vertical="center"/>
    </xf>
    <xf numFmtId="44" fontId="12" fillId="0" borderId="1" xfId="236" applyFont="1" applyBorder="1" applyAlignment="1">
      <alignment vertical="center"/>
    </xf>
    <xf numFmtId="44" fontId="12" fillId="0" borderId="1" xfId="236" quotePrefix="1" applyFont="1" applyFill="1" applyBorder="1" applyAlignment="1">
      <alignment vertical="center"/>
    </xf>
    <xf numFmtId="44" fontId="12" fillId="0" borderId="21" xfId="236" quotePrefix="1" applyFont="1" applyFill="1" applyBorder="1" applyAlignment="1">
      <alignment vertical="center"/>
    </xf>
    <xf numFmtId="44" fontId="12" fillId="0" borderId="2" xfId="236" quotePrefix="1" applyFont="1" applyFill="1" applyBorder="1" applyAlignment="1">
      <alignment vertical="center"/>
    </xf>
    <xf numFmtId="44" fontId="12" fillId="0" borderId="0" xfId="236" applyFont="1" applyFill="1" applyBorder="1" applyAlignment="1"/>
    <xf numFmtId="44" fontId="12" fillId="0" borderId="1" xfId="236" applyFont="1" applyBorder="1" applyAlignment="1"/>
    <xf numFmtId="44" fontId="13" fillId="2" borderId="2" xfId="236" applyFont="1" applyFill="1" applyBorder="1" applyAlignment="1">
      <alignment horizontal="center"/>
    </xf>
    <xf numFmtId="44" fontId="0" fillId="0" borderId="1" xfId="236" applyFont="1" applyBorder="1" applyAlignment="1">
      <alignment horizontal="center" vertical="center"/>
    </xf>
    <xf numFmtId="44" fontId="14" fillId="0" borderId="1" xfId="236" applyFont="1" applyBorder="1" applyAlignment="1">
      <alignment horizontal="center" vertical="center"/>
    </xf>
    <xf numFmtId="44" fontId="12" fillId="0" borderId="21" xfId="236" applyFont="1" applyBorder="1" applyAlignment="1">
      <alignment horizontal="center" vertical="center"/>
    </xf>
    <xf numFmtId="44" fontId="12" fillId="0" borderId="1" xfId="236" applyFont="1" applyFill="1" applyBorder="1" applyAlignment="1">
      <alignment horizontal="center"/>
    </xf>
    <xf numFmtId="44" fontId="12" fillId="0" borderId="1" xfId="236" quotePrefix="1" applyFont="1" applyBorder="1" applyAlignment="1">
      <alignment horizontal="center" vertical="center"/>
    </xf>
    <xf numFmtId="1" fontId="12" fillId="0" borderId="1" xfId="236" applyNumberFormat="1" applyFont="1" applyFill="1" applyBorder="1" applyAlignment="1">
      <alignment horizontal="center" vertical="center"/>
    </xf>
    <xf numFmtId="1" fontId="12" fillId="7" borderId="0" xfId="0" applyNumberFormat="1" applyFont="1" applyFill="1" applyAlignment="1">
      <alignment horizontal="center" vertical="center"/>
    </xf>
    <xf numFmtId="1" fontId="12" fillId="0" borderId="1" xfId="236" applyNumberFormat="1" applyFont="1" applyFill="1" applyBorder="1" applyAlignment="1">
      <alignment horizontal="center" vertical="center" wrapText="1"/>
    </xf>
    <xf numFmtId="1" fontId="12" fillId="0" borderId="16" xfId="236" applyNumberFormat="1" applyFont="1" applyFill="1" applyBorder="1" applyAlignment="1">
      <alignment horizontal="center" vertical="center" wrapText="1"/>
    </xf>
    <xf numFmtId="1" fontId="12" fillId="0" borderId="16" xfId="236" applyNumberFormat="1" applyFont="1" applyFill="1" applyBorder="1" applyAlignment="1">
      <alignment horizontal="center" vertical="center"/>
    </xf>
    <xf numFmtId="1" fontId="12" fillId="0" borderId="2" xfId="236" applyNumberFormat="1" applyFont="1" applyFill="1" applyBorder="1" applyAlignment="1">
      <alignment horizontal="center" vertical="center" wrapText="1"/>
    </xf>
    <xf numFmtId="1" fontId="12" fillId="0" borderId="21" xfId="236" applyNumberFormat="1" applyFont="1" applyFill="1" applyBorder="1" applyAlignment="1">
      <alignment horizontal="center" vertical="center"/>
    </xf>
    <xf numFmtId="1" fontId="12" fillId="0" borderId="17" xfId="236" applyNumberFormat="1" applyFont="1" applyFill="1" applyBorder="1" applyAlignment="1">
      <alignment horizontal="center" vertical="center" wrapText="1"/>
    </xf>
    <xf numFmtId="1" fontId="12" fillId="0" borderId="20" xfId="236" applyNumberFormat="1" applyFont="1" applyFill="1" applyBorder="1" applyAlignment="1">
      <alignment horizontal="center" vertical="center" wrapText="1"/>
    </xf>
    <xf numFmtId="1" fontId="12" fillId="7" borderId="0" xfId="0" applyNumberFormat="1" applyFont="1" applyFill="1" applyAlignment="1">
      <alignment horizontal="center"/>
    </xf>
    <xf numFmtId="1" fontId="12" fillId="0" borderId="0" xfId="0" applyNumberFormat="1" applyFont="1" applyAlignment="1">
      <alignment horizontal="center" vertical="center"/>
    </xf>
    <xf numFmtId="1" fontId="12" fillId="0" borderId="1" xfId="236" applyNumberFormat="1" applyFont="1" applyBorder="1" applyAlignment="1">
      <alignment horizontal="center" vertical="center"/>
    </xf>
    <xf numFmtId="1" fontId="12" fillId="0" borderId="0" xfId="236" applyNumberFormat="1" applyFont="1" applyFill="1" applyBorder="1" applyAlignment="1">
      <alignment horizontal="center"/>
    </xf>
    <xf numFmtId="1" fontId="12" fillId="0" borderId="0" xfId="236" applyNumberFormat="1" applyFont="1" applyAlignment="1">
      <alignment horizontal="center"/>
    </xf>
    <xf numFmtId="1" fontId="12" fillId="0" borderId="1" xfId="236" applyNumberFormat="1" applyFont="1" applyBorder="1" applyAlignment="1">
      <alignment horizontal="center"/>
    </xf>
    <xf numFmtId="1" fontId="12" fillId="0" borderId="1" xfId="236" applyNumberFormat="1" applyFont="1" applyFill="1" applyBorder="1" applyAlignment="1">
      <alignment horizontal="center"/>
    </xf>
    <xf numFmtId="1" fontId="12" fillId="0" borderId="1" xfId="236" quotePrefix="1" applyNumberFormat="1" applyFont="1" applyBorder="1" applyAlignment="1">
      <alignment horizontal="center" vertical="center"/>
    </xf>
    <xf numFmtId="1" fontId="12" fillId="7" borderId="0" xfId="236" applyNumberFormat="1" applyFont="1" applyFill="1" applyAlignment="1">
      <alignment horizontal="center"/>
    </xf>
    <xf numFmtId="44" fontId="12" fillId="0" borderId="0" xfId="236" applyFont="1" applyAlignment="1">
      <alignment horizontal="right"/>
    </xf>
    <xf numFmtId="0" fontId="12" fillId="0" borderId="2" xfId="0" applyFont="1" applyBorder="1" applyAlignment="1">
      <alignment horizontal="center" vertical="center"/>
    </xf>
    <xf numFmtId="0" fontId="12" fillId="0" borderId="21" xfId="0" applyFont="1" applyBorder="1" applyAlignment="1">
      <alignment horizontal="center" vertical="center"/>
    </xf>
    <xf numFmtId="44" fontId="12" fillId="0" borderId="2" xfId="236" applyFont="1" applyFill="1" applyBorder="1" applyAlignment="1">
      <alignment horizontal="center" vertical="center"/>
    </xf>
    <xf numFmtId="44" fontId="12" fillId="0" borderId="21" xfId="236" applyFont="1" applyFill="1" applyBorder="1" applyAlignment="1">
      <alignment horizontal="center" vertical="center"/>
    </xf>
    <xf numFmtId="0" fontId="12" fillId="0" borderId="2" xfId="0" quotePrefix="1" applyFont="1" applyFill="1" applyBorder="1" applyAlignment="1">
      <alignment horizontal="center" vertical="center"/>
    </xf>
    <xf numFmtId="0" fontId="12" fillId="0" borderId="21" xfId="0" quotePrefix="1" applyFont="1" applyFill="1" applyBorder="1" applyAlignment="1">
      <alignment horizontal="center" vertical="center"/>
    </xf>
    <xf numFmtId="44" fontId="12" fillId="0" borderId="2" xfId="236" quotePrefix="1" applyFont="1" applyFill="1" applyBorder="1" applyAlignment="1">
      <alignment vertical="center"/>
    </xf>
    <xf numFmtId="44" fontId="12" fillId="0" borderId="21" xfId="236" quotePrefix="1" applyFont="1" applyFill="1" applyBorder="1" applyAlignment="1">
      <alignment vertical="center"/>
    </xf>
    <xf numFmtId="0" fontId="12" fillId="0" borderId="2" xfId="232" applyFont="1" applyFill="1" applyBorder="1" applyAlignment="1">
      <alignment horizontal="center" vertical="center"/>
    </xf>
    <xf numFmtId="0" fontId="12" fillId="0" borderId="21" xfId="232" applyFont="1" applyFill="1" applyBorder="1" applyAlignment="1">
      <alignment horizontal="center" vertical="center"/>
    </xf>
    <xf numFmtId="44" fontId="12" fillId="0" borderId="2" xfId="236" applyFont="1" applyFill="1" applyBorder="1" applyAlignment="1">
      <alignment vertical="center"/>
    </xf>
    <xf numFmtId="44" fontId="12" fillId="0" borderId="21" xfId="236" applyFont="1" applyFill="1" applyBorder="1" applyAlignment="1">
      <alignment vertical="center"/>
    </xf>
    <xf numFmtId="44" fontId="12" fillId="0" borderId="22" xfId="236" applyFont="1" applyFill="1" applyBorder="1" applyAlignment="1">
      <alignment horizontal="center" vertical="center"/>
    </xf>
    <xf numFmtId="0" fontId="12" fillId="0" borderId="22" xfId="232" applyFont="1" applyFill="1" applyBorder="1" applyAlignment="1">
      <alignment horizontal="center" vertical="center"/>
    </xf>
    <xf numFmtId="44" fontId="12" fillId="0" borderId="22" xfId="236" applyFont="1" applyFill="1" applyBorder="1" applyAlignment="1">
      <alignment vertical="center"/>
    </xf>
    <xf numFmtId="0" fontId="12" fillId="0" borderId="2" xfId="0" applyFont="1" applyFill="1" applyBorder="1" applyAlignment="1">
      <alignment horizontal="center" vertical="center"/>
    </xf>
    <xf numFmtId="0" fontId="12" fillId="0" borderId="22" xfId="0" applyFont="1" applyFill="1" applyBorder="1" applyAlignment="1">
      <alignment horizontal="center" vertical="center"/>
    </xf>
    <xf numFmtId="0" fontId="12" fillId="0" borderId="21" xfId="0" applyFont="1" applyFill="1" applyBorder="1" applyAlignment="1">
      <alignment horizontal="center" vertical="center"/>
    </xf>
    <xf numFmtId="0" fontId="12" fillId="0" borderId="2" xfId="201" applyFont="1" applyFill="1" applyBorder="1" applyAlignment="1">
      <alignment horizontal="center" vertical="center"/>
    </xf>
    <xf numFmtId="0" fontId="12" fillId="0" borderId="22" xfId="201" applyFont="1" applyFill="1" applyBorder="1" applyAlignment="1">
      <alignment horizontal="center" vertical="center"/>
    </xf>
    <xf numFmtId="0" fontId="12" fillId="0" borderId="21" xfId="201" applyFont="1" applyFill="1" applyBorder="1" applyAlignment="1">
      <alignment horizontal="center" vertical="center"/>
    </xf>
    <xf numFmtId="1" fontId="12" fillId="0" borderId="2" xfId="236" applyNumberFormat="1" applyFont="1" applyFill="1" applyBorder="1" applyAlignment="1">
      <alignment horizontal="center" vertical="center"/>
    </xf>
    <xf numFmtId="1" fontId="12" fillId="0" borderId="22" xfId="236" applyNumberFormat="1" applyFont="1" applyFill="1" applyBorder="1" applyAlignment="1">
      <alignment horizontal="center" vertical="center"/>
    </xf>
    <xf numFmtId="1" fontId="12" fillId="0" borderId="21" xfId="236" applyNumberFormat="1" applyFont="1" applyFill="1" applyBorder="1" applyAlignment="1">
      <alignment horizontal="center" vertical="center"/>
    </xf>
    <xf numFmtId="0" fontId="13" fillId="0" borderId="2" xfId="43" applyFont="1" applyFill="1" applyBorder="1" applyAlignment="1">
      <alignment vertical="top" wrapText="1"/>
    </xf>
    <xf numFmtId="0" fontId="13" fillId="0" borderId="22" xfId="43" applyFont="1" applyFill="1" applyBorder="1" applyAlignment="1">
      <alignment vertical="top" wrapText="1"/>
    </xf>
    <xf numFmtId="0" fontId="13" fillId="0" borderId="21" xfId="43" applyFont="1" applyFill="1" applyBorder="1" applyAlignment="1">
      <alignment vertical="top" wrapText="1"/>
    </xf>
    <xf numFmtId="0" fontId="12" fillId="0" borderId="0" xfId="0" applyFont="1" applyFill="1" applyBorder="1" applyAlignment="1">
      <alignment horizontal="center"/>
    </xf>
    <xf numFmtId="0" fontId="13" fillId="0" borderId="2" xfId="43" applyFont="1" applyFill="1" applyBorder="1" applyAlignment="1">
      <alignment horizontal="left" vertical="top" wrapText="1"/>
    </xf>
    <xf numFmtId="0" fontId="13" fillId="0" borderId="21" xfId="43" applyFont="1" applyFill="1" applyBorder="1" applyAlignment="1">
      <alignment horizontal="left" vertical="top" wrapText="1"/>
    </xf>
    <xf numFmtId="44" fontId="12" fillId="2" borderId="12" xfId="236" applyFont="1" applyFill="1" applyBorder="1" applyAlignment="1">
      <alignment horizontal="center"/>
    </xf>
    <xf numFmtId="0" fontId="12" fillId="0" borderId="12" xfId="0" applyFont="1" applyFill="1" applyBorder="1" applyAlignment="1">
      <alignment vertical="top"/>
    </xf>
    <xf numFmtId="0" fontId="12" fillId="0" borderId="2" xfId="42" applyFont="1" applyFill="1" applyBorder="1" applyAlignment="1">
      <alignment horizontal="left" vertical="center" wrapText="1"/>
    </xf>
    <xf numFmtId="0" fontId="12" fillId="0" borderId="22" xfId="42" applyFont="1" applyFill="1" applyBorder="1" applyAlignment="1">
      <alignment horizontal="left" vertical="center"/>
    </xf>
    <xf numFmtId="0" fontId="12" fillId="0" borderId="21" xfId="42" applyFont="1" applyFill="1" applyBorder="1" applyAlignment="1">
      <alignment horizontal="left" vertical="center"/>
    </xf>
    <xf numFmtId="0" fontId="13" fillId="0" borderId="2" xfId="112" applyFont="1" applyFill="1" applyBorder="1" applyAlignment="1">
      <alignment vertical="center" wrapText="1"/>
    </xf>
    <xf numFmtId="0" fontId="13" fillId="0" borderId="22" xfId="112" applyFont="1" applyFill="1" applyBorder="1" applyAlignment="1">
      <alignment vertical="center" wrapText="1"/>
    </xf>
    <xf numFmtId="0" fontId="13" fillId="0" borderId="21" xfId="112" applyFont="1" applyFill="1" applyBorder="1" applyAlignment="1">
      <alignment vertical="center" wrapText="1"/>
    </xf>
    <xf numFmtId="0" fontId="12" fillId="0" borderId="2" xfId="42" applyFont="1" applyFill="1" applyBorder="1" applyAlignment="1">
      <alignment vertical="center"/>
    </xf>
    <xf numFmtId="0" fontId="12" fillId="0" borderId="22" xfId="42" applyFont="1" applyFill="1" applyBorder="1" applyAlignment="1">
      <alignment vertical="center"/>
    </xf>
    <xf numFmtId="0" fontId="12" fillId="0" borderId="21" xfId="42" applyFont="1" applyFill="1" applyBorder="1" applyAlignment="1">
      <alignment vertical="center"/>
    </xf>
    <xf numFmtId="0" fontId="12" fillId="0" borderId="2" xfId="23" quotePrefix="1" applyFont="1" applyFill="1" applyBorder="1" applyAlignment="1">
      <alignment vertical="center" wrapText="1"/>
    </xf>
    <xf numFmtId="0" fontId="12" fillId="0" borderId="22" xfId="23" quotePrefix="1" applyFont="1" applyFill="1" applyBorder="1" applyAlignment="1">
      <alignment vertical="center"/>
    </xf>
    <xf numFmtId="0" fontId="12" fillId="0" borderId="21" xfId="23" quotePrefix="1" applyFont="1" applyFill="1" applyBorder="1" applyAlignment="1">
      <alignment vertical="center"/>
    </xf>
    <xf numFmtId="0" fontId="12" fillId="0" borderId="2" xfId="42" applyFont="1" applyFill="1" applyBorder="1" applyAlignment="1">
      <alignment horizontal="left" vertical="center"/>
    </xf>
    <xf numFmtId="0" fontId="12" fillId="0" borderId="3" xfId="39" quotePrefix="1" applyFont="1" applyFill="1" applyBorder="1" applyAlignment="1">
      <alignment vertical="center"/>
    </xf>
    <xf numFmtId="0" fontId="12" fillId="0" borderId="2" xfId="42" applyFont="1" applyFill="1" applyBorder="1" applyAlignment="1">
      <alignment vertical="center" wrapText="1"/>
    </xf>
    <xf numFmtId="0" fontId="12" fillId="0" borderId="2" xfId="34" applyFont="1" applyFill="1" applyBorder="1" applyAlignment="1">
      <alignment vertical="center" wrapText="1"/>
    </xf>
    <xf numFmtId="0" fontId="12" fillId="0" borderId="22" xfId="34" applyFont="1" applyFill="1" applyBorder="1" applyAlignment="1">
      <alignment vertical="center" wrapText="1"/>
    </xf>
    <xf numFmtId="0" fontId="12" fillId="0" borderId="21" xfId="34" applyFont="1" applyFill="1" applyBorder="1" applyAlignment="1">
      <alignment vertical="center" wrapText="1"/>
    </xf>
    <xf numFmtId="0" fontId="12" fillId="0" borderId="2" xfId="43" applyFont="1" applyFill="1" applyBorder="1" applyAlignment="1">
      <alignment horizontal="center" vertical="center"/>
    </xf>
    <xf numFmtId="0" fontId="12" fillId="0" borderId="22" xfId="43" applyFont="1" applyFill="1" applyBorder="1" applyAlignment="1">
      <alignment horizontal="center" vertical="center"/>
    </xf>
    <xf numFmtId="0" fontId="12" fillId="0" borderId="21" xfId="43" applyFont="1" applyFill="1" applyBorder="1" applyAlignment="1">
      <alignment horizontal="center" vertical="center"/>
    </xf>
  </cellXfs>
  <cellStyles count="237">
    <cellStyle name="Hipervínculo 2" xfId="2"/>
    <cellStyle name="Moneda" xfId="236" builtinId="4"/>
    <cellStyle name="Normal" xfId="0" builtinId="0"/>
    <cellStyle name="Normal 10" xfId="3"/>
    <cellStyle name="Normal 11" xfId="19"/>
    <cellStyle name="Normal 12" xfId="20"/>
    <cellStyle name="Normal 13" xfId="21"/>
    <cellStyle name="Normal 14" xfId="22"/>
    <cellStyle name="Normal 15" xfId="23"/>
    <cellStyle name="Normal 16" xfId="24"/>
    <cellStyle name="Normal 17" xfId="27"/>
    <cellStyle name="Normal 18" xfId="29"/>
    <cellStyle name="Normal 19" xfId="32"/>
    <cellStyle name="Normal 19 10" xfId="117"/>
    <cellStyle name="Normal 19 11" xfId="149"/>
    <cellStyle name="Normal 19 2" xfId="51"/>
    <cellStyle name="Normal 19 3" xfId="52"/>
    <cellStyle name="Normal 19 4" xfId="101"/>
    <cellStyle name="Normal 19 5" xfId="83"/>
    <cellStyle name="Normal 19 6" xfId="107"/>
    <cellStyle name="Normal 19 7" xfId="145"/>
    <cellStyle name="Normal 19 8" xfId="137"/>
    <cellStyle name="Normal 19 9" xfId="162"/>
    <cellStyle name="Normal 2" xfId="1"/>
    <cellStyle name="Normal 2 10" xfId="17"/>
    <cellStyle name="Normal 2 11" xfId="18"/>
    <cellStyle name="Normal 2 12" xfId="26"/>
    <cellStyle name="Normal 2 13" xfId="28"/>
    <cellStyle name="Normal 2 14" xfId="25"/>
    <cellStyle name="Normal 2 2" xfId="4"/>
    <cellStyle name="Normal 2 3" xfId="12"/>
    <cellStyle name="Normal 2 4" xfId="11"/>
    <cellStyle name="Normal 2 5" xfId="13"/>
    <cellStyle name="Normal 2 6" xfId="10"/>
    <cellStyle name="Normal 2 7" xfId="14"/>
    <cellStyle name="Normal 2 8" xfId="9"/>
    <cellStyle name="Normal 2 9" xfId="15"/>
    <cellStyle name="Normal 20" xfId="33"/>
    <cellStyle name="Normal 20 10" xfId="147"/>
    <cellStyle name="Normal 20 11" xfId="77"/>
    <cellStyle name="Normal 20 2" xfId="53"/>
    <cellStyle name="Normal 20 3" xfId="50"/>
    <cellStyle name="Normal 20 4" xfId="102"/>
    <cellStyle name="Normal 20 5" xfId="84"/>
    <cellStyle name="Normal 20 6" xfId="127"/>
    <cellStyle name="Normal 20 7" xfId="140"/>
    <cellStyle name="Normal 20 8" xfId="92"/>
    <cellStyle name="Normal 20 9" xfId="166"/>
    <cellStyle name="Normal 21" xfId="34"/>
    <cellStyle name="Normal 21 10" xfId="168"/>
    <cellStyle name="Normal 21 11" xfId="173"/>
    <cellStyle name="Normal 21 2" xfId="54"/>
    <cellStyle name="Normal 21 3" xfId="49"/>
    <cellStyle name="Normal 21 4" xfId="103"/>
    <cellStyle name="Normal 21 5" xfId="78"/>
    <cellStyle name="Normal 21 6" xfId="108"/>
    <cellStyle name="Normal 21 7" xfId="144"/>
    <cellStyle name="Normal 21 8" xfId="151"/>
    <cellStyle name="Normal 21 9" xfId="163"/>
    <cellStyle name="Normal 22" xfId="35"/>
    <cellStyle name="Normal 22 10" xfId="167"/>
    <cellStyle name="Normal 22 11" xfId="177"/>
    <cellStyle name="Normal 22 2" xfId="55"/>
    <cellStyle name="Normal 22 3" xfId="48"/>
    <cellStyle name="Normal 22 4" xfId="104"/>
    <cellStyle name="Normal 22 5" xfId="94"/>
    <cellStyle name="Normal 22 6" xfId="126"/>
    <cellStyle name="Normal 22 7" xfId="141"/>
    <cellStyle name="Normal 22 8" xfId="155"/>
    <cellStyle name="Normal 22 9" xfId="165"/>
    <cellStyle name="Normal 23" xfId="36"/>
    <cellStyle name="Normal 23 10" xfId="169"/>
    <cellStyle name="Normal 23 11" xfId="174"/>
    <cellStyle name="Normal 23 2" xfId="56"/>
    <cellStyle name="Normal 23 3" xfId="47"/>
    <cellStyle name="Normal 23 4" xfId="105"/>
    <cellStyle name="Normal 23 5" xfId="97"/>
    <cellStyle name="Normal 23 6" xfId="79"/>
    <cellStyle name="Normal 23 7" xfId="143"/>
    <cellStyle name="Normal 23 8" xfId="152"/>
    <cellStyle name="Normal 23 9" xfId="164"/>
    <cellStyle name="Normal 24" xfId="37"/>
    <cellStyle name="Normal 24 10" xfId="171"/>
    <cellStyle name="Normal 24 11" xfId="176"/>
    <cellStyle name="Normal 24 2" xfId="57"/>
    <cellStyle name="Normal 24 3" xfId="46"/>
    <cellStyle name="Normal 24 4" xfId="106"/>
    <cellStyle name="Normal 24 5" xfId="95"/>
    <cellStyle name="Normal 24 6" xfId="80"/>
    <cellStyle name="Normal 24 7" xfId="142"/>
    <cellStyle name="Normal 24 8" xfId="154"/>
    <cellStyle name="Normal 24 9" xfId="146"/>
    <cellStyle name="Normal 25" xfId="40"/>
    <cellStyle name="Normal 25 10" xfId="170"/>
    <cellStyle name="Normal 25 11" xfId="175"/>
    <cellStyle name="Normal 25 2" xfId="58"/>
    <cellStyle name="Normal 25 3" xfId="45"/>
    <cellStyle name="Normal 25 4" xfId="109"/>
    <cellStyle name="Normal 25 5" xfId="75"/>
    <cellStyle name="Normal 25 6" xfId="121"/>
    <cellStyle name="Normal 25 7" xfId="88"/>
    <cellStyle name="Normal 25 8" xfId="153"/>
    <cellStyle name="Normal 25 9" xfId="125"/>
    <cellStyle name="Normal 26" xfId="41"/>
    <cellStyle name="Normal 26 2" xfId="110"/>
    <cellStyle name="Normal 26 3" xfId="120"/>
    <cellStyle name="Normal 26 4" xfId="124"/>
    <cellStyle name="Normal 26 5" xfId="89"/>
    <cellStyle name="Normal 26 6" xfId="156"/>
    <cellStyle name="Normal 26 7" xfId="135"/>
    <cellStyle name="Normal 26 8" xfId="161"/>
    <cellStyle name="Normal 26 9" xfId="172"/>
    <cellStyle name="Normal 27" xfId="38"/>
    <cellStyle name="Normal 28" xfId="39"/>
    <cellStyle name="Normal 29" xfId="178"/>
    <cellStyle name="Normal 29 2" xfId="214"/>
    <cellStyle name="Normal 3" xfId="5"/>
    <cellStyle name="Normal 30" xfId="42"/>
    <cellStyle name="Normal 30 2" xfId="111"/>
    <cellStyle name="Normal 30 3" xfId="119"/>
    <cellStyle name="Normal 30 4" xfId="115"/>
    <cellStyle name="Normal 30 5" xfId="93"/>
    <cellStyle name="Normal 30 6" xfId="122"/>
    <cellStyle name="Normal 30 7" xfId="76"/>
    <cellStyle name="Normal 30 8" xfId="150"/>
    <cellStyle name="Normal 30 9" xfId="158"/>
    <cellStyle name="Normal 31" xfId="43"/>
    <cellStyle name="Normal 31 2" xfId="112"/>
    <cellStyle name="Normal 31 3" xfId="98"/>
    <cellStyle name="Normal 31 4" xfId="133"/>
    <cellStyle name="Normal 31 5" xfId="87"/>
    <cellStyle name="Normal 31 6" xfId="132"/>
    <cellStyle name="Normal 31 7" xfId="159"/>
    <cellStyle name="Normal 31 8" xfId="91"/>
    <cellStyle name="Normal 31 9" xfId="148"/>
    <cellStyle name="Normal 32" xfId="44"/>
    <cellStyle name="Normal 32 2" xfId="113"/>
    <cellStyle name="Normal 32 3" xfId="96"/>
    <cellStyle name="Normal 32 4" xfId="74"/>
    <cellStyle name="Normal 32 5" xfId="130"/>
    <cellStyle name="Normal 32 6" xfId="134"/>
    <cellStyle name="Normal 32 7" xfId="160"/>
    <cellStyle name="Normal 32 8" xfId="138"/>
    <cellStyle name="Normal 32 9" xfId="118"/>
    <cellStyle name="Normal 33" xfId="63"/>
    <cellStyle name="Normal 34" xfId="64"/>
    <cellStyle name="Normal 35" xfId="65"/>
    <cellStyle name="Normal 36" xfId="66"/>
    <cellStyle name="Normal 37" xfId="67"/>
    <cellStyle name="Normal 38" xfId="68"/>
    <cellStyle name="Normal 39" xfId="69"/>
    <cellStyle name="Normal 4" xfId="8"/>
    <cellStyle name="Normal 4 2" xfId="235"/>
    <cellStyle name="Normal 40" xfId="70"/>
    <cellStyle name="Normal 41" xfId="71"/>
    <cellStyle name="Normal 42" xfId="213"/>
    <cellStyle name="Normal 42 2" xfId="234"/>
    <cellStyle name="Normal 43" xfId="72"/>
    <cellStyle name="Normal 44" xfId="73"/>
    <cellStyle name="Normal 45" xfId="179"/>
    <cellStyle name="Normal 45 2" xfId="215"/>
    <cellStyle name="Normal 46" xfId="180"/>
    <cellStyle name="Normal 46 2" xfId="216"/>
    <cellStyle name="Normal 47" xfId="181"/>
    <cellStyle name="Normal 47 2" xfId="217"/>
    <cellStyle name="Normal 48" xfId="182"/>
    <cellStyle name="Normal 48 2" xfId="218"/>
    <cellStyle name="Normal 49" xfId="183"/>
    <cellStyle name="Normal 49 2" xfId="219"/>
    <cellStyle name="Normal 5" xfId="16"/>
    <cellStyle name="Normal 50" xfId="184"/>
    <cellStyle name="Normal 50 2" xfId="220"/>
    <cellStyle name="Normal 51" xfId="185"/>
    <cellStyle name="Normal 51 2" xfId="221"/>
    <cellStyle name="Normal 52" xfId="186"/>
    <cellStyle name="Normal 52 2" xfId="222"/>
    <cellStyle name="Normal 53" xfId="187"/>
    <cellStyle name="Normal 53 2" xfId="223"/>
    <cellStyle name="Normal 54" xfId="188"/>
    <cellStyle name="Normal 54 2" xfId="224"/>
    <cellStyle name="Normal 55" xfId="189"/>
    <cellStyle name="Normal 55 2" xfId="225"/>
    <cellStyle name="Normal 56" xfId="190"/>
    <cellStyle name="Normal 56 2" xfId="226"/>
    <cellStyle name="Normal 57" xfId="191"/>
    <cellStyle name="Normal 57 2" xfId="227"/>
    <cellStyle name="Normal 58" xfId="192"/>
    <cellStyle name="Normal 58 2" xfId="228"/>
    <cellStyle name="Normal 59" xfId="193"/>
    <cellStyle name="Normal 59 2" xfId="229"/>
    <cellStyle name="Normal 6" xfId="6"/>
    <cellStyle name="Normal 61" xfId="194"/>
    <cellStyle name="Normal 61 2" xfId="230"/>
    <cellStyle name="Normal 62" xfId="195"/>
    <cellStyle name="Normal 62 2" xfId="231"/>
    <cellStyle name="Normal 63" xfId="196"/>
    <cellStyle name="Normal 63 2" xfId="232"/>
    <cellStyle name="Normal 64" xfId="197"/>
    <cellStyle name="Normal 64 2" xfId="233"/>
    <cellStyle name="Normal 65" xfId="198"/>
    <cellStyle name="Normal 66" xfId="199"/>
    <cellStyle name="Normal 67" xfId="200"/>
    <cellStyle name="Normal 68" xfId="203"/>
    <cellStyle name="Normal 69" xfId="204"/>
    <cellStyle name="Normal 7" xfId="7"/>
    <cellStyle name="Normal 70" xfId="205"/>
    <cellStyle name="Normal 71" xfId="206"/>
    <cellStyle name="Normal 72" xfId="202"/>
    <cellStyle name="Normal 73" xfId="207"/>
    <cellStyle name="Normal 74" xfId="208"/>
    <cellStyle name="Normal 75" xfId="209"/>
    <cellStyle name="Normal 76" xfId="210"/>
    <cellStyle name="Normal 77" xfId="201"/>
    <cellStyle name="Normal 78" xfId="211"/>
    <cellStyle name="Normal 79" xfId="212"/>
    <cellStyle name="Normal 8" xfId="30"/>
    <cellStyle name="Normal 8 10" xfId="129"/>
    <cellStyle name="Normal 8 11" xfId="157"/>
    <cellStyle name="Normal 8 2" xfId="59"/>
    <cellStyle name="Normal 8 3" xfId="61"/>
    <cellStyle name="Normal 8 4" xfId="99"/>
    <cellStyle name="Normal 8 5" xfId="82"/>
    <cellStyle name="Normal 8 6" xfId="114"/>
    <cellStyle name="Normal 8 7" xfId="116"/>
    <cellStyle name="Normal 8 8" xfId="90"/>
    <cellStyle name="Normal 8 9" xfId="123"/>
    <cellStyle name="Normal 9" xfId="31"/>
    <cellStyle name="Normal 9 10" xfId="136"/>
    <cellStyle name="Normal 9 11" xfId="81"/>
    <cellStyle name="Normal 9 2" xfId="60"/>
    <cellStyle name="Normal 9 3" xfId="62"/>
    <cellStyle name="Normal 9 4" xfId="100"/>
    <cellStyle name="Normal 9 5" xfId="85"/>
    <cellStyle name="Normal 9 6" xfId="128"/>
    <cellStyle name="Normal 9 7" xfId="131"/>
    <cellStyle name="Normal 9 8" xfId="139"/>
    <cellStyle name="Normal 9 9" xfId="8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U204"/>
  <sheetViews>
    <sheetView tabSelected="1" workbookViewId="0">
      <pane xSplit="4" ySplit="3" topLeftCell="E4" activePane="bottomRight" state="frozen"/>
      <selection pane="topRight" activeCell="E1" sqref="E1"/>
      <selection pane="bottomLeft" activeCell="A4" sqref="A4"/>
      <selection pane="bottomRight" activeCell="O212" sqref="O212"/>
    </sheetView>
  </sheetViews>
  <sheetFormatPr defaultColWidth="11.42578125" defaultRowHeight="11.25"/>
  <cols>
    <col min="1" max="1" width="25.140625" style="31" customWidth="1"/>
    <col min="2" max="2" width="13.42578125" style="55" bestFit="1" customWidth="1"/>
    <col min="3" max="3" width="13.7109375" style="18" bestFit="1" customWidth="1"/>
    <col min="4" max="4" width="30.42578125" style="31" bestFit="1" customWidth="1"/>
    <col min="5" max="5" width="28.140625" style="31" customWidth="1"/>
    <col min="6" max="6" width="9.42578125" style="31" bestFit="1" customWidth="1"/>
    <col min="7" max="7" width="19.140625" style="31" customWidth="1"/>
    <col min="8" max="8" width="14.7109375" style="31" customWidth="1"/>
    <col min="9" max="9" width="19.42578125" style="31" customWidth="1"/>
    <col min="10" max="10" width="28.140625" style="31" bestFit="1" customWidth="1"/>
    <col min="11" max="11" width="10" style="295" bestFit="1" customWidth="1"/>
    <col min="12" max="12" width="11.28515625" style="295" bestFit="1" customWidth="1"/>
    <col min="13" max="13" width="9.140625" style="295" bestFit="1" customWidth="1"/>
    <col min="14" max="14" width="6.85546875" style="48" bestFit="1" customWidth="1"/>
    <col min="15" max="15" width="14.140625" style="313" customWidth="1"/>
    <col min="16" max="16" width="14.140625" style="48" customWidth="1"/>
    <col min="17" max="17" width="14.140625" style="295" customWidth="1"/>
    <col min="18" max="18" width="17" style="32" customWidth="1"/>
    <col min="19" max="16384" width="11.42578125" style="32"/>
  </cols>
  <sheetData>
    <row r="2" spans="1:18" ht="26.25">
      <c r="A2" s="195" t="s">
        <v>494</v>
      </c>
      <c r="B2" s="56"/>
      <c r="K2" s="382" t="s">
        <v>497</v>
      </c>
      <c r="L2" s="382"/>
      <c r="M2" s="382"/>
    </row>
    <row r="3" spans="1:18">
      <c r="A3" s="57" t="s">
        <v>68</v>
      </c>
      <c r="B3" s="58" t="s">
        <v>70</v>
      </c>
      <c r="C3" s="235" t="s">
        <v>301</v>
      </c>
      <c r="D3" s="59" t="s">
        <v>136</v>
      </c>
      <c r="E3" s="221" t="s">
        <v>140</v>
      </c>
      <c r="F3" s="221" t="s">
        <v>137</v>
      </c>
      <c r="G3" s="221" t="s">
        <v>138</v>
      </c>
      <c r="H3" s="221" t="s">
        <v>141</v>
      </c>
      <c r="I3" s="221" t="s">
        <v>139</v>
      </c>
      <c r="J3" s="221" t="s">
        <v>69</v>
      </c>
      <c r="K3" s="327" t="s">
        <v>434</v>
      </c>
      <c r="L3" s="327" t="s">
        <v>433</v>
      </c>
      <c r="M3" s="327" t="s">
        <v>435</v>
      </c>
      <c r="N3" s="59" t="s">
        <v>432</v>
      </c>
      <c r="O3" s="314" t="s">
        <v>496</v>
      </c>
      <c r="P3" s="59" t="s">
        <v>601</v>
      </c>
      <c r="Q3" s="296" t="s">
        <v>602</v>
      </c>
      <c r="R3" s="59" t="s">
        <v>72</v>
      </c>
    </row>
    <row r="4" spans="1:18">
      <c r="A4" s="376" t="s">
        <v>508</v>
      </c>
      <c r="B4" s="211" t="s">
        <v>15</v>
      </c>
      <c r="C4" s="184" t="s">
        <v>14</v>
      </c>
      <c r="D4" s="207" t="s">
        <v>44</v>
      </c>
      <c r="E4" s="180"/>
      <c r="F4" s="62"/>
      <c r="G4" s="62"/>
      <c r="H4" s="62"/>
      <c r="I4" s="62"/>
      <c r="J4" s="62"/>
      <c r="K4" s="354"/>
      <c r="L4" s="354"/>
      <c r="M4" s="354"/>
      <c r="N4" s="367" t="s">
        <v>434</v>
      </c>
      <c r="O4" s="362">
        <f>IF(N4="Crític",K4,IF(N4="Normal",L4,M4))</f>
        <v>0</v>
      </c>
      <c r="P4" s="367">
        <v>24</v>
      </c>
      <c r="Q4" s="354">
        <f>O4*P4</f>
        <v>0</v>
      </c>
      <c r="R4" s="367" t="s">
        <v>142</v>
      </c>
    </row>
    <row r="5" spans="1:18">
      <c r="A5" s="378"/>
      <c r="B5" s="213"/>
      <c r="C5" s="53">
        <v>210066389</v>
      </c>
      <c r="D5" s="65" t="s">
        <v>47</v>
      </c>
      <c r="E5" s="216"/>
      <c r="F5" s="217"/>
      <c r="G5" s="217"/>
      <c r="H5" s="217"/>
      <c r="I5" s="383"/>
      <c r="J5" s="383"/>
      <c r="K5" s="355"/>
      <c r="L5" s="355"/>
      <c r="M5" s="355"/>
      <c r="N5" s="369"/>
      <c r="O5" s="363"/>
      <c r="P5" s="369"/>
      <c r="Q5" s="355"/>
      <c r="R5" s="369"/>
    </row>
    <row r="6" spans="1:18" ht="15" customHeight="1">
      <c r="A6" s="376" t="s">
        <v>507</v>
      </c>
      <c r="B6" s="211" t="s">
        <v>15</v>
      </c>
      <c r="C6" s="201"/>
      <c r="D6" s="207" t="s">
        <v>44</v>
      </c>
      <c r="E6" s="214"/>
      <c r="F6" s="60"/>
      <c r="G6" s="60"/>
      <c r="H6" s="60"/>
      <c r="I6" s="60"/>
      <c r="J6" s="60"/>
      <c r="K6" s="354"/>
      <c r="L6" s="354"/>
      <c r="M6" s="354"/>
      <c r="N6" s="367" t="s">
        <v>434</v>
      </c>
      <c r="O6" s="362">
        <f>IF(N6="Crític",K6,IF(N6="Normal",L6,M6))</f>
        <v>0</v>
      </c>
      <c r="P6" s="367">
        <v>24</v>
      </c>
      <c r="Q6" s="354">
        <f>O6*P6</f>
        <v>0</v>
      </c>
      <c r="R6" s="367" t="s">
        <v>142</v>
      </c>
    </row>
    <row r="7" spans="1:18">
      <c r="A7" s="377"/>
      <c r="B7" s="212"/>
      <c r="C7" s="202">
        <v>210063641</v>
      </c>
      <c r="D7" s="65" t="s">
        <v>58</v>
      </c>
      <c r="E7" s="220"/>
      <c r="F7" s="60"/>
      <c r="G7" s="60"/>
      <c r="H7" s="60"/>
      <c r="I7" s="379"/>
      <c r="J7" s="379"/>
      <c r="K7" s="364"/>
      <c r="L7" s="364"/>
      <c r="M7" s="364"/>
      <c r="N7" s="368"/>
      <c r="O7" s="366"/>
      <c r="P7" s="368"/>
      <c r="Q7" s="364"/>
      <c r="R7" s="368"/>
    </row>
    <row r="8" spans="1:18">
      <c r="A8" s="378"/>
      <c r="B8" s="213"/>
      <c r="C8" s="203" t="s">
        <v>571</v>
      </c>
      <c r="D8" s="206" t="s">
        <v>565</v>
      </c>
      <c r="E8" s="182"/>
      <c r="F8" s="217"/>
      <c r="G8" s="217"/>
      <c r="H8" s="66"/>
      <c r="I8" s="383"/>
      <c r="J8" s="383"/>
      <c r="K8" s="355"/>
      <c r="L8" s="355"/>
      <c r="M8" s="355"/>
      <c r="N8" s="369"/>
      <c r="O8" s="363"/>
      <c r="P8" s="369"/>
      <c r="Q8" s="355"/>
      <c r="R8" s="369"/>
    </row>
    <row r="9" spans="1:18" ht="15" customHeight="1">
      <c r="A9" s="376" t="s">
        <v>509</v>
      </c>
      <c r="B9" s="211" t="s">
        <v>48</v>
      </c>
      <c r="C9" s="184" t="s">
        <v>14</v>
      </c>
      <c r="D9" s="207" t="s">
        <v>48</v>
      </c>
      <c r="E9" s="214"/>
      <c r="F9" s="60"/>
      <c r="G9" s="60"/>
      <c r="H9" s="60"/>
      <c r="I9" s="60"/>
      <c r="J9" s="60"/>
      <c r="K9" s="354"/>
      <c r="L9" s="354"/>
      <c r="M9" s="354"/>
      <c r="N9" s="367" t="s">
        <v>434</v>
      </c>
      <c r="O9" s="362">
        <f>IF(N9="Crític",K9,IF(N9="Normal",L9,M9))</f>
        <v>0</v>
      </c>
      <c r="P9" s="402">
        <v>24</v>
      </c>
      <c r="Q9" s="354">
        <f>O9*P9</f>
        <v>0</v>
      </c>
      <c r="R9" s="367" t="s">
        <v>142</v>
      </c>
    </row>
    <row r="10" spans="1:18" s="17" customFormat="1">
      <c r="A10" s="377"/>
      <c r="B10" s="212"/>
      <c r="C10" s="215">
        <v>210219331</v>
      </c>
      <c r="D10" s="65" t="s">
        <v>49</v>
      </c>
      <c r="E10" s="16"/>
      <c r="F10" s="60"/>
      <c r="G10" s="50"/>
      <c r="H10" s="50"/>
      <c r="I10" s="65"/>
      <c r="J10" s="65"/>
      <c r="K10" s="364"/>
      <c r="L10" s="364"/>
      <c r="M10" s="364"/>
      <c r="N10" s="368"/>
      <c r="O10" s="366"/>
      <c r="P10" s="403"/>
      <c r="Q10" s="364"/>
      <c r="R10" s="368"/>
    </row>
    <row r="11" spans="1:18" s="17" customFormat="1">
      <c r="A11" s="377"/>
      <c r="B11" s="212"/>
      <c r="C11" s="215">
        <v>210219313</v>
      </c>
      <c r="D11" s="206" t="s">
        <v>49</v>
      </c>
      <c r="E11" s="214"/>
      <c r="F11" s="60"/>
      <c r="G11" s="50"/>
      <c r="H11" s="50"/>
      <c r="I11" s="65"/>
      <c r="J11" s="65"/>
      <c r="K11" s="364"/>
      <c r="L11" s="364"/>
      <c r="M11" s="364"/>
      <c r="N11" s="368"/>
      <c r="O11" s="366"/>
      <c r="P11" s="403"/>
      <c r="Q11" s="364"/>
      <c r="R11" s="368"/>
    </row>
    <row r="12" spans="1:18" s="17" customFormat="1">
      <c r="A12" s="377"/>
      <c r="B12" s="212"/>
      <c r="C12" s="215">
        <v>270138790</v>
      </c>
      <c r="D12" s="65" t="s">
        <v>49</v>
      </c>
      <c r="E12" s="214"/>
      <c r="F12" s="60"/>
      <c r="G12" s="50"/>
      <c r="H12" s="50"/>
      <c r="I12" s="65"/>
      <c r="J12" s="65"/>
      <c r="K12" s="364"/>
      <c r="L12" s="364"/>
      <c r="M12" s="364"/>
      <c r="N12" s="368"/>
      <c r="O12" s="366"/>
      <c r="P12" s="403"/>
      <c r="Q12" s="364"/>
      <c r="R12" s="368"/>
    </row>
    <row r="13" spans="1:18">
      <c r="A13" s="378"/>
      <c r="B13" s="213"/>
      <c r="C13" s="53">
        <v>320012078</v>
      </c>
      <c r="D13" s="208" t="s">
        <v>572</v>
      </c>
      <c r="E13" s="182"/>
      <c r="F13" s="217"/>
      <c r="G13" s="217"/>
      <c r="H13" s="66"/>
      <c r="I13" s="66"/>
      <c r="J13" s="66"/>
      <c r="K13" s="355"/>
      <c r="L13" s="355"/>
      <c r="M13" s="355"/>
      <c r="N13" s="369"/>
      <c r="O13" s="363"/>
      <c r="P13" s="404"/>
      <c r="Q13" s="355"/>
      <c r="R13" s="369"/>
    </row>
    <row r="14" spans="1:18" ht="15" customHeight="1">
      <c r="A14" s="376" t="s">
        <v>510</v>
      </c>
      <c r="B14" s="211" t="s">
        <v>0</v>
      </c>
      <c r="C14" s="184" t="s">
        <v>14</v>
      </c>
      <c r="D14" s="206" t="s">
        <v>63</v>
      </c>
      <c r="E14" s="214"/>
      <c r="F14" s="60"/>
      <c r="G14" s="379"/>
      <c r="H14" s="379"/>
      <c r="I14" s="379"/>
      <c r="J14" s="218"/>
      <c r="K14" s="354"/>
      <c r="L14" s="354"/>
      <c r="M14" s="354"/>
      <c r="N14" s="367" t="s">
        <v>434</v>
      </c>
      <c r="O14" s="362">
        <f>IF(N14="Crític",K14,IF(N14="Normal",L14,M14))</f>
        <v>0</v>
      </c>
      <c r="P14" s="367">
        <v>24</v>
      </c>
      <c r="Q14" s="354">
        <f>O14*P14</f>
        <v>0</v>
      </c>
      <c r="R14" s="367" t="s">
        <v>142</v>
      </c>
    </row>
    <row r="15" spans="1:18">
      <c r="A15" s="377"/>
      <c r="B15" s="212"/>
      <c r="C15" s="52" t="s">
        <v>573</v>
      </c>
      <c r="D15" s="65" t="s">
        <v>64</v>
      </c>
      <c r="E15" s="220"/>
      <c r="F15" s="219"/>
      <c r="G15" s="379"/>
      <c r="H15" s="379"/>
      <c r="I15" s="379"/>
      <c r="J15" s="218"/>
      <c r="K15" s="364"/>
      <c r="L15" s="364"/>
      <c r="M15" s="364"/>
      <c r="N15" s="368"/>
      <c r="O15" s="366"/>
      <c r="P15" s="368"/>
      <c r="Q15" s="364"/>
      <c r="R15" s="368"/>
    </row>
    <row r="16" spans="1:18">
      <c r="A16" s="378"/>
      <c r="B16" s="213"/>
      <c r="C16" s="53" t="s">
        <v>302</v>
      </c>
      <c r="D16" s="208" t="s">
        <v>566</v>
      </c>
      <c r="E16" s="182"/>
      <c r="F16" s="217"/>
      <c r="G16" s="217"/>
      <c r="H16" s="66"/>
      <c r="I16" s="66"/>
      <c r="J16" s="183"/>
      <c r="K16" s="355"/>
      <c r="L16" s="355"/>
      <c r="M16" s="355"/>
      <c r="N16" s="369"/>
      <c r="O16" s="363"/>
      <c r="P16" s="369"/>
      <c r="Q16" s="355"/>
      <c r="R16" s="369"/>
    </row>
    <row r="17" spans="1:18" ht="15" customHeight="1">
      <c r="A17" s="376" t="s">
        <v>511</v>
      </c>
      <c r="B17" s="211" t="s">
        <v>15</v>
      </c>
      <c r="C17" s="184" t="s">
        <v>14</v>
      </c>
      <c r="D17" s="207" t="s">
        <v>44</v>
      </c>
      <c r="E17" s="214"/>
      <c r="F17" s="60"/>
      <c r="G17" s="60"/>
      <c r="H17" s="60"/>
      <c r="I17" s="60"/>
      <c r="J17" s="218"/>
      <c r="K17" s="354"/>
      <c r="L17" s="354"/>
      <c r="M17" s="354"/>
      <c r="N17" s="367" t="s">
        <v>434</v>
      </c>
      <c r="O17" s="362">
        <f>IF(N17="Crític",K17,IF(N17="Normal",L17,M17))</f>
        <v>0</v>
      </c>
      <c r="P17" s="367">
        <v>24</v>
      </c>
      <c r="Q17" s="354">
        <f>O17*P17</f>
        <v>0</v>
      </c>
      <c r="R17" s="367" t="s">
        <v>142</v>
      </c>
    </row>
    <row r="18" spans="1:18">
      <c r="A18" s="378"/>
      <c r="B18" s="213"/>
      <c r="C18" s="53" t="s">
        <v>575</v>
      </c>
      <c r="D18" s="208" t="s">
        <v>574</v>
      </c>
      <c r="E18" s="182" t="s">
        <v>146</v>
      </c>
      <c r="F18" s="66"/>
      <c r="G18" s="217"/>
      <c r="H18" s="66"/>
      <c r="I18" s="66"/>
      <c r="J18" s="183"/>
      <c r="K18" s="355"/>
      <c r="L18" s="355"/>
      <c r="M18" s="355"/>
      <c r="N18" s="369"/>
      <c r="O18" s="363"/>
      <c r="P18" s="369"/>
      <c r="Q18" s="355"/>
      <c r="R18" s="369"/>
    </row>
    <row r="19" spans="1:18">
      <c r="A19" s="376" t="s">
        <v>512</v>
      </c>
      <c r="B19" s="211" t="s">
        <v>15</v>
      </c>
      <c r="C19" s="184" t="s">
        <v>14</v>
      </c>
      <c r="D19" s="207" t="s">
        <v>44</v>
      </c>
      <c r="E19" s="214"/>
      <c r="F19" s="60"/>
      <c r="G19" s="60"/>
      <c r="H19" s="60"/>
      <c r="I19" s="60"/>
      <c r="J19" s="218"/>
      <c r="K19" s="354"/>
      <c r="L19" s="354"/>
      <c r="M19" s="354"/>
      <c r="N19" s="367" t="s">
        <v>434</v>
      </c>
      <c r="O19" s="362">
        <f t="shared" ref="O19" si="0">IF(N19="Crític",K19,IF(N19="Normal",L19,M19))</f>
        <v>0</v>
      </c>
      <c r="P19" s="367">
        <v>24</v>
      </c>
      <c r="Q19" s="354">
        <f>O19*P19</f>
        <v>0</v>
      </c>
      <c r="R19" s="367" t="s">
        <v>142</v>
      </c>
    </row>
    <row r="20" spans="1:18">
      <c r="A20" s="377"/>
      <c r="B20" s="212"/>
      <c r="C20" s="268" t="s">
        <v>14</v>
      </c>
      <c r="D20" s="65" t="s">
        <v>59</v>
      </c>
      <c r="E20" s="214" t="s">
        <v>521</v>
      </c>
      <c r="F20" s="60"/>
      <c r="G20" s="60"/>
      <c r="H20" s="60"/>
      <c r="I20" s="60"/>
      <c r="J20" s="218"/>
      <c r="K20" s="364"/>
      <c r="L20" s="364"/>
      <c r="M20" s="364"/>
      <c r="N20" s="368"/>
      <c r="O20" s="366"/>
      <c r="P20" s="368"/>
      <c r="Q20" s="364"/>
      <c r="R20" s="368"/>
    </row>
    <row r="21" spans="1:18">
      <c r="A21" s="378"/>
      <c r="B21" s="213"/>
      <c r="C21" s="269" t="s">
        <v>14</v>
      </c>
      <c r="D21" s="208" t="s">
        <v>567</v>
      </c>
      <c r="E21" s="214"/>
      <c r="F21" s="60"/>
      <c r="G21" s="379"/>
      <c r="H21" s="379"/>
      <c r="I21" s="379"/>
      <c r="J21" s="183"/>
      <c r="K21" s="355"/>
      <c r="L21" s="355"/>
      <c r="M21" s="355"/>
      <c r="N21" s="369"/>
      <c r="O21" s="363"/>
      <c r="P21" s="369"/>
      <c r="Q21" s="355"/>
      <c r="R21" s="369"/>
    </row>
    <row r="22" spans="1:18" s="17" customFormat="1">
      <c r="A22" s="376" t="s">
        <v>501</v>
      </c>
      <c r="B22" s="211" t="s">
        <v>15</v>
      </c>
      <c r="C22" s="184" t="s">
        <v>14</v>
      </c>
      <c r="D22" s="207" t="s">
        <v>44</v>
      </c>
      <c r="E22" s="68"/>
      <c r="F22" s="67"/>
      <c r="G22" s="67"/>
      <c r="H22" s="67"/>
      <c r="I22" s="67"/>
      <c r="J22" s="218"/>
      <c r="K22" s="354"/>
      <c r="L22" s="354"/>
      <c r="M22" s="354"/>
      <c r="N22" s="367" t="s">
        <v>434</v>
      </c>
      <c r="O22" s="362">
        <f t="shared" ref="O22" si="1">IF(N22="Crític",K22,IF(N22="Normal",L22,M22))</f>
        <v>0</v>
      </c>
      <c r="P22" s="367">
        <v>24</v>
      </c>
      <c r="Q22" s="354">
        <f>O22*P22</f>
        <v>0</v>
      </c>
      <c r="R22" s="367" t="s">
        <v>142</v>
      </c>
    </row>
    <row r="23" spans="1:18" s="17" customFormat="1">
      <c r="A23" s="377"/>
      <c r="B23" s="212"/>
      <c r="C23" s="268" t="s">
        <v>14</v>
      </c>
      <c r="D23" s="65" t="s">
        <v>58</v>
      </c>
      <c r="E23" s="16"/>
      <c r="F23" s="65"/>
      <c r="G23" s="65"/>
      <c r="H23" s="65"/>
      <c r="I23" s="50"/>
      <c r="J23" s="218"/>
      <c r="K23" s="364"/>
      <c r="L23" s="364"/>
      <c r="M23" s="364"/>
      <c r="N23" s="368"/>
      <c r="O23" s="366"/>
      <c r="P23" s="368"/>
      <c r="Q23" s="364"/>
      <c r="R23" s="368"/>
    </row>
    <row r="24" spans="1:18" s="17" customFormat="1">
      <c r="A24" s="378"/>
      <c r="B24" s="213"/>
      <c r="C24" s="269" t="s">
        <v>14</v>
      </c>
      <c r="D24" s="206" t="s">
        <v>568</v>
      </c>
      <c r="E24" s="182" t="s">
        <v>519</v>
      </c>
      <c r="F24" s="217"/>
      <c r="G24" s="217" t="s">
        <v>514</v>
      </c>
      <c r="H24" s="217"/>
      <c r="I24" s="217"/>
      <c r="J24" s="183"/>
      <c r="K24" s="355"/>
      <c r="L24" s="355"/>
      <c r="M24" s="355"/>
      <c r="N24" s="369"/>
      <c r="O24" s="363"/>
      <c r="P24" s="369"/>
      <c r="Q24" s="355"/>
      <c r="R24" s="369"/>
    </row>
    <row r="25" spans="1:18" s="17" customFormat="1" ht="11.25" customHeight="1">
      <c r="A25" s="380" t="s">
        <v>502</v>
      </c>
      <c r="B25" s="211" t="s">
        <v>513</v>
      </c>
      <c r="C25" s="184" t="s">
        <v>14</v>
      </c>
      <c r="D25" s="207" t="s">
        <v>44</v>
      </c>
      <c r="E25" s="214"/>
      <c r="F25" s="60"/>
      <c r="G25" s="60"/>
      <c r="H25" s="60"/>
      <c r="I25" s="60"/>
      <c r="J25" s="181"/>
      <c r="K25" s="354"/>
      <c r="L25" s="354"/>
      <c r="M25" s="354"/>
      <c r="N25" s="367" t="s">
        <v>434</v>
      </c>
      <c r="O25" s="362">
        <f>IF(N25="Crític",K25,IF(N25="Normal",L25,M25))</f>
        <v>0</v>
      </c>
      <c r="P25" s="367">
        <v>24</v>
      </c>
      <c r="Q25" s="354">
        <f>O25*P25</f>
        <v>0</v>
      </c>
      <c r="R25" s="367" t="s">
        <v>142</v>
      </c>
    </row>
    <row r="26" spans="1:18" s="17" customFormat="1">
      <c r="A26" s="381"/>
      <c r="B26" s="212"/>
      <c r="C26" s="269" t="s">
        <v>14</v>
      </c>
      <c r="D26" s="208" t="s">
        <v>47</v>
      </c>
      <c r="E26" s="182" t="s">
        <v>520</v>
      </c>
      <c r="F26" s="217"/>
      <c r="G26" s="217"/>
      <c r="H26" s="217"/>
      <c r="I26" s="217"/>
      <c r="J26" s="205"/>
      <c r="K26" s="355"/>
      <c r="L26" s="355"/>
      <c r="M26" s="355"/>
      <c r="N26" s="369"/>
      <c r="O26" s="363"/>
      <c r="P26" s="369"/>
      <c r="Q26" s="355"/>
      <c r="R26" s="369"/>
    </row>
    <row r="27" spans="1:18" s="17" customFormat="1">
      <c r="A27" s="376" t="s">
        <v>503</v>
      </c>
      <c r="B27" s="211" t="s">
        <v>513</v>
      </c>
      <c r="C27" s="184" t="s">
        <v>14</v>
      </c>
      <c r="D27" s="233" t="s">
        <v>44</v>
      </c>
      <c r="E27" s="69"/>
      <c r="F27" s="65"/>
      <c r="G27" s="65"/>
      <c r="H27" s="65"/>
      <c r="I27" s="65"/>
      <c r="J27" s="181"/>
      <c r="K27" s="354"/>
      <c r="L27" s="354"/>
      <c r="M27" s="354"/>
      <c r="N27" s="367" t="s">
        <v>434</v>
      </c>
      <c r="O27" s="362">
        <f t="shared" ref="O27" si="2">IF(N27="Crític",K27,IF(N27="Normal",L27,M27))</f>
        <v>0</v>
      </c>
      <c r="P27" s="367">
        <v>24</v>
      </c>
      <c r="Q27" s="354">
        <f>O27*P27</f>
        <v>0</v>
      </c>
      <c r="R27" s="367" t="s">
        <v>142</v>
      </c>
    </row>
    <row r="28" spans="1:18" s="17" customFormat="1">
      <c r="A28" s="377"/>
      <c r="B28" s="212"/>
      <c r="C28" s="268" t="s">
        <v>14</v>
      </c>
      <c r="D28" s="233" t="s">
        <v>148</v>
      </c>
      <c r="E28" s="69"/>
      <c r="F28" s="65"/>
      <c r="G28" s="65"/>
      <c r="H28" s="65"/>
      <c r="I28" s="65"/>
      <c r="J28" s="181"/>
      <c r="K28" s="364"/>
      <c r="L28" s="364"/>
      <c r="M28" s="364"/>
      <c r="N28" s="368"/>
      <c r="O28" s="366"/>
      <c r="P28" s="368"/>
      <c r="Q28" s="364"/>
      <c r="R28" s="368"/>
    </row>
    <row r="29" spans="1:18" s="17" customFormat="1">
      <c r="A29" s="378"/>
      <c r="B29" s="213"/>
      <c r="C29" s="269" t="s">
        <v>14</v>
      </c>
      <c r="D29" s="234" t="s">
        <v>569</v>
      </c>
      <c r="E29" s="210"/>
      <c r="F29" s="162"/>
      <c r="G29" s="162"/>
      <c r="H29" s="162"/>
      <c r="I29" s="162"/>
      <c r="J29" s="205"/>
      <c r="K29" s="355"/>
      <c r="L29" s="355"/>
      <c r="M29" s="355"/>
      <c r="N29" s="369"/>
      <c r="O29" s="363"/>
      <c r="P29" s="369"/>
      <c r="Q29" s="355"/>
      <c r="R29" s="369"/>
    </row>
    <row r="30" spans="1:18" s="17" customFormat="1">
      <c r="A30" s="376" t="s">
        <v>504</v>
      </c>
      <c r="B30" s="211" t="s">
        <v>15</v>
      </c>
      <c r="C30" s="184" t="s">
        <v>14</v>
      </c>
      <c r="D30" s="206" t="s">
        <v>44</v>
      </c>
      <c r="E30" s="68"/>
      <c r="F30" s="67"/>
      <c r="G30" s="67"/>
      <c r="H30" s="67"/>
      <c r="I30" s="67"/>
      <c r="J30" s="209"/>
      <c r="K30" s="354"/>
      <c r="L30" s="354"/>
      <c r="M30" s="354"/>
      <c r="N30" s="367" t="s">
        <v>434</v>
      </c>
      <c r="O30" s="362">
        <f t="shared" ref="O30" si="3">IF(N30="Crític",K30,IF(N30="Normal",L30,M30))</f>
        <v>0</v>
      </c>
      <c r="P30" s="367">
        <v>24</v>
      </c>
      <c r="Q30" s="354">
        <f>O30*P30</f>
        <v>0</v>
      </c>
      <c r="R30" s="367" t="s">
        <v>143</v>
      </c>
    </row>
    <row r="31" spans="1:18" s="17" customFormat="1">
      <c r="A31" s="377"/>
      <c r="B31" s="212"/>
      <c r="C31" s="268" t="s">
        <v>14</v>
      </c>
      <c r="D31" s="206" t="s">
        <v>58</v>
      </c>
      <c r="E31" s="69"/>
      <c r="F31" s="65"/>
      <c r="G31" s="65"/>
      <c r="H31" s="65"/>
      <c r="I31" s="65"/>
      <c r="J31" s="181"/>
      <c r="K31" s="364"/>
      <c r="L31" s="364"/>
      <c r="M31" s="364"/>
      <c r="N31" s="368"/>
      <c r="O31" s="366"/>
      <c r="P31" s="368"/>
      <c r="Q31" s="364"/>
      <c r="R31" s="368"/>
    </row>
    <row r="32" spans="1:18" s="17" customFormat="1">
      <c r="A32" s="378"/>
      <c r="B32" s="213"/>
      <c r="C32" s="269" t="s">
        <v>14</v>
      </c>
      <c r="D32" s="208" t="s">
        <v>568</v>
      </c>
      <c r="E32" s="210"/>
      <c r="F32" s="162"/>
      <c r="G32" s="162"/>
      <c r="H32" s="162"/>
      <c r="I32" s="162"/>
      <c r="J32" s="205"/>
      <c r="K32" s="355"/>
      <c r="L32" s="355"/>
      <c r="M32" s="355"/>
      <c r="N32" s="369"/>
      <c r="O32" s="363"/>
      <c r="P32" s="369"/>
      <c r="Q32" s="355"/>
      <c r="R32" s="369"/>
    </row>
    <row r="33" spans="1:18">
      <c r="A33" s="387" t="s">
        <v>505</v>
      </c>
      <c r="B33" s="211" t="s">
        <v>15</v>
      </c>
      <c r="C33" s="184" t="s">
        <v>14</v>
      </c>
      <c r="D33" s="50" t="s">
        <v>154</v>
      </c>
      <c r="E33" s="68"/>
      <c r="F33" s="67"/>
      <c r="G33" s="67"/>
      <c r="H33" s="67"/>
      <c r="I33" s="67"/>
      <c r="J33" s="209"/>
      <c r="K33" s="354"/>
      <c r="L33" s="354"/>
      <c r="M33" s="354"/>
      <c r="N33" s="367" t="s">
        <v>434</v>
      </c>
      <c r="O33" s="362">
        <f t="shared" ref="O33" si="4">IF(N33="Crític",K33,IF(N33="Normal",L33,M33))</f>
        <v>0</v>
      </c>
      <c r="P33" s="367">
        <v>24</v>
      </c>
      <c r="Q33" s="354">
        <f>O33*P33</f>
        <v>0</v>
      </c>
      <c r="R33" s="367" t="s">
        <v>144</v>
      </c>
    </row>
    <row r="34" spans="1:18">
      <c r="A34" s="388" t="s">
        <v>155</v>
      </c>
      <c r="B34" s="212"/>
      <c r="C34" s="268" t="s">
        <v>14</v>
      </c>
      <c r="D34" s="50" t="s">
        <v>58</v>
      </c>
      <c r="E34" s="69"/>
      <c r="F34" s="65"/>
      <c r="G34" s="65"/>
      <c r="H34" s="65"/>
      <c r="I34" s="65"/>
      <c r="J34" s="181"/>
      <c r="K34" s="364"/>
      <c r="L34" s="364"/>
      <c r="M34" s="364"/>
      <c r="N34" s="368"/>
      <c r="O34" s="366"/>
      <c r="P34" s="368"/>
      <c r="Q34" s="364"/>
      <c r="R34" s="368"/>
    </row>
    <row r="35" spans="1:18">
      <c r="A35" s="389"/>
      <c r="B35" s="213"/>
      <c r="C35" s="269" t="s">
        <v>14</v>
      </c>
      <c r="D35" s="204" t="s">
        <v>568</v>
      </c>
      <c r="E35" s="210"/>
      <c r="F35" s="162"/>
      <c r="G35" s="162"/>
      <c r="H35" s="162"/>
      <c r="I35" s="162"/>
      <c r="J35" s="205"/>
      <c r="K35" s="355"/>
      <c r="L35" s="355"/>
      <c r="M35" s="355"/>
      <c r="N35" s="369"/>
      <c r="O35" s="363"/>
      <c r="P35" s="369"/>
      <c r="Q35" s="355"/>
      <c r="R35" s="369"/>
    </row>
    <row r="36" spans="1:18">
      <c r="A36" s="387" t="s">
        <v>506</v>
      </c>
      <c r="B36" s="211" t="s">
        <v>15</v>
      </c>
      <c r="C36" s="184" t="s">
        <v>14</v>
      </c>
      <c r="D36" s="187" t="s">
        <v>154</v>
      </c>
      <c r="E36" s="68"/>
      <c r="F36" s="67"/>
      <c r="G36" s="67"/>
      <c r="H36" s="67"/>
      <c r="I36" s="67"/>
      <c r="J36" s="209"/>
      <c r="K36" s="354"/>
      <c r="L36" s="354"/>
      <c r="M36" s="354"/>
      <c r="N36" s="367" t="s">
        <v>434</v>
      </c>
      <c r="O36" s="362">
        <f t="shared" ref="O36" si="5">IF(N36="Crític",K36,IF(N36="Normal",L36,M36))</f>
        <v>0</v>
      </c>
      <c r="P36" s="367">
        <v>24</v>
      </c>
      <c r="Q36" s="354">
        <f>O36*P36</f>
        <v>0</v>
      </c>
      <c r="R36" s="367" t="s">
        <v>144</v>
      </c>
    </row>
    <row r="37" spans="1:18">
      <c r="A37" s="388" t="s">
        <v>155</v>
      </c>
      <c r="B37" s="212"/>
      <c r="C37" s="268" t="s">
        <v>14</v>
      </c>
      <c r="D37" s="50" t="s">
        <v>58</v>
      </c>
      <c r="E37" s="69"/>
      <c r="F37" s="65"/>
      <c r="G37" s="65"/>
      <c r="H37" s="65"/>
      <c r="I37" s="65"/>
      <c r="J37" s="181"/>
      <c r="K37" s="364"/>
      <c r="L37" s="364"/>
      <c r="M37" s="364"/>
      <c r="N37" s="368"/>
      <c r="O37" s="366"/>
      <c r="P37" s="368"/>
      <c r="Q37" s="364"/>
      <c r="R37" s="368"/>
    </row>
    <row r="38" spans="1:18">
      <c r="A38" s="389"/>
      <c r="B38" s="213"/>
      <c r="C38" s="269" t="s">
        <v>14</v>
      </c>
      <c r="D38" s="232" t="s">
        <v>570</v>
      </c>
      <c r="E38" s="210"/>
      <c r="F38" s="162"/>
      <c r="G38" s="162"/>
      <c r="H38" s="162"/>
      <c r="I38" s="162"/>
      <c r="J38" s="205"/>
      <c r="K38" s="355"/>
      <c r="L38" s="355"/>
      <c r="M38" s="355"/>
      <c r="N38" s="369"/>
      <c r="O38" s="363"/>
      <c r="P38" s="369"/>
      <c r="Q38" s="355"/>
      <c r="R38" s="369"/>
    </row>
    <row r="39" spans="1:18" s="200" customFormat="1">
      <c r="A39" s="196"/>
      <c r="B39" s="197"/>
      <c r="C39" s="198"/>
      <c r="D39" s="196"/>
      <c r="E39" s="196"/>
      <c r="F39" s="196"/>
      <c r="G39" s="196"/>
      <c r="H39" s="196"/>
      <c r="I39" s="196"/>
      <c r="J39" s="196"/>
      <c r="K39" s="297"/>
      <c r="L39" s="297"/>
      <c r="M39" s="297"/>
      <c r="N39" s="271"/>
      <c r="O39" s="315"/>
      <c r="P39" s="271"/>
      <c r="Q39" s="297"/>
      <c r="R39" s="271"/>
    </row>
    <row r="40" spans="1:18">
      <c r="A40" s="390" t="s">
        <v>499</v>
      </c>
      <c r="B40" s="398" t="s">
        <v>500</v>
      </c>
      <c r="C40" s="81" t="s">
        <v>309</v>
      </c>
      <c r="D40" s="384" t="s">
        <v>555</v>
      </c>
      <c r="E40" s="82" t="s">
        <v>554</v>
      </c>
      <c r="F40" s="112" t="s">
        <v>14</v>
      </c>
      <c r="G40" s="84" t="s">
        <v>470</v>
      </c>
      <c r="H40" s="83" t="s">
        <v>14</v>
      </c>
      <c r="I40" s="83" t="s">
        <v>14</v>
      </c>
      <c r="J40" s="85" t="s">
        <v>133</v>
      </c>
      <c r="K40" s="354"/>
      <c r="L40" s="354"/>
      <c r="M40" s="354"/>
      <c r="N40" s="367" t="s">
        <v>433</v>
      </c>
      <c r="O40" s="362">
        <f t="shared" ref="O40:O49" si="6">IF(N40="Crític",K40,IF(N40="Normal",L40,M40))</f>
        <v>0</v>
      </c>
      <c r="P40" s="373">
        <v>24</v>
      </c>
      <c r="Q40" s="354">
        <f>O40*P40</f>
        <v>0</v>
      </c>
      <c r="R40" s="367" t="s">
        <v>142</v>
      </c>
    </row>
    <row r="41" spans="1:18">
      <c r="A41" s="391"/>
      <c r="B41" s="391"/>
      <c r="C41" s="81" t="s">
        <v>310</v>
      </c>
      <c r="D41" s="385"/>
      <c r="E41" s="83" t="s">
        <v>14</v>
      </c>
      <c r="F41" s="112" t="s">
        <v>14</v>
      </c>
      <c r="G41" s="84" t="s">
        <v>539</v>
      </c>
      <c r="H41" s="83" t="s">
        <v>14</v>
      </c>
      <c r="I41" s="83" t="s">
        <v>14</v>
      </c>
      <c r="J41" s="185" t="s">
        <v>553</v>
      </c>
      <c r="K41" s="364"/>
      <c r="L41" s="364"/>
      <c r="M41" s="364"/>
      <c r="N41" s="368"/>
      <c r="O41" s="366">
        <f t="shared" si="6"/>
        <v>0</v>
      </c>
      <c r="P41" s="374"/>
      <c r="Q41" s="364"/>
      <c r="R41" s="368"/>
    </row>
    <row r="42" spans="1:18">
      <c r="A42" s="391"/>
      <c r="B42" s="392"/>
      <c r="C42" s="81" t="s">
        <v>311</v>
      </c>
      <c r="D42" s="386"/>
      <c r="E42" s="83" t="s">
        <v>14</v>
      </c>
      <c r="F42" s="112" t="s">
        <v>14</v>
      </c>
      <c r="G42" s="84" t="s">
        <v>539</v>
      </c>
      <c r="H42" s="83" t="s">
        <v>14</v>
      </c>
      <c r="I42" s="83" t="s">
        <v>14</v>
      </c>
      <c r="J42" s="185" t="s">
        <v>553</v>
      </c>
      <c r="K42" s="364"/>
      <c r="L42" s="364"/>
      <c r="M42" s="364"/>
      <c r="N42" s="368"/>
      <c r="O42" s="366">
        <f t="shared" si="6"/>
        <v>0</v>
      </c>
      <c r="P42" s="374"/>
      <c r="Q42" s="364"/>
      <c r="R42" s="368"/>
    </row>
    <row r="43" spans="1:18">
      <c r="A43" s="391"/>
      <c r="B43" s="77" t="s">
        <v>13</v>
      </c>
      <c r="C43" s="72" t="s">
        <v>312</v>
      </c>
      <c r="D43" s="226" t="s">
        <v>556</v>
      </c>
      <c r="E43" s="112" t="s">
        <v>14</v>
      </c>
      <c r="F43" s="112" t="s">
        <v>14</v>
      </c>
      <c r="G43" s="83" t="s">
        <v>14</v>
      </c>
      <c r="H43" s="83" t="s">
        <v>14</v>
      </c>
      <c r="I43" s="83" t="s">
        <v>14</v>
      </c>
      <c r="J43" s="112" t="s">
        <v>551</v>
      </c>
      <c r="K43" s="364"/>
      <c r="L43" s="364"/>
      <c r="M43" s="364"/>
      <c r="N43" s="368"/>
      <c r="O43" s="366">
        <f t="shared" si="6"/>
        <v>0</v>
      </c>
      <c r="P43" s="374"/>
      <c r="Q43" s="364"/>
      <c r="R43" s="368"/>
    </row>
    <row r="44" spans="1:18">
      <c r="A44" s="392"/>
      <c r="B44" s="77" t="s">
        <v>13</v>
      </c>
      <c r="C44" s="72" t="s">
        <v>313</v>
      </c>
      <c r="D44" s="226" t="s">
        <v>556</v>
      </c>
      <c r="E44" s="112" t="s">
        <v>14</v>
      </c>
      <c r="F44" s="112" t="s">
        <v>14</v>
      </c>
      <c r="G44" s="83" t="s">
        <v>14</v>
      </c>
      <c r="H44" s="83" t="s">
        <v>14</v>
      </c>
      <c r="I44" s="83" t="s">
        <v>14</v>
      </c>
      <c r="J44" s="112" t="s">
        <v>552</v>
      </c>
      <c r="K44" s="355"/>
      <c r="L44" s="355"/>
      <c r="M44" s="355"/>
      <c r="N44" s="369"/>
      <c r="O44" s="363">
        <f t="shared" si="6"/>
        <v>0</v>
      </c>
      <c r="P44" s="375"/>
      <c r="Q44" s="355"/>
      <c r="R44" s="369"/>
    </row>
    <row r="45" spans="1:18" s="17" customFormat="1">
      <c r="A45" s="390" t="s">
        <v>499</v>
      </c>
      <c r="B45" s="399" t="s">
        <v>15</v>
      </c>
      <c r="C45" s="132" t="s">
        <v>332</v>
      </c>
      <c r="D45" s="384" t="s">
        <v>135</v>
      </c>
      <c r="E45" s="83" t="s">
        <v>14</v>
      </c>
      <c r="F45" s="112" t="s">
        <v>14</v>
      </c>
      <c r="G45" s="148" t="s">
        <v>104</v>
      </c>
      <c r="H45" s="83" t="s">
        <v>14</v>
      </c>
      <c r="I45" s="83" t="s">
        <v>14</v>
      </c>
      <c r="J45" s="85" t="s">
        <v>133</v>
      </c>
      <c r="K45" s="354"/>
      <c r="L45" s="354"/>
      <c r="M45" s="354"/>
      <c r="N45" s="367" t="s">
        <v>434</v>
      </c>
      <c r="O45" s="362">
        <f t="shared" si="6"/>
        <v>0</v>
      </c>
      <c r="P45" s="373">
        <v>24</v>
      </c>
      <c r="Q45" s="354">
        <f>O45*P45</f>
        <v>0</v>
      </c>
      <c r="R45" s="367" t="s">
        <v>142</v>
      </c>
    </row>
    <row r="46" spans="1:18" s="17" customFormat="1">
      <c r="A46" s="391"/>
      <c r="B46" s="400"/>
      <c r="C46" s="132" t="s">
        <v>333</v>
      </c>
      <c r="D46" s="385"/>
      <c r="E46" s="83" t="s">
        <v>14</v>
      </c>
      <c r="F46" s="112" t="s">
        <v>14</v>
      </c>
      <c r="G46" s="83" t="s">
        <v>14</v>
      </c>
      <c r="H46" s="83" t="s">
        <v>14</v>
      </c>
      <c r="I46" s="83" t="s">
        <v>14</v>
      </c>
      <c r="J46" s="185" t="s">
        <v>134</v>
      </c>
      <c r="K46" s="364"/>
      <c r="L46" s="364"/>
      <c r="M46" s="364"/>
      <c r="N46" s="368"/>
      <c r="O46" s="366">
        <f t="shared" si="6"/>
        <v>0</v>
      </c>
      <c r="P46" s="374"/>
      <c r="Q46" s="364"/>
      <c r="R46" s="368"/>
    </row>
    <row r="47" spans="1:18" s="17" customFormat="1">
      <c r="A47" s="391"/>
      <c r="B47" s="401"/>
      <c r="C47" s="132" t="s">
        <v>334</v>
      </c>
      <c r="D47" s="386"/>
      <c r="E47" s="83" t="s">
        <v>14</v>
      </c>
      <c r="F47" s="112" t="s">
        <v>14</v>
      </c>
      <c r="G47" s="83" t="s">
        <v>14</v>
      </c>
      <c r="H47" s="83" t="s">
        <v>14</v>
      </c>
      <c r="I47" s="83" t="s">
        <v>14</v>
      </c>
      <c r="J47" s="185" t="s">
        <v>134</v>
      </c>
      <c r="K47" s="364"/>
      <c r="L47" s="364"/>
      <c r="M47" s="364"/>
      <c r="N47" s="368"/>
      <c r="O47" s="366">
        <f t="shared" si="6"/>
        <v>0</v>
      </c>
      <c r="P47" s="374"/>
      <c r="Q47" s="364"/>
      <c r="R47" s="368"/>
    </row>
    <row r="48" spans="1:18" s="17" customFormat="1">
      <c r="A48" s="391"/>
      <c r="B48" s="139" t="s">
        <v>13</v>
      </c>
      <c r="C48" s="132" t="s">
        <v>335</v>
      </c>
      <c r="D48" s="227" t="s">
        <v>28</v>
      </c>
      <c r="E48" s="83" t="s">
        <v>14</v>
      </c>
      <c r="F48" s="112" t="s">
        <v>14</v>
      </c>
      <c r="G48" s="83" t="s">
        <v>14</v>
      </c>
      <c r="H48" s="83" t="s">
        <v>14</v>
      </c>
      <c r="I48" s="83" t="s">
        <v>14</v>
      </c>
      <c r="J48" s="149" t="s">
        <v>118</v>
      </c>
      <c r="K48" s="364"/>
      <c r="L48" s="364"/>
      <c r="M48" s="364"/>
      <c r="N48" s="368"/>
      <c r="O48" s="366">
        <f t="shared" si="6"/>
        <v>0</v>
      </c>
      <c r="P48" s="374"/>
      <c r="Q48" s="364"/>
      <c r="R48" s="368"/>
    </row>
    <row r="49" spans="1:18" s="17" customFormat="1">
      <c r="A49" s="391"/>
      <c r="B49" s="139" t="s">
        <v>13</v>
      </c>
      <c r="C49" s="150" t="s">
        <v>336</v>
      </c>
      <c r="D49" s="227" t="s">
        <v>28</v>
      </c>
      <c r="E49" s="83" t="s">
        <v>14</v>
      </c>
      <c r="F49" s="112" t="s">
        <v>14</v>
      </c>
      <c r="G49" s="83" t="s">
        <v>14</v>
      </c>
      <c r="H49" s="83" t="s">
        <v>14</v>
      </c>
      <c r="I49" s="83" t="s">
        <v>14</v>
      </c>
      <c r="J49" s="149" t="s">
        <v>119</v>
      </c>
      <c r="K49" s="355"/>
      <c r="L49" s="355"/>
      <c r="M49" s="355"/>
      <c r="N49" s="369"/>
      <c r="O49" s="363">
        <f t="shared" si="6"/>
        <v>0</v>
      </c>
      <c r="P49" s="375"/>
      <c r="Q49" s="355"/>
      <c r="R49" s="369"/>
    </row>
    <row r="50" spans="1:18" ht="15" customHeight="1">
      <c r="A50" s="396" t="s">
        <v>499</v>
      </c>
      <c r="B50" s="397" t="s">
        <v>40</v>
      </c>
      <c r="C50" s="151">
        <v>200000314457</v>
      </c>
      <c r="D50" s="384" t="s">
        <v>41</v>
      </c>
      <c r="E50" s="83" t="s">
        <v>14</v>
      </c>
      <c r="F50" s="112" t="s">
        <v>14</v>
      </c>
      <c r="G50" s="83" t="s">
        <v>14</v>
      </c>
      <c r="H50" s="83" t="s">
        <v>14</v>
      </c>
      <c r="I50" s="83" t="s">
        <v>14</v>
      </c>
      <c r="J50" s="185" t="s">
        <v>134</v>
      </c>
      <c r="K50" s="354"/>
      <c r="L50" s="354"/>
      <c r="M50" s="354"/>
      <c r="N50" s="370" t="s">
        <v>434</v>
      </c>
      <c r="O50" s="362">
        <f>IF(N45="Crític",K45,IF(N45="Normal",L45,M45))</f>
        <v>0</v>
      </c>
      <c r="P50" s="373">
        <v>24</v>
      </c>
      <c r="Q50" s="354">
        <f>O50*P50</f>
        <v>0</v>
      </c>
      <c r="R50" s="367" t="s">
        <v>142</v>
      </c>
    </row>
    <row r="51" spans="1:18">
      <c r="A51" s="385"/>
      <c r="B51" s="397"/>
      <c r="C51" s="151">
        <v>200000314445</v>
      </c>
      <c r="D51" s="385"/>
      <c r="E51" s="83" t="s">
        <v>14</v>
      </c>
      <c r="F51" s="112" t="s">
        <v>14</v>
      </c>
      <c r="G51" s="83" t="s">
        <v>14</v>
      </c>
      <c r="H51" s="83" t="s">
        <v>14</v>
      </c>
      <c r="I51" s="83" t="s">
        <v>14</v>
      </c>
      <c r="J51" s="185" t="s">
        <v>134</v>
      </c>
      <c r="K51" s="364"/>
      <c r="L51" s="364"/>
      <c r="M51" s="364"/>
      <c r="N51" s="371"/>
      <c r="O51" s="366"/>
      <c r="P51" s="374"/>
      <c r="Q51" s="364"/>
      <c r="R51" s="368"/>
    </row>
    <row r="52" spans="1:18">
      <c r="A52" s="385"/>
      <c r="B52" s="222" t="s">
        <v>13</v>
      </c>
      <c r="C52" s="153" t="s">
        <v>338</v>
      </c>
      <c r="D52" s="227" t="s">
        <v>28</v>
      </c>
      <c r="E52" s="83" t="s">
        <v>14</v>
      </c>
      <c r="F52" s="112" t="s">
        <v>14</v>
      </c>
      <c r="G52" s="83" t="s">
        <v>14</v>
      </c>
      <c r="H52" s="83" t="s">
        <v>14</v>
      </c>
      <c r="I52" s="83" t="s">
        <v>14</v>
      </c>
      <c r="J52" s="112" t="s">
        <v>118</v>
      </c>
      <c r="K52" s="364"/>
      <c r="L52" s="364"/>
      <c r="M52" s="364"/>
      <c r="N52" s="371"/>
      <c r="O52" s="366"/>
      <c r="P52" s="374"/>
      <c r="Q52" s="364"/>
      <c r="R52" s="368"/>
    </row>
    <row r="53" spans="1:18">
      <c r="A53" s="385"/>
      <c r="B53" s="222" t="s">
        <v>13</v>
      </c>
      <c r="C53" s="153" t="s">
        <v>339</v>
      </c>
      <c r="D53" s="227" t="s">
        <v>28</v>
      </c>
      <c r="E53" s="83" t="s">
        <v>14</v>
      </c>
      <c r="F53" s="112" t="s">
        <v>14</v>
      </c>
      <c r="G53" s="83" t="s">
        <v>14</v>
      </c>
      <c r="H53" s="83" t="s">
        <v>14</v>
      </c>
      <c r="I53" s="83" t="s">
        <v>14</v>
      </c>
      <c r="J53" s="112" t="s">
        <v>119</v>
      </c>
      <c r="K53" s="364"/>
      <c r="L53" s="364"/>
      <c r="M53" s="364"/>
      <c r="N53" s="371"/>
      <c r="O53" s="366"/>
      <c r="P53" s="374"/>
      <c r="Q53" s="364"/>
      <c r="R53" s="368"/>
    </row>
    <row r="54" spans="1:18">
      <c r="A54" s="385"/>
      <c r="B54" s="223" t="s">
        <v>40</v>
      </c>
      <c r="C54" s="153" t="s">
        <v>340</v>
      </c>
      <c r="D54" s="228" t="s">
        <v>75</v>
      </c>
      <c r="E54" s="83" t="s">
        <v>14</v>
      </c>
      <c r="F54" s="112" t="s">
        <v>14</v>
      </c>
      <c r="G54" s="155" t="s">
        <v>545</v>
      </c>
      <c r="H54" s="83" t="s">
        <v>14</v>
      </c>
      <c r="I54" s="83" t="s">
        <v>14</v>
      </c>
      <c r="J54" s="186" t="s">
        <v>105</v>
      </c>
      <c r="K54" s="364"/>
      <c r="L54" s="364"/>
      <c r="M54" s="364"/>
      <c r="N54" s="371"/>
      <c r="O54" s="366"/>
      <c r="P54" s="374"/>
      <c r="Q54" s="364"/>
      <c r="R54" s="368"/>
    </row>
    <row r="55" spans="1:18">
      <c r="A55" s="386"/>
      <c r="B55" s="223" t="s">
        <v>40</v>
      </c>
      <c r="C55" s="153" t="s">
        <v>341</v>
      </c>
      <c r="D55" s="228" t="s">
        <v>76</v>
      </c>
      <c r="E55" s="83" t="s">
        <v>14</v>
      </c>
      <c r="F55" s="112" t="s">
        <v>14</v>
      </c>
      <c r="G55" s="155" t="s">
        <v>546</v>
      </c>
      <c r="H55" s="112" t="s">
        <v>14</v>
      </c>
      <c r="I55" s="83" t="s">
        <v>14</v>
      </c>
      <c r="J55" s="186" t="s">
        <v>106</v>
      </c>
      <c r="K55" s="355"/>
      <c r="L55" s="355"/>
      <c r="M55" s="355"/>
      <c r="N55" s="372"/>
      <c r="O55" s="363"/>
      <c r="P55" s="375"/>
      <c r="Q55" s="355"/>
      <c r="R55" s="369"/>
    </row>
    <row r="56" spans="1:18">
      <c r="A56" s="390" t="s">
        <v>499</v>
      </c>
      <c r="B56" s="393" t="s">
        <v>15</v>
      </c>
      <c r="C56" s="38" t="s">
        <v>348</v>
      </c>
      <c r="D56" s="384" t="s">
        <v>78</v>
      </c>
      <c r="E56" s="112" t="s">
        <v>14</v>
      </c>
      <c r="F56" s="112" t="s">
        <v>14</v>
      </c>
      <c r="G56" s="113" t="s">
        <v>104</v>
      </c>
      <c r="H56" s="112" t="s">
        <v>14</v>
      </c>
      <c r="I56" s="113" t="s">
        <v>14</v>
      </c>
      <c r="J56" s="112" t="s">
        <v>117</v>
      </c>
      <c r="K56" s="354"/>
      <c r="L56" s="354"/>
      <c r="M56" s="354"/>
      <c r="N56" s="367" t="s">
        <v>434</v>
      </c>
      <c r="O56" s="362">
        <f>IF(N56="Crític",K56,IF(N56="Normal",L56,M56))</f>
        <v>0</v>
      </c>
      <c r="P56" s="373">
        <v>24</v>
      </c>
      <c r="Q56" s="354">
        <f>O56*P56</f>
        <v>0</v>
      </c>
      <c r="R56" s="367" t="s">
        <v>144</v>
      </c>
    </row>
    <row r="57" spans="1:18">
      <c r="A57" s="391"/>
      <c r="B57" s="394"/>
      <c r="C57" s="38"/>
      <c r="D57" s="385"/>
      <c r="E57" s="112" t="s">
        <v>14</v>
      </c>
      <c r="F57" s="112" t="s">
        <v>14</v>
      </c>
      <c r="G57" s="113" t="s">
        <v>14</v>
      </c>
      <c r="H57" s="112" t="s">
        <v>14</v>
      </c>
      <c r="I57" s="113" t="s">
        <v>14</v>
      </c>
      <c r="J57" s="185" t="s">
        <v>134</v>
      </c>
      <c r="K57" s="364"/>
      <c r="L57" s="364"/>
      <c r="M57" s="364"/>
      <c r="N57" s="368"/>
      <c r="O57" s="366"/>
      <c r="P57" s="374"/>
      <c r="Q57" s="364"/>
      <c r="R57" s="368"/>
    </row>
    <row r="58" spans="1:18">
      <c r="A58" s="391"/>
      <c r="B58" s="395"/>
      <c r="C58" s="38"/>
      <c r="D58" s="386"/>
      <c r="E58" s="112" t="s">
        <v>14</v>
      </c>
      <c r="F58" s="112" t="s">
        <v>14</v>
      </c>
      <c r="G58" s="113" t="s">
        <v>14</v>
      </c>
      <c r="H58" s="83" t="s">
        <v>14</v>
      </c>
      <c r="I58" s="113" t="s">
        <v>14</v>
      </c>
      <c r="J58" s="185" t="s">
        <v>134</v>
      </c>
      <c r="K58" s="364"/>
      <c r="L58" s="364"/>
      <c r="M58" s="364"/>
      <c r="N58" s="368"/>
      <c r="O58" s="366"/>
      <c r="P58" s="374"/>
      <c r="Q58" s="364"/>
      <c r="R58" s="368"/>
    </row>
    <row r="59" spans="1:18">
      <c r="A59" s="391"/>
      <c r="B59" s="30" t="s">
        <v>13</v>
      </c>
      <c r="C59" s="38"/>
      <c r="D59" s="227" t="s">
        <v>28</v>
      </c>
      <c r="E59" s="112" t="s">
        <v>14</v>
      </c>
      <c r="F59" s="112" t="s">
        <v>14</v>
      </c>
      <c r="G59" s="113" t="s">
        <v>14</v>
      </c>
      <c r="H59" s="83" t="s">
        <v>14</v>
      </c>
      <c r="I59" s="113" t="s">
        <v>14</v>
      </c>
      <c r="J59" s="112" t="s">
        <v>118</v>
      </c>
      <c r="K59" s="364"/>
      <c r="L59" s="364"/>
      <c r="M59" s="364"/>
      <c r="N59" s="368"/>
      <c r="O59" s="366"/>
      <c r="P59" s="374"/>
      <c r="Q59" s="364"/>
      <c r="R59" s="368"/>
    </row>
    <row r="60" spans="1:18">
      <c r="A60" s="392"/>
      <c r="B60" s="30" t="s">
        <v>13</v>
      </c>
      <c r="C60" s="39"/>
      <c r="D60" s="227" t="s">
        <v>28</v>
      </c>
      <c r="E60" s="112" t="s">
        <v>14</v>
      </c>
      <c r="F60" s="112" t="s">
        <v>14</v>
      </c>
      <c r="G60" s="113" t="s">
        <v>14</v>
      </c>
      <c r="H60" s="83" t="s">
        <v>14</v>
      </c>
      <c r="I60" s="113" t="s">
        <v>14</v>
      </c>
      <c r="J60" s="112" t="s">
        <v>119</v>
      </c>
      <c r="K60" s="355"/>
      <c r="L60" s="355"/>
      <c r="M60" s="355"/>
      <c r="N60" s="369"/>
      <c r="O60" s="363"/>
      <c r="P60" s="375"/>
      <c r="Q60" s="355"/>
      <c r="R60" s="369"/>
    </row>
    <row r="61" spans="1:18">
      <c r="A61" s="21" t="s">
        <v>482</v>
      </c>
      <c r="B61" s="21" t="s">
        <v>15</v>
      </c>
      <c r="C61" s="21" t="s">
        <v>358</v>
      </c>
      <c r="D61" s="20" t="s">
        <v>238</v>
      </c>
      <c r="E61" s="41" t="s">
        <v>14</v>
      </c>
      <c r="F61" s="41" t="s">
        <v>14</v>
      </c>
      <c r="G61" s="21" t="s">
        <v>239</v>
      </c>
      <c r="H61" s="41" t="s">
        <v>14</v>
      </c>
      <c r="I61" s="41" t="s">
        <v>14</v>
      </c>
      <c r="J61" s="21" t="s">
        <v>482</v>
      </c>
      <c r="K61" s="298"/>
      <c r="L61" s="298"/>
      <c r="M61" s="298"/>
      <c r="N61" s="272" t="s">
        <v>434</v>
      </c>
      <c r="O61" s="316">
        <f>IF(N61="Crític",K61,IF(N61="Normal",L61,M61))</f>
        <v>0</v>
      </c>
      <c r="P61" s="333">
        <v>24</v>
      </c>
      <c r="Q61" s="298">
        <f>O61*P61</f>
        <v>0</v>
      </c>
      <c r="R61" s="273" t="s">
        <v>142</v>
      </c>
    </row>
    <row r="62" spans="1:18">
      <c r="A62" s="21" t="s">
        <v>482</v>
      </c>
      <c r="B62" s="21" t="s">
        <v>15</v>
      </c>
      <c r="C62" s="21" t="s">
        <v>383</v>
      </c>
      <c r="D62" s="20" t="s">
        <v>238</v>
      </c>
      <c r="E62" s="41" t="s">
        <v>14</v>
      </c>
      <c r="F62" s="41" t="s">
        <v>14</v>
      </c>
      <c r="G62" s="21" t="s">
        <v>239</v>
      </c>
      <c r="H62" s="41" t="s">
        <v>14</v>
      </c>
      <c r="I62" s="41" t="s">
        <v>14</v>
      </c>
      <c r="J62" s="21" t="s">
        <v>482</v>
      </c>
      <c r="K62" s="298"/>
      <c r="L62" s="298"/>
      <c r="M62" s="298"/>
      <c r="N62" s="272" t="s">
        <v>433</v>
      </c>
      <c r="O62" s="316">
        <f t="shared" ref="O62:O125" si="7">IF(N62="Crític",K62,IF(N62="Normal",L62,M62))</f>
        <v>0</v>
      </c>
      <c r="P62" s="333">
        <v>24</v>
      </c>
      <c r="Q62" s="298">
        <f t="shared" ref="Q62:Q125" si="8">O62*P62</f>
        <v>0</v>
      </c>
      <c r="R62" s="273" t="s">
        <v>142</v>
      </c>
    </row>
    <row r="63" spans="1:18">
      <c r="A63" s="21" t="s">
        <v>482</v>
      </c>
      <c r="B63" s="21" t="s">
        <v>15</v>
      </c>
      <c r="C63" s="21" t="s">
        <v>384</v>
      </c>
      <c r="D63" s="20" t="s">
        <v>238</v>
      </c>
      <c r="E63" s="41" t="s">
        <v>14</v>
      </c>
      <c r="F63" s="41" t="s">
        <v>14</v>
      </c>
      <c r="G63" s="21" t="s">
        <v>239</v>
      </c>
      <c r="H63" s="41" t="s">
        <v>14</v>
      </c>
      <c r="I63" s="41" t="s">
        <v>14</v>
      </c>
      <c r="J63" s="21" t="s">
        <v>482</v>
      </c>
      <c r="K63" s="298"/>
      <c r="L63" s="298"/>
      <c r="M63" s="298"/>
      <c r="N63" s="272" t="s">
        <v>433</v>
      </c>
      <c r="O63" s="316">
        <f t="shared" si="7"/>
        <v>0</v>
      </c>
      <c r="P63" s="333">
        <v>24</v>
      </c>
      <c r="Q63" s="298">
        <f t="shared" si="8"/>
        <v>0</v>
      </c>
      <c r="R63" s="273" t="s">
        <v>142</v>
      </c>
    </row>
    <row r="64" spans="1:18">
      <c r="A64" s="21" t="s">
        <v>482</v>
      </c>
      <c r="B64" s="21" t="s">
        <v>15</v>
      </c>
      <c r="C64" s="21" t="s">
        <v>385</v>
      </c>
      <c r="D64" s="20" t="s">
        <v>238</v>
      </c>
      <c r="E64" s="41" t="s">
        <v>14</v>
      </c>
      <c r="F64" s="41" t="s">
        <v>14</v>
      </c>
      <c r="G64" s="21" t="s">
        <v>239</v>
      </c>
      <c r="H64" s="41" t="s">
        <v>14</v>
      </c>
      <c r="I64" s="41" t="s">
        <v>14</v>
      </c>
      <c r="J64" s="21" t="s">
        <v>482</v>
      </c>
      <c r="K64" s="298"/>
      <c r="L64" s="298"/>
      <c r="M64" s="298"/>
      <c r="N64" s="272" t="s">
        <v>433</v>
      </c>
      <c r="O64" s="316">
        <f t="shared" si="7"/>
        <v>0</v>
      </c>
      <c r="P64" s="333">
        <v>24</v>
      </c>
      <c r="Q64" s="298">
        <f t="shared" si="8"/>
        <v>0</v>
      </c>
      <c r="R64" s="273" t="s">
        <v>142</v>
      </c>
    </row>
    <row r="65" spans="1:18">
      <c r="A65" s="20" t="s">
        <v>228</v>
      </c>
      <c r="B65" s="30" t="s">
        <v>223</v>
      </c>
      <c r="C65" s="21" t="s">
        <v>392</v>
      </c>
      <c r="D65" s="21" t="s">
        <v>229</v>
      </c>
      <c r="E65" s="21" t="s">
        <v>14</v>
      </c>
      <c r="F65" s="20" t="s">
        <v>14</v>
      </c>
      <c r="G65" s="20" t="s">
        <v>230</v>
      </c>
      <c r="H65" s="83" t="s">
        <v>14</v>
      </c>
      <c r="I65" s="20" t="s">
        <v>14</v>
      </c>
      <c r="J65" s="20" t="s">
        <v>231</v>
      </c>
      <c r="K65" s="298"/>
      <c r="L65" s="298"/>
      <c r="M65" s="298"/>
      <c r="N65" s="272" t="s">
        <v>433</v>
      </c>
      <c r="O65" s="316">
        <f t="shared" si="7"/>
        <v>0</v>
      </c>
      <c r="P65" s="333">
        <v>24</v>
      </c>
      <c r="Q65" s="298">
        <f t="shared" si="8"/>
        <v>0</v>
      </c>
      <c r="R65" s="273" t="s">
        <v>142</v>
      </c>
    </row>
    <row r="66" spans="1:18" s="200" customFormat="1">
      <c r="A66" s="196"/>
      <c r="B66" s="197"/>
      <c r="C66" s="198"/>
      <c r="D66" s="196"/>
      <c r="E66" s="196"/>
      <c r="F66" s="196"/>
      <c r="G66" s="196"/>
      <c r="H66" s="196"/>
      <c r="I66" s="196"/>
      <c r="J66" s="196"/>
      <c r="K66" s="297"/>
      <c r="L66" s="297"/>
      <c r="M66" s="297"/>
      <c r="N66" s="271"/>
      <c r="O66" s="315"/>
      <c r="P66" s="334"/>
      <c r="Q66" s="297"/>
      <c r="R66" s="271"/>
    </row>
    <row r="67" spans="1:18" ht="22.5">
      <c r="A67" s="70" t="s">
        <v>4</v>
      </c>
      <c r="B67" s="71" t="s">
        <v>498</v>
      </c>
      <c r="C67" s="72" t="s">
        <v>303</v>
      </c>
      <c r="D67" s="70" t="s">
        <v>5</v>
      </c>
      <c r="E67" s="73" t="s">
        <v>515</v>
      </c>
      <c r="F67" s="74" t="s">
        <v>85</v>
      </c>
      <c r="G67" s="74" t="s">
        <v>86</v>
      </c>
      <c r="H67" s="75" t="s">
        <v>124</v>
      </c>
      <c r="I67" s="76" t="s">
        <v>453</v>
      </c>
      <c r="J67" s="74" t="s">
        <v>468</v>
      </c>
      <c r="K67" s="298"/>
      <c r="L67" s="298"/>
      <c r="M67" s="298"/>
      <c r="N67" s="274" t="s">
        <v>433</v>
      </c>
      <c r="O67" s="316">
        <f t="shared" si="7"/>
        <v>0</v>
      </c>
      <c r="P67" s="333">
        <v>24</v>
      </c>
      <c r="Q67" s="298">
        <f t="shared" si="8"/>
        <v>0</v>
      </c>
      <c r="R67" s="273" t="s">
        <v>142</v>
      </c>
    </row>
    <row r="68" spans="1:18" ht="22.5">
      <c r="A68" s="70" t="s">
        <v>7</v>
      </c>
      <c r="B68" s="71" t="s">
        <v>498</v>
      </c>
      <c r="C68" s="72" t="s">
        <v>304</v>
      </c>
      <c r="D68" s="70" t="s">
        <v>5</v>
      </c>
      <c r="E68" s="73" t="s">
        <v>515</v>
      </c>
      <c r="F68" s="74" t="s">
        <v>85</v>
      </c>
      <c r="G68" s="74" t="s">
        <v>86</v>
      </c>
      <c r="H68" s="75" t="s">
        <v>124</v>
      </c>
      <c r="I68" s="76" t="s">
        <v>453</v>
      </c>
      <c r="J68" s="74" t="s">
        <v>469</v>
      </c>
      <c r="K68" s="298"/>
      <c r="L68" s="298"/>
      <c r="M68" s="298"/>
      <c r="N68" s="274" t="s">
        <v>433</v>
      </c>
      <c r="O68" s="316">
        <f t="shared" si="7"/>
        <v>0</v>
      </c>
      <c r="P68" s="333">
        <v>24</v>
      </c>
      <c r="Q68" s="298">
        <f t="shared" si="8"/>
        <v>0</v>
      </c>
      <c r="R68" s="273" t="s">
        <v>142</v>
      </c>
    </row>
    <row r="69" spans="1:18" ht="22.5">
      <c r="A69" s="70" t="s">
        <v>8</v>
      </c>
      <c r="B69" s="71" t="s">
        <v>498</v>
      </c>
      <c r="C69" s="72" t="s">
        <v>305</v>
      </c>
      <c r="D69" s="70" t="s">
        <v>5</v>
      </c>
      <c r="E69" s="73" t="s">
        <v>515</v>
      </c>
      <c r="F69" s="78" t="s">
        <v>85</v>
      </c>
      <c r="G69" s="78" t="s">
        <v>86</v>
      </c>
      <c r="H69" s="75" t="s">
        <v>124</v>
      </c>
      <c r="I69" s="76" t="s">
        <v>453</v>
      </c>
      <c r="J69" s="78" t="s">
        <v>466</v>
      </c>
      <c r="K69" s="298"/>
      <c r="L69" s="298"/>
      <c r="M69" s="298"/>
      <c r="N69" s="274" t="s">
        <v>433</v>
      </c>
      <c r="O69" s="316">
        <f t="shared" si="7"/>
        <v>0</v>
      </c>
      <c r="P69" s="333">
        <v>24</v>
      </c>
      <c r="Q69" s="298">
        <f t="shared" si="8"/>
        <v>0</v>
      </c>
      <c r="R69" s="273" t="s">
        <v>142</v>
      </c>
    </row>
    <row r="70" spans="1:18" ht="22.5">
      <c r="A70" s="70" t="s">
        <v>9</v>
      </c>
      <c r="B70" s="71" t="s">
        <v>498</v>
      </c>
      <c r="C70" s="72" t="s">
        <v>306</v>
      </c>
      <c r="D70" s="70" t="s">
        <v>5</v>
      </c>
      <c r="E70" s="73" t="s">
        <v>515</v>
      </c>
      <c r="F70" s="78" t="s">
        <v>85</v>
      </c>
      <c r="G70" s="78" t="s">
        <v>86</v>
      </c>
      <c r="H70" s="75" t="s">
        <v>124</v>
      </c>
      <c r="I70" s="76" t="s">
        <v>453</v>
      </c>
      <c r="J70" s="78" t="s">
        <v>467</v>
      </c>
      <c r="K70" s="298"/>
      <c r="L70" s="298"/>
      <c r="M70" s="298"/>
      <c r="N70" s="274" t="s">
        <v>433</v>
      </c>
      <c r="O70" s="316">
        <f t="shared" si="7"/>
        <v>0</v>
      </c>
      <c r="P70" s="333">
        <v>24</v>
      </c>
      <c r="Q70" s="298">
        <f t="shared" si="8"/>
        <v>0</v>
      </c>
      <c r="R70" s="273" t="s">
        <v>142</v>
      </c>
    </row>
    <row r="71" spans="1:18" ht="22.5">
      <c r="A71" s="70" t="s">
        <v>10</v>
      </c>
      <c r="B71" s="71" t="s">
        <v>498</v>
      </c>
      <c r="C71" s="72" t="s">
        <v>307</v>
      </c>
      <c r="D71" s="70" t="s">
        <v>11</v>
      </c>
      <c r="E71" s="73" t="s">
        <v>518</v>
      </c>
      <c r="F71" s="80" t="s">
        <v>87</v>
      </c>
      <c r="G71" s="80" t="s">
        <v>86</v>
      </c>
      <c r="H71" s="75" t="s">
        <v>124</v>
      </c>
      <c r="I71" s="79" t="s">
        <v>454</v>
      </c>
      <c r="J71" s="79" t="s">
        <v>464</v>
      </c>
      <c r="K71" s="303"/>
      <c r="L71" s="303"/>
      <c r="M71" s="303"/>
      <c r="N71" s="274" t="s">
        <v>433</v>
      </c>
      <c r="O71" s="316">
        <f t="shared" si="7"/>
        <v>0</v>
      </c>
      <c r="P71" s="335">
        <v>24</v>
      </c>
      <c r="Q71" s="298">
        <f t="shared" si="8"/>
        <v>0</v>
      </c>
      <c r="R71" s="273" t="s">
        <v>142</v>
      </c>
    </row>
    <row r="72" spans="1:18" ht="22.5">
      <c r="A72" s="70" t="s">
        <v>12</v>
      </c>
      <c r="B72" s="71" t="s">
        <v>498</v>
      </c>
      <c r="C72" s="72" t="s">
        <v>308</v>
      </c>
      <c r="D72" s="70" t="s">
        <v>11</v>
      </c>
      <c r="E72" s="79" t="s">
        <v>518</v>
      </c>
      <c r="F72" s="80" t="s">
        <v>87</v>
      </c>
      <c r="G72" s="80" t="s">
        <v>86</v>
      </c>
      <c r="H72" s="75" t="s">
        <v>124</v>
      </c>
      <c r="I72" s="79" t="s">
        <v>454</v>
      </c>
      <c r="J72" s="79" t="s">
        <v>465</v>
      </c>
      <c r="K72" s="303"/>
      <c r="L72" s="303"/>
      <c r="M72" s="303"/>
      <c r="N72" s="274" t="s">
        <v>433</v>
      </c>
      <c r="O72" s="316">
        <f t="shared" si="7"/>
        <v>0</v>
      </c>
      <c r="P72" s="335">
        <v>24</v>
      </c>
      <c r="Q72" s="298">
        <f t="shared" si="8"/>
        <v>0</v>
      </c>
      <c r="R72" s="273" t="s">
        <v>142</v>
      </c>
    </row>
    <row r="73" spans="1:18" ht="22.5">
      <c r="A73" s="70" t="s">
        <v>2</v>
      </c>
      <c r="B73" s="77" t="s">
        <v>0</v>
      </c>
      <c r="C73" s="72" t="s">
        <v>314</v>
      </c>
      <c r="D73" s="70" t="s">
        <v>3</v>
      </c>
      <c r="E73" s="76" t="s">
        <v>516</v>
      </c>
      <c r="F73" s="86" t="s">
        <v>82</v>
      </c>
      <c r="G73" s="76" t="s">
        <v>120</v>
      </c>
      <c r="H73" s="76" t="s">
        <v>123</v>
      </c>
      <c r="I73" s="76" t="s">
        <v>472</v>
      </c>
      <c r="J73" s="86" t="s">
        <v>84</v>
      </c>
      <c r="K73" s="298"/>
      <c r="L73" s="298"/>
      <c r="M73" s="298"/>
      <c r="N73" s="274" t="s">
        <v>433</v>
      </c>
      <c r="O73" s="316">
        <f t="shared" si="7"/>
        <v>0</v>
      </c>
      <c r="P73" s="333">
        <v>24</v>
      </c>
      <c r="Q73" s="298">
        <f t="shared" si="8"/>
        <v>0</v>
      </c>
      <c r="R73" s="273" t="s">
        <v>142</v>
      </c>
    </row>
    <row r="74" spans="1:18" ht="33.75">
      <c r="A74" s="70" t="s">
        <v>153</v>
      </c>
      <c r="B74" s="77" t="s">
        <v>0</v>
      </c>
      <c r="C74" s="72" t="s">
        <v>316</v>
      </c>
      <c r="D74" s="70" t="s">
        <v>1</v>
      </c>
      <c r="E74" s="92" t="s">
        <v>517</v>
      </c>
      <c r="F74" s="93" t="s">
        <v>83</v>
      </c>
      <c r="G74" s="92" t="s">
        <v>204</v>
      </c>
      <c r="H74" s="92" t="s">
        <v>125</v>
      </c>
      <c r="I74" s="92" t="s">
        <v>471</v>
      </c>
      <c r="J74" s="93" t="s">
        <v>528</v>
      </c>
      <c r="K74" s="298"/>
      <c r="L74" s="298"/>
      <c r="M74" s="298"/>
      <c r="N74" s="274" t="s">
        <v>433</v>
      </c>
      <c r="O74" s="316">
        <f t="shared" si="7"/>
        <v>0</v>
      </c>
      <c r="P74" s="333">
        <v>24</v>
      </c>
      <c r="Q74" s="298">
        <f t="shared" si="8"/>
        <v>0</v>
      </c>
      <c r="R74" s="273" t="s">
        <v>142</v>
      </c>
    </row>
    <row r="75" spans="1:18">
      <c r="A75" s="94" t="s">
        <v>149</v>
      </c>
      <c r="B75" s="95" t="s">
        <v>0</v>
      </c>
      <c r="C75" s="96" t="s">
        <v>317</v>
      </c>
      <c r="D75" s="97" t="s">
        <v>522</v>
      </c>
      <c r="E75" s="98" t="s">
        <v>558</v>
      </c>
      <c r="F75" s="99" t="s">
        <v>83</v>
      </c>
      <c r="G75" s="98" t="s">
        <v>107</v>
      </c>
      <c r="H75" s="83" t="s">
        <v>14</v>
      </c>
      <c r="I75" s="99" t="s">
        <v>108</v>
      </c>
      <c r="J75" s="100" t="s">
        <v>460</v>
      </c>
      <c r="K75" s="300"/>
      <c r="L75" s="300"/>
      <c r="M75" s="300"/>
      <c r="N75" s="275" t="s">
        <v>434</v>
      </c>
      <c r="O75" s="316">
        <f t="shared" si="7"/>
        <v>0</v>
      </c>
      <c r="P75" s="336">
        <v>24</v>
      </c>
      <c r="Q75" s="298">
        <f t="shared" si="8"/>
        <v>0</v>
      </c>
      <c r="R75" s="273" t="s">
        <v>142</v>
      </c>
    </row>
    <row r="76" spans="1:18" ht="22.5">
      <c r="A76" s="64" t="s">
        <v>30</v>
      </c>
      <c r="B76" s="101" t="s">
        <v>31</v>
      </c>
      <c r="C76" s="63" t="s">
        <v>318</v>
      </c>
      <c r="D76" s="64" t="s">
        <v>32</v>
      </c>
      <c r="E76" s="102" t="s">
        <v>557</v>
      </c>
      <c r="F76" s="103" t="s">
        <v>88</v>
      </c>
      <c r="G76" s="103" t="s">
        <v>89</v>
      </c>
      <c r="H76" s="104" t="s">
        <v>131</v>
      </c>
      <c r="I76" s="104" t="s">
        <v>473</v>
      </c>
      <c r="J76" s="105" t="s">
        <v>90</v>
      </c>
      <c r="K76" s="302"/>
      <c r="L76" s="302"/>
      <c r="M76" s="302"/>
      <c r="N76" s="276" t="s">
        <v>435</v>
      </c>
      <c r="O76" s="316">
        <f t="shared" si="7"/>
        <v>0</v>
      </c>
      <c r="P76" s="337">
        <v>24</v>
      </c>
      <c r="Q76" s="298">
        <f t="shared" si="8"/>
        <v>0</v>
      </c>
      <c r="R76" s="273" t="s">
        <v>142</v>
      </c>
    </row>
    <row r="77" spans="1:18" ht="22.5">
      <c r="A77" s="106" t="s">
        <v>73</v>
      </c>
      <c r="B77" s="71" t="s">
        <v>498</v>
      </c>
      <c r="C77" s="81" t="s">
        <v>319</v>
      </c>
      <c r="D77" s="106" t="s">
        <v>35</v>
      </c>
      <c r="E77" s="107" t="s">
        <v>96</v>
      </c>
      <c r="F77" s="108" t="s">
        <v>97</v>
      </c>
      <c r="G77" s="107" t="s">
        <v>121</v>
      </c>
      <c r="H77" s="108" t="s">
        <v>98</v>
      </c>
      <c r="I77" s="108" t="s">
        <v>523</v>
      </c>
      <c r="J77" s="108" t="s">
        <v>535</v>
      </c>
      <c r="K77" s="298"/>
      <c r="L77" s="298"/>
      <c r="M77" s="298"/>
      <c r="N77" s="277" t="s">
        <v>435</v>
      </c>
      <c r="O77" s="316">
        <f t="shared" si="7"/>
        <v>0</v>
      </c>
      <c r="P77" s="333">
        <v>24</v>
      </c>
      <c r="Q77" s="298">
        <f t="shared" si="8"/>
        <v>0</v>
      </c>
      <c r="R77" s="273" t="s">
        <v>142</v>
      </c>
    </row>
    <row r="78" spans="1:18" ht="22.5">
      <c r="A78" s="106" t="s">
        <v>74</v>
      </c>
      <c r="B78" s="71" t="s">
        <v>498</v>
      </c>
      <c r="C78" s="81" t="s">
        <v>320</v>
      </c>
      <c r="D78" s="106" t="s">
        <v>35</v>
      </c>
      <c r="E78" s="107" t="s">
        <v>96</v>
      </c>
      <c r="F78" s="108" t="s">
        <v>97</v>
      </c>
      <c r="G78" s="107" t="s">
        <v>122</v>
      </c>
      <c r="H78" s="108" t="s">
        <v>98</v>
      </c>
      <c r="I78" s="108" t="s">
        <v>523</v>
      </c>
      <c r="J78" s="108" t="s">
        <v>536</v>
      </c>
      <c r="K78" s="298"/>
      <c r="L78" s="298"/>
      <c r="M78" s="298"/>
      <c r="N78" s="277" t="s">
        <v>435</v>
      </c>
      <c r="O78" s="316">
        <f t="shared" si="7"/>
        <v>0</v>
      </c>
      <c r="P78" s="333">
        <v>24</v>
      </c>
      <c r="Q78" s="298">
        <f t="shared" si="8"/>
        <v>0</v>
      </c>
      <c r="R78" s="273" t="s">
        <v>142</v>
      </c>
    </row>
    <row r="79" spans="1:18">
      <c r="A79" s="109" t="s">
        <v>34</v>
      </c>
      <c r="B79" s="110" t="s">
        <v>15</v>
      </c>
      <c r="C79" s="111" t="s">
        <v>321</v>
      </c>
      <c r="D79" s="109" t="s">
        <v>16</v>
      </c>
      <c r="E79" s="112" t="s">
        <v>559</v>
      </c>
      <c r="F79" s="112" t="s">
        <v>92</v>
      </c>
      <c r="G79" s="113" t="s">
        <v>89</v>
      </c>
      <c r="H79" s="83" t="s">
        <v>14</v>
      </c>
      <c r="I79" s="133" t="s">
        <v>449</v>
      </c>
      <c r="J79" s="112" t="s">
        <v>461</v>
      </c>
      <c r="K79" s="301"/>
      <c r="L79" s="301"/>
      <c r="M79" s="301"/>
      <c r="N79" s="276" t="s">
        <v>435</v>
      </c>
      <c r="O79" s="316">
        <f t="shared" si="7"/>
        <v>0</v>
      </c>
      <c r="P79" s="338">
        <v>24</v>
      </c>
      <c r="Q79" s="298">
        <f t="shared" si="8"/>
        <v>0</v>
      </c>
      <c r="R79" s="265" t="s">
        <v>142</v>
      </c>
    </row>
    <row r="80" spans="1:18" s="17" customFormat="1" ht="22.5">
      <c r="A80" s="114" t="s">
        <v>17</v>
      </c>
      <c r="B80" s="115" t="s">
        <v>15</v>
      </c>
      <c r="C80" s="116" t="s">
        <v>322</v>
      </c>
      <c r="D80" s="114" t="s">
        <v>16</v>
      </c>
      <c r="E80" s="117" t="s">
        <v>560</v>
      </c>
      <c r="F80" s="118" t="s">
        <v>92</v>
      </c>
      <c r="G80" s="119" t="s">
        <v>221</v>
      </c>
      <c r="H80" s="117" t="s">
        <v>132</v>
      </c>
      <c r="I80" s="141" t="s">
        <v>450</v>
      </c>
      <c r="J80" s="120" t="s">
        <v>99</v>
      </c>
      <c r="K80" s="302"/>
      <c r="L80" s="302"/>
      <c r="M80" s="302"/>
      <c r="N80" s="278" t="s">
        <v>434</v>
      </c>
      <c r="O80" s="316">
        <f t="shared" si="7"/>
        <v>0</v>
      </c>
      <c r="P80" s="337">
        <v>24</v>
      </c>
      <c r="Q80" s="298">
        <f t="shared" si="8"/>
        <v>0</v>
      </c>
      <c r="R80" s="273" t="s">
        <v>142</v>
      </c>
    </row>
    <row r="81" spans="1:18" s="17" customFormat="1" ht="22.5">
      <c r="A81" s="114" t="s">
        <v>203</v>
      </c>
      <c r="B81" s="115" t="s">
        <v>15</v>
      </c>
      <c r="C81" s="116" t="s">
        <v>323</v>
      </c>
      <c r="D81" s="114" t="s">
        <v>16</v>
      </c>
      <c r="E81" s="117" t="s">
        <v>560</v>
      </c>
      <c r="F81" s="117" t="s">
        <v>92</v>
      </c>
      <c r="G81" s="121" t="s">
        <v>91</v>
      </c>
      <c r="H81" s="117" t="s">
        <v>132</v>
      </c>
      <c r="I81" s="117" t="s">
        <v>524</v>
      </c>
      <c r="J81" s="117" t="s">
        <v>462</v>
      </c>
      <c r="K81" s="303"/>
      <c r="L81" s="303"/>
      <c r="M81" s="303"/>
      <c r="N81" s="279" t="s">
        <v>433</v>
      </c>
      <c r="O81" s="316">
        <f t="shared" si="7"/>
        <v>0</v>
      </c>
      <c r="P81" s="335">
        <v>24</v>
      </c>
      <c r="Q81" s="298">
        <f t="shared" si="8"/>
        <v>0</v>
      </c>
      <c r="R81" s="273" t="s">
        <v>142</v>
      </c>
    </row>
    <row r="82" spans="1:18" s="17" customFormat="1" ht="22.5">
      <c r="A82" s="122" t="s">
        <v>490</v>
      </c>
      <c r="B82" s="123" t="s">
        <v>15</v>
      </c>
      <c r="C82" s="124" t="s">
        <v>393</v>
      </c>
      <c r="D82" s="122" t="s">
        <v>439</v>
      </c>
      <c r="E82" s="125" t="s">
        <v>561</v>
      </c>
      <c r="F82" s="126" t="s">
        <v>87</v>
      </c>
      <c r="G82" s="127" t="s">
        <v>109</v>
      </c>
      <c r="H82" s="128" t="s">
        <v>126</v>
      </c>
      <c r="I82" s="129" t="s">
        <v>474</v>
      </c>
      <c r="J82" s="127" t="s">
        <v>205</v>
      </c>
      <c r="K82" s="304"/>
      <c r="L82" s="304"/>
      <c r="M82" s="304"/>
      <c r="N82" s="280" t="s">
        <v>435</v>
      </c>
      <c r="O82" s="316">
        <f t="shared" si="7"/>
        <v>0</v>
      </c>
      <c r="P82" s="339">
        <v>24</v>
      </c>
      <c r="Q82" s="298">
        <f t="shared" si="8"/>
        <v>0</v>
      </c>
      <c r="R82" s="273" t="s">
        <v>142</v>
      </c>
    </row>
    <row r="83" spans="1:18" s="17" customFormat="1" ht="22.5">
      <c r="A83" s="130" t="s">
        <v>18</v>
      </c>
      <c r="B83" s="131" t="s">
        <v>6</v>
      </c>
      <c r="C83" s="132" t="s">
        <v>324</v>
      </c>
      <c r="D83" s="130" t="s">
        <v>19</v>
      </c>
      <c r="E83" s="133" t="s">
        <v>225</v>
      </c>
      <c r="F83" s="134" t="s">
        <v>88</v>
      </c>
      <c r="G83" s="134" t="s">
        <v>89</v>
      </c>
      <c r="H83" s="135" t="s">
        <v>126</v>
      </c>
      <c r="I83" s="133" t="s">
        <v>449</v>
      </c>
      <c r="J83" s="136" t="s">
        <v>463</v>
      </c>
      <c r="K83" s="300"/>
      <c r="L83" s="300"/>
      <c r="M83" s="300"/>
      <c r="N83" s="281" t="s">
        <v>434</v>
      </c>
      <c r="O83" s="316">
        <f t="shared" si="7"/>
        <v>0</v>
      </c>
      <c r="P83" s="336">
        <v>24</v>
      </c>
      <c r="Q83" s="298">
        <f t="shared" si="8"/>
        <v>0</v>
      </c>
      <c r="R83" s="273" t="s">
        <v>142</v>
      </c>
    </row>
    <row r="84" spans="1:18" s="17" customFormat="1">
      <c r="A84" s="130" t="s">
        <v>21</v>
      </c>
      <c r="B84" s="139" t="s">
        <v>15</v>
      </c>
      <c r="C84" s="132" t="s">
        <v>326</v>
      </c>
      <c r="D84" s="140" t="s">
        <v>22</v>
      </c>
      <c r="E84" s="141" t="s">
        <v>562</v>
      </c>
      <c r="F84" s="142" t="s">
        <v>100</v>
      </c>
      <c r="G84" s="142" t="s">
        <v>89</v>
      </c>
      <c r="H84" s="83" t="s">
        <v>14</v>
      </c>
      <c r="I84" s="141" t="s">
        <v>450</v>
      </c>
      <c r="J84" s="143" t="s">
        <v>101</v>
      </c>
      <c r="K84" s="302"/>
      <c r="L84" s="302"/>
      <c r="M84" s="302"/>
      <c r="N84" s="281" t="s">
        <v>434</v>
      </c>
      <c r="O84" s="316">
        <f t="shared" si="7"/>
        <v>0</v>
      </c>
      <c r="P84" s="337">
        <v>24</v>
      </c>
      <c r="Q84" s="298">
        <f t="shared" si="8"/>
        <v>0</v>
      </c>
      <c r="R84" s="273" t="s">
        <v>142</v>
      </c>
    </row>
    <row r="85" spans="1:18" s="17" customFormat="1">
      <c r="A85" s="130" t="s">
        <v>23</v>
      </c>
      <c r="B85" s="139" t="s">
        <v>15</v>
      </c>
      <c r="C85" s="132" t="s">
        <v>327</v>
      </c>
      <c r="D85" s="140" t="s">
        <v>22</v>
      </c>
      <c r="E85" s="141" t="s">
        <v>562</v>
      </c>
      <c r="F85" s="142" t="s">
        <v>100</v>
      </c>
      <c r="G85" s="142" t="s">
        <v>89</v>
      </c>
      <c r="H85" s="83" t="s">
        <v>14</v>
      </c>
      <c r="I85" s="141" t="s">
        <v>450</v>
      </c>
      <c r="J85" s="143" t="s">
        <v>457</v>
      </c>
      <c r="K85" s="302"/>
      <c r="L85" s="302"/>
      <c r="M85" s="302"/>
      <c r="N85" s="281" t="s">
        <v>434</v>
      </c>
      <c r="O85" s="316">
        <f t="shared" si="7"/>
        <v>0</v>
      </c>
      <c r="P85" s="337">
        <v>24</v>
      </c>
      <c r="Q85" s="298">
        <f t="shared" si="8"/>
        <v>0</v>
      </c>
      <c r="R85" s="273" t="s">
        <v>142</v>
      </c>
    </row>
    <row r="86" spans="1:18" s="17" customFormat="1">
      <c r="A86" s="130" t="s">
        <v>24</v>
      </c>
      <c r="B86" s="139" t="s">
        <v>15</v>
      </c>
      <c r="C86" s="132" t="s">
        <v>328</v>
      </c>
      <c r="D86" s="140" t="s">
        <v>22</v>
      </c>
      <c r="E86" s="112" t="s">
        <v>102</v>
      </c>
      <c r="F86" s="112" t="s">
        <v>92</v>
      </c>
      <c r="G86" s="113" t="s">
        <v>89</v>
      </c>
      <c r="H86" s="83" t="s">
        <v>14</v>
      </c>
      <c r="I86" s="133" t="s">
        <v>449</v>
      </c>
      <c r="J86" s="144" t="s">
        <v>456</v>
      </c>
      <c r="K86" s="300"/>
      <c r="L86" s="300"/>
      <c r="M86" s="300"/>
      <c r="N86" s="281" t="s">
        <v>434</v>
      </c>
      <c r="O86" s="316">
        <f t="shared" si="7"/>
        <v>0</v>
      </c>
      <c r="P86" s="336">
        <v>24</v>
      </c>
      <c r="Q86" s="298">
        <f t="shared" si="8"/>
        <v>0</v>
      </c>
      <c r="R86" s="273" t="s">
        <v>142</v>
      </c>
    </row>
    <row r="87" spans="1:18" s="17" customFormat="1">
      <c r="A87" s="130" t="s">
        <v>25</v>
      </c>
      <c r="B87" s="139" t="s">
        <v>15</v>
      </c>
      <c r="C87" s="132" t="s">
        <v>329</v>
      </c>
      <c r="D87" s="140" t="s">
        <v>22</v>
      </c>
      <c r="E87" s="112" t="s">
        <v>102</v>
      </c>
      <c r="F87" s="112" t="s">
        <v>92</v>
      </c>
      <c r="G87" s="113" t="s">
        <v>89</v>
      </c>
      <c r="H87" s="83" t="s">
        <v>14</v>
      </c>
      <c r="I87" s="133" t="s">
        <v>449</v>
      </c>
      <c r="J87" s="144" t="s">
        <v>455</v>
      </c>
      <c r="K87" s="300"/>
      <c r="L87" s="300"/>
      <c r="M87" s="300"/>
      <c r="N87" s="281" t="s">
        <v>434</v>
      </c>
      <c r="O87" s="316">
        <f t="shared" si="7"/>
        <v>0</v>
      </c>
      <c r="P87" s="336">
        <v>24</v>
      </c>
      <c r="Q87" s="298">
        <f t="shared" si="8"/>
        <v>0</v>
      </c>
      <c r="R87" s="273" t="s">
        <v>142</v>
      </c>
    </row>
    <row r="88" spans="1:18" s="17" customFormat="1">
      <c r="A88" s="130" t="s">
        <v>26</v>
      </c>
      <c r="B88" s="139" t="s">
        <v>15</v>
      </c>
      <c r="C88" s="132" t="s">
        <v>330</v>
      </c>
      <c r="D88" s="130" t="s">
        <v>16</v>
      </c>
      <c r="E88" s="145" t="s">
        <v>103</v>
      </c>
      <c r="F88" s="145" t="s">
        <v>92</v>
      </c>
      <c r="G88" s="146" t="s">
        <v>89</v>
      </c>
      <c r="H88" s="83" t="s">
        <v>14</v>
      </c>
      <c r="I88" s="133" t="s">
        <v>449</v>
      </c>
      <c r="J88" s="147" t="s">
        <v>458</v>
      </c>
      <c r="K88" s="300"/>
      <c r="L88" s="300"/>
      <c r="M88" s="300"/>
      <c r="N88" s="281" t="s">
        <v>434</v>
      </c>
      <c r="O88" s="316">
        <f t="shared" si="7"/>
        <v>0</v>
      </c>
      <c r="P88" s="336">
        <v>24</v>
      </c>
      <c r="Q88" s="298">
        <f t="shared" si="8"/>
        <v>0</v>
      </c>
      <c r="R88" s="273" t="s">
        <v>142</v>
      </c>
    </row>
    <row r="89" spans="1:18" s="17" customFormat="1">
      <c r="A89" s="130" t="s">
        <v>27</v>
      </c>
      <c r="B89" s="139" t="s">
        <v>15</v>
      </c>
      <c r="C89" s="132" t="s">
        <v>331</v>
      </c>
      <c r="D89" s="130" t="s">
        <v>16</v>
      </c>
      <c r="E89" s="145" t="s">
        <v>103</v>
      </c>
      <c r="F89" s="145" t="s">
        <v>92</v>
      </c>
      <c r="G89" s="146" t="s">
        <v>89</v>
      </c>
      <c r="H89" s="83" t="s">
        <v>14</v>
      </c>
      <c r="I89" s="133" t="s">
        <v>449</v>
      </c>
      <c r="J89" s="147" t="s">
        <v>459</v>
      </c>
      <c r="K89" s="305"/>
      <c r="L89" s="305"/>
      <c r="M89" s="305"/>
      <c r="N89" s="281" t="s">
        <v>434</v>
      </c>
      <c r="O89" s="316">
        <f t="shared" si="7"/>
        <v>0</v>
      </c>
      <c r="P89" s="340">
        <v>24</v>
      </c>
      <c r="Q89" s="298">
        <f t="shared" si="8"/>
        <v>0</v>
      </c>
      <c r="R89" s="265" t="s">
        <v>142</v>
      </c>
    </row>
    <row r="90" spans="1:18" s="17" customFormat="1">
      <c r="A90" s="114" t="s">
        <v>150</v>
      </c>
      <c r="B90" s="115" t="s">
        <v>0</v>
      </c>
      <c r="C90" s="116" t="s">
        <v>337</v>
      </c>
      <c r="D90" s="114" t="s">
        <v>151</v>
      </c>
      <c r="E90" s="145" t="s">
        <v>576</v>
      </c>
      <c r="F90" s="118" t="s">
        <v>88</v>
      </c>
      <c r="G90" s="119" t="s">
        <v>89</v>
      </c>
      <c r="H90" s="83" t="s">
        <v>14</v>
      </c>
      <c r="I90" s="118" t="s">
        <v>115</v>
      </c>
      <c r="J90" s="120" t="s">
        <v>152</v>
      </c>
      <c r="K90" s="302"/>
      <c r="L90" s="302"/>
      <c r="M90" s="302"/>
      <c r="N90" s="278" t="s">
        <v>434</v>
      </c>
      <c r="O90" s="316">
        <f t="shared" si="7"/>
        <v>0</v>
      </c>
      <c r="P90" s="337">
        <v>24</v>
      </c>
      <c r="Q90" s="298">
        <f t="shared" si="8"/>
        <v>0</v>
      </c>
      <c r="R90" s="273" t="s">
        <v>142</v>
      </c>
    </row>
    <row r="91" spans="1:18" s="17" customFormat="1" ht="22.5">
      <c r="A91" s="154" t="s">
        <v>36</v>
      </c>
      <c r="B91" s="152" t="s">
        <v>15</v>
      </c>
      <c r="C91" s="153" t="s">
        <v>342</v>
      </c>
      <c r="D91" s="156" t="s">
        <v>35</v>
      </c>
      <c r="E91" s="157" t="s">
        <v>544</v>
      </c>
      <c r="F91" s="158" t="s">
        <v>214</v>
      </c>
      <c r="G91" s="159" t="s">
        <v>547</v>
      </c>
      <c r="H91" s="160" t="s">
        <v>130</v>
      </c>
      <c r="I91" s="160" t="s">
        <v>449</v>
      </c>
      <c r="J91" s="161" t="s">
        <v>532</v>
      </c>
      <c r="K91" s="306"/>
      <c r="L91" s="306"/>
      <c r="M91" s="306"/>
      <c r="N91" s="282" t="s">
        <v>435</v>
      </c>
      <c r="O91" s="316">
        <f t="shared" si="7"/>
        <v>0</v>
      </c>
      <c r="P91" s="341">
        <v>24</v>
      </c>
      <c r="Q91" s="298">
        <f t="shared" si="8"/>
        <v>0</v>
      </c>
      <c r="R91" s="273" t="s">
        <v>142</v>
      </c>
    </row>
    <row r="92" spans="1:18" s="17" customFormat="1" ht="22.5">
      <c r="A92" s="156" t="s">
        <v>37</v>
      </c>
      <c r="B92" s="152" t="s">
        <v>15</v>
      </c>
      <c r="C92" s="153" t="s">
        <v>343</v>
      </c>
      <c r="D92" s="156" t="s">
        <v>35</v>
      </c>
      <c r="E92" s="157" t="s">
        <v>544</v>
      </c>
      <c r="F92" s="158" t="s">
        <v>214</v>
      </c>
      <c r="G92" s="159" t="s">
        <v>547</v>
      </c>
      <c r="H92" s="160" t="s">
        <v>130</v>
      </c>
      <c r="I92" s="160" t="s">
        <v>449</v>
      </c>
      <c r="J92" s="161" t="s">
        <v>531</v>
      </c>
      <c r="K92" s="300"/>
      <c r="L92" s="300"/>
      <c r="M92" s="300"/>
      <c r="N92" s="282" t="s">
        <v>435</v>
      </c>
      <c r="O92" s="316">
        <f t="shared" si="7"/>
        <v>0</v>
      </c>
      <c r="P92" s="336">
        <v>24</v>
      </c>
      <c r="Q92" s="298">
        <f t="shared" si="8"/>
        <v>0</v>
      </c>
      <c r="R92" s="273" t="s">
        <v>142</v>
      </c>
    </row>
    <row r="93" spans="1:18" s="17" customFormat="1" ht="22.5">
      <c r="A93" s="156" t="s">
        <v>38</v>
      </c>
      <c r="B93" s="152" t="s">
        <v>15</v>
      </c>
      <c r="C93" s="153" t="s">
        <v>344</v>
      </c>
      <c r="D93" s="156" t="s">
        <v>35</v>
      </c>
      <c r="E93" s="157" t="s">
        <v>544</v>
      </c>
      <c r="F93" s="158" t="s">
        <v>215</v>
      </c>
      <c r="G93" s="159" t="s">
        <v>547</v>
      </c>
      <c r="H93" s="160" t="s">
        <v>130</v>
      </c>
      <c r="I93" s="159" t="s">
        <v>95</v>
      </c>
      <c r="J93" s="161" t="s">
        <v>533</v>
      </c>
      <c r="K93" s="300"/>
      <c r="L93" s="300"/>
      <c r="M93" s="300"/>
      <c r="N93" s="282" t="s">
        <v>435</v>
      </c>
      <c r="O93" s="316">
        <f t="shared" si="7"/>
        <v>0</v>
      </c>
      <c r="P93" s="336">
        <v>24</v>
      </c>
      <c r="Q93" s="298">
        <f t="shared" si="8"/>
        <v>0</v>
      </c>
      <c r="R93" s="273" t="s">
        <v>142</v>
      </c>
    </row>
    <row r="94" spans="1:18" s="17" customFormat="1" ht="22.5">
      <c r="A94" s="156" t="s">
        <v>39</v>
      </c>
      <c r="B94" s="152" t="s">
        <v>15</v>
      </c>
      <c r="C94" s="153" t="s">
        <v>345</v>
      </c>
      <c r="D94" s="156" t="s">
        <v>35</v>
      </c>
      <c r="E94" s="157" t="s">
        <v>544</v>
      </c>
      <c r="F94" s="158" t="s">
        <v>215</v>
      </c>
      <c r="G94" s="159" t="s">
        <v>547</v>
      </c>
      <c r="H94" s="160" t="s">
        <v>130</v>
      </c>
      <c r="I94" s="159" t="s">
        <v>95</v>
      </c>
      <c r="J94" s="161" t="s">
        <v>533</v>
      </c>
      <c r="K94" s="300"/>
      <c r="L94" s="300"/>
      <c r="M94" s="300"/>
      <c r="N94" s="282" t="s">
        <v>435</v>
      </c>
      <c r="O94" s="316">
        <f t="shared" si="7"/>
        <v>0</v>
      </c>
      <c r="P94" s="336">
        <v>24</v>
      </c>
      <c r="Q94" s="298">
        <f t="shared" si="8"/>
        <v>0</v>
      </c>
      <c r="R94" s="273" t="s">
        <v>142</v>
      </c>
    </row>
    <row r="95" spans="1:18" s="17" customFormat="1" ht="22.5">
      <c r="A95" s="154" t="s">
        <v>145</v>
      </c>
      <c r="B95" s="152" t="s">
        <v>15</v>
      </c>
      <c r="C95" s="153" t="s">
        <v>346</v>
      </c>
      <c r="D95" s="156" t="s">
        <v>35</v>
      </c>
      <c r="E95" s="160" t="s">
        <v>543</v>
      </c>
      <c r="F95" s="159" t="s">
        <v>94</v>
      </c>
      <c r="G95" s="159" t="s">
        <v>547</v>
      </c>
      <c r="H95" s="160" t="s">
        <v>130</v>
      </c>
      <c r="I95" s="160" t="s">
        <v>451</v>
      </c>
      <c r="J95" s="161" t="s">
        <v>534</v>
      </c>
      <c r="K95" s="300"/>
      <c r="L95" s="300"/>
      <c r="M95" s="300"/>
      <c r="N95" s="282" t="s">
        <v>435</v>
      </c>
      <c r="O95" s="316">
        <f t="shared" si="7"/>
        <v>0</v>
      </c>
      <c r="P95" s="336">
        <v>24</v>
      </c>
      <c r="Q95" s="298">
        <f t="shared" si="8"/>
        <v>0</v>
      </c>
      <c r="R95" s="273" t="s">
        <v>142</v>
      </c>
    </row>
    <row r="96" spans="1:18" s="15" customFormat="1" ht="15">
      <c r="A96" s="39" t="s">
        <v>442</v>
      </c>
      <c r="B96" s="110" t="s">
        <v>15</v>
      </c>
      <c r="C96" s="39" t="s">
        <v>436</v>
      </c>
      <c r="D96" s="39" t="s">
        <v>35</v>
      </c>
      <c r="E96" s="39" t="s">
        <v>440</v>
      </c>
      <c r="F96" s="39" t="s">
        <v>87</v>
      </c>
      <c r="G96" s="39" t="s">
        <v>441</v>
      </c>
      <c r="H96" s="83" t="s">
        <v>14</v>
      </c>
      <c r="I96" s="188"/>
      <c r="J96" s="44" t="s">
        <v>438</v>
      </c>
      <c r="K96" s="328"/>
      <c r="L96" s="329"/>
      <c r="M96" s="300"/>
      <c r="N96" s="282" t="s">
        <v>435</v>
      </c>
      <c r="O96" s="316">
        <f t="shared" si="7"/>
        <v>0</v>
      </c>
      <c r="P96" s="336">
        <v>24</v>
      </c>
      <c r="Q96" s="298">
        <f t="shared" si="8"/>
        <v>0</v>
      </c>
      <c r="R96" s="273" t="s">
        <v>143</v>
      </c>
    </row>
    <row r="97" spans="1:18" ht="22.5">
      <c r="A97" s="46" t="s">
        <v>206</v>
      </c>
      <c r="B97" s="110" t="s">
        <v>15</v>
      </c>
      <c r="C97" s="38" t="s">
        <v>349</v>
      </c>
      <c r="D97" s="46" t="s">
        <v>22</v>
      </c>
      <c r="E97" s="112" t="s">
        <v>542</v>
      </c>
      <c r="F97" s="112" t="s">
        <v>113</v>
      </c>
      <c r="G97" s="113" t="s">
        <v>89</v>
      </c>
      <c r="H97" s="164" t="s">
        <v>127</v>
      </c>
      <c r="I97" s="112" t="s">
        <v>450</v>
      </c>
      <c r="J97" s="143" t="s">
        <v>101</v>
      </c>
      <c r="K97" s="303"/>
      <c r="L97" s="303"/>
      <c r="M97" s="303"/>
      <c r="N97" s="273" t="s">
        <v>435</v>
      </c>
      <c r="O97" s="316">
        <f t="shared" si="7"/>
        <v>0</v>
      </c>
      <c r="P97" s="335">
        <v>24</v>
      </c>
      <c r="Q97" s="298">
        <f t="shared" si="8"/>
        <v>0</v>
      </c>
      <c r="R97" s="273" t="s">
        <v>144</v>
      </c>
    </row>
    <row r="98" spans="1:18" ht="22.5">
      <c r="A98" s="46" t="s">
        <v>207</v>
      </c>
      <c r="B98" s="110" t="s">
        <v>15</v>
      </c>
      <c r="C98" s="38" t="s">
        <v>350</v>
      </c>
      <c r="D98" s="46" t="s">
        <v>22</v>
      </c>
      <c r="E98" s="112" t="s">
        <v>542</v>
      </c>
      <c r="F98" s="112" t="s">
        <v>113</v>
      </c>
      <c r="G98" s="113" t="s">
        <v>89</v>
      </c>
      <c r="H98" s="164" t="s">
        <v>127</v>
      </c>
      <c r="I98" s="112" t="s">
        <v>450</v>
      </c>
      <c r="J98" s="143" t="s">
        <v>457</v>
      </c>
      <c r="K98" s="303"/>
      <c r="L98" s="303"/>
      <c r="M98" s="303"/>
      <c r="N98" s="273" t="s">
        <v>435</v>
      </c>
      <c r="O98" s="316">
        <f t="shared" si="7"/>
        <v>0</v>
      </c>
      <c r="P98" s="335">
        <v>24</v>
      </c>
      <c r="Q98" s="298">
        <f t="shared" si="8"/>
        <v>0</v>
      </c>
      <c r="R98" s="273" t="s">
        <v>144</v>
      </c>
    </row>
    <row r="99" spans="1:18" ht="22.5">
      <c r="A99" s="46" t="s">
        <v>208</v>
      </c>
      <c r="B99" s="110" t="s">
        <v>15</v>
      </c>
      <c r="C99" s="38" t="s">
        <v>351</v>
      </c>
      <c r="D99" s="46" t="s">
        <v>16</v>
      </c>
      <c r="E99" s="112" t="s">
        <v>541</v>
      </c>
      <c r="F99" s="112" t="s">
        <v>114</v>
      </c>
      <c r="G99" s="113" t="s">
        <v>89</v>
      </c>
      <c r="H99" s="164" t="s">
        <v>127</v>
      </c>
      <c r="I99" s="112" t="s">
        <v>449</v>
      </c>
      <c r="J99" s="147" t="s">
        <v>458</v>
      </c>
      <c r="K99" s="303"/>
      <c r="L99" s="303"/>
      <c r="M99" s="303"/>
      <c r="N99" s="273" t="s">
        <v>435</v>
      </c>
      <c r="O99" s="316">
        <f t="shared" si="7"/>
        <v>0</v>
      </c>
      <c r="P99" s="335">
        <v>24</v>
      </c>
      <c r="Q99" s="298">
        <f t="shared" si="8"/>
        <v>0</v>
      </c>
      <c r="R99" s="273" t="s">
        <v>144</v>
      </c>
    </row>
    <row r="100" spans="1:18" ht="22.5">
      <c r="A100" s="46" t="s">
        <v>209</v>
      </c>
      <c r="B100" s="110" t="s">
        <v>15</v>
      </c>
      <c r="C100" s="38" t="s">
        <v>352</v>
      </c>
      <c r="D100" s="46" t="s">
        <v>16</v>
      </c>
      <c r="E100" s="112" t="s">
        <v>541</v>
      </c>
      <c r="F100" s="112" t="s">
        <v>114</v>
      </c>
      <c r="G100" s="113" t="s">
        <v>89</v>
      </c>
      <c r="H100" s="164" t="s">
        <v>127</v>
      </c>
      <c r="I100" s="112" t="s">
        <v>449</v>
      </c>
      <c r="J100" s="147" t="s">
        <v>459</v>
      </c>
      <c r="K100" s="303"/>
      <c r="L100" s="303"/>
      <c r="M100" s="303"/>
      <c r="N100" s="273" t="s">
        <v>435</v>
      </c>
      <c r="O100" s="316">
        <f t="shared" si="7"/>
        <v>0</v>
      </c>
      <c r="P100" s="335">
        <v>24</v>
      </c>
      <c r="Q100" s="298">
        <f t="shared" si="8"/>
        <v>0</v>
      </c>
      <c r="R100" s="273" t="s">
        <v>144</v>
      </c>
    </row>
    <row r="101" spans="1:18" ht="22.5">
      <c r="A101" s="46" t="s">
        <v>210</v>
      </c>
      <c r="B101" s="110" t="s">
        <v>15</v>
      </c>
      <c r="C101" s="38" t="s">
        <v>354</v>
      </c>
      <c r="D101" s="46" t="s">
        <v>22</v>
      </c>
      <c r="E101" s="112" t="s">
        <v>540</v>
      </c>
      <c r="F101" s="112" t="s">
        <v>87</v>
      </c>
      <c r="G101" s="113" t="s">
        <v>89</v>
      </c>
      <c r="H101" s="164" t="s">
        <v>128</v>
      </c>
      <c r="I101" s="112" t="s">
        <v>449</v>
      </c>
      <c r="J101" s="144" t="s">
        <v>456</v>
      </c>
      <c r="K101" s="303"/>
      <c r="L101" s="303"/>
      <c r="M101" s="303"/>
      <c r="N101" s="283" t="s">
        <v>434</v>
      </c>
      <c r="O101" s="316">
        <f t="shared" si="7"/>
        <v>0</v>
      </c>
      <c r="P101" s="335">
        <v>24</v>
      </c>
      <c r="Q101" s="298">
        <f t="shared" si="8"/>
        <v>0</v>
      </c>
      <c r="R101" s="273" t="s">
        <v>144</v>
      </c>
    </row>
    <row r="102" spans="1:18" ht="22.5">
      <c r="A102" s="46" t="s">
        <v>211</v>
      </c>
      <c r="B102" s="110" t="s">
        <v>15</v>
      </c>
      <c r="C102" s="38" t="s">
        <v>355</v>
      </c>
      <c r="D102" s="46" t="s">
        <v>22</v>
      </c>
      <c r="E102" s="112" t="s">
        <v>540</v>
      </c>
      <c r="F102" s="112" t="s">
        <v>87</v>
      </c>
      <c r="G102" s="113" t="s">
        <v>89</v>
      </c>
      <c r="H102" s="164" t="s">
        <v>128</v>
      </c>
      <c r="I102" s="112" t="s">
        <v>449</v>
      </c>
      <c r="J102" s="144" t="s">
        <v>455</v>
      </c>
      <c r="K102" s="303"/>
      <c r="L102" s="303"/>
      <c r="M102" s="303"/>
      <c r="N102" s="283" t="s">
        <v>434</v>
      </c>
      <c r="O102" s="316">
        <f t="shared" si="7"/>
        <v>0</v>
      </c>
      <c r="P102" s="335">
        <v>24</v>
      </c>
      <c r="Q102" s="298">
        <f t="shared" si="8"/>
        <v>0</v>
      </c>
      <c r="R102" s="273" t="s">
        <v>144</v>
      </c>
    </row>
    <row r="103" spans="1:18">
      <c r="A103" s="46" t="s">
        <v>491</v>
      </c>
      <c r="B103" s="110" t="s">
        <v>15</v>
      </c>
      <c r="C103" s="38" t="s">
        <v>353</v>
      </c>
      <c r="D103" s="46" t="s">
        <v>16</v>
      </c>
      <c r="E103" s="112" t="s">
        <v>577</v>
      </c>
      <c r="F103" s="112" t="s">
        <v>88</v>
      </c>
      <c r="G103" s="113" t="s">
        <v>578</v>
      </c>
      <c r="H103" s="83" t="s">
        <v>14</v>
      </c>
      <c r="I103" s="112" t="s">
        <v>449</v>
      </c>
      <c r="J103" s="46" t="s">
        <v>579</v>
      </c>
      <c r="K103" s="298"/>
      <c r="L103" s="298"/>
      <c r="M103" s="298"/>
      <c r="N103" s="273" t="s">
        <v>435</v>
      </c>
      <c r="O103" s="316">
        <f t="shared" si="7"/>
        <v>0</v>
      </c>
      <c r="P103" s="333">
        <v>24</v>
      </c>
      <c r="Q103" s="298">
        <f t="shared" si="8"/>
        <v>0</v>
      </c>
      <c r="R103" s="273" t="s">
        <v>144</v>
      </c>
    </row>
    <row r="104" spans="1:18" ht="22.5">
      <c r="A104" s="46" t="s">
        <v>77</v>
      </c>
      <c r="B104" s="110" t="s">
        <v>15</v>
      </c>
      <c r="C104" s="38" t="s">
        <v>356</v>
      </c>
      <c r="D104" s="46" t="s">
        <v>19</v>
      </c>
      <c r="E104" s="112" t="s">
        <v>225</v>
      </c>
      <c r="F104" s="112" t="s">
        <v>88</v>
      </c>
      <c r="G104" s="113" t="s">
        <v>89</v>
      </c>
      <c r="H104" s="164" t="s">
        <v>129</v>
      </c>
      <c r="I104" s="113" t="s">
        <v>115</v>
      </c>
      <c r="J104" s="112" t="s">
        <v>116</v>
      </c>
      <c r="K104" s="303"/>
      <c r="L104" s="303"/>
      <c r="M104" s="303"/>
      <c r="N104" s="283" t="s">
        <v>434</v>
      </c>
      <c r="O104" s="316">
        <f t="shared" si="7"/>
        <v>0</v>
      </c>
      <c r="P104" s="335">
        <v>24</v>
      </c>
      <c r="Q104" s="298">
        <f t="shared" si="8"/>
        <v>0</v>
      </c>
      <c r="R104" s="273" t="s">
        <v>144</v>
      </c>
    </row>
    <row r="105" spans="1:18">
      <c r="A105" s="38" t="s">
        <v>236</v>
      </c>
      <c r="B105" s="38" t="s">
        <v>15</v>
      </c>
      <c r="C105" s="38" t="s">
        <v>29</v>
      </c>
      <c r="D105" s="38" t="s">
        <v>16</v>
      </c>
      <c r="E105" s="38" t="s">
        <v>357</v>
      </c>
      <c r="F105" s="54" t="s">
        <v>92</v>
      </c>
      <c r="G105" s="38" t="s">
        <v>216</v>
      </c>
      <c r="H105" s="112" t="s">
        <v>14</v>
      </c>
      <c r="I105" s="34" t="s">
        <v>445</v>
      </c>
      <c r="J105" s="46" t="s">
        <v>529</v>
      </c>
      <c r="K105" s="298"/>
      <c r="L105" s="298"/>
      <c r="M105" s="298"/>
      <c r="N105" s="273" t="s">
        <v>433</v>
      </c>
      <c r="O105" s="316">
        <f t="shared" si="7"/>
        <v>0</v>
      </c>
      <c r="P105" s="333">
        <v>24</v>
      </c>
      <c r="Q105" s="298">
        <f t="shared" si="8"/>
        <v>0</v>
      </c>
      <c r="R105" s="273" t="s">
        <v>237</v>
      </c>
    </row>
    <row r="106" spans="1:18" s="17" customFormat="1">
      <c r="A106" s="87" t="s">
        <v>437</v>
      </c>
      <c r="B106" s="88" t="s">
        <v>15</v>
      </c>
      <c r="C106" s="63" t="s">
        <v>315</v>
      </c>
      <c r="D106" s="87" t="s">
        <v>16</v>
      </c>
      <c r="E106" s="89" t="s">
        <v>357</v>
      </c>
      <c r="F106" s="90" t="s">
        <v>92</v>
      </c>
      <c r="G106" s="91" t="s">
        <v>89</v>
      </c>
      <c r="H106" s="112" t="s">
        <v>14</v>
      </c>
      <c r="I106" s="34" t="s">
        <v>445</v>
      </c>
      <c r="J106" s="90" t="s">
        <v>530</v>
      </c>
      <c r="K106" s="298"/>
      <c r="L106" s="298"/>
      <c r="M106" s="298"/>
      <c r="N106" s="274" t="s">
        <v>433</v>
      </c>
      <c r="O106" s="316">
        <f t="shared" si="7"/>
        <v>0</v>
      </c>
      <c r="P106" s="333">
        <v>24</v>
      </c>
      <c r="Q106" s="298">
        <f t="shared" si="8"/>
        <v>0</v>
      </c>
      <c r="R106" s="273" t="s">
        <v>237</v>
      </c>
    </row>
    <row r="107" spans="1:18">
      <c r="A107" s="20" t="s">
        <v>218</v>
      </c>
      <c r="B107" s="21" t="s">
        <v>15</v>
      </c>
      <c r="C107" s="21" t="s">
        <v>358</v>
      </c>
      <c r="D107" s="22" t="s">
        <v>166</v>
      </c>
      <c r="E107" s="23" t="s">
        <v>167</v>
      </c>
      <c r="F107" s="24" t="s">
        <v>92</v>
      </c>
      <c r="G107" s="22" t="s">
        <v>93</v>
      </c>
      <c r="H107" s="24" t="s">
        <v>169</v>
      </c>
      <c r="I107" s="24" t="s">
        <v>443</v>
      </c>
      <c r="J107" s="20" t="s">
        <v>219</v>
      </c>
      <c r="K107" s="298"/>
      <c r="L107" s="298"/>
      <c r="M107" s="298"/>
      <c r="N107" s="283" t="s">
        <v>434</v>
      </c>
      <c r="O107" s="316">
        <f t="shared" si="7"/>
        <v>0</v>
      </c>
      <c r="P107" s="333">
        <v>24</v>
      </c>
      <c r="Q107" s="298">
        <f t="shared" si="8"/>
        <v>0</v>
      </c>
      <c r="R107" s="273" t="s">
        <v>142</v>
      </c>
    </row>
    <row r="108" spans="1:18" ht="22.5">
      <c r="A108" s="20" t="s">
        <v>212</v>
      </c>
      <c r="B108" s="21" t="s">
        <v>15</v>
      </c>
      <c r="C108" s="21" t="s">
        <v>359</v>
      </c>
      <c r="D108" s="21" t="s">
        <v>170</v>
      </c>
      <c r="E108" s="25" t="s">
        <v>171</v>
      </c>
      <c r="F108" s="20" t="s">
        <v>88</v>
      </c>
      <c r="G108" s="21" t="s">
        <v>172</v>
      </c>
      <c r="H108" s="26" t="s">
        <v>173</v>
      </c>
      <c r="I108" s="21" t="s">
        <v>452</v>
      </c>
      <c r="J108" s="20" t="s">
        <v>213</v>
      </c>
      <c r="K108" s="298"/>
      <c r="L108" s="298"/>
      <c r="M108" s="298"/>
      <c r="N108" s="283" t="s">
        <v>434</v>
      </c>
      <c r="O108" s="316">
        <f t="shared" si="7"/>
        <v>0</v>
      </c>
      <c r="P108" s="333">
        <v>24</v>
      </c>
      <c r="Q108" s="298">
        <f t="shared" si="8"/>
        <v>0</v>
      </c>
      <c r="R108" s="285" t="s">
        <v>142</v>
      </c>
    </row>
    <row r="109" spans="1:18" ht="22.5">
      <c r="A109" s="20" t="s">
        <v>174</v>
      </c>
      <c r="B109" s="21" t="s">
        <v>15</v>
      </c>
      <c r="C109" s="21" t="s">
        <v>360</v>
      </c>
      <c r="D109" s="21" t="s">
        <v>170</v>
      </c>
      <c r="E109" s="25" t="s">
        <v>175</v>
      </c>
      <c r="F109" s="20" t="s">
        <v>88</v>
      </c>
      <c r="G109" s="21" t="s">
        <v>176</v>
      </c>
      <c r="H109" s="26" t="s">
        <v>177</v>
      </c>
      <c r="I109" s="21" t="s">
        <v>452</v>
      </c>
      <c r="J109" s="20" t="s">
        <v>528</v>
      </c>
      <c r="K109" s="298"/>
      <c r="L109" s="298"/>
      <c r="M109" s="298"/>
      <c r="N109" s="283" t="s">
        <v>434</v>
      </c>
      <c r="O109" s="316">
        <f t="shared" si="7"/>
        <v>0</v>
      </c>
      <c r="P109" s="333">
        <v>24</v>
      </c>
      <c r="Q109" s="298">
        <f t="shared" si="8"/>
        <v>0</v>
      </c>
      <c r="R109" s="285" t="s">
        <v>142</v>
      </c>
    </row>
    <row r="110" spans="1:18">
      <c r="A110" s="20" t="s">
        <v>178</v>
      </c>
      <c r="B110" s="21" t="s">
        <v>15</v>
      </c>
      <c r="C110" s="21" t="s">
        <v>361</v>
      </c>
      <c r="D110" s="20" t="s">
        <v>166</v>
      </c>
      <c r="E110" s="21" t="s">
        <v>179</v>
      </c>
      <c r="F110" s="20" t="s">
        <v>87</v>
      </c>
      <c r="G110" s="20" t="s">
        <v>180</v>
      </c>
      <c r="H110" s="26" t="s">
        <v>181</v>
      </c>
      <c r="I110" s="20" t="s">
        <v>182</v>
      </c>
      <c r="J110" s="20" t="s">
        <v>527</v>
      </c>
      <c r="K110" s="298"/>
      <c r="L110" s="298"/>
      <c r="M110" s="298"/>
      <c r="N110" s="283" t="s">
        <v>434</v>
      </c>
      <c r="O110" s="316">
        <f t="shared" si="7"/>
        <v>0</v>
      </c>
      <c r="P110" s="333">
        <v>24</v>
      </c>
      <c r="Q110" s="298">
        <f t="shared" si="8"/>
        <v>0</v>
      </c>
      <c r="R110" s="273" t="s">
        <v>142</v>
      </c>
    </row>
    <row r="111" spans="1:18">
      <c r="A111" s="20" t="s">
        <v>184</v>
      </c>
      <c r="B111" s="21" t="s">
        <v>15</v>
      </c>
      <c r="C111" s="23" t="s">
        <v>364</v>
      </c>
      <c r="D111" s="20" t="s">
        <v>166</v>
      </c>
      <c r="E111" s="21" t="s">
        <v>183</v>
      </c>
      <c r="F111" s="20" t="s">
        <v>88</v>
      </c>
      <c r="G111" s="21" t="s">
        <v>93</v>
      </c>
      <c r="H111" s="26" t="s">
        <v>181</v>
      </c>
      <c r="I111" s="20" t="s">
        <v>475</v>
      </c>
      <c r="J111" s="20" t="s">
        <v>526</v>
      </c>
      <c r="K111" s="298"/>
      <c r="L111" s="298"/>
      <c r="M111" s="298"/>
      <c r="N111" s="283" t="s">
        <v>434</v>
      </c>
      <c r="O111" s="316">
        <f t="shared" si="7"/>
        <v>0</v>
      </c>
      <c r="P111" s="333">
        <v>24</v>
      </c>
      <c r="Q111" s="298">
        <f t="shared" si="8"/>
        <v>0</v>
      </c>
      <c r="R111" s="285" t="s">
        <v>142</v>
      </c>
    </row>
    <row r="112" spans="1:18">
      <c r="A112" s="20" t="s">
        <v>185</v>
      </c>
      <c r="B112" s="21" t="s">
        <v>15</v>
      </c>
      <c r="C112" s="21" t="s">
        <v>365</v>
      </c>
      <c r="D112" s="20" t="s">
        <v>166</v>
      </c>
      <c r="E112" s="25" t="s">
        <v>186</v>
      </c>
      <c r="F112" s="20" t="s">
        <v>92</v>
      </c>
      <c r="G112" s="20" t="s">
        <v>187</v>
      </c>
      <c r="H112" s="26" t="s">
        <v>181</v>
      </c>
      <c r="I112" s="20" t="s">
        <v>450</v>
      </c>
      <c r="J112" s="20" t="s">
        <v>188</v>
      </c>
      <c r="K112" s="298"/>
      <c r="L112" s="298"/>
      <c r="M112" s="298"/>
      <c r="N112" s="283" t="s">
        <v>434</v>
      </c>
      <c r="O112" s="316">
        <f t="shared" si="7"/>
        <v>0</v>
      </c>
      <c r="P112" s="333">
        <v>24</v>
      </c>
      <c r="Q112" s="298">
        <f t="shared" si="8"/>
        <v>0</v>
      </c>
      <c r="R112" s="285" t="s">
        <v>142</v>
      </c>
    </row>
    <row r="113" spans="1:18" ht="22.5">
      <c r="A113" s="20" t="s">
        <v>192</v>
      </c>
      <c r="B113" s="23" t="s">
        <v>15</v>
      </c>
      <c r="C113" s="23" t="s">
        <v>368</v>
      </c>
      <c r="D113" s="20" t="s">
        <v>35</v>
      </c>
      <c r="E113" s="23" t="s">
        <v>189</v>
      </c>
      <c r="F113" s="24" t="s">
        <v>92</v>
      </c>
      <c r="G113" s="24" t="s">
        <v>91</v>
      </c>
      <c r="H113" s="27" t="s">
        <v>190</v>
      </c>
      <c r="I113" s="20" t="s">
        <v>452</v>
      </c>
      <c r="J113" s="20" t="s">
        <v>193</v>
      </c>
      <c r="K113" s="302"/>
      <c r="L113" s="302"/>
      <c r="M113" s="302"/>
      <c r="N113" s="272" t="s">
        <v>434</v>
      </c>
      <c r="O113" s="316">
        <f t="shared" si="7"/>
        <v>0</v>
      </c>
      <c r="P113" s="337">
        <v>24</v>
      </c>
      <c r="Q113" s="298">
        <f t="shared" si="8"/>
        <v>0</v>
      </c>
      <c r="R113" s="285" t="s">
        <v>142</v>
      </c>
    </row>
    <row r="114" spans="1:18">
      <c r="A114" s="37" t="s">
        <v>563</v>
      </c>
      <c r="B114" s="23" t="s">
        <v>15</v>
      </c>
      <c r="C114" s="21" t="s">
        <v>379</v>
      </c>
      <c r="D114" s="20" t="s">
        <v>197</v>
      </c>
      <c r="E114" s="41" t="s">
        <v>14</v>
      </c>
      <c r="F114" s="41" t="s">
        <v>14</v>
      </c>
      <c r="G114" s="41" t="s">
        <v>14</v>
      </c>
      <c r="H114" s="41" t="s">
        <v>14</v>
      </c>
      <c r="I114" s="41" t="s">
        <v>14</v>
      </c>
      <c r="J114" s="20" t="s">
        <v>492</v>
      </c>
      <c r="K114" s="302"/>
      <c r="L114" s="302"/>
      <c r="M114" s="302"/>
      <c r="N114" s="272" t="s">
        <v>434</v>
      </c>
      <c r="O114" s="316">
        <f t="shared" si="7"/>
        <v>0</v>
      </c>
      <c r="P114" s="337">
        <v>24</v>
      </c>
      <c r="Q114" s="298">
        <f t="shared" si="8"/>
        <v>0</v>
      </c>
      <c r="R114" s="285" t="s">
        <v>142</v>
      </c>
    </row>
    <row r="115" spans="1:18">
      <c r="A115" s="37" t="s">
        <v>564</v>
      </c>
      <c r="B115" s="23" t="s">
        <v>15</v>
      </c>
      <c r="C115" s="21" t="s">
        <v>380</v>
      </c>
      <c r="D115" s="20" t="s">
        <v>197</v>
      </c>
      <c r="E115" s="41" t="s">
        <v>14</v>
      </c>
      <c r="F115" s="41" t="s">
        <v>14</v>
      </c>
      <c r="G115" s="41" t="s">
        <v>14</v>
      </c>
      <c r="H115" s="41" t="s">
        <v>14</v>
      </c>
      <c r="I115" s="41" t="s">
        <v>14</v>
      </c>
      <c r="J115" s="20" t="s">
        <v>492</v>
      </c>
      <c r="K115" s="302"/>
      <c r="L115" s="302"/>
      <c r="M115" s="302"/>
      <c r="N115" s="272" t="s">
        <v>434</v>
      </c>
      <c r="O115" s="316">
        <f t="shared" si="7"/>
        <v>0</v>
      </c>
      <c r="P115" s="337">
        <v>24</v>
      </c>
      <c r="Q115" s="298">
        <f t="shared" si="8"/>
        <v>0</v>
      </c>
      <c r="R115" s="285" t="s">
        <v>142</v>
      </c>
    </row>
    <row r="116" spans="1:18">
      <c r="A116" s="20" t="s">
        <v>33</v>
      </c>
      <c r="B116" s="23" t="s">
        <v>15</v>
      </c>
      <c r="C116" s="23" t="s">
        <v>366</v>
      </c>
      <c r="D116" s="20" t="s">
        <v>166</v>
      </c>
      <c r="E116" s="23" t="s">
        <v>167</v>
      </c>
      <c r="F116" s="24" t="s">
        <v>168</v>
      </c>
      <c r="G116" s="24" t="s">
        <v>93</v>
      </c>
      <c r="H116" s="24" t="s">
        <v>169</v>
      </c>
      <c r="I116" s="20" t="s">
        <v>443</v>
      </c>
      <c r="J116" s="20" t="s">
        <v>480</v>
      </c>
      <c r="K116" s="298"/>
      <c r="L116" s="298"/>
      <c r="M116" s="298"/>
      <c r="N116" s="283" t="s">
        <v>434</v>
      </c>
      <c r="O116" s="316">
        <f t="shared" si="7"/>
        <v>0</v>
      </c>
      <c r="P116" s="333">
        <v>24</v>
      </c>
      <c r="Q116" s="298">
        <f t="shared" si="8"/>
        <v>0</v>
      </c>
      <c r="R116" s="285" t="s">
        <v>142</v>
      </c>
    </row>
    <row r="117" spans="1:18">
      <c r="A117" s="20" t="s">
        <v>481</v>
      </c>
      <c r="B117" s="21" t="s">
        <v>15</v>
      </c>
      <c r="C117" s="23" t="s">
        <v>381</v>
      </c>
      <c r="D117" s="24" t="s">
        <v>166</v>
      </c>
      <c r="E117" s="23" t="s">
        <v>167</v>
      </c>
      <c r="F117" s="24" t="s">
        <v>168</v>
      </c>
      <c r="G117" s="24" t="s">
        <v>93</v>
      </c>
      <c r="H117" s="24" t="s">
        <v>169</v>
      </c>
      <c r="I117" s="20" t="s">
        <v>443</v>
      </c>
      <c r="J117" s="20" t="s">
        <v>479</v>
      </c>
      <c r="K117" s="298"/>
      <c r="L117" s="298"/>
      <c r="M117" s="298"/>
      <c r="N117" s="272" t="s">
        <v>434</v>
      </c>
      <c r="O117" s="316">
        <f t="shared" si="7"/>
        <v>0</v>
      </c>
      <c r="P117" s="333">
        <v>24</v>
      </c>
      <c r="Q117" s="298">
        <f t="shared" si="8"/>
        <v>0</v>
      </c>
      <c r="R117" s="273" t="s">
        <v>142</v>
      </c>
    </row>
    <row r="118" spans="1:18">
      <c r="A118" s="20" t="s">
        <v>476</v>
      </c>
      <c r="B118" s="21" t="s">
        <v>15</v>
      </c>
      <c r="C118" s="21" t="s">
        <v>477</v>
      </c>
      <c r="D118" s="20" t="s">
        <v>166</v>
      </c>
      <c r="E118" s="21" t="s">
        <v>167</v>
      </c>
      <c r="F118" s="20" t="s">
        <v>478</v>
      </c>
      <c r="G118" s="20" t="s">
        <v>93</v>
      </c>
      <c r="H118" s="20" t="s">
        <v>169</v>
      </c>
      <c r="I118" s="20" t="s">
        <v>443</v>
      </c>
      <c r="J118" s="20" t="s">
        <v>479</v>
      </c>
      <c r="K118" s="298"/>
      <c r="L118" s="298"/>
      <c r="M118" s="298"/>
      <c r="N118" s="283" t="s">
        <v>434</v>
      </c>
      <c r="O118" s="316">
        <f t="shared" si="7"/>
        <v>0</v>
      </c>
      <c r="P118" s="333">
        <v>24</v>
      </c>
      <c r="Q118" s="298">
        <f t="shared" si="8"/>
        <v>0</v>
      </c>
      <c r="R118" s="285" t="s">
        <v>142</v>
      </c>
    </row>
    <row r="119" spans="1:18">
      <c r="A119" s="20" t="s">
        <v>493</v>
      </c>
      <c r="B119" s="21" t="s">
        <v>15</v>
      </c>
      <c r="C119" s="21" t="s">
        <v>382</v>
      </c>
      <c r="D119" s="20" t="s">
        <v>199</v>
      </c>
      <c r="E119" s="21" t="s">
        <v>580</v>
      </c>
      <c r="F119" s="20" t="s">
        <v>220</v>
      </c>
      <c r="G119" s="20" t="s">
        <v>93</v>
      </c>
      <c r="H119" s="83" t="s">
        <v>14</v>
      </c>
      <c r="I119" s="34" t="s">
        <v>445</v>
      </c>
      <c r="J119" s="20" t="s">
        <v>277</v>
      </c>
      <c r="K119" s="298"/>
      <c r="L119" s="298"/>
      <c r="M119" s="298"/>
      <c r="N119" s="272" t="s">
        <v>433</v>
      </c>
      <c r="O119" s="316">
        <f t="shared" si="7"/>
        <v>0</v>
      </c>
      <c r="P119" s="333">
        <v>24</v>
      </c>
      <c r="Q119" s="298">
        <f t="shared" si="8"/>
        <v>0</v>
      </c>
      <c r="R119" s="273" t="s">
        <v>144</v>
      </c>
    </row>
    <row r="120" spans="1:18">
      <c r="A120" s="20" t="s">
        <v>222</v>
      </c>
      <c r="B120" s="30" t="s">
        <v>223</v>
      </c>
      <c r="C120" s="21" t="s">
        <v>391</v>
      </c>
      <c r="D120" s="21" t="s">
        <v>224</v>
      </c>
      <c r="E120" s="21" t="s">
        <v>225</v>
      </c>
      <c r="F120" s="20" t="s">
        <v>88</v>
      </c>
      <c r="G120" s="20" t="s">
        <v>226</v>
      </c>
      <c r="H120" s="83" t="s">
        <v>14</v>
      </c>
      <c r="I120" s="20" t="s">
        <v>444</v>
      </c>
      <c r="J120" s="20" t="s">
        <v>227</v>
      </c>
      <c r="K120" s="298"/>
      <c r="L120" s="298"/>
      <c r="M120" s="298"/>
      <c r="N120" s="272" t="s">
        <v>433</v>
      </c>
      <c r="O120" s="316">
        <f t="shared" si="7"/>
        <v>0</v>
      </c>
      <c r="P120" s="333">
        <v>24</v>
      </c>
      <c r="Q120" s="298">
        <f t="shared" si="8"/>
        <v>0</v>
      </c>
      <c r="R120" s="273" t="s">
        <v>142</v>
      </c>
    </row>
    <row r="121" spans="1:18">
      <c r="A121" s="38" t="s">
        <v>234</v>
      </c>
      <c r="B121" s="194"/>
      <c r="C121" s="38" t="s">
        <v>393</v>
      </c>
      <c r="D121" s="38" t="s">
        <v>35</v>
      </c>
      <c r="E121" s="38" t="s">
        <v>235</v>
      </c>
      <c r="F121" s="54" t="s">
        <v>114</v>
      </c>
      <c r="G121" s="38" t="s">
        <v>109</v>
      </c>
      <c r="H121" s="83" t="s">
        <v>14</v>
      </c>
      <c r="I121" s="38" t="s">
        <v>448</v>
      </c>
      <c r="J121" s="46" t="s">
        <v>219</v>
      </c>
      <c r="K121" s="298"/>
      <c r="L121" s="298"/>
      <c r="M121" s="298"/>
      <c r="N121" s="272" t="s">
        <v>433</v>
      </c>
      <c r="O121" s="316">
        <f t="shared" si="7"/>
        <v>0</v>
      </c>
      <c r="P121" s="333">
        <v>24</v>
      </c>
      <c r="Q121" s="298">
        <f t="shared" si="8"/>
        <v>0</v>
      </c>
      <c r="R121" s="273" t="s">
        <v>142</v>
      </c>
    </row>
    <row r="122" spans="1:18">
      <c r="A122" s="87" t="s">
        <v>198</v>
      </c>
      <c r="B122" s="21" t="s">
        <v>15</v>
      </c>
      <c r="C122" s="21" t="s">
        <v>369</v>
      </c>
      <c r="D122" s="20" t="s">
        <v>166</v>
      </c>
      <c r="E122" s="21" t="s">
        <v>194</v>
      </c>
      <c r="F122" s="24" t="s">
        <v>87</v>
      </c>
      <c r="G122" s="24" t="s">
        <v>93</v>
      </c>
      <c r="H122" s="23" t="s">
        <v>195</v>
      </c>
      <c r="I122" s="20" t="s">
        <v>196</v>
      </c>
      <c r="J122" s="87" t="s">
        <v>198</v>
      </c>
      <c r="K122" s="302"/>
      <c r="L122" s="302"/>
      <c r="M122" s="302"/>
      <c r="N122" s="272" t="s">
        <v>434</v>
      </c>
      <c r="O122" s="316">
        <f t="shared" si="7"/>
        <v>0</v>
      </c>
      <c r="P122" s="337">
        <v>24</v>
      </c>
      <c r="Q122" s="298">
        <f t="shared" si="8"/>
        <v>0</v>
      </c>
      <c r="R122" s="285" t="s">
        <v>142</v>
      </c>
    </row>
    <row r="123" spans="1:18">
      <c r="A123" s="87" t="s">
        <v>198</v>
      </c>
      <c r="B123" s="21" t="s">
        <v>15</v>
      </c>
      <c r="C123" s="21" t="s">
        <v>370</v>
      </c>
      <c r="D123" s="20" t="s">
        <v>166</v>
      </c>
      <c r="E123" s="21" t="s">
        <v>194</v>
      </c>
      <c r="F123" s="24" t="s">
        <v>87</v>
      </c>
      <c r="G123" s="24" t="s">
        <v>93</v>
      </c>
      <c r="H123" s="23" t="s">
        <v>195</v>
      </c>
      <c r="I123" s="20" t="s">
        <v>196</v>
      </c>
      <c r="J123" s="87" t="s">
        <v>198</v>
      </c>
      <c r="K123" s="302"/>
      <c r="L123" s="302"/>
      <c r="M123" s="302"/>
      <c r="N123" s="272" t="s">
        <v>434</v>
      </c>
      <c r="O123" s="316">
        <f t="shared" si="7"/>
        <v>0</v>
      </c>
      <c r="P123" s="337">
        <v>24</v>
      </c>
      <c r="Q123" s="298">
        <f t="shared" si="8"/>
        <v>0</v>
      </c>
      <c r="R123" s="285" t="s">
        <v>142</v>
      </c>
    </row>
    <row r="124" spans="1:18">
      <c r="A124" s="87" t="s">
        <v>198</v>
      </c>
      <c r="B124" s="21" t="s">
        <v>15</v>
      </c>
      <c r="C124" s="21" t="s">
        <v>371</v>
      </c>
      <c r="D124" s="20" t="s">
        <v>166</v>
      </c>
      <c r="E124" s="21" t="s">
        <v>194</v>
      </c>
      <c r="F124" s="24" t="s">
        <v>114</v>
      </c>
      <c r="G124" s="24" t="s">
        <v>93</v>
      </c>
      <c r="H124" s="23" t="s">
        <v>195</v>
      </c>
      <c r="I124" s="20" t="s">
        <v>196</v>
      </c>
      <c r="J124" s="87" t="s">
        <v>198</v>
      </c>
      <c r="K124" s="302"/>
      <c r="L124" s="302"/>
      <c r="M124" s="302"/>
      <c r="N124" s="272" t="s">
        <v>434</v>
      </c>
      <c r="O124" s="316">
        <f t="shared" si="7"/>
        <v>0</v>
      </c>
      <c r="P124" s="337">
        <v>24</v>
      </c>
      <c r="Q124" s="298">
        <f t="shared" si="8"/>
        <v>0</v>
      </c>
      <c r="R124" s="285" t="s">
        <v>142</v>
      </c>
    </row>
    <row r="125" spans="1:18">
      <c r="A125" s="87" t="s">
        <v>198</v>
      </c>
      <c r="B125" s="21" t="s">
        <v>15</v>
      </c>
      <c r="C125" s="21" t="s">
        <v>372</v>
      </c>
      <c r="D125" s="20" t="s">
        <v>166</v>
      </c>
      <c r="E125" s="21" t="s">
        <v>194</v>
      </c>
      <c r="F125" s="24" t="s">
        <v>114</v>
      </c>
      <c r="G125" s="24" t="s">
        <v>93</v>
      </c>
      <c r="H125" s="23" t="s">
        <v>195</v>
      </c>
      <c r="I125" s="20" t="s">
        <v>196</v>
      </c>
      <c r="J125" s="87" t="s">
        <v>198</v>
      </c>
      <c r="K125" s="302"/>
      <c r="L125" s="302"/>
      <c r="M125" s="302"/>
      <c r="N125" s="272" t="s">
        <v>434</v>
      </c>
      <c r="O125" s="316">
        <f t="shared" si="7"/>
        <v>0</v>
      </c>
      <c r="P125" s="337">
        <v>24</v>
      </c>
      <c r="Q125" s="298">
        <f t="shared" si="8"/>
        <v>0</v>
      </c>
      <c r="R125" s="285" t="s">
        <v>142</v>
      </c>
    </row>
    <row r="126" spans="1:18">
      <c r="A126" s="20" t="s">
        <v>198</v>
      </c>
      <c r="B126" s="21" t="s">
        <v>15</v>
      </c>
      <c r="C126" s="21" t="s">
        <v>373</v>
      </c>
      <c r="D126" s="20" t="s">
        <v>166</v>
      </c>
      <c r="E126" s="21" t="s">
        <v>194</v>
      </c>
      <c r="F126" s="24" t="s">
        <v>87</v>
      </c>
      <c r="G126" s="24" t="s">
        <v>93</v>
      </c>
      <c r="H126" s="23" t="s">
        <v>195</v>
      </c>
      <c r="I126" s="20" t="s">
        <v>191</v>
      </c>
      <c r="J126" s="87" t="s">
        <v>198</v>
      </c>
      <c r="K126" s="304"/>
      <c r="L126" s="304"/>
      <c r="M126" s="304"/>
      <c r="N126" s="272" t="s">
        <v>434</v>
      </c>
      <c r="O126" s="316">
        <f t="shared" ref="O126" si="9">IF(N126="Crític",K126,IF(N126="Normal",L126,M126))</f>
        <v>0</v>
      </c>
      <c r="P126" s="339">
        <v>24</v>
      </c>
      <c r="Q126" s="298">
        <f t="shared" ref="Q126:Q147" si="10">O126*P126</f>
        <v>0</v>
      </c>
      <c r="R126" s="267" t="s">
        <v>142</v>
      </c>
    </row>
    <row r="127" spans="1:18">
      <c r="A127" s="20" t="s">
        <v>198</v>
      </c>
      <c r="B127" s="21" t="s">
        <v>15</v>
      </c>
      <c r="C127" s="21" t="s">
        <v>374</v>
      </c>
      <c r="D127" s="20" t="s">
        <v>166</v>
      </c>
      <c r="E127" s="21" t="s">
        <v>194</v>
      </c>
      <c r="F127" s="24" t="s">
        <v>114</v>
      </c>
      <c r="G127" s="24" t="s">
        <v>93</v>
      </c>
      <c r="H127" s="23" t="s">
        <v>195</v>
      </c>
      <c r="I127" s="20" t="s">
        <v>191</v>
      </c>
      <c r="J127" s="87" t="s">
        <v>198</v>
      </c>
      <c r="K127" s="304"/>
      <c r="L127" s="304"/>
      <c r="M127" s="304"/>
      <c r="N127" s="272" t="s">
        <v>434</v>
      </c>
      <c r="O127" s="318">
        <f t="shared" ref="O127:O147" si="11">IF(N127="Crític",K127,IF(N127="Normal",L127,M127))</f>
        <v>0</v>
      </c>
      <c r="P127" s="339">
        <v>24</v>
      </c>
      <c r="Q127" s="298">
        <f t="shared" si="10"/>
        <v>0</v>
      </c>
      <c r="R127" s="267" t="s">
        <v>142</v>
      </c>
    </row>
    <row r="128" spans="1:18">
      <c r="A128" s="20" t="s">
        <v>198</v>
      </c>
      <c r="B128" s="23" t="s">
        <v>15</v>
      </c>
      <c r="C128" s="21" t="s">
        <v>375</v>
      </c>
      <c r="D128" s="24" t="s">
        <v>166</v>
      </c>
      <c r="E128" s="21" t="s">
        <v>194</v>
      </c>
      <c r="F128" s="24" t="s">
        <v>87</v>
      </c>
      <c r="G128" s="24" t="s">
        <v>93</v>
      </c>
      <c r="H128" s="23" t="s">
        <v>195</v>
      </c>
      <c r="I128" s="24" t="s">
        <v>196</v>
      </c>
      <c r="J128" s="87" t="s">
        <v>198</v>
      </c>
      <c r="K128" s="302"/>
      <c r="L128" s="302"/>
      <c r="M128" s="302"/>
      <c r="N128" s="272" t="s">
        <v>434</v>
      </c>
      <c r="O128" s="316">
        <f t="shared" si="11"/>
        <v>0</v>
      </c>
      <c r="P128" s="337">
        <v>24</v>
      </c>
      <c r="Q128" s="298">
        <f t="shared" si="10"/>
        <v>0</v>
      </c>
      <c r="R128" s="285" t="s">
        <v>142</v>
      </c>
    </row>
    <row r="129" spans="1:18">
      <c r="A129" s="20" t="s">
        <v>198</v>
      </c>
      <c r="B129" s="23" t="s">
        <v>15</v>
      </c>
      <c r="C129" s="21" t="s">
        <v>376</v>
      </c>
      <c r="D129" s="24" t="s">
        <v>166</v>
      </c>
      <c r="E129" s="21" t="s">
        <v>194</v>
      </c>
      <c r="F129" s="24" t="s">
        <v>87</v>
      </c>
      <c r="G129" s="24" t="s">
        <v>93</v>
      </c>
      <c r="H129" s="23" t="s">
        <v>195</v>
      </c>
      <c r="I129" s="24" t="s">
        <v>196</v>
      </c>
      <c r="J129" s="87" t="s">
        <v>198</v>
      </c>
      <c r="K129" s="302"/>
      <c r="L129" s="302"/>
      <c r="M129" s="302"/>
      <c r="N129" s="272" t="s">
        <v>434</v>
      </c>
      <c r="O129" s="316">
        <f t="shared" si="11"/>
        <v>0</v>
      </c>
      <c r="P129" s="337">
        <v>24</v>
      </c>
      <c r="Q129" s="298">
        <f t="shared" si="10"/>
        <v>0</v>
      </c>
      <c r="R129" s="285" t="s">
        <v>142</v>
      </c>
    </row>
    <row r="130" spans="1:18">
      <c r="A130" s="20" t="s">
        <v>198</v>
      </c>
      <c r="B130" s="23" t="s">
        <v>15</v>
      </c>
      <c r="C130" s="21" t="s">
        <v>377</v>
      </c>
      <c r="D130" s="24" t="s">
        <v>166</v>
      </c>
      <c r="E130" s="21" t="s">
        <v>194</v>
      </c>
      <c r="F130" s="24" t="s">
        <v>87</v>
      </c>
      <c r="G130" s="24" t="s">
        <v>93</v>
      </c>
      <c r="H130" s="23" t="s">
        <v>195</v>
      </c>
      <c r="I130" s="24" t="s">
        <v>196</v>
      </c>
      <c r="J130" s="87" t="s">
        <v>198</v>
      </c>
      <c r="K130" s="304"/>
      <c r="L130" s="304"/>
      <c r="M130" s="304"/>
      <c r="N130" s="272" t="s">
        <v>434</v>
      </c>
      <c r="O130" s="318">
        <f t="shared" si="11"/>
        <v>0</v>
      </c>
      <c r="P130" s="339">
        <v>24</v>
      </c>
      <c r="Q130" s="298">
        <f t="shared" si="10"/>
        <v>0</v>
      </c>
      <c r="R130" s="267" t="s">
        <v>142</v>
      </c>
    </row>
    <row r="131" spans="1:18">
      <c r="A131" s="20" t="s">
        <v>198</v>
      </c>
      <c r="B131" s="23" t="s">
        <v>15</v>
      </c>
      <c r="C131" s="21" t="s">
        <v>378</v>
      </c>
      <c r="D131" s="24" t="s">
        <v>166</v>
      </c>
      <c r="E131" s="21" t="s">
        <v>194</v>
      </c>
      <c r="F131" s="24" t="s">
        <v>87</v>
      </c>
      <c r="G131" s="24" t="s">
        <v>93</v>
      </c>
      <c r="H131" s="23" t="s">
        <v>195</v>
      </c>
      <c r="I131" s="24" t="s">
        <v>196</v>
      </c>
      <c r="J131" s="87" t="s">
        <v>198</v>
      </c>
      <c r="K131" s="304"/>
      <c r="L131" s="304"/>
      <c r="M131" s="304"/>
      <c r="N131" s="272" t="s">
        <v>434</v>
      </c>
      <c r="O131" s="318">
        <f t="shared" si="11"/>
        <v>0</v>
      </c>
      <c r="P131" s="339">
        <v>24</v>
      </c>
      <c r="Q131" s="298">
        <f t="shared" si="10"/>
        <v>0</v>
      </c>
      <c r="R131" s="267" t="s">
        <v>142</v>
      </c>
    </row>
    <row r="132" spans="1:18">
      <c r="A132" s="20" t="s">
        <v>198</v>
      </c>
      <c r="B132" s="21" t="s">
        <v>15</v>
      </c>
      <c r="C132" s="21" t="s">
        <v>362</v>
      </c>
      <c r="D132" s="20" t="s">
        <v>166</v>
      </c>
      <c r="E132" s="21" t="s">
        <v>183</v>
      </c>
      <c r="F132" s="20" t="s">
        <v>88</v>
      </c>
      <c r="G132" s="21" t="s">
        <v>93</v>
      </c>
      <c r="H132" s="26" t="s">
        <v>181</v>
      </c>
      <c r="I132" s="21" t="s">
        <v>525</v>
      </c>
      <c r="J132" s="87" t="s">
        <v>198</v>
      </c>
      <c r="K132" s="298"/>
      <c r="L132" s="298"/>
      <c r="M132" s="298"/>
      <c r="N132" s="283" t="s">
        <v>434</v>
      </c>
      <c r="O132" s="316">
        <f t="shared" si="11"/>
        <v>0</v>
      </c>
      <c r="P132" s="333">
        <v>24</v>
      </c>
      <c r="Q132" s="298">
        <f t="shared" si="10"/>
        <v>0</v>
      </c>
      <c r="R132" s="273" t="s">
        <v>142</v>
      </c>
    </row>
    <row r="133" spans="1:18">
      <c r="A133" s="20" t="s">
        <v>198</v>
      </c>
      <c r="B133" s="21" t="s">
        <v>15</v>
      </c>
      <c r="C133" s="21" t="s">
        <v>363</v>
      </c>
      <c r="D133" s="20" t="s">
        <v>166</v>
      </c>
      <c r="E133" s="21" t="s">
        <v>183</v>
      </c>
      <c r="F133" s="20" t="s">
        <v>88</v>
      </c>
      <c r="G133" s="21" t="s">
        <v>93</v>
      </c>
      <c r="H133" s="26" t="s">
        <v>181</v>
      </c>
      <c r="I133" s="21" t="s">
        <v>525</v>
      </c>
      <c r="J133" s="87" t="s">
        <v>198</v>
      </c>
      <c r="K133" s="298"/>
      <c r="L133" s="298"/>
      <c r="M133" s="298"/>
      <c r="N133" s="283" t="s">
        <v>434</v>
      </c>
      <c r="O133" s="316">
        <f t="shared" si="11"/>
        <v>0</v>
      </c>
      <c r="P133" s="333">
        <v>24</v>
      </c>
      <c r="Q133" s="298">
        <f t="shared" si="10"/>
        <v>0</v>
      </c>
      <c r="R133" s="273" t="s">
        <v>142</v>
      </c>
    </row>
    <row r="134" spans="1:18">
      <c r="A134" s="87" t="s">
        <v>198</v>
      </c>
      <c r="B134" s="21" t="s">
        <v>15</v>
      </c>
      <c r="C134" s="23" t="s">
        <v>386</v>
      </c>
      <c r="D134" s="20" t="s">
        <v>200</v>
      </c>
      <c r="E134" s="23" t="s">
        <v>201</v>
      </c>
      <c r="F134" s="24" t="s">
        <v>114</v>
      </c>
      <c r="G134" s="24" t="s">
        <v>93</v>
      </c>
      <c r="H134" s="23" t="s">
        <v>195</v>
      </c>
      <c r="I134" s="23" t="s">
        <v>202</v>
      </c>
      <c r="J134" s="87" t="s">
        <v>198</v>
      </c>
      <c r="K134" s="302"/>
      <c r="L134" s="302"/>
      <c r="M134" s="302"/>
      <c r="N134" s="272" t="s">
        <v>434</v>
      </c>
      <c r="O134" s="316">
        <f t="shared" si="11"/>
        <v>0</v>
      </c>
      <c r="P134" s="337">
        <v>24</v>
      </c>
      <c r="Q134" s="298">
        <f t="shared" si="10"/>
        <v>0</v>
      </c>
      <c r="R134" s="285" t="s">
        <v>142</v>
      </c>
    </row>
    <row r="135" spans="1:18">
      <c r="A135" s="20" t="s">
        <v>198</v>
      </c>
      <c r="B135" s="21" t="s">
        <v>15</v>
      </c>
      <c r="C135" s="23" t="s">
        <v>387</v>
      </c>
      <c r="D135" s="20" t="s">
        <v>200</v>
      </c>
      <c r="E135" s="23" t="s">
        <v>201</v>
      </c>
      <c r="F135" s="24" t="s">
        <v>114</v>
      </c>
      <c r="G135" s="24" t="s">
        <v>93</v>
      </c>
      <c r="H135" s="23" t="s">
        <v>195</v>
      </c>
      <c r="I135" s="23" t="s">
        <v>202</v>
      </c>
      <c r="J135" s="20" t="s">
        <v>198</v>
      </c>
      <c r="K135" s="302"/>
      <c r="L135" s="302"/>
      <c r="M135" s="302"/>
      <c r="N135" s="272" t="s">
        <v>434</v>
      </c>
      <c r="O135" s="316">
        <f t="shared" si="11"/>
        <v>0</v>
      </c>
      <c r="P135" s="337">
        <v>24</v>
      </c>
      <c r="Q135" s="298">
        <f t="shared" si="10"/>
        <v>0</v>
      </c>
      <c r="R135" s="285" t="s">
        <v>142</v>
      </c>
    </row>
    <row r="136" spans="1:18">
      <c r="A136" s="20" t="s">
        <v>198</v>
      </c>
      <c r="B136" s="21" t="s">
        <v>15</v>
      </c>
      <c r="C136" s="23" t="s">
        <v>388</v>
      </c>
      <c r="D136" s="20" t="s">
        <v>200</v>
      </c>
      <c r="E136" s="23" t="s">
        <v>201</v>
      </c>
      <c r="F136" s="24" t="s">
        <v>92</v>
      </c>
      <c r="G136" s="24" t="s">
        <v>93</v>
      </c>
      <c r="H136" s="23" t="s">
        <v>195</v>
      </c>
      <c r="I136" s="41" t="s">
        <v>14</v>
      </c>
      <c r="J136" s="20" t="s">
        <v>198</v>
      </c>
      <c r="K136" s="298"/>
      <c r="L136" s="298"/>
      <c r="M136" s="298"/>
      <c r="N136" s="272" t="s">
        <v>434</v>
      </c>
      <c r="O136" s="316">
        <f t="shared" si="11"/>
        <v>0</v>
      </c>
      <c r="P136" s="333">
        <v>24</v>
      </c>
      <c r="Q136" s="298">
        <f t="shared" si="10"/>
        <v>0</v>
      </c>
      <c r="R136" s="273" t="s">
        <v>142</v>
      </c>
    </row>
    <row r="137" spans="1:18">
      <c r="A137" s="20" t="s">
        <v>198</v>
      </c>
      <c r="B137" s="21" t="s">
        <v>15</v>
      </c>
      <c r="C137" s="21" t="s">
        <v>389</v>
      </c>
      <c r="D137" s="20" t="s">
        <v>200</v>
      </c>
      <c r="E137" s="23" t="s">
        <v>201</v>
      </c>
      <c r="F137" s="24" t="s">
        <v>92</v>
      </c>
      <c r="G137" s="24" t="s">
        <v>93</v>
      </c>
      <c r="H137" s="23" t="s">
        <v>195</v>
      </c>
      <c r="I137" s="41" t="s">
        <v>14</v>
      </c>
      <c r="J137" s="20" t="s">
        <v>198</v>
      </c>
      <c r="K137" s="298"/>
      <c r="L137" s="298"/>
      <c r="M137" s="298"/>
      <c r="N137" s="272" t="s">
        <v>434</v>
      </c>
      <c r="O137" s="316">
        <f t="shared" si="11"/>
        <v>0</v>
      </c>
      <c r="P137" s="333">
        <v>24</v>
      </c>
      <c r="Q137" s="298">
        <f t="shared" si="10"/>
        <v>0</v>
      </c>
      <c r="R137" s="273" t="s">
        <v>142</v>
      </c>
    </row>
    <row r="138" spans="1:18">
      <c r="A138" s="20" t="s">
        <v>198</v>
      </c>
      <c r="B138" s="21" t="s">
        <v>15</v>
      </c>
      <c r="C138" s="21" t="s">
        <v>390</v>
      </c>
      <c r="D138" s="20" t="s">
        <v>200</v>
      </c>
      <c r="E138" s="23" t="s">
        <v>201</v>
      </c>
      <c r="F138" s="24" t="s">
        <v>92</v>
      </c>
      <c r="G138" s="24" t="s">
        <v>93</v>
      </c>
      <c r="H138" s="23" t="s">
        <v>195</v>
      </c>
      <c r="I138" s="41" t="s">
        <v>14</v>
      </c>
      <c r="J138" s="20" t="s">
        <v>198</v>
      </c>
      <c r="K138" s="298"/>
      <c r="L138" s="298"/>
      <c r="M138" s="298"/>
      <c r="N138" s="272" t="s">
        <v>434</v>
      </c>
      <c r="O138" s="316">
        <f t="shared" si="11"/>
        <v>0</v>
      </c>
      <c r="P138" s="333">
        <v>24</v>
      </c>
      <c r="Q138" s="298">
        <f t="shared" si="10"/>
        <v>0</v>
      </c>
      <c r="R138" s="273" t="s">
        <v>142</v>
      </c>
    </row>
    <row r="139" spans="1:18" ht="22.5">
      <c r="A139" s="87" t="s">
        <v>198</v>
      </c>
      <c r="B139" s="88" t="s">
        <v>15</v>
      </c>
      <c r="C139" s="63" t="s">
        <v>367</v>
      </c>
      <c r="D139" s="87" t="s">
        <v>35</v>
      </c>
      <c r="E139" s="89" t="s">
        <v>189</v>
      </c>
      <c r="F139" s="90" t="s">
        <v>92</v>
      </c>
      <c r="G139" s="91" t="s">
        <v>217</v>
      </c>
      <c r="H139" s="91" t="s">
        <v>190</v>
      </c>
      <c r="I139" s="41" t="s">
        <v>14</v>
      </c>
      <c r="J139" s="87" t="s">
        <v>198</v>
      </c>
      <c r="K139" s="298"/>
      <c r="L139" s="298"/>
      <c r="M139" s="298"/>
      <c r="N139" s="284" t="s">
        <v>433</v>
      </c>
      <c r="O139" s="316">
        <f t="shared" si="11"/>
        <v>0</v>
      </c>
      <c r="P139" s="333">
        <v>24</v>
      </c>
      <c r="Q139" s="298">
        <f t="shared" si="10"/>
        <v>0</v>
      </c>
      <c r="R139" s="273" t="s">
        <v>142</v>
      </c>
    </row>
    <row r="140" spans="1:18" s="200" customFormat="1">
      <c r="A140" s="196"/>
      <c r="B140" s="197"/>
      <c r="C140" s="198"/>
      <c r="D140" s="196"/>
      <c r="E140" s="196"/>
      <c r="F140" s="196"/>
      <c r="G140" s="196"/>
      <c r="H140" s="196"/>
      <c r="I140" s="196"/>
      <c r="J140" s="196"/>
      <c r="K140" s="307"/>
      <c r="L140" s="307"/>
      <c r="M140" s="307"/>
      <c r="N140" s="199"/>
      <c r="O140" s="319"/>
      <c r="P140" s="342"/>
      <c r="Q140" s="307"/>
    </row>
    <row r="141" spans="1:18" s="17" customFormat="1">
      <c r="A141" s="130" t="s">
        <v>20</v>
      </c>
      <c r="B141" s="131" t="s">
        <v>6</v>
      </c>
      <c r="C141" s="132" t="s">
        <v>325</v>
      </c>
      <c r="D141" s="130" t="s">
        <v>232</v>
      </c>
      <c r="E141" s="137" t="s">
        <v>14</v>
      </c>
      <c r="F141" s="112" t="s">
        <v>14</v>
      </c>
      <c r="G141" s="137" t="s">
        <v>14</v>
      </c>
      <c r="H141" s="137" t="s">
        <v>14</v>
      </c>
      <c r="I141" s="137" t="s">
        <v>14</v>
      </c>
      <c r="J141" s="138" t="s">
        <v>20</v>
      </c>
      <c r="K141" s="302"/>
      <c r="L141" s="302"/>
      <c r="M141" s="302"/>
      <c r="N141" s="286" t="s">
        <v>435</v>
      </c>
      <c r="O141" s="317">
        <f t="shared" si="11"/>
        <v>0</v>
      </c>
      <c r="P141" s="337">
        <v>24</v>
      </c>
      <c r="Q141" s="298">
        <f t="shared" si="10"/>
        <v>0</v>
      </c>
      <c r="R141" s="273" t="s">
        <v>142</v>
      </c>
    </row>
    <row r="142" spans="1:18" s="17" customFormat="1">
      <c r="A142" s="39" t="s">
        <v>20</v>
      </c>
      <c r="B142" s="131" t="s">
        <v>6</v>
      </c>
      <c r="C142" s="39" t="s">
        <v>347</v>
      </c>
      <c r="D142" s="39" t="s">
        <v>232</v>
      </c>
      <c r="E142" s="137" t="s">
        <v>14</v>
      </c>
      <c r="F142" s="112" t="s">
        <v>14</v>
      </c>
      <c r="G142" s="137" t="s">
        <v>14</v>
      </c>
      <c r="H142" s="137" t="s">
        <v>14</v>
      </c>
      <c r="I142" s="137" t="s">
        <v>14</v>
      </c>
      <c r="J142" s="44" t="s">
        <v>233</v>
      </c>
      <c r="K142" s="298"/>
      <c r="L142" s="298"/>
      <c r="M142" s="298"/>
      <c r="N142" s="282" t="s">
        <v>435</v>
      </c>
      <c r="O142" s="317">
        <f t="shared" si="11"/>
        <v>0</v>
      </c>
      <c r="P142" s="333">
        <v>24</v>
      </c>
      <c r="Q142" s="298">
        <f t="shared" si="10"/>
        <v>0</v>
      </c>
      <c r="R142" s="273" t="s">
        <v>142</v>
      </c>
    </row>
    <row r="143" spans="1:18" s="200" customFormat="1">
      <c r="A143" s="196"/>
      <c r="B143" s="197"/>
      <c r="C143" s="198"/>
      <c r="D143" s="196"/>
      <c r="E143" s="196"/>
      <c r="F143" s="196"/>
      <c r="G143" s="196"/>
      <c r="H143" s="196"/>
      <c r="I143" s="196"/>
      <c r="J143" s="196"/>
      <c r="K143" s="297"/>
      <c r="L143" s="297"/>
      <c r="M143" s="297"/>
      <c r="N143" s="271"/>
      <c r="O143" s="315"/>
      <c r="P143" s="334"/>
      <c r="Q143" s="297"/>
      <c r="R143" s="271"/>
    </row>
    <row r="144" spans="1:18">
      <c r="A144" s="87" t="s">
        <v>156</v>
      </c>
      <c r="B144" s="88" t="s">
        <v>157</v>
      </c>
      <c r="C144" s="63" t="s">
        <v>394</v>
      </c>
      <c r="D144" s="88" t="s">
        <v>158</v>
      </c>
      <c r="E144" s="165" t="s">
        <v>14</v>
      </c>
      <c r="F144" s="90" t="s">
        <v>14</v>
      </c>
      <c r="G144" s="90" t="s">
        <v>14</v>
      </c>
      <c r="H144" s="91" t="s">
        <v>14</v>
      </c>
      <c r="I144" s="91" t="s">
        <v>14</v>
      </c>
      <c r="J144" s="90" t="s">
        <v>159</v>
      </c>
      <c r="K144" s="298"/>
      <c r="L144" s="298"/>
      <c r="M144" s="298"/>
      <c r="N144" s="287" t="s">
        <v>435</v>
      </c>
      <c r="O144" s="316">
        <f t="shared" si="11"/>
        <v>0</v>
      </c>
      <c r="P144" s="333">
        <v>24</v>
      </c>
      <c r="Q144" s="298">
        <f t="shared" si="10"/>
        <v>0</v>
      </c>
      <c r="R144" s="265" t="s">
        <v>142</v>
      </c>
    </row>
    <row r="145" spans="1:18">
      <c r="A145" s="87" t="s">
        <v>160</v>
      </c>
      <c r="B145" s="83" t="s">
        <v>14</v>
      </c>
      <c r="C145" s="231" t="s">
        <v>14</v>
      </c>
      <c r="D145" s="83" t="s">
        <v>14</v>
      </c>
      <c r="E145" s="83" t="s">
        <v>14</v>
      </c>
      <c r="F145" s="83" t="s">
        <v>14</v>
      </c>
      <c r="G145" s="83" t="s">
        <v>14</v>
      </c>
      <c r="H145" s="83" t="s">
        <v>14</v>
      </c>
      <c r="I145" s="83" t="s">
        <v>14</v>
      </c>
      <c r="J145" s="90" t="s">
        <v>161</v>
      </c>
      <c r="K145" s="298"/>
      <c r="L145" s="298"/>
      <c r="M145" s="298"/>
      <c r="N145" s="287" t="s">
        <v>435</v>
      </c>
      <c r="O145" s="316">
        <f t="shared" si="11"/>
        <v>0</v>
      </c>
      <c r="P145" s="333">
        <v>24</v>
      </c>
      <c r="Q145" s="298">
        <f t="shared" si="10"/>
        <v>0</v>
      </c>
      <c r="R145" s="267"/>
    </row>
    <row r="146" spans="1:18">
      <c r="A146" s="87" t="s">
        <v>162</v>
      </c>
      <c r="B146" s="88" t="s">
        <v>157</v>
      </c>
      <c r="C146" s="63" t="s">
        <v>395</v>
      </c>
      <c r="D146" s="88" t="s">
        <v>163</v>
      </c>
      <c r="E146" s="89" t="s">
        <v>14</v>
      </c>
      <c r="F146" s="90" t="s">
        <v>14</v>
      </c>
      <c r="G146" s="91" t="s">
        <v>14</v>
      </c>
      <c r="H146" s="91" t="s">
        <v>14</v>
      </c>
      <c r="I146" s="91" t="s">
        <v>14</v>
      </c>
      <c r="J146" s="90" t="s">
        <v>164</v>
      </c>
      <c r="K146" s="298"/>
      <c r="L146" s="298"/>
      <c r="M146" s="298"/>
      <c r="N146" s="284" t="s">
        <v>435</v>
      </c>
      <c r="O146" s="316">
        <f t="shared" si="11"/>
        <v>0</v>
      </c>
      <c r="P146" s="333">
        <v>24</v>
      </c>
      <c r="Q146" s="298">
        <f t="shared" si="10"/>
        <v>0</v>
      </c>
      <c r="R146" s="265" t="s">
        <v>142</v>
      </c>
    </row>
    <row r="147" spans="1:18">
      <c r="A147" s="87" t="s">
        <v>160</v>
      </c>
      <c r="B147" s="83" t="s">
        <v>14</v>
      </c>
      <c r="C147" s="231" t="s">
        <v>14</v>
      </c>
      <c r="D147" s="83" t="s">
        <v>14</v>
      </c>
      <c r="E147" s="83" t="s">
        <v>14</v>
      </c>
      <c r="F147" s="83" t="s">
        <v>14</v>
      </c>
      <c r="G147" s="83" t="s">
        <v>14</v>
      </c>
      <c r="H147" s="83" t="s">
        <v>14</v>
      </c>
      <c r="I147" s="83" t="s">
        <v>14</v>
      </c>
      <c r="J147" s="90" t="s">
        <v>161</v>
      </c>
      <c r="K147" s="298"/>
      <c r="L147" s="298"/>
      <c r="M147" s="298"/>
      <c r="N147" s="284" t="s">
        <v>435</v>
      </c>
      <c r="O147" s="316">
        <f t="shared" si="11"/>
        <v>0</v>
      </c>
      <c r="P147" s="333">
        <v>24</v>
      </c>
      <c r="Q147" s="298">
        <f t="shared" si="10"/>
        <v>0</v>
      </c>
      <c r="R147" s="267"/>
    </row>
    <row r="148" spans="1:18">
      <c r="A148" s="31" t="s">
        <v>165</v>
      </c>
      <c r="B148" s="32"/>
      <c r="D148" s="32"/>
      <c r="E148" s="32"/>
      <c r="F148" s="32"/>
      <c r="G148" s="32"/>
      <c r="H148" s="32"/>
      <c r="I148" s="32"/>
      <c r="J148" s="32"/>
      <c r="K148" s="308"/>
      <c r="L148" s="308"/>
      <c r="M148" s="308"/>
      <c r="N148" s="288"/>
      <c r="O148" s="320"/>
      <c r="P148" s="343"/>
      <c r="Q148" s="308"/>
      <c r="R148" s="288"/>
    </row>
    <row r="149" spans="1:18">
      <c r="B149" s="32"/>
      <c r="D149" s="32"/>
      <c r="E149" s="32"/>
      <c r="F149" s="32"/>
      <c r="G149" s="32"/>
      <c r="H149" s="32"/>
      <c r="I149" s="32"/>
      <c r="J149" s="32"/>
      <c r="K149" s="308"/>
      <c r="L149" s="308"/>
      <c r="M149" s="308"/>
      <c r="N149" s="288"/>
      <c r="O149" s="320"/>
      <c r="P149" s="343"/>
      <c r="Q149" s="308"/>
      <c r="R149" s="288"/>
    </row>
    <row r="150" spans="1:18" ht="26.25">
      <c r="A150" s="195" t="s">
        <v>600</v>
      </c>
      <c r="B150" s="32"/>
      <c r="D150" s="32"/>
      <c r="E150" s="32"/>
      <c r="F150" s="32"/>
      <c r="G150" s="32"/>
      <c r="H150" s="32"/>
      <c r="I150" s="32"/>
      <c r="J150" s="32"/>
      <c r="K150" s="308"/>
      <c r="L150" s="308"/>
      <c r="M150" s="308"/>
      <c r="N150" s="288"/>
      <c r="O150" s="320"/>
      <c r="P150" s="343"/>
      <c r="Q150" s="308"/>
      <c r="R150" s="288"/>
    </row>
    <row r="151" spans="1:18">
      <c r="A151" s="236" t="s">
        <v>581</v>
      </c>
      <c r="B151" s="237" t="s">
        <v>582</v>
      </c>
      <c r="C151" s="245" t="s">
        <v>583</v>
      </c>
      <c r="D151" s="262" t="s">
        <v>584</v>
      </c>
      <c r="E151" s="245" t="s">
        <v>585</v>
      </c>
      <c r="F151" s="248" t="s">
        <v>586</v>
      </c>
      <c r="G151" s="249" t="s">
        <v>587</v>
      </c>
      <c r="H151" s="238" t="s">
        <v>14</v>
      </c>
      <c r="I151" s="239" t="s">
        <v>449</v>
      </c>
      <c r="J151" s="250" t="s">
        <v>588</v>
      </c>
      <c r="K151" s="354"/>
      <c r="L151" s="354"/>
      <c r="M151" s="354"/>
      <c r="N151" s="360" t="s">
        <v>433</v>
      </c>
      <c r="O151" s="362">
        <f t="shared" ref="O151:O156" si="12">IF(N151="Crític",K151,IF(N151="Normal",L151,M151))</f>
        <v>0</v>
      </c>
      <c r="P151" s="373">
        <v>20</v>
      </c>
      <c r="Q151" s="354">
        <f>O151*P151</f>
        <v>0</v>
      </c>
      <c r="R151" s="265" t="s">
        <v>142</v>
      </c>
    </row>
    <row r="152" spans="1:18">
      <c r="A152" s="240"/>
      <c r="B152" s="32"/>
      <c r="C152" s="246"/>
      <c r="D152" s="263"/>
      <c r="E152" s="246"/>
      <c r="F152" s="251"/>
      <c r="G152" s="252" t="s">
        <v>589</v>
      </c>
      <c r="H152" s="238" t="s">
        <v>14</v>
      </c>
      <c r="I152" s="241"/>
      <c r="J152" s="253"/>
      <c r="K152" s="364"/>
      <c r="L152" s="364"/>
      <c r="M152" s="364"/>
      <c r="N152" s="365"/>
      <c r="O152" s="366">
        <f t="shared" si="12"/>
        <v>0</v>
      </c>
      <c r="P152" s="374"/>
      <c r="Q152" s="364"/>
      <c r="R152" s="266"/>
    </row>
    <row r="153" spans="1:18">
      <c r="A153" s="242"/>
      <c r="B153" s="32"/>
      <c r="C153" s="247"/>
      <c r="D153" s="264"/>
      <c r="E153" s="247"/>
      <c r="F153" s="254"/>
      <c r="G153" s="255" t="s">
        <v>590</v>
      </c>
      <c r="H153" s="238" t="s">
        <v>14</v>
      </c>
      <c r="I153" s="243"/>
      <c r="J153" s="256"/>
      <c r="K153" s="355"/>
      <c r="L153" s="355"/>
      <c r="M153" s="355"/>
      <c r="N153" s="361"/>
      <c r="O153" s="363">
        <f t="shared" si="12"/>
        <v>0</v>
      </c>
      <c r="P153" s="375"/>
      <c r="Q153" s="355"/>
      <c r="R153" s="267"/>
    </row>
    <row r="154" spans="1:18">
      <c r="A154" s="240" t="s">
        <v>591</v>
      </c>
      <c r="B154" s="237" t="s">
        <v>582</v>
      </c>
      <c r="C154" s="247" t="s">
        <v>592</v>
      </c>
      <c r="D154" s="257" t="s">
        <v>593</v>
      </c>
      <c r="E154" s="258" t="s">
        <v>585</v>
      </c>
      <c r="F154" s="259" t="s">
        <v>586</v>
      </c>
      <c r="G154" s="257" t="s">
        <v>587</v>
      </c>
      <c r="H154" s="238" t="s">
        <v>14</v>
      </c>
      <c r="I154" s="148" t="s">
        <v>449</v>
      </c>
      <c r="J154" s="260" t="s">
        <v>594</v>
      </c>
      <c r="K154" s="298"/>
      <c r="L154" s="298"/>
      <c r="M154" s="298"/>
      <c r="N154" s="270" t="s">
        <v>433</v>
      </c>
      <c r="O154" s="316">
        <f t="shared" si="12"/>
        <v>0</v>
      </c>
      <c r="P154" s="333">
        <v>20</v>
      </c>
      <c r="Q154" s="298">
        <f>O154*P154</f>
        <v>0</v>
      </c>
      <c r="R154" s="273" t="s">
        <v>142</v>
      </c>
    </row>
    <row r="155" spans="1:18">
      <c r="A155" s="236" t="s">
        <v>595</v>
      </c>
      <c r="B155" s="237" t="s">
        <v>582</v>
      </c>
      <c r="C155" s="245" t="s">
        <v>596</v>
      </c>
      <c r="D155" s="245" t="s">
        <v>597</v>
      </c>
      <c r="E155" s="245" t="s">
        <v>585</v>
      </c>
      <c r="F155" s="248" t="s">
        <v>586</v>
      </c>
      <c r="G155" s="249" t="s">
        <v>587</v>
      </c>
      <c r="H155" s="238" t="s">
        <v>14</v>
      </c>
      <c r="I155" s="244" t="s">
        <v>449</v>
      </c>
      <c r="J155" s="250" t="s">
        <v>598</v>
      </c>
      <c r="K155" s="354"/>
      <c r="L155" s="354"/>
      <c r="M155" s="354"/>
      <c r="N155" s="360" t="s">
        <v>433</v>
      </c>
      <c r="O155" s="362">
        <f t="shared" si="12"/>
        <v>0</v>
      </c>
      <c r="P155" s="373">
        <v>20</v>
      </c>
      <c r="Q155" s="354">
        <f>O155*P155</f>
        <v>0</v>
      </c>
      <c r="R155" s="265" t="s">
        <v>142</v>
      </c>
    </row>
    <row r="156" spans="1:18">
      <c r="A156" s="242"/>
      <c r="B156" s="261"/>
      <c r="C156" s="247"/>
      <c r="D156" s="247"/>
      <c r="E156" s="247"/>
      <c r="F156" s="254"/>
      <c r="G156" s="255" t="s">
        <v>599</v>
      </c>
      <c r="H156" s="238" t="s">
        <v>14</v>
      </c>
      <c r="I156" s="170"/>
      <c r="J156" s="256"/>
      <c r="K156" s="355"/>
      <c r="L156" s="355"/>
      <c r="M156" s="355"/>
      <c r="N156" s="361"/>
      <c r="O156" s="363">
        <f t="shared" si="12"/>
        <v>0</v>
      </c>
      <c r="P156" s="375"/>
      <c r="Q156" s="355"/>
      <c r="R156" s="291"/>
    </row>
    <row r="157" spans="1:18">
      <c r="B157" s="32"/>
      <c r="D157" s="32"/>
      <c r="E157" s="32"/>
      <c r="F157" s="32"/>
      <c r="G157" s="32"/>
      <c r="H157" s="32"/>
      <c r="I157" s="32"/>
      <c r="J157" s="32"/>
      <c r="K157" s="308"/>
      <c r="L157" s="308"/>
      <c r="M157" s="308"/>
      <c r="N157" s="288"/>
      <c r="O157" s="320"/>
      <c r="P157" s="343"/>
      <c r="Q157" s="308"/>
      <c r="R157" s="288"/>
    </row>
    <row r="158" spans="1:18" ht="26.25">
      <c r="A158" s="195" t="s">
        <v>297</v>
      </c>
      <c r="B158" s="32"/>
      <c r="D158" s="32"/>
      <c r="E158" s="32"/>
      <c r="F158" s="32"/>
      <c r="G158" s="32"/>
      <c r="H158" s="32"/>
      <c r="I158" s="32"/>
      <c r="J158" s="32"/>
      <c r="K158" s="308"/>
      <c r="L158" s="308"/>
      <c r="M158" s="308"/>
      <c r="N158" s="288"/>
      <c r="O158" s="320"/>
      <c r="P158" s="343"/>
      <c r="Q158" s="308"/>
      <c r="R158" s="288"/>
    </row>
    <row r="159" spans="1:18">
      <c r="A159" s="33" t="s">
        <v>240</v>
      </c>
      <c r="B159" s="33" t="s">
        <v>15</v>
      </c>
      <c r="C159" s="37" t="s">
        <v>396</v>
      </c>
      <c r="D159" s="19" t="s">
        <v>241</v>
      </c>
      <c r="E159" s="34" t="s">
        <v>242</v>
      </c>
      <c r="F159" s="35" t="s">
        <v>92</v>
      </c>
      <c r="G159" s="36" t="s">
        <v>93</v>
      </c>
      <c r="H159" s="41" t="s">
        <v>14</v>
      </c>
      <c r="I159" s="34" t="s">
        <v>445</v>
      </c>
      <c r="J159" s="33" t="s">
        <v>243</v>
      </c>
      <c r="K159" s="309"/>
      <c r="L159" s="309"/>
      <c r="M159" s="309"/>
      <c r="N159" s="289" t="s">
        <v>433</v>
      </c>
      <c r="O159" s="321">
        <f t="shared" ref="O159:O186" si="13">IF(N159="Crític",K159,IF(N159="Normal",L159,M159))</f>
        <v>0</v>
      </c>
      <c r="P159" s="344">
        <v>11</v>
      </c>
      <c r="Q159" s="298">
        <f t="shared" ref="Q159:Q183" si="14">O159*P159</f>
        <v>0</v>
      </c>
      <c r="R159" s="289" t="s">
        <v>142</v>
      </c>
    </row>
    <row r="160" spans="1:18">
      <c r="A160" s="33" t="s">
        <v>244</v>
      </c>
      <c r="B160" s="33" t="s">
        <v>15</v>
      </c>
      <c r="C160" s="37" t="s">
        <v>397</v>
      </c>
      <c r="D160" s="19" t="s">
        <v>241</v>
      </c>
      <c r="E160" s="34" t="s">
        <v>242</v>
      </c>
      <c r="F160" s="35" t="s">
        <v>92</v>
      </c>
      <c r="G160" s="36" t="s">
        <v>93</v>
      </c>
      <c r="H160" s="41" t="s">
        <v>14</v>
      </c>
      <c r="I160" s="34" t="s">
        <v>445</v>
      </c>
      <c r="J160" s="33" t="s">
        <v>245</v>
      </c>
      <c r="K160" s="309"/>
      <c r="L160" s="309"/>
      <c r="M160" s="309"/>
      <c r="N160" s="289" t="s">
        <v>433</v>
      </c>
      <c r="O160" s="321">
        <f t="shared" si="13"/>
        <v>0</v>
      </c>
      <c r="P160" s="344">
        <v>11</v>
      </c>
      <c r="Q160" s="298">
        <f t="shared" si="14"/>
        <v>0</v>
      </c>
      <c r="R160" s="289" t="s">
        <v>142</v>
      </c>
    </row>
    <row r="161" spans="1:18">
      <c r="A161" s="38" t="s">
        <v>279</v>
      </c>
      <c r="B161" s="37" t="s">
        <v>15</v>
      </c>
      <c r="C161" s="37" t="s">
        <v>413</v>
      </c>
      <c r="D161" s="38" t="s">
        <v>275</v>
      </c>
      <c r="E161" s="39" t="s">
        <v>276</v>
      </c>
      <c r="F161" s="19" t="s">
        <v>92</v>
      </c>
      <c r="G161" s="38" t="s">
        <v>93</v>
      </c>
      <c r="H161" s="172" t="s">
        <v>14</v>
      </c>
      <c r="I161" s="37" t="s">
        <v>447</v>
      </c>
      <c r="J161" s="39" t="s">
        <v>277</v>
      </c>
      <c r="K161" s="310"/>
      <c r="L161" s="310"/>
      <c r="M161" s="310"/>
      <c r="N161" s="290" t="s">
        <v>433</v>
      </c>
      <c r="O161" s="322">
        <f t="shared" si="13"/>
        <v>0</v>
      </c>
      <c r="P161" s="344">
        <v>11</v>
      </c>
      <c r="Q161" s="298">
        <f t="shared" si="14"/>
        <v>0</v>
      </c>
      <c r="R161" s="289" t="s">
        <v>144</v>
      </c>
    </row>
    <row r="162" spans="1:18">
      <c r="A162" s="38" t="s">
        <v>254</v>
      </c>
      <c r="B162" s="37" t="s">
        <v>15</v>
      </c>
      <c r="C162" s="37" t="s">
        <v>401</v>
      </c>
      <c r="D162" s="38" t="s">
        <v>241</v>
      </c>
      <c r="E162" s="39" t="s">
        <v>242</v>
      </c>
      <c r="F162" s="40" t="s">
        <v>92</v>
      </c>
      <c r="G162" s="37" t="s">
        <v>93</v>
      </c>
      <c r="H162" s="41" t="s">
        <v>14</v>
      </c>
      <c r="I162" s="39" t="s">
        <v>445</v>
      </c>
      <c r="J162" s="33" t="s">
        <v>255</v>
      </c>
      <c r="K162" s="309"/>
      <c r="L162" s="309"/>
      <c r="M162" s="309"/>
      <c r="N162" s="289" t="s">
        <v>433</v>
      </c>
      <c r="O162" s="321">
        <f t="shared" si="13"/>
        <v>0</v>
      </c>
      <c r="P162" s="344">
        <v>11</v>
      </c>
      <c r="Q162" s="298">
        <f t="shared" si="14"/>
        <v>0</v>
      </c>
      <c r="R162" s="289" t="s">
        <v>142</v>
      </c>
    </row>
    <row r="163" spans="1:18">
      <c r="A163" s="38" t="s">
        <v>256</v>
      </c>
      <c r="B163" s="37" t="s">
        <v>15</v>
      </c>
      <c r="C163" s="37" t="s">
        <v>402</v>
      </c>
      <c r="D163" s="38" t="s">
        <v>241</v>
      </c>
      <c r="E163" s="39" t="s">
        <v>242</v>
      </c>
      <c r="F163" s="40" t="s">
        <v>92</v>
      </c>
      <c r="G163" s="37" t="s">
        <v>93</v>
      </c>
      <c r="H163" s="41" t="s">
        <v>14</v>
      </c>
      <c r="I163" s="39" t="s">
        <v>445</v>
      </c>
      <c r="J163" s="33" t="s">
        <v>255</v>
      </c>
      <c r="K163" s="309"/>
      <c r="L163" s="309"/>
      <c r="M163" s="309"/>
      <c r="N163" s="289" t="s">
        <v>433</v>
      </c>
      <c r="O163" s="321">
        <f t="shared" si="13"/>
        <v>0</v>
      </c>
      <c r="P163" s="344">
        <v>11</v>
      </c>
      <c r="Q163" s="298">
        <f t="shared" si="14"/>
        <v>0</v>
      </c>
      <c r="R163" s="289" t="s">
        <v>142</v>
      </c>
    </row>
    <row r="164" spans="1:18">
      <c r="A164" s="33" t="s">
        <v>246</v>
      </c>
      <c r="B164" s="33" t="s">
        <v>15</v>
      </c>
      <c r="C164" s="37" t="s">
        <v>398</v>
      </c>
      <c r="D164" s="19" t="s">
        <v>241</v>
      </c>
      <c r="E164" s="34" t="s">
        <v>247</v>
      </c>
      <c r="F164" s="35" t="s">
        <v>248</v>
      </c>
      <c r="G164" s="36" t="s">
        <v>249</v>
      </c>
      <c r="H164" s="41" t="s">
        <v>14</v>
      </c>
      <c r="I164" s="34" t="s">
        <v>446</v>
      </c>
      <c r="J164" s="33" t="s">
        <v>537</v>
      </c>
      <c r="K164" s="309"/>
      <c r="L164" s="309"/>
      <c r="M164" s="309"/>
      <c r="N164" s="289" t="s">
        <v>434</v>
      </c>
      <c r="O164" s="321">
        <f t="shared" si="13"/>
        <v>0</v>
      </c>
      <c r="P164" s="344">
        <v>11</v>
      </c>
      <c r="Q164" s="298">
        <f t="shared" si="14"/>
        <v>0</v>
      </c>
      <c r="R164" s="289" t="s">
        <v>142</v>
      </c>
    </row>
    <row r="165" spans="1:18">
      <c r="A165" s="33" t="s">
        <v>250</v>
      </c>
      <c r="B165" s="33" t="s">
        <v>15</v>
      </c>
      <c r="C165" s="37" t="s">
        <v>399</v>
      </c>
      <c r="D165" s="19" t="s">
        <v>241</v>
      </c>
      <c r="E165" s="34" t="s">
        <v>247</v>
      </c>
      <c r="F165" s="35" t="s">
        <v>248</v>
      </c>
      <c r="G165" s="36" t="s">
        <v>249</v>
      </c>
      <c r="H165" s="172" t="s">
        <v>14</v>
      </c>
      <c r="I165" s="34" t="s">
        <v>446</v>
      </c>
      <c r="J165" s="33" t="s">
        <v>538</v>
      </c>
      <c r="K165" s="309"/>
      <c r="L165" s="309"/>
      <c r="M165" s="309"/>
      <c r="N165" s="289" t="s">
        <v>434</v>
      </c>
      <c r="O165" s="321">
        <f t="shared" si="13"/>
        <v>0</v>
      </c>
      <c r="P165" s="344">
        <v>11</v>
      </c>
      <c r="Q165" s="298">
        <f t="shared" si="14"/>
        <v>0</v>
      </c>
      <c r="R165" s="289" t="s">
        <v>142</v>
      </c>
    </row>
    <row r="166" spans="1:18">
      <c r="A166" s="37" t="s">
        <v>251</v>
      </c>
      <c r="B166" s="38" t="s">
        <v>15</v>
      </c>
      <c r="C166" s="37" t="s">
        <v>400</v>
      </c>
      <c r="D166" s="38" t="s">
        <v>241</v>
      </c>
      <c r="E166" s="39" t="s">
        <v>242</v>
      </c>
      <c r="F166" s="40" t="s">
        <v>100</v>
      </c>
      <c r="G166" s="37" t="s">
        <v>252</v>
      </c>
      <c r="H166" s="41" t="s">
        <v>14</v>
      </c>
      <c r="I166" s="39" t="s">
        <v>445</v>
      </c>
      <c r="J166" s="19" t="s">
        <v>253</v>
      </c>
      <c r="K166" s="298"/>
      <c r="L166" s="298"/>
      <c r="M166" s="298"/>
      <c r="N166" s="289" t="s">
        <v>434</v>
      </c>
      <c r="O166" s="321">
        <f t="shared" si="13"/>
        <v>0</v>
      </c>
      <c r="P166" s="344">
        <v>11</v>
      </c>
      <c r="Q166" s="298">
        <f t="shared" si="14"/>
        <v>0</v>
      </c>
      <c r="R166" s="289" t="s">
        <v>142</v>
      </c>
    </row>
    <row r="167" spans="1:18">
      <c r="A167" s="38" t="s">
        <v>266</v>
      </c>
      <c r="B167" s="37" t="s">
        <v>15</v>
      </c>
      <c r="C167" s="37" t="s">
        <v>408</v>
      </c>
      <c r="D167" s="38" t="s">
        <v>241</v>
      </c>
      <c r="E167" s="39" t="s">
        <v>242</v>
      </c>
      <c r="F167" s="40" t="s">
        <v>113</v>
      </c>
      <c r="G167" s="37" t="s">
        <v>252</v>
      </c>
      <c r="H167" s="41" t="s">
        <v>14</v>
      </c>
      <c r="I167" s="39" t="s">
        <v>445</v>
      </c>
      <c r="J167" s="33" t="s">
        <v>267</v>
      </c>
      <c r="K167" s="309"/>
      <c r="L167" s="309"/>
      <c r="M167" s="309"/>
      <c r="N167" s="290" t="s">
        <v>434</v>
      </c>
      <c r="O167" s="322">
        <f t="shared" si="13"/>
        <v>0</v>
      </c>
      <c r="P167" s="344">
        <v>11</v>
      </c>
      <c r="Q167" s="298">
        <f t="shared" si="14"/>
        <v>0</v>
      </c>
      <c r="R167" s="289" t="s">
        <v>142</v>
      </c>
    </row>
    <row r="168" spans="1:18">
      <c r="A168" s="38" t="s">
        <v>268</v>
      </c>
      <c r="B168" s="37" t="s">
        <v>15</v>
      </c>
      <c r="C168" s="37" t="s">
        <v>409</v>
      </c>
      <c r="D168" s="38" t="s">
        <v>241</v>
      </c>
      <c r="E168" s="39" t="s">
        <v>242</v>
      </c>
      <c r="F168" s="40" t="s">
        <v>113</v>
      </c>
      <c r="G168" s="37" t="s">
        <v>252</v>
      </c>
      <c r="H168" s="41" t="s">
        <v>14</v>
      </c>
      <c r="I168" s="39" t="s">
        <v>445</v>
      </c>
      <c r="J168" s="33" t="s">
        <v>269</v>
      </c>
      <c r="K168" s="309"/>
      <c r="L168" s="309"/>
      <c r="M168" s="309"/>
      <c r="N168" s="290" t="s">
        <v>434</v>
      </c>
      <c r="O168" s="322">
        <f t="shared" si="13"/>
        <v>0</v>
      </c>
      <c r="P168" s="344">
        <v>11</v>
      </c>
      <c r="Q168" s="298">
        <f t="shared" si="14"/>
        <v>0</v>
      </c>
      <c r="R168" s="289" t="s">
        <v>142</v>
      </c>
    </row>
    <row r="169" spans="1:18">
      <c r="A169" s="38" t="s">
        <v>270</v>
      </c>
      <c r="B169" s="37" t="s">
        <v>15</v>
      </c>
      <c r="C169" s="37" t="s">
        <v>410</v>
      </c>
      <c r="D169" s="38" t="s">
        <v>241</v>
      </c>
      <c r="E169" s="39" t="s">
        <v>242</v>
      </c>
      <c r="F169" s="39" t="s">
        <v>92</v>
      </c>
      <c r="G169" s="37" t="s">
        <v>252</v>
      </c>
      <c r="H169" s="172" t="s">
        <v>14</v>
      </c>
      <c r="I169" s="39" t="s">
        <v>445</v>
      </c>
      <c r="J169" s="33" t="s">
        <v>271</v>
      </c>
      <c r="K169" s="309"/>
      <c r="L169" s="309"/>
      <c r="M169" s="309"/>
      <c r="N169" s="290" t="s">
        <v>434</v>
      </c>
      <c r="O169" s="322">
        <f t="shared" si="13"/>
        <v>0</v>
      </c>
      <c r="P169" s="344">
        <v>11</v>
      </c>
      <c r="Q169" s="298">
        <f t="shared" si="14"/>
        <v>0</v>
      </c>
      <c r="R169" s="289" t="s">
        <v>142</v>
      </c>
    </row>
    <row r="170" spans="1:18">
      <c r="A170" s="38" t="s">
        <v>272</v>
      </c>
      <c r="B170" s="37" t="s">
        <v>15</v>
      </c>
      <c r="C170" s="37" t="s">
        <v>411</v>
      </c>
      <c r="D170" s="38" t="s">
        <v>241</v>
      </c>
      <c r="E170" s="39" t="s">
        <v>242</v>
      </c>
      <c r="F170" s="19" t="s">
        <v>92</v>
      </c>
      <c r="G170" s="38" t="s">
        <v>252</v>
      </c>
      <c r="H170" s="41" t="s">
        <v>14</v>
      </c>
      <c r="I170" s="37" t="s">
        <v>445</v>
      </c>
      <c r="J170" s="39" t="s">
        <v>273</v>
      </c>
      <c r="K170" s="310"/>
      <c r="L170" s="310"/>
      <c r="M170" s="310"/>
      <c r="N170" s="290" t="s">
        <v>434</v>
      </c>
      <c r="O170" s="322">
        <f t="shared" si="13"/>
        <v>0</v>
      </c>
      <c r="P170" s="344">
        <v>11</v>
      </c>
      <c r="Q170" s="298">
        <f t="shared" si="14"/>
        <v>0</v>
      </c>
      <c r="R170" s="289" t="s">
        <v>142</v>
      </c>
    </row>
    <row r="171" spans="1:18">
      <c r="A171" s="38" t="s">
        <v>274</v>
      </c>
      <c r="B171" s="37" t="s">
        <v>15</v>
      </c>
      <c r="C171" s="37" t="s">
        <v>412</v>
      </c>
      <c r="D171" s="38" t="s">
        <v>275</v>
      </c>
      <c r="E171" s="39" t="s">
        <v>276</v>
      </c>
      <c r="F171" s="19" t="s">
        <v>92</v>
      </c>
      <c r="G171" s="38" t="s">
        <v>93</v>
      </c>
      <c r="H171" s="41" t="s">
        <v>14</v>
      </c>
      <c r="I171" s="37" t="s">
        <v>447</v>
      </c>
      <c r="J171" s="39" t="s">
        <v>277</v>
      </c>
      <c r="K171" s="310"/>
      <c r="L171" s="310"/>
      <c r="M171" s="310"/>
      <c r="N171" s="290" t="s">
        <v>433</v>
      </c>
      <c r="O171" s="322">
        <f t="shared" si="13"/>
        <v>0</v>
      </c>
      <c r="P171" s="344">
        <v>11</v>
      </c>
      <c r="Q171" s="298">
        <f t="shared" si="14"/>
        <v>0</v>
      </c>
      <c r="R171" s="273" t="s">
        <v>278</v>
      </c>
    </row>
    <row r="172" spans="1:18">
      <c r="A172" s="37" t="s">
        <v>280</v>
      </c>
      <c r="B172" s="42" t="s">
        <v>0</v>
      </c>
      <c r="C172" s="37" t="s">
        <v>414</v>
      </c>
      <c r="D172" s="37" t="s">
        <v>281</v>
      </c>
      <c r="E172" s="42" t="s">
        <v>282</v>
      </c>
      <c r="F172" s="37" t="s">
        <v>114</v>
      </c>
      <c r="G172" s="42" t="s">
        <v>93</v>
      </c>
      <c r="H172" s="172" t="s">
        <v>14</v>
      </c>
      <c r="I172" s="38" t="s">
        <v>445</v>
      </c>
      <c r="J172" s="33" t="s">
        <v>283</v>
      </c>
      <c r="K172" s="309"/>
      <c r="L172" s="309"/>
      <c r="M172" s="309"/>
      <c r="N172" s="289" t="s">
        <v>434</v>
      </c>
      <c r="O172" s="321">
        <f t="shared" si="13"/>
        <v>0</v>
      </c>
      <c r="P172" s="344">
        <v>11</v>
      </c>
      <c r="Q172" s="298">
        <f t="shared" si="14"/>
        <v>0</v>
      </c>
      <c r="R172" s="289" t="s">
        <v>142</v>
      </c>
    </row>
    <row r="173" spans="1:18">
      <c r="A173" s="37" t="s">
        <v>284</v>
      </c>
      <c r="B173" s="42" t="s">
        <v>0</v>
      </c>
      <c r="C173" s="37" t="s">
        <v>415</v>
      </c>
      <c r="D173" s="37" t="s">
        <v>281</v>
      </c>
      <c r="E173" s="42" t="s">
        <v>282</v>
      </c>
      <c r="F173" s="37" t="s">
        <v>114</v>
      </c>
      <c r="G173" s="42" t="s">
        <v>93</v>
      </c>
      <c r="H173" s="41" t="s">
        <v>14</v>
      </c>
      <c r="I173" s="38" t="s">
        <v>445</v>
      </c>
      <c r="J173" s="33" t="s">
        <v>283</v>
      </c>
      <c r="K173" s="309"/>
      <c r="L173" s="309"/>
      <c r="M173" s="309"/>
      <c r="N173" s="289" t="s">
        <v>434</v>
      </c>
      <c r="O173" s="321">
        <f t="shared" si="13"/>
        <v>0</v>
      </c>
      <c r="P173" s="344">
        <v>11</v>
      </c>
      <c r="Q173" s="298">
        <f t="shared" si="14"/>
        <v>0</v>
      </c>
      <c r="R173" s="289" t="s">
        <v>142</v>
      </c>
    </row>
    <row r="174" spans="1:18">
      <c r="A174" s="37" t="s">
        <v>285</v>
      </c>
      <c r="B174" s="42" t="s">
        <v>0</v>
      </c>
      <c r="C174" s="37" t="s">
        <v>416</v>
      </c>
      <c r="D174" s="37" t="s">
        <v>281</v>
      </c>
      <c r="E174" s="42" t="s">
        <v>282</v>
      </c>
      <c r="F174" s="37" t="s">
        <v>114</v>
      </c>
      <c r="G174" s="42" t="s">
        <v>93</v>
      </c>
      <c r="H174" s="41" t="s">
        <v>14</v>
      </c>
      <c r="I174" s="38" t="s">
        <v>445</v>
      </c>
      <c r="J174" s="33" t="s">
        <v>549</v>
      </c>
      <c r="K174" s="309"/>
      <c r="L174" s="309"/>
      <c r="M174" s="309"/>
      <c r="N174" s="289" t="s">
        <v>434</v>
      </c>
      <c r="O174" s="321">
        <f t="shared" si="13"/>
        <v>0</v>
      </c>
      <c r="P174" s="344">
        <v>11</v>
      </c>
      <c r="Q174" s="298">
        <f t="shared" si="14"/>
        <v>0</v>
      </c>
      <c r="R174" s="289" t="s">
        <v>142</v>
      </c>
    </row>
    <row r="175" spans="1:18">
      <c r="A175" s="37" t="s">
        <v>286</v>
      </c>
      <c r="B175" s="42" t="s">
        <v>0</v>
      </c>
      <c r="C175" s="37" t="s">
        <v>417</v>
      </c>
      <c r="D175" s="37" t="s">
        <v>281</v>
      </c>
      <c r="E175" s="42" t="s">
        <v>282</v>
      </c>
      <c r="F175" s="37" t="s">
        <v>114</v>
      </c>
      <c r="G175" s="42" t="s">
        <v>93</v>
      </c>
      <c r="H175" s="172" t="s">
        <v>14</v>
      </c>
      <c r="I175" s="38" t="s">
        <v>445</v>
      </c>
      <c r="J175" s="33" t="s">
        <v>287</v>
      </c>
      <c r="K175" s="309"/>
      <c r="L175" s="309"/>
      <c r="M175" s="309"/>
      <c r="N175" s="289" t="s">
        <v>434</v>
      </c>
      <c r="O175" s="321">
        <f t="shared" si="13"/>
        <v>0</v>
      </c>
      <c r="P175" s="344">
        <v>11</v>
      </c>
      <c r="Q175" s="298">
        <f t="shared" si="14"/>
        <v>0</v>
      </c>
      <c r="R175" s="289" t="s">
        <v>142</v>
      </c>
    </row>
    <row r="176" spans="1:18">
      <c r="A176" s="37" t="s">
        <v>257</v>
      </c>
      <c r="B176" s="39" t="s">
        <v>15</v>
      </c>
      <c r="C176" s="37" t="s">
        <v>403</v>
      </c>
      <c r="D176" s="38" t="s">
        <v>197</v>
      </c>
      <c r="E176" s="41" t="s">
        <v>14</v>
      </c>
      <c r="F176" s="41" t="s">
        <v>14</v>
      </c>
      <c r="G176" s="41" t="s">
        <v>14</v>
      </c>
      <c r="H176" s="172" t="s">
        <v>14</v>
      </c>
      <c r="I176" s="41" t="s">
        <v>14</v>
      </c>
      <c r="J176" s="19" t="s">
        <v>258</v>
      </c>
      <c r="K176" s="298"/>
      <c r="L176" s="298"/>
      <c r="M176" s="298"/>
      <c r="N176" s="290" t="s">
        <v>434</v>
      </c>
      <c r="O176" s="322">
        <f t="shared" si="13"/>
        <v>0</v>
      </c>
      <c r="P176" s="344">
        <v>11</v>
      </c>
      <c r="Q176" s="298">
        <f t="shared" si="14"/>
        <v>0</v>
      </c>
      <c r="R176" s="289" t="s">
        <v>142</v>
      </c>
    </row>
    <row r="177" spans="1:21">
      <c r="A177" s="28" t="s">
        <v>198</v>
      </c>
      <c r="B177" s="174" t="s">
        <v>15</v>
      </c>
      <c r="C177" s="174" t="s">
        <v>404</v>
      </c>
      <c r="D177" s="176" t="s">
        <v>241</v>
      </c>
      <c r="E177" s="39" t="s">
        <v>242</v>
      </c>
      <c r="F177" s="40" t="s">
        <v>92</v>
      </c>
      <c r="G177" s="174" t="s">
        <v>93</v>
      </c>
      <c r="H177" s="175" t="s">
        <v>14</v>
      </c>
      <c r="I177" s="87" t="s">
        <v>198</v>
      </c>
      <c r="J177" s="87" t="s">
        <v>198</v>
      </c>
      <c r="K177" s="330"/>
      <c r="L177" s="330"/>
      <c r="M177" s="330"/>
      <c r="N177" s="292" t="s">
        <v>434</v>
      </c>
      <c r="O177" s="323">
        <f t="shared" si="13"/>
        <v>0</v>
      </c>
      <c r="P177" s="344">
        <v>11</v>
      </c>
      <c r="Q177" s="298">
        <f t="shared" si="14"/>
        <v>0</v>
      </c>
      <c r="R177" s="291" t="s">
        <v>142</v>
      </c>
    </row>
    <row r="178" spans="1:21">
      <c r="A178" s="20" t="s">
        <v>198</v>
      </c>
      <c r="B178" s="37" t="s">
        <v>15</v>
      </c>
      <c r="C178" s="37" t="s">
        <v>405</v>
      </c>
      <c r="D178" s="39" t="s">
        <v>241</v>
      </c>
      <c r="E178" s="39" t="s">
        <v>242</v>
      </c>
      <c r="F178" s="40" t="s">
        <v>92</v>
      </c>
      <c r="G178" s="37" t="s">
        <v>93</v>
      </c>
      <c r="H178" s="41" t="s">
        <v>14</v>
      </c>
      <c r="I178" s="20" t="s">
        <v>198</v>
      </c>
      <c r="J178" s="20" t="s">
        <v>198</v>
      </c>
      <c r="K178" s="309"/>
      <c r="L178" s="309"/>
      <c r="M178" s="309"/>
      <c r="N178" s="290" t="s">
        <v>434</v>
      </c>
      <c r="O178" s="322">
        <f t="shared" si="13"/>
        <v>0</v>
      </c>
      <c r="P178" s="344">
        <v>11</v>
      </c>
      <c r="Q178" s="298">
        <f t="shared" si="14"/>
        <v>0</v>
      </c>
      <c r="R178" s="289" t="s">
        <v>142</v>
      </c>
    </row>
    <row r="179" spans="1:21">
      <c r="A179" s="20" t="s">
        <v>198</v>
      </c>
      <c r="B179" s="37" t="s">
        <v>15</v>
      </c>
      <c r="C179" s="37" t="s">
        <v>406</v>
      </c>
      <c r="D179" s="39" t="s">
        <v>241</v>
      </c>
      <c r="E179" s="39" t="s">
        <v>242</v>
      </c>
      <c r="F179" s="40" t="s">
        <v>92</v>
      </c>
      <c r="G179" s="37" t="s">
        <v>93</v>
      </c>
      <c r="H179" s="172" t="s">
        <v>14</v>
      </c>
      <c r="I179" s="20" t="s">
        <v>198</v>
      </c>
      <c r="J179" s="20" t="s">
        <v>198</v>
      </c>
      <c r="K179" s="309"/>
      <c r="L179" s="309"/>
      <c r="M179" s="309"/>
      <c r="N179" s="290" t="s">
        <v>434</v>
      </c>
      <c r="O179" s="322">
        <f t="shared" si="13"/>
        <v>0</v>
      </c>
      <c r="P179" s="344">
        <v>11</v>
      </c>
      <c r="Q179" s="298">
        <f t="shared" si="14"/>
        <v>0</v>
      </c>
      <c r="R179" s="289" t="s">
        <v>142</v>
      </c>
    </row>
    <row r="180" spans="1:21">
      <c r="A180" s="20" t="s">
        <v>198</v>
      </c>
      <c r="B180" s="37" t="s">
        <v>15</v>
      </c>
      <c r="C180" s="37" t="s">
        <v>407</v>
      </c>
      <c r="D180" s="39" t="s">
        <v>241</v>
      </c>
      <c r="E180" s="39" t="s">
        <v>242</v>
      </c>
      <c r="F180" s="40" t="s">
        <v>92</v>
      </c>
      <c r="G180" s="37" t="s">
        <v>93</v>
      </c>
      <c r="H180" s="41" t="s">
        <v>14</v>
      </c>
      <c r="I180" s="20" t="s">
        <v>198</v>
      </c>
      <c r="J180" s="20" t="s">
        <v>198</v>
      </c>
      <c r="K180" s="309"/>
      <c r="L180" s="309"/>
      <c r="M180" s="309"/>
      <c r="N180" s="290" t="s">
        <v>434</v>
      </c>
      <c r="O180" s="322">
        <f t="shared" si="13"/>
        <v>0</v>
      </c>
      <c r="P180" s="344">
        <v>11</v>
      </c>
      <c r="Q180" s="298">
        <f t="shared" si="14"/>
        <v>0</v>
      </c>
      <c r="R180" s="289" t="s">
        <v>142</v>
      </c>
    </row>
    <row r="181" spans="1:21" s="200" customFormat="1">
      <c r="A181" s="196"/>
      <c r="B181" s="197"/>
      <c r="C181" s="198"/>
      <c r="D181" s="196"/>
      <c r="E181" s="196"/>
      <c r="F181" s="196"/>
      <c r="G181" s="196"/>
      <c r="H181" s="196"/>
      <c r="I181" s="196"/>
      <c r="J181" s="196"/>
      <c r="K181" s="297"/>
      <c r="L181" s="297"/>
      <c r="M181" s="297"/>
      <c r="N181" s="271"/>
      <c r="O181" s="315"/>
      <c r="P181" s="334"/>
      <c r="Q181" s="297"/>
      <c r="R181" s="271"/>
    </row>
    <row r="182" spans="1:21">
      <c r="A182" s="37" t="s">
        <v>259</v>
      </c>
      <c r="B182" s="37" t="s">
        <v>15</v>
      </c>
      <c r="C182" s="41" t="s">
        <v>14</v>
      </c>
      <c r="D182" s="38" t="s">
        <v>13</v>
      </c>
      <c r="E182" s="41" t="s">
        <v>14</v>
      </c>
      <c r="F182" s="41" t="s">
        <v>14</v>
      </c>
      <c r="G182" s="41" t="s">
        <v>14</v>
      </c>
      <c r="H182" s="41" t="s">
        <v>14</v>
      </c>
      <c r="I182" s="41" t="s">
        <v>14</v>
      </c>
      <c r="J182" s="19" t="s">
        <v>260</v>
      </c>
      <c r="K182" s="298"/>
      <c r="L182" s="298"/>
      <c r="M182" s="298"/>
      <c r="N182" s="290" t="s">
        <v>434</v>
      </c>
      <c r="O182" s="322">
        <f t="shared" si="13"/>
        <v>0</v>
      </c>
      <c r="P182" s="344">
        <v>11</v>
      </c>
      <c r="Q182" s="298">
        <f t="shared" si="14"/>
        <v>0</v>
      </c>
      <c r="R182" s="289" t="s">
        <v>142</v>
      </c>
    </row>
    <row r="183" spans="1:21">
      <c r="A183" s="224" t="s">
        <v>259</v>
      </c>
      <c r="B183" s="39" t="s">
        <v>15</v>
      </c>
      <c r="C183" s="41" t="s">
        <v>14</v>
      </c>
      <c r="D183" s="51" t="s">
        <v>13</v>
      </c>
      <c r="E183" s="41" t="s">
        <v>14</v>
      </c>
      <c r="F183" s="41" t="s">
        <v>14</v>
      </c>
      <c r="G183" s="173" t="s">
        <v>14</v>
      </c>
      <c r="H183" s="173" t="s">
        <v>14</v>
      </c>
      <c r="I183" s="41" t="s">
        <v>14</v>
      </c>
      <c r="J183" s="61" t="s">
        <v>260</v>
      </c>
      <c r="K183" s="299"/>
      <c r="L183" s="299"/>
      <c r="M183" s="299"/>
      <c r="N183" s="293" t="s">
        <v>434</v>
      </c>
      <c r="O183" s="324">
        <f t="shared" si="13"/>
        <v>0</v>
      </c>
      <c r="P183" s="344">
        <v>11</v>
      </c>
      <c r="Q183" s="298">
        <f t="shared" si="14"/>
        <v>0</v>
      </c>
      <c r="R183" s="294" t="s">
        <v>142</v>
      </c>
    </row>
    <row r="184" spans="1:21" ht="33.75">
      <c r="A184" s="224" t="s">
        <v>300</v>
      </c>
      <c r="B184" s="225" t="s">
        <v>15</v>
      </c>
      <c r="C184" s="224">
        <v>4601440310</v>
      </c>
      <c r="D184" s="51" t="s">
        <v>262</v>
      </c>
      <c r="E184" s="172" t="s">
        <v>14</v>
      </c>
      <c r="F184" s="172" t="s">
        <v>14</v>
      </c>
      <c r="G184" s="229" t="s">
        <v>263</v>
      </c>
      <c r="H184" s="171" t="s">
        <v>14</v>
      </c>
      <c r="I184" s="171" t="s">
        <v>14</v>
      </c>
      <c r="J184" s="61" t="s">
        <v>264</v>
      </c>
      <c r="K184" s="354"/>
      <c r="L184" s="354"/>
      <c r="M184" s="354"/>
      <c r="N184" s="356" t="s">
        <v>434</v>
      </c>
      <c r="O184" s="358">
        <f t="shared" si="13"/>
        <v>0</v>
      </c>
      <c r="P184" s="373">
        <v>11</v>
      </c>
      <c r="Q184" s="354">
        <f>O184*P184</f>
        <v>0</v>
      </c>
      <c r="R184" s="352" t="s">
        <v>142</v>
      </c>
    </row>
    <row r="185" spans="1:21">
      <c r="A185" s="174"/>
      <c r="B185" s="176"/>
      <c r="C185" s="53"/>
      <c r="D185" s="53"/>
      <c r="E185" s="163"/>
      <c r="F185" s="163"/>
      <c r="G185" s="230" t="s">
        <v>265</v>
      </c>
      <c r="H185" s="175"/>
      <c r="I185" s="175"/>
      <c r="J185" s="29"/>
      <c r="K185" s="355"/>
      <c r="L185" s="355"/>
      <c r="M185" s="355"/>
      <c r="N185" s="357"/>
      <c r="O185" s="359">
        <f t="shared" si="13"/>
        <v>0</v>
      </c>
      <c r="P185" s="375"/>
      <c r="Q185" s="355"/>
      <c r="R185" s="353"/>
    </row>
    <row r="186" spans="1:21" s="15" customFormat="1" ht="12.75" customHeight="1">
      <c r="A186" s="38" t="s">
        <v>486</v>
      </c>
      <c r="B186" s="38" t="s">
        <v>0</v>
      </c>
      <c r="C186" s="38" t="s">
        <v>489</v>
      </c>
      <c r="D186" s="38" t="s">
        <v>488</v>
      </c>
      <c r="E186" s="38" t="s">
        <v>487</v>
      </c>
      <c r="F186" s="38" t="s">
        <v>14</v>
      </c>
      <c r="G186" s="38" t="s">
        <v>548</v>
      </c>
      <c r="H186" s="19" t="s">
        <v>14</v>
      </c>
      <c r="I186" s="19" t="s">
        <v>14</v>
      </c>
      <c r="J186" s="19" t="s">
        <v>550</v>
      </c>
      <c r="K186" s="298"/>
      <c r="L186" s="298"/>
      <c r="M186" s="298"/>
      <c r="N186" s="273" t="s">
        <v>434</v>
      </c>
      <c r="O186" s="322">
        <f t="shared" si="13"/>
        <v>0</v>
      </c>
      <c r="P186" s="344">
        <v>11</v>
      </c>
      <c r="Q186" s="298">
        <f>O186*P186</f>
        <v>0</v>
      </c>
      <c r="R186" s="273" t="s">
        <v>142</v>
      </c>
      <c r="S186" s="32"/>
      <c r="U186" s="193"/>
    </row>
    <row r="187" spans="1:21">
      <c r="A187" s="50"/>
      <c r="B187" s="50"/>
      <c r="C187" s="166"/>
      <c r="D187" s="50"/>
      <c r="E187" s="50"/>
      <c r="F187" s="50"/>
      <c r="G187" s="167"/>
      <c r="H187" s="167"/>
      <c r="I187" s="168"/>
      <c r="J187" s="168"/>
      <c r="K187" s="311"/>
      <c r="L187" s="311"/>
      <c r="M187" s="311"/>
      <c r="N187" s="168"/>
      <c r="O187" s="325"/>
      <c r="P187" s="345"/>
      <c r="Q187" s="311"/>
      <c r="R187" s="50"/>
    </row>
    <row r="188" spans="1:21" ht="26.25">
      <c r="A188" s="195" t="s">
        <v>298</v>
      </c>
      <c r="B188" s="32"/>
      <c r="D188" s="32"/>
      <c r="E188" s="32"/>
      <c r="F188" s="32"/>
      <c r="G188" s="32"/>
      <c r="H188" s="32"/>
      <c r="I188" s="32"/>
      <c r="J188" s="32"/>
      <c r="P188" s="346"/>
    </row>
    <row r="189" spans="1:21">
      <c r="A189" s="33" t="s">
        <v>288</v>
      </c>
      <c r="B189" s="33" t="s">
        <v>15</v>
      </c>
      <c r="C189" s="39" t="s">
        <v>418</v>
      </c>
      <c r="D189" s="19" t="s">
        <v>289</v>
      </c>
      <c r="E189" s="45" t="s">
        <v>290</v>
      </c>
      <c r="F189" s="45" t="s">
        <v>100</v>
      </c>
      <c r="G189" s="37" t="s">
        <v>252</v>
      </c>
      <c r="H189" s="41" t="s">
        <v>14</v>
      </c>
      <c r="I189" s="47" t="s">
        <v>445</v>
      </c>
      <c r="J189" s="33" t="s">
        <v>291</v>
      </c>
      <c r="K189" s="312"/>
      <c r="L189" s="312"/>
      <c r="M189" s="312"/>
      <c r="N189" s="49" t="s">
        <v>434</v>
      </c>
      <c r="O189" s="326">
        <f t="shared" ref="O189:O192" si="15">IF(N189="Crític",K189,IF(N189="Normal",L189,M189))</f>
        <v>0</v>
      </c>
      <c r="P189" s="347">
        <v>2</v>
      </c>
      <c r="Q189" s="312">
        <f>O189*P189</f>
        <v>0</v>
      </c>
      <c r="R189" s="33" t="s">
        <v>142</v>
      </c>
    </row>
    <row r="190" spans="1:21">
      <c r="A190" s="33" t="s">
        <v>292</v>
      </c>
      <c r="B190" s="33" t="s">
        <v>15</v>
      </c>
      <c r="C190" s="39" t="s">
        <v>419</v>
      </c>
      <c r="D190" s="19" t="s">
        <v>289</v>
      </c>
      <c r="E190" s="45" t="s">
        <v>290</v>
      </c>
      <c r="F190" s="45" t="s">
        <v>113</v>
      </c>
      <c r="G190" s="37" t="s">
        <v>252</v>
      </c>
      <c r="H190" s="41" t="s">
        <v>14</v>
      </c>
      <c r="I190" s="47" t="s">
        <v>445</v>
      </c>
      <c r="J190" s="33" t="s">
        <v>291</v>
      </c>
      <c r="K190" s="312"/>
      <c r="L190" s="312"/>
      <c r="M190" s="312"/>
      <c r="N190" s="49" t="s">
        <v>434</v>
      </c>
      <c r="O190" s="326">
        <f t="shared" si="15"/>
        <v>0</v>
      </c>
      <c r="P190" s="347">
        <v>2</v>
      </c>
      <c r="Q190" s="312">
        <f t="shared" ref="Q190:Q192" si="16">O190*P190</f>
        <v>0</v>
      </c>
      <c r="R190" s="33" t="s">
        <v>142</v>
      </c>
    </row>
    <row r="191" spans="1:21">
      <c r="A191" s="38" t="s">
        <v>293</v>
      </c>
      <c r="B191" s="37" t="s">
        <v>15</v>
      </c>
      <c r="C191" s="39" t="s">
        <v>420</v>
      </c>
      <c r="D191" s="19" t="s">
        <v>289</v>
      </c>
      <c r="E191" s="45" t="s">
        <v>290</v>
      </c>
      <c r="F191" s="39" t="s">
        <v>113</v>
      </c>
      <c r="G191" s="37" t="s">
        <v>252</v>
      </c>
      <c r="H191" s="41" t="s">
        <v>14</v>
      </c>
      <c r="I191" s="39" t="s">
        <v>445</v>
      </c>
      <c r="J191" s="19" t="s">
        <v>294</v>
      </c>
      <c r="K191" s="331"/>
      <c r="L191" s="331"/>
      <c r="M191" s="331"/>
      <c r="N191" s="49" t="s">
        <v>434</v>
      </c>
      <c r="O191" s="326">
        <f t="shared" si="15"/>
        <v>0</v>
      </c>
      <c r="P191" s="348">
        <v>2</v>
      </c>
      <c r="Q191" s="312">
        <f t="shared" si="16"/>
        <v>0</v>
      </c>
      <c r="R191" s="33" t="s">
        <v>142</v>
      </c>
    </row>
    <row r="192" spans="1:21">
      <c r="A192" s="38" t="s">
        <v>295</v>
      </c>
      <c r="B192" s="37" t="s">
        <v>15</v>
      </c>
      <c r="C192" s="39" t="s">
        <v>421</v>
      </c>
      <c r="D192" s="19" t="s">
        <v>289</v>
      </c>
      <c r="E192" s="45" t="s">
        <v>290</v>
      </c>
      <c r="F192" s="39" t="s">
        <v>113</v>
      </c>
      <c r="G192" s="37" t="s">
        <v>252</v>
      </c>
      <c r="H192" s="41" t="s">
        <v>14</v>
      </c>
      <c r="I192" s="39" t="s">
        <v>445</v>
      </c>
      <c r="J192" s="19" t="s">
        <v>296</v>
      </c>
      <c r="K192" s="331"/>
      <c r="L192" s="331"/>
      <c r="M192" s="331"/>
      <c r="N192" s="49" t="s">
        <v>434</v>
      </c>
      <c r="O192" s="326">
        <f t="shared" si="15"/>
        <v>0</v>
      </c>
      <c r="P192" s="348">
        <v>2</v>
      </c>
      <c r="Q192" s="312">
        <f t="shared" si="16"/>
        <v>0</v>
      </c>
      <c r="R192" s="33" t="s">
        <v>142</v>
      </c>
    </row>
    <row r="193" spans="1:18" s="200" customFormat="1">
      <c r="A193" s="196"/>
      <c r="B193" s="197"/>
      <c r="C193" s="198"/>
      <c r="D193" s="196"/>
      <c r="E193" s="196"/>
      <c r="F193" s="196"/>
      <c r="G193" s="196"/>
      <c r="H193" s="196"/>
      <c r="I193" s="196"/>
      <c r="J193" s="196"/>
      <c r="K193" s="307"/>
      <c r="L193" s="307"/>
      <c r="M193" s="307"/>
      <c r="N193" s="199"/>
      <c r="O193" s="319"/>
      <c r="P193" s="342"/>
      <c r="Q193" s="307"/>
    </row>
    <row r="194" spans="1:18" ht="33.75">
      <c r="A194" s="37" t="s">
        <v>261</v>
      </c>
      <c r="B194" s="39" t="s">
        <v>15</v>
      </c>
      <c r="C194" s="38">
        <v>4601440310</v>
      </c>
      <c r="D194" s="38" t="s">
        <v>262</v>
      </c>
      <c r="E194" s="41" t="s">
        <v>14</v>
      </c>
      <c r="F194" s="41" t="s">
        <v>14</v>
      </c>
      <c r="G194" s="43" t="s">
        <v>299</v>
      </c>
      <c r="H194" s="41" t="s">
        <v>14</v>
      </c>
      <c r="I194" s="41" t="s">
        <v>14</v>
      </c>
      <c r="J194" s="19" t="s">
        <v>264</v>
      </c>
      <c r="K194" s="331"/>
      <c r="L194" s="331"/>
      <c r="M194" s="331"/>
      <c r="N194" s="49" t="s">
        <v>434</v>
      </c>
      <c r="O194" s="326">
        <f t="shared" ref="O194:O195" si="17">IF(N194="Crític",K194,IF(N194="Normal",L194,M194))</f>
        <v>0</v>
      </c>
      <c r="P194" s="348">
        <v>2</v>
      </c>
      <c r="Q194" s="331">
        <f>O194*P194</f>
        <v>0</v>
      </c>
      <c r="R194" s="33" t="s">
        <v>142</v>
      </c>
    </row>
    <row r="195" spans="1:18">
      <c r="A195" s="37" t="s">
        <v>261</v>
      </c>
      <c r="B195" s="39" t="s">
        <v>15</v>
      </c>
      <c r="C195" s="38"/>
      <c r="D195" s="38" t="s">
        <v>262</v>
      </c>
      <c r="E195" s="41" t="s">
        <v>14</v>
      </c>
      <c r="F195" s="41" t="s">
        <v>14</v>
      </c>
      <c r="G195" s="41" t="s">
        <v>265</v>
      </c>
      <c r="H195" s="41" t="s">
        <v>14</v>
      </c>
      <c r="I195" s="41" t="s">
        <v>14</v>
      </c>
      <c r="J195" s="19" t="s">
        <v>264</v>
      </c>
      <c r="K195" s="331"/>
      <c r="L195" s="331"/>
      <c r="M195" s="331"/>
      <c r="N195" s="49" t="s">
        <v>434</v>
      </c>
      <c r="O195" s="326">
        <f t="shared" si="17"/>
        <v>0</v>
      </c>
      <c r="P195" s="348">
        <v>2</v>
      </c>
      <c r="Q195" s="331">
        <f>O195*P195</f>
        <v>0</v>
      </c>
      <c r="R195" s="33" t="s">
        <v>142</v>
      </c>
    </row>
    <row r="196" spans="1:18">
      <c r="P196" s="346"/>
    </row>
    <row r="197" spans="1:18" ht="26.25">
      <c r="A197" s="195" t="s">
        <v>495</v>
      </c>
      <c r="P197" s="346"/>
    </row>
    <row r="198" spans="1:18">
      <c r="A198" s="36" t="s">
        <v>425</v>
      </c>
      <c r="B198" s="33" t="s">
        <v>14</v>
      </c>
      <c r="C198" s="37" t="s">
        <v>14</v>
      </c>
      <c r="D198" s="33" t="s">
        <v>14</v>
      </c>
      <c r="E198" s="169" t="s">
        <v>427</v>
      </c>
      <c r="F198" s="169" t="s">
        <v>428</v>
      </c>
      <c r="G198" s="36" t="s">
        <v>249</v>
      </c>
      <c r="H198" s="33" t="s">
        <v>14</v>
      </c>
      <c r="I198" s="169" t="s">
        <v>429</v>
      </c>
      <c r="J198" s="169" t="s">
        <v>430</v>
      </c>
      <c r="K198" s="332"/>
      <c r="L198" s="332"/>
      <c r="M198" s="332"/>
      <c r="N198" s="49" t="s">
        <v>434</v>
      </c>
      <c r="O198" s="326">
        <f t="shared" ref="O198:O199" si="18">IF(N198="Crític",K198,IF(N198="Normal",L198,M198))</f>
        <v>0</v>
      </c>
      <c r="P198" s="349">
        <v>24</v>
      </c>
      <c r="Q198" s="331">
        <f t="shared" ref="Q198:Q199" si="19">O198*P198</f>
        <v>0</v>
      </c>
      <c r="R198" s="33" t="s">
        <v>142</v>
      </c>
    </row>
    <row r="199" spans="1:18">
      <c r="A199" s="36" t="s">
        <v>426</v>
      </c>
      <c r="B199" s="33" t="s">
        <v>14</v>
      </c>
      <c r="C199" s="37" t="s">
        <v>14</v>
      </c>
      <c r="D199" s="33" t="s">
        <v>14</v>
      </c>
      <c r="E199" s="169" t="s">
        <v>427</v>
      </c>
      <c r="F199" s="169" t="s">
        <v>428</v>
      </c>
      <c r="G199" s="36" t="s">
        <v>249</v>
      </c>
      <c r="H199" s="33" t="s">
        <v>14</v>
      </c>
      <c r="I199" s="169" t="s">
        <v>429</v>
      </c>
      <c r="J199" s="169" t="s">
        <v>430</v>
      </c>
      <c r="K199" s="332"/>
      <c r="L199" s="332"/>
      <c r="M199" s="332"/>
      <c r="N199" s="49" t="s">
        <v>434</v>
      </c>
      <c r="O199" s="326">
        <f t="shared" si="18"/>
        <v>0</v>
      </c>
      <c r="P199" s="349">
        <v>24</v>
      </c>
      <c r="Q199" s="331">
        <f t="shared" si="19"/>
        <v>0</v>
      </c>
      <c r="R199" s="33" t="s">
        <v>142</v>
      </c>
    </row>
    <row r="200" spans="1:18" s="200" customFormat="1">
      <c r="A200" s="196"/>
      <c r="B200" s="197"/>
      <c r="C200" s="198"/>
      <c r="D200" s="196"/>
      <c r="E200" s="196"/>
      <c r="F200" s="196"/>
      <c r="G200" s="196"/>
      <c r="H200" s="196"/>
      <c r="I200" s="196"/>
      <c r="J200" s="196"/>
      <c r="K200" s="307"/>
      <c r="L200" s="307"/>
      <c r="M200" s="307"/>
      <c r="N200" s="199"/>
      <c r="O200" s="319"/>
      <c r="P200" s="350"/>
      <c r="Q200" s="307"/>
    </row>
    <row r="201" spans="1:18" ht="33.75">
      <c r="A201" s="37" t="s">
        <v>261</v>
      </c>
      <c r="B201" s="33" t="s">
        <v>14</v>
      </c>
      <c r="C201" s="37" t="s">
        <v>14</v>
      </c>
      <c r="D201" s="33" t="s">
        <v>14</v>
      </c>
      <c r="E201" s="33" t="s">
        <v>14</v>
      </c>
      <c r="F201" s="33" t="s">
        <v>14</v>
      </c>
      <c r="G201" s="43" t="s">
        <v>431</v>
      </c>
      <c r="H201" s="33" t="s">
        <v>14</v>
      </c>
      <c r="I201" s="33" t="s">
        <v>14</v>
      </c>
      <c r="J201" s="19" t="s">
        <v>264</v>
      </c>
      <c r="K201" s="331"/>
      <c r="L201" s="331"/>
      <c r="M201" s="331"/>
      <c r="N201" s="49" t="s">
        <v>434</v>
      </c>
      <c r="O201" s="326">
        <f t="shared" ref="O201" si="20">IF(N201="Crític",K201,IF(N201="Normal",L201,M201))</f>
        <v>0</v>
      </c>
      <c r="P201" s="348">
        <v>24</v>
      </c>
      <c r="Q201" s="331">
        <f>O201*P201</f>
        <v>0</v>
      </c>
      <c r="R201" s="33" t="s">
        <v>142</v>
      </c>
    </row>
    <row r="204" spans="1:18">
      <c r="P204" s="351" t="s">
        <v>603</v>
      </c>
      <c r="Q204" s="295">
        <f>SUM(Q4:Q203)</f>
        <v>0</v>
      </c>
    </row>
  </sheetData>
  <autoFilter ref="A3:R3"/>
  <mergeCells count="181">
    <mergeCell ref="Q151:Q153"/>
    <mergeCell ref="P155:P156"/>
    <mergeCell ref="Q155:Q156"/>
    <mergeCell ref="P184:P185"/>
    <mergeCell ref="Q184:Q185"/>
    <mergeCell ref="P36:P38"/>
    <mergeCell ref="Q36:Q38"/>
    <mergeCell ref="P40:P44"/>
    <mergeCell ref="Q40:Q44"/>
    <mergeCell ref="P45:P49"/>
    <mergeCell ref="Q45:Q49"/>
    <mergeCell ref="P50:P55"/>
    <mergeCell ref="Q50:Q55"/>
    <mergeCell ref="P56:P60"/>
    <mergeCell ref="Q56:Q60"/>
    <mergeCell ref="P33:P35"/>
    <mergeCell ref="Q33:Q35"/>
    <mergeCell ref="P6:P8"/>
    <mergeCell ref="Q6:Q8"/>
    <mergeCell ref="P9:P13"/>
    <mergeCell ref="Q9:Q13"/>
    <mergeCell ref="P14:P16"/>
    <mergeCell ref="Q14:Q16"/>
    <mergeCell ref="P17:P18"/>
    <mergeCell ref="Q17:Q18"/>
    <mergeCell ref="P19:P21"/>
    <mergeCell ref="Q19:Q21"/>
    <mergeCell ref="A27:A29"/>
    <mergeCell ref="P22:P24"/>
    <mergeCell ref="Q22:Q24"/>
    <mergeCell ref="P25:P26"/>
    <mergeCell ref="Q25:Q26"/>
    <mergeCell ref="P27:P29"/>
    <mergeCell ref="Q27:Q29"/>
    <mergeCell ref="P30:P32"/>
    <mergeCell ref="Q30:Q32"/>
    <mergeCell ref="A22:A24"/>
    <mergeCell ref="O30:O32"/>
    <mergeCell ref="K27:K29"/>
    <mergeCell ref="L27:L29"/>
    <mergeCell ref="M27:M29"/>
    <mergeCell ref="N27:N29"/>
    <mergeCell ref="O27:O29"/>
    <mergeCell ref="D56:D58"/>
    <mergeCell ref="A30:A32"/>
    <mergeCell ref="A33:A35"/>
    <mergeCell ref="A36:A38"/>
    <mergeCell ref="A56:A60"/>
    <mergeCell ref="B56:B58"/>
    <mergeCell ref="A50:A55"/>
    <mergeCell ref="B50:B51"/>
    <mergeCell ref="D50:D51"/>
    <mergeCell ref="A40:A44"/>
    <mergeCell ref="B40:B42"/>
    <mergeCell ref="D40:D42"/>
    <mergeCell ref="A45:A49"/>
    <mergeCell ref="B45:B47"/>
    <mergeCell ref="D45:D47"/>
    <mergeCell ref="K2:M2"/>
    <mergeCell ref="A4:A5"/>
    <mergeCell ref="I5:J5"/>
    <mergeCell ref="A14:A16"/>
    <mergeCell ref="G14:I14"/>
    <mergeCell ref="G15:I15"/>
    <mergeCell ref="I8:J8"/>
    <mergeCell ref="A9:A13"/>
    <mergeCell ref="A6:A8"/>
    <mergeCell ref="I7:J7"/>
    <mergeCell ref="K9:K13"/>
    <mergeCell ref="L9:L13"/>
    <mergeCell ref="M9:M13"/>
    <mergeCell ref="K14:K16"/>
    <mergeCell ref="L14:L16"/>
    <mergeCell ref="M14:M16"/>
    <mergeCell ref="K6:K8"/>
    <mergeCell ref="L6:L8"/>
    <mergeCell ref="M6:M8"/>
    <mergeCell ref="K4:K5"/>
    <mergeCell ref="L4:L5"/>
    <mergeCell ref="M4:M5"/>
    <mergeCell ref="A19:A21"/>
    <mergeCell ref="G21:I21"/>
    <mergeCell ref="A17:A18"/>
    <mergeCell ref="A25:A26"/>
    <mergeCell ref="K17:K18"/>
    <mergeCell ref="L17:L18"/>
    <mergeCell ref="M17:M18"/>
    <mergeCell ref="N17:N18"/>
    <mergeCell ref="O17:O18"/>
    <mergeCell ref="R4:R5"/>
    <mergeCell ref="R6:R8"/>
    <mergeCell ref="R9:R13"/>
    <mergeCell ref="R14:R16"/>
    <mergeCell ref="R17:R18"/>
    <mergeCell ref="O9:O13"/>
    <mergeCell ref="O14:O16"/>
    <mergeCell ref="N14:N16"/>
    <mergeCell ref="N9:N13"/>
    <mergeCell ref="N6:N8"/>
    <mergeCell ref="P4:P5"/>
    <mergeCell ref="Q4:Q5"/>
    <mergeCell ref="O6:O8"/>
    <mergeCell ref="N4:N5"/>
    <mergeCell ref="O4:O5"/>
    <mergeCell ref="R19:R21"/>
    <mergeCell ref="R22:R24"/>
    <mergeCell ref="R25:R26"/>
    <mergeCell ref="K25:K26"/>
    <mergeCell ref="L25:L26"/>
    <mergeCell ref="M25:M26"/>
    <mergeCell ref="N25:N26"/>
    <mergeCell ref="O25:O26"/>
    <mergeCell ref="K22:K24"/>
    <mergeCell ref="L22:L24"/>
    <mergeCell ref="M22:M24"/>
    <mergeCell ref="N22:N24"/>
    <mergeCell ref="O22:O24"/>
    <mergeCell ref="K19:K21"/>
    <mergeCell ref="L19:L21"/>
    <mergeCell ref="M19:M21"/>
    <mergeCell ref="N19:N21"/>
    <mergeCell ref="O19:O21"/>
    <mergeCell ref="R27:R29"/>
    <mergeCell ref="R30:R32"/>
    <mergeCell ref="R33:R35"/>
    <mergeCell ref="R36:R38"/>
    <mergeCell ref="K40:K44"/>
    <mergeCell ref="L40:L44"/>
    <mergeCell ref="M40:M44"/>
    <mergeCell ref="N40:N44"/>
    <mergeCell ref="O40:O44"/>
    <mergeCell ref="R40:R44"/>
    <mergeCell ref="K36:K38"/>
    <mergeCell ref="L36:L38"/>
    <mergeCell ref="M36:M38"/>
    <mergeCell ref="N36:N38"/>
    <mergeCell ref="O36:O38"/>
    <mergeCell ref="K33:K35"/>
    <mergeCell ref="L33:L35"/>
    <mergeCell ref="M33:M35"/>
    <mergeCell ref="N33:N35"/>
    <mergeCell ref="O33:O35"/>
    <mergeCell ref="K30:K32"/>
    <mergeCell ref="L30:L32"/>
    <mergeCell ref="M30:M32"/>
    <mergeCell ref="N30:N32"/>
    <mergeCell ref="K151:K153"/>
    <mergeCell ref="L151:L153"/>
    <mergeCell ref="M151:M153"/>
    <mergeCell ref="N151:N153"/>
    <mergeCell ref="O151:O153"/>
    <mergeCell ref="R45:R49"/>
    <mergeCell ref="R50:R55"/>
    <mergeCell ref="R56:R60"/>
    <mergeCell ref="K56:K60"/>
    <mergeCell ref="L56:L60"/>
    <mergeCell ref="M56:M60"/>
    <mergeCell ref="N56:N60"/>
    <mergeCell ref="O56:O60"/>
    <mergeCell ref="K50:K55"/>
    <mergeCell ref="L50:L55"/>
    <mergeCell ref="M50:M55"/>
    <mergeCell ref="N50:N55"/>
    <mergeCell ref="O50:O55"/>
    <mergeCell ref="K45:K49"/>
    <mergeCell ref="L45:L49"/>
    <mergeCell ref="M45:M49"/>
    <mergeCell ref="N45:N49"/>
    <mergeCell ref="O45:O49"/>
    <mergeCell ref="P151:P153"/>
    <mergeCell ref="R184:R185"/>
    <mergeCell ref="K184:K185"/>
    <mergeCell ref="L184:L185"/>
    <mergeCell ref="M184:M185"/>
    <mergeCell ref="N184:N185"/>
    <mergeCell ref="O184:O185"/>
    <mergeCell ref="K155:K156"/>
    <mergeCell ref="L155:L156"/>
    <mergeCell ref="M155:M156"/>
    <mergeCell ref="N155:N156"/>
    <mergeCell ref="O155:O156"/>
  </mergeCells>
  <pageMargins left="0.23622047244094491" right="0.23622047244094491" top="0.74803149606299213" bottom="0.74803149606299213" header="0.31496062992125984" footer="0.31496062992125984"/>
  <pageSetup paperSize="8" scale="49" fitToHeight="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36"/>
  <sheetViews>
    <sheetView topLeftCell="A13" workbookViewId="0">
      <selection activeCell="D40" sqref="D40"/>
    </sheetView>
  </sheetViews>
  <sheetFormatPr defaultColWidth="11.42578125" defaultRowHeight="15"/>
  <cols>
    <col min="1" max="1" width="12" bestFit="1" customWidth="1"/>
    <col min="2" max="2" width="12.7109375" bestFit="1" customWidth="1"/>
    <col min="4" max="4" width="38.7109375" bestFit="1" customWidth="1"/>
    <col min="5" max="5" width="17.7109375" bestFit="1" customWidth="1"/>
  </cols>
  <sheetData>
    <row r="1" spans="1:5" ht="15.75" thickBot="1">
      <c r="A1" s="1" t="s">
        <v>68</v>
      </c>
      <c r="B1" s="2" t="s">
        <v>69</v>
      </c>
      <c r="C1" s="2" t="s">
        <v>70</v>
      </c>
      <c r="D1" s="2" t="s">
        <v>71</v>
      </c>
      <c r="E1" s="3" t="s">
        <v>72</v>
      </c>
    </row>
    <row r="2" spans="1:5">
      <c r="A2" s="1" t="s">
        <v>42</v>
      </c>
      <c r="B2" s="2" t="s">
        <v>43</v>
      </c>
      <c r="C2" s="2" t="s">
        <v>15</v>
      </c>
      <c r="D2" s="2" t="s">
        <v>44</v>
      </c>
      <c r="E2" s="3" t="s">
        <v>80</v>
      </c>
    </row>
    <row r="3" spans="1:5">
      <c r="A3" s="7"/>
      <c r="B3" s="8"/>
      <c r="C3" s="8"/>
      <c r="D3" s="8" t="s">
        <v>58</v>
      </c>
      <c r="E3" s="9"/>
    </row>
    <row r="4" spans="1:5" ht="15.75" thickBot="1">
      <c r="A4" s="4"/>
      <c r="B4" s="5"/>
      <c r="C4" s="5"/>
      <c r="D4" s="5" t="s">
        <v>45</v>
      </c>
      <c r="E4" s="6"/>
    </row>
    <row r="5" spans="1:5">
      <c r="A5" s="1" t="s">
        <v>46</v>
      </c>
      <c r="B5" s="2" t="s">
        <v>43</v>
      </c>
      <c r="C5" s="2" t="s">
        <v>15</v>
      </c>
      <c r="D5" s="2" t="s">
        <v>44</v>
      </c>
      <c r="E5" s="3" t="s">
        <v>80</v>
      </c>
    </row>
    <row r="6" spans="1:5" ht="15.75" thickBot="1">
      <c r="A6" s="7"/>
      <c r="B6" s="8"/>
      <c r="C6" s="8"/>
      <c r="D6" s="8" t="s">
        <v>47</v>
      </c>
      <c r="E6" s="9"/>
    </row>
    <row r="7" spans="1:5">
      <c r="A7" s="1" t="s">
        <v>56</v>
      </c>
      <c r="B7" s="2" t="s">
        <v>43</v>
      </c>
      <c r="C7" s="2" t="s">
        <v>15</v>
      </c>
      <c r="D7" s="2" t="s">
        <v>44</v>
      </c>
      <c r="E7" s="3" t="s">
        <v>80</v>
      </c>
    </row>
    <row r="8" spans="1:5" ht="15.75" thickBot="1">
      <c r="A8" s="4"/>
      <c r="B8" s="5"/>
      <c r="C8" s="5"/>
      <c r="D8" s="5" t="s">
        <v>60</v>
      </c>
      <c r="E8" s="6"/>
    </row>
    <row r="9" spans="1:5">
      <c r="A9" s="7" t="s">
        <v>57</v>
      </c>
      <c r="B9" s="8" t="s">
        <v>43</v>
      </c>
      <c r="C9" s="8" t="s">
        <v>15</v>
      </c>
      <c r="D9" s="8" t="s">
        <v>44</v>
      </c>
      <c r="E9" s="3" t="s">
        <v>80</v>
      </c>
    </row>
    <row r="10" spans="1:5">
      <c r="A10" s="7"/>
      <c r="B10" s="8"/>
      <c r="C10" s="8"/>
      <c r="D10" s="8" t="s">
        <v>59</v>
      </c>
      <c r="E10" s="9"/>
    </row>
    <row r="11" spans="1:5" ht="15.75" thickBot="1">
      <c r="A11" s="4"/>
      <c r="B11" s="5"/>
      <c r="C11" s="5"/>
      <c r="D11" s="5" t="s">
        <v>61</v>
      </c>
      <c r="E11" s="6"/>
    </row>
    <row r="12" spans="1:5">
      <c r="A12" s="1" t="s">
        <v>62</v>
      </c>
      <c r="B12" s="2" t="s">
        <v>43</v>
      </c>
      <c r="C12" s="2" t="s">
        <v>48</v>
      </c>
      <c r="D12" s="10" t="s">
        <v>48</v>
      </c>
      <c r="E12" s="3" t="s">
        <v>80</v>
      </c>
    </row>
    <row r="13" spans="1:5">
      <c r="A13" s="7"/>
      <c r="B13" s="8"/>
      <c r="C13" s="8"/>
      <c r="D13" s="8" t="s">
        <v>110</v>
      </c>
      <c r="E13" s="9"/>
    </row>
    <row r="14" spans="1:5">
      <c r="A14" s="7"/>
      <c r="B14" s="8"/>
      <c r="C14" s="8"/>
      <c r="D14" s="8" t="s">
        <v>111</v>
      </c>
      <c r="E14" s="9"/>
    </row>
    <row r="15" spans="1:5">
      <c r="A15" s="7"/>
      <c r="B15" s="8"/>
      <c r="C15" s="8"/>
      <c r="D15" s="8" t="s">
        <v>112</v>
      </c>
      <c r="E15" s="9"/>
    </row>
    <row r="16" spans="1:5" ht="15.75" thickBot="1">
      <c r="A16" s="4"/>
      <c r="B16" s="5"/>
      <c r="C16" s="5"/>
      <c r="D16" s="5" t="s">
        <v>50</v>
      </c>
      <c r="E16" s="6"/>
    </row>
    <row r="17" spans="1:5">
      <c r="A17" s="1" t="s">
        <v>55</v>
      </c>
      <c r="B17" s="2" t="s">
        <v>43</v>
      </c>
      <c r="C17" s="2" t="s">
        <v>0</v>
      </c>
      <c r="D17" s="10" t="s">
        <v>63</v>
      </c>
      <c r="E17" s="3" t="s">
        <v>80</v>
      </c>
    </row>
    <row r="18" spans="1:5">
      <c r="A18" s="7"/>
      <c r="B18" s="8"/>
      <c r="C18" s="8"/>
      <c r="D18" s="8" t="s">
        <v>64</v>
      </c>
      <c r="E18" s="9"/>
    </row>
    <row r="19" spans="1:5" ht="15.75" thickBot="1">
      <c r="A19" s="4"/>
      <c r="B19" s="5"/>
      <c r="C19" s="5"/>
      <c r="D19" s="5" t="s">
        <v>51</v>
      </c>
      <c r="E19" s="6"/>
    </row>
    <row r="20" spans="1:5">
      <c r="A20" s="1" t="s">
        <v>52</v>
      </c>
      <c r="B20" s="2" t="s">
        <v>43</v>
      </c>
      <c r="C20" s="2" t="s">
        <v>0</v>
      </c>
      <c r="D20" s="2" t="s">
        <v>44</v>
      </c>
      <c r="E20" s="3" t="s">
        <v>80</v>
      </c>
    </row>
    <row r="21" spans="1:5">
      <c r="A21" s="7"/>
      <c r="B21" s="8"/>
      <c r="C21" s="8"/>
      <c r="D21" s="8" t="s">
        <v>58</v>
      </c>
      <c r="E21" s="9"/>
    </row>
    <row r="22" spans="1:5" ht="15.75" thickBot="1">
      <c r="A22" s="4"/>
      <c r="B22" s="5"/>
      <c r="C22" s="5"/>
      <c r="D22" s="5" t="s">
        <v>65</v>
      </c>
      <c r="E22" s="6"/>
    </row>
    <row r="23" spans="1:5">
      <c r="A23" s="1" t="s">
        <v>53</v>
      </c>
      <c r="B23" s="2" t="s">
        <v>43</v>
      </c>
      <c r="C23" s="2" t="s">
        <v>0</v>
      </c>
      <c r="D23" s="2" t="s">
        <v>44</v>
      </c>
      <c r="E23" s="3" t="s">
        <v>80</v>
      </c>
    </row>
    <row r="24" spans="1:5" ht="15.75" thickBot="1">
      <c r="A24" s="4"/>
      <c r="B24" s="5"/>
      <c r="C24" s="5"/>
      <c r="D24" s="8" t="s">
        <v>47</v>
      </c>
      <c r="E24" s="6"/>
    </row>
    <row r="25" spans="1:5">
      <c r="A25" s="1" t="s">
        <v>54</v>
      </c>
      <c r="B25" s="2" t="s">
        <v>43</v>
      </c>
      <c r="C25" s="2" t="s">
        <v>0</v>
      </c>
      <c r="D25" s="2" t="s">
        <v>44</v>
      </c>
      <c r="E25" s="3" t="s">
        <v>80</v>
      </c>
    </row>
    <row r="26" spans="1:5">
      <c r="A26" s="7"/>
      <c r="B26" s="8"/>
      <c r="C26" s="8"/>
      <c r="D26" s="8" t="s">
        <v>66</v>
      </c>
      <c r="E26" s="9"/>
    </row>
    <row r="27" spans="1:5" ht="15.75" thickBot="1">
      <c r="A27" s="4"/>
      <c r="B27" s="5"/>
      <c r="C27" s="5"/>
      <c r="D27" s="5" t="s">
        <v>67</v>
      </c>
      <c r="E27" s="6"/>
    </row>
    <row r="28" spans="1:5">
      <c r="A28" s="11" t="s">
        <v>79</v>
      </c>
      <c r="B28" s="12" t="s">
        <v>43</v>
      </c>
      <c r="C28" s="12" t="s">
        <v>15</v>
      </c>
      <c r="D28" s="12" t="s">
        <v>44</v>
      </c>
      <c r="E28" s="13" t="s">
        <v>81</v>
      </c>
    </row>
    <row r="29" spans="1:5">
      <c r="A29" s="7"/>
      <c r="B29" s="8"/>
      <c r="C29" s="8"/>
      <c r="D29" s="8" t="s">
        <v>58</v>
      </c>
      <c r="E29" s="9"/>
    </row>
    <row r="30" spans="1:5" ht="15.75" thickBot="1">
      <c r="A30" s="7"/>
      <c r="B30" s="8"/>
      <c r="C30" s="8"/>
      <c r="D30" s="8" t="s">
        <v>65</v>
      </c>
      <c r="E30" s="9"/>
    </row>
    <row r="31" spans="1:5">
      <c r="A31" s="11" t="s">
        <v>483</v>
      </c>
      <c r="B31" s="12" t="s">
        <v>43</v>
      </c>
      <c r="C31" s="12" t="s">
        <v>485</v>
      </c>
      <c r="D31" s="189" t="s">
        <v>154</v>
      </c>
      <c r="E31" s="3" t="s">
        <v>144</v>
      </c>
    </row>
    <row r="32" spans="1:5">
      <c r="A32" s="7"/>
      <c r="B32" s="8"/>
      <c r="C32" s="8"/>
      <c r="D32" s="50" t="s">
        <v>58</v>
      </c>
      <c r="E32" s="190"/>
    </row>
    <row r="33" spans="1:5" ht="15.75" thickBot="1">
      <c r="A33" s="4"/>
      <c r="B33" s="5"/>
      <c r="C33" s="5"/>
      <c r="D33" s="191" t="s">
        <v>147</v>
      </c>
      <c r="E33" s="192"/>
    </row>
    <row r="34" spans="1:5">
      <c r="A34" s="11" t="s">
        <v>484</v>
      </c>
      <c r="B34" s="12" t="s">
        <v>43</v>
      </c>
      <c r="C34" s="12" t="s">
        <v>485</v>
      </c>
      <c r="D34" s="189" t="s">
        <v>154</v>
      </c>
      <c r="E34" s="3" t="s">
        <v>144</v>
      </c>
    </row>
    <row r="35" spans="1:5">
      <c r="A35" s="7"/>
      <c r="B35" s="8"/>
      <c r="C35" s="8"/>
      <c r="D35" s="50" t="s">
        <v>58</v>
      </c>
      <c r="E35" s="190"/>
    </row>
    <row r="36" spans="1:5" ht="15.75" thickBot="1">
      <c r="A36" s="4"/>
      <c r="B36" s="5"/>
      <c r="C36" s="5"/>
      <c r="D36" s="191" t="s">
        <v>147</v>
      </c>
      <c r="E36" s="192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2:C4"/>
  <sheetViews>
    <sheetView workbookViewId="0">
      <selection activeCell="C9" sqref="C9"/>
    </sheetView>
  </sheetViews>
  <sheetFormatPr defaultColWidth="11.42578125" defaultRowHeight="15"/>
  <cols>
    <col min="1" max="1" width="32.140625" bestFit="1" customWidth="1"/>
    <col min="2" max="2" width="14.5703125" bestFit="1" customWidth="1"/>
  </cols>
  <sheetData>
    <row r="2" spans="1:3">
      <c r="A2" s="177" t="s">
        <v>424</v>
      </c>
      <c r="C2" s="14"/>
    </row>
    <row r="3" spans="1:3">
      <c r="A3" s="178" t="s">
        <v>422</v>
      </c>
    </row>
    <row r="4" spans="1:3">
      <c r="A4" s="179" t="s">
        <v>423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3</vt:i4>
      </vt:variant>
    </vt:vector>
  </HeadingPairs>
  <TitlesOfParts>
    <vt:vector size="3" baseType="lpstr">
      <vt:lpstr>Annex_plec</vt:lpstr>
      <vt:lpstr>racks</vt:lpstr>
      <vt:lpstr>Criticitats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mclotet</dc:creator>
  <cp:lastModifiedBy>acomellas</cp:lastModifiedBy>
  <cp:lastPrinted>2017-04-28T08:54:53Z</cp:lastPrinted>
  <dcterms:created xsi:type="dcterms:W3CDTF">2012-03-01T07:25:59Z</dcterms:created>
  <dcterms:modified xsi:type="dcterms:W3CDTF">2017-09-01T09:10:17Z</dcterms:modified>
</cp:coreProperties>
</file>