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codeName="ThisWorkbook"/>
  <mc:AlternateContent xmlns:mc="http://schemas.openxmlformats.org/markup-compatibility/2006">
    <mc:Choice Requires="x15">
      <x15ac:absPath xmlns:x15ac="http://schemas.microsoft.com/office/spreadsheetml/2010/11/ac" url="F:\Projecte\2203_Dialisi Hosp Vilafranca\2203_3_Bàsic i Execució\2203e_1_CASA\2203e_4_EA\"/>
    </mc:Choice>
  </mc:AlternateContent>
  <xr:revisionPtr revIDLastSave="0" documentId="13_ncr:1_{E15EF59B-5734-49B5-AC62-B44B58A02D58}" xr6:coauthVersionLast="47" xr6:coauthVersionMax="47" xr10:uidLastSave="{00000000-0000-0000-0000-000000000000}"/>
  <bookViews>
    <workbookView xWindow="3075" yWindow="3075" windowWidth="24930" windowHeight="17610" xr2:uid="{00000000-000D-0000-FFFF-FFFF00000000}"/>
  </bookViews>
  <sheets>
    <sheet name="T-PRES" sheetId="2" r:id="rId1"/>
    <sheet name="T-APU" sheetId="7" r:id="rId2"/>
    <sheet name="T-SMP" sheetId="8" r:id="rId3"/>
    <sheet name="T-DIM" sheetId="9"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42" i="2" l="1"/>
  <c r="H87" i="2"/>
  <c r="H89" i="2"/>
  <c r="H103" i="2"/>
  <c r="H136" i="2"/>
  <c r="H351" i="2"/>
  <c r="H476" i="2"/>
  <c r="H682" i="2"/>
  <c r="H982" i="2"/>
  <c r="H984" i="2"/>
  <c r="H1084" i="2"/>
  <c r="H1086" i="2"/>
  <c r="H1170" i="2"/>
  <c r="H1268" i="2"/>
  <c r="J13" i="7"/>
  <c r="K14" i="7" s="1"/>
  <c r="K25" i="7" s="1"/>
  <c r="J16" i="7"/>
  <c r="K24" i="7" s="1"/>
  <c r="K26" i="7" s="1"/>
  <c r="K11" i="7" s="1"/>
  <c r="J19" i="7"/>
  <c r="J20" i="7"/>
  <c r="J21" i="7"/>
  <c r="J22" i="7"/>
  <c r="K23" i="7"/>
  <c r="J30" i="7"/>
  <c r="K32" i="7" s="1"/>
  <c r="K38" i="7" s="1"/>
  <c r="J31" i="7"/>
  <c r="K37" i="7" s="1"/>
  <c r="K39" i="7" s="1"/>
  <c r="K28" i="7" s="1"/>
  <c r="J34" i="7"/>
  <c r="J35" i="7"/>
  <c r="K36" i="7" s="1"/>
  <c r="J43" i="7"/>
  <c r="K44" i="7"/>
  <c r="J46" i="7"/>
  <c r="K47" i="7"/>
  <c r="J49" i="7"/>
  <c r="J50" i="7"/>
  <c r="J51" i="7"/>
  <c r="K52" i="7" s="1"/>
  <c r="K53" i="7"/>
  <c r="K54" i="7"/>
  <c r="K41" i="7" s="1"/>
  <c r="J58" i="7"/>
  <c r="K59" i="7" s="1"/>
  <c r="K69" i="7" s="1"/>
  <c r="J61" i="7"/>
  <c r="K62" i="7" s="1"/>
  <c r="J64" i="7"/>
  <c r="K67" i="7" s="1"/>
  <c r="J65" i="7"/>
  <c r="J66" i="7"/>
  <c r="J74" i="7"/>
  <c r="K75" i="7" s="1"/>
  <c r="K85" i="7" s="1"/>
  <c r="J77" i="7"/>
  <c r="K78" i="7" s="1"/>
  <c r="J80" i="7"/>
  <c r="K83" i="7" s="1"/>
  <c r="J81" i="7"/>
  <c r="J82" i="7"/>
  <c r="J90" i="7"/>
  <c r="K101" i="7" s="1"/>
  <c r="K102" i="7" s="1"/>
  <c r="K88" i="7" s="1"/>
  <c r="J93" i="7"/>
  <c r="K94" i="7" s="1"/>
  <c r="J96" i="7"/>
  <c r="K100" i="7" s="1"/>
  <c r="J97" i="7"/>
  <c r="J98" i="7"/>
  <c r="J99" i="7"/>
  <c r="J106" i="7"/>
  <c r="K117" i="7" s="1"/>
  <c r="K118" i="7" s="1"/>
  <c r="K104" i="7" s="1"/>
  <c r="J109" i="7"/>
  <c r="K110" i="7" s="1"/>
  <c r="J112" i="7"/>
  <c r="K116" i="7" s="1"/>
  <c r="J113" i="7"/>
  <c r="J114" i="7"/>
  <c r="J115" i="7"/>
  <c r="J122" i="7"/>
  <c r="K133" i="7" s="1"/>
  <c r="J125" i="7"/>
  <c r="K126" i="7" s="1"/>
  <c r="J128" i="7"/>
  <c r="K132" i="7" s="1"/>
  <c r="J129" i="7"/>
  <c r="J130" i="7"/>
  <c r="J131" i="7"/>
  <c r="J139" i="7"/>
  <c r="K140" i="7"/>
  <c r="J142" i="7"/>
  <c r="K146" i="7" s="1"/>
  <c r="K147" i="7" s="1"/>
  <c r="K137" i="7" s="1"/>
  <c r="J143" i="7"/>
  <c r="K145" i="7" s="1"/>
  <c r="J144" i="7"/>
  <c r="J151" i="7"/>
  <c r="K153" i="7" s="1"/>
  <c r="K159" i="7" s="1"/>
  <c r="J152" i="7"/>
  <c r="J155" i="7"/>
  <c r="J156" i="7"/>
  <c r="K157" i="7"/>
  <c r="K158" i="7"/>
  <c r="J165" i="7"/>
  <c r="J166" i="7"/>
  <c r="K167" i="7"/>
  <c r="J172" i="7" s="1"/>
  <c r="J169" i="7"/>
  <c r="K170" i="7"/>
  <c r="J179" i="7"/>
  <c r="K185" i="7" s="1"/>
  <c r="J180" i="7"/>
  <c r="J183" i="7"/>
  <c r="K184" i="7"/>
  <c r="J191" i="7"/>
  <c r="J192" i="7"/>
  <c r="J195" i="7"/>
  <c r="K196" i="7" s="1"/>
  <c r="J198" i="7"/>
  <c r="K199" i="7"/>
  <c r="J208" i="7"/>
  <c r="K210" i="7" s="1"/>
  <c r="J209" i="7"/>
  <c r="J212" i="7"/>
  <c r="K213" i="7" s="1"/>
  <c r="J220" i="7"/>
  <c r="K222" i="7" s="1"/>
  <c r="J227" i="7" s="1"/>
  <c r="K228" i="7" s="1"/>
  <c r="J221" i="7"/>
  <c r="J224" i="7"/>
  <c r="K225" i="7"/>
  <c r="J234" i="7"/>
  <c r="K236" i="7" s="1"/>
  <c r="J241" i="7" s="1"/>
  <c r="K242" i="7" s="1"/>
  <c r="J235" i="7"/>
  <c r="J238" i="7"/>
  <c r="K239" i="7" s="1"/>
  <c r="J248" i="7"/>
  <c r="J249" i="7"/>
  <c r="K250" i="7"/>
  <c r="J252" i="7"/>
  <c r="K254" i="7" s="1"/>
  <c r="J253" i="7"/>
  <c r="J256" i="7"/>
  <c r="K257" i="7"/>
  <c r="K258" i="7"/>
  <c r="K259" i="7" s="1"/>
  <c r="J264" i="7"/>
  <c r="J265" i="7"/>
  <c r="K266" i="7"/>
  <c r="J268" i="7"/>
  <c r="J269" i="7"/>
  <c r="J270" i="7"/>
  <c r="J271" i="7"/>
  <c r="K272" i="7"/>
  <c r="K273" i="7"/>
  <c r="K274" i="7" s="1"/>
  <c r="J279" i="7"/>
  <c r="J280" i="7"/>
  <c r="K281" i="7"/>
  <c r="J283" i="7"/>
  <c r="J284" i="7"/>
  <c r="J285" i="7"/>
  <c r="J286" i="7"/>
  <c r="K287" i="7"/>
  <c r="K288" i="7"/>
  <c r="K289" i="7" s="1"/>
  <c r="J294" i="7"/>
  <c r="J295" i="7"/>
  <c r="K302" i="7" s="1"/>
  <c r="K296" i="7"/>
  <c r="J301" i="7" s="1"/>
  <c r="J298" i="7"/>
  <c r="K299" i="7" s="1"/>
  <c r="J308" i="7"/>
  <c r="K316" i="7" s="1"/>
  <c r="J311" i="7"/>
  <c r="K312" i="7"/>
  <c r="J314" i="7"/>
  <c r="K315" i="7" s="1"/>
  <c r="J322" i="7"/>
  <c r="J323" i="7"/>
  <c r="J326" i="7"/>
  <c r="K327" i="7"/>
  <c r="J336" i="7"/>
  <c r="K339" i="7" s="1"/>
  <c r="J345" i="7" s="1"/>
  <c r="J337" i="7"/>
  <c r="J338" i="7"/>
  <c r="J341" i="7"/>
  <c r="K343" i="7" s="1"/>
  <c r="J342" i="7"/>
  <c r="J352" i="7"/>
  <c r="K364" i="7" s="1"/>
  <c r="J353" i="7"/>
  <c r="J354" i="7"/>
  <c r="J357" i="7"/>
  <c r="K358" i="7" s="1"/>
  <c r="J360" i="7"/>
  <c r="K363" i="7" s="1"/>
  <c r="J361" i="7"/>
  <c r="J362" i="7"/>
  <c r="J370" i="7"/>
  <c r="J371" i="7"/>
  <c r="J374" i="7"/>
  <c r="K375" i="7"/>
  <c r="J377" i="7"/>
  <c r="K378" i="7"/>
  <c r="J387" i="7"/>
  <c r="J390" i="7"/>
  <c r="K391" i="7" s="1"/>
  <c r="J393" i="7"/>
  <c r="K394" i="7" s="1"/>
  <c r="J403" i="7"/>
  <c r="K405" i="7" s="1"/>
  <c r="J411" i="7" s="1"/>
  <c r="J404" i="7"/>
  <c r="J407" i="7"/>
  <c r="K409" i="7" s="1"/>
  <c r="J408" i="7"/>
  <c r="J418" i="7"/>
  <c r="J419" i="7"/>
  <c r="K420" i="7"/>
  <c r="J429" i="7" s="1"/>
  <c r="J422" i="7"/>
  <c r="K423" i="7"/>
  <c r="J425" i="7"/>
  <c r="J426" i="7"/>
  <c r="K427" i="7" s="1"/>
  <c r="J436" i="7"/>
  <c r="K438" i="7" s="1"/>
  <c r="J444" i="7" s="1"/>
  <c r="J437" i="7"/>
  <c r="J440" i="7"/>
  <c r="K442" i="7" s="1"/>
  <c r="J441" i="7"/>
  <c r="J451" i="7"/>
  <c r="K458" i="7" s="1"/>
  <c r="K452" i="7"/>
  <c r="J454" i="7"/>
  <c r="K455" i="7" s="1"/>
  <c r="J457" i="7"/>
  <c r="J464" i="7"/>
  <c r="K466" i="7" s="1"/>
  <c r="J472" i="7" s="1"/>
  <c r="K473" i="7" s="1"/>
  <c r="J465" i="7"/>
  <c r="J468" i="7"/>
  <c r="J469" i="7"/>
  <c r="K470" i="7"/>
  <c r="J479" i="7"/>
  <c r="K481" i="7" s="1"/>
  <c r="J487" i="7" s="1"/>
  <c r="J480" i="7"/>
  <c r="J483" i="7"/>
  <c r="J484" i="7"/>
  <c r="K485" i="7" s="1"/>
  <c r="J494" i="7"/>
  <c r="K496" i="7" s="1"/>
  <c r="J495" i="7"/>
  <c r="K501" i="7" s="1"/>
  <c r="J498" i="7"/>
  <c r="J499" i="7"/>
  <c r="K500" i="7"/>
  <c r="J507" i="7"/>
  <c r="K508" i="7"/>
  <c r="J514" i="7" s="1"/>
  <c r="J510" i="7"/>
  <c r="K512" i="7" s="1"/>
  <c r="J511" i="7"/>
  <c r="J521" i="7"/>
  <c r="J522" i="7"/>
  <c r="J525" i="7"/>
  <c r="K528" i="7" s="1"/>
  <c r="J526" i="7"/>
  <c r="J527" i="7"/>
  <c r="J537" i="7"/>
  <c r="J538" i="7"/>
  <c r="K545" i="7" s="1"/>
  <c r="J541" i="7"/>
  <c r="K544" i="7" s="1"/>
  <c r="J542" i="7"/>
  <c r="J543" i="7"/>
  <c r="J551" i="7"/>
  <c r="K553" i="7" s="1"/>
  <c r="J565" i="7" s="1"/>
  <c r="K566" i="7" s="1"/>
  <c r="J552" i="7"/>
  <c r="J555" i="7"/>
  <c r="K559" i="7" s="1"/>
  <c r="J556" i="7"/>
  <c r="J557" i="7"/>
  <c r="J558" i="7"/>
  <c r="J561" i="7"/>
  <c r="J562" i="7"/>
  <c r="K563" i="7"/>
  <c r="J572" i="7"/>
  <c r="K573" i="7" s="1"/>
  <c r="K574" i="7"/>
  <c r="K575" i="7" s="1"/>
  <c r="J580" i="7"/>
  <c r="K581" i="7" s="1"/>
  <c r="K582" i="7"/>
  <c r="K583" i="7" s="1"/>
  <c r="J588" i="7"/>
  <c r="K589" i="7" s="1"/>
  <c r="K590" i="7"/>
  <c r="K591" i="7" s="1"/>
  <c r="J596" i="7"/>
  <c r="K597" i="7" s="1"/>
  <c r="J599" i="7" s="1"/>
  <c r="J606" i="7"/>
  <c r="K607" i="7"/>
  <c r="J609" i="7"/>
  <c r="J610" i="7"/>
  <c r="K611" i="7" s="1"/>
  <c r="K612" i="7"/>
  <c r="K613" i="7" s="1"/>
  <c r="K614" i="7" s="1"/>
  <c r="K604" i="7" s="1"/>
  <c r="J618" i="7"/>
  <c r="K625" i="7" s="1"/>
  <c r="J619" i="7"/>
  <c r="J622" i="7"/>
  <c r="K624" i="7" s="1"/>
  <c r="J623" i="7"/>
  <c r="J631" i="7"/>
  <c r="J634" i="7"/>
  <c r="K635" i="7" s="1"/>
  <c r="J637" i="7"/>
  <c r="K638" i="7" s="1"/>
  <c r="J647" i="7"/>
  <c r="K648" i="7"/>
  <c r="J656" i="7" s="1"/>
  <c r="K657" i="7" s="1"/>
  <c r="J650" i="7"/>
  <c r="K651" i="7"/>
  <c r="J653" i="7"/>
  <c r="K654" i="7"/>
  <c r="J663" i="7"/>
  <c r="K664" i="7" s="1"/>
  <c r="J666" i="7"/>
  <c r="K667" i="7" s="1"/>
  <c r="J674" i="7"/>
  <c r="K675" i="7" s="1"/>
  <c r="J677" i="7"/>
  <c r="K678" i="7" s="1"/>
  <c r="J685" i="7"/>
  <c r="K686" i="7" s="1"/>
  <c r="J693" i="7"/>
  <c r="K694" i="7" s="1"/>
  <c r="K695" i="7"/>
  <c r="K696" i="7" s="1"/>
  <c r="K697" i="7" s="1"/>
  <c r="K691" i="7" s="1"/>
  <c r="J701" i="7"/>
  <c r="K702" i="7" s="1"/>
  <c r="J709" i="7"/>
  <c r="K710" i="7" s="1"/>
  <c r="K711" i="7"/>
  <c r="K712" i="7" s="1"/>
  <c r="K713" i="7" s="1"/>
  <c r="K707" i="7" s="1"/>
  <c r="J717" i="7"/>
  <c r="K718" i="7" s="1"/>
  <c r="J725" i="7"/>
  <c r="K726" i="7" s="1"/>
  <c r="J731" i="7" s="1"/>
  <c r="J728" i="7"/>
  <c r="K729" i="7" s="1"/>
  <c r="J738" i="7"/>
  <c r="K740" i="7" s="1"/>
  <c r="J748" i="7" s="1"/>
  <c r="J739" i="7"/>
  <c r="J742" i="7"/>
  <c r="K743" i="7" s="1"/>
  <c r="J745" i="7"/>
  <c r="K746" i="7" s="1"/>
  <c r="J755" i="7"/>
  <c r="K757" i="7" s="1"/>
  <c r="J756" i="7"/>
  <c r="J759" i="7"/>
  <c r="K760" i="7" s="1"/>
  <c r="J762" i="7"/>
  <c r="K763" i="7" s="1"/>
  <c r="K764" i="7"/>
  <c r="K765" i="7" s="1"/>
  <c r="J770" i="7"/>
  <c r="K783" i="7" s="1"/>
  <c r="J771" i="7"/>
  <c r="K772" i="7"/>
  <c r="J782" i="7" s="1"/>
  <c r="J774" i="7"/>
  <c r="J775" i="7"/>
  <c r="K780" i="7" s="1"/>
  <c r="J776" i="7"/>
  <c r="J777" i="7"/>
  <c r="J778" i="7"/>
  <c r="J779" i="7"/>
  <c r="J789" i="7"/>
  <c r="J790" i="7"/>
  <c r="K791" i="7" s="1"/>
  <c r="J799" i="7" s="1"/>
  <c r="J793" i="7"/>
  <c r="K794" i="7" s="1"/>
  <c r="J796" i="7"/>
  <c r="K797" i="7" s="1"/>
  <c r="J806" i="7"/>
  <c r="J807" i="7"/>
  <c r="J810" i="7"/>
  <c r="K815" i="7" s="1"/>
  <c r="J811" i="7"/>
  <c r="J812" i="7"/>
  <c r="J813" i="7"/>
  <c r="J814" i="7"/>
  <c r="J824" i="7"/>
  <c r="K829" i="7" s="1"/>
  <c r="K825" i="7"/>
  <c r="J827" i="7"/>
  <c r="K828" i="7"/>
  <c r="J835" i="7"/>
  <c r="K837" i="7" s="1"/>
  <c r="J845" i="7" s="1"/>
  <c r="J836" i="7"/>
  <c r="J839" i="7"/>
  <c r="K840" i="7" s="1"/>
  <c r="J842" i="7"/>
  <c r="K843" i="7" s="1"/>
  <c r="J852" i="7"/>
  <c r="K854" i="7" s="1"/>
  <c r="K853" i="7"/>
  <c r="J860" i="7"/>
  <c r="K862" i="7" s="1"/>
  <c r="J867" i="7" s="1"/>
  <c r="J861" i="7"/>
  <c r="K868" i="7" s="1"/>
  <c r="J864" i="7"/>
  <c r="K865" i="7" s="1"/>
  <c r="J874" i="7"/>
  <c r="K886" i="7" s="1"/>
  <c r="J875" i="7"/>
  <c r="K876" i="7" s="1"/>
  <c r="J885" i="7" s="1"/>
  <c r="J878" i="7"/>
  <c r="K883" i="7" s="1"/>
  <c r="J879" i="7"/>
  <c r="J880" i="7"/>
  <c r="J881" i="7"/>
  <c r="J882" i="7"/>
  <c r="J892" i="7"/>
  <c r="K894" i="7" s="1"/>
  <c r="J899" i="7" s="1"/>
  <c r="J893" i="7"/>
  <c r="J896" i="7"/>
  <c r="K897" i="7" s="1"/>
  <c r="J906" i="7"/>
  <c r="K907" i="7"/>
  <c r="J912" i="7" s="1"/>
  <c r="K913" i="7" s="1"/>
  <c r="J909" i="7"/>
  <c r="K910" i="7"/>
  <c r="J919" i="7"/>
  <c r="K921" i="7" s="1"/>
  <c r="J929" i="7" s="1"/>
  <c r="J920" i="7"/>
  <c r="J923" i="7"/>
  <c r="K924" i="7"/>
  <c r="J926" i="7"/>
  <c r="K927" i="7"/>
  <c r="J936" i="7"/>
  <c r="K938" i="7" s="1"/>
  <c r="J946" i="7" s="1"/>
  <c r="J937" i="7"/>
  <c r="J940" i="7"/>
  <c r="K941" i="7"/>
  <c r="J943" i="7"/>
  <c r="K944" i="7"/>
  <c r="J953" i="7"/>
  <c r="K955" i="7" s="1"/>
  <c r="J961" i="7" s="1"/>
  <c r="J954" i="7"/>
  <c r="J957" i="7"/>
  <c r="J958" i="7"/>
  <c r="K959" i="7" s="1"/>
  <c r="J968" i="7"/>
  <c r="K970" i="7" s="1"/>
  <c r="J978" i="7" s="1"/>
  <c r="J969" i="7"/>
  <c r="J972" i="7"/>
  <c r="K973" i="7" s="1"/>
  <c r="J975" i="7"/>
  <c r="K976" i="7" s="1"/>
  <c r="J985" i="7"/>
  <c r="K987" i="7" s="1"/>
  <c r="J993" i="7" s="1"/>
  <c r="K994" i="7" s="1"/>
  <c r="J986" i="7"/>
  <c r="J989" i="7"/>
  <c r="J990" i="7"/>
  <c r="K991" i="7"/>
  <c r="J1000" i="7"/>
  <c r="J1001" i="7"/>
  <c r="K1002" i="7"/>
  <c r="J1010" i="7" s="1"/>
  <c r="K1011" i="7" s="1"/>
  <c r="J1004" i="7"/>
  <c r="K1005" i="7"/>
  <c r="J1007" i="7"/>
  <c r="K1008" i="7"/>
  <c r="J1017" i="7"/>
  <c r="J1018" i="7"/>
  <c r="K1019" i="7"/>
  <c r="J1028" i="7" s="1"/>
  <c r="J1021" i="7"/>
  <c r="J1022" i="7"/>
  <c r="J1023" i="7"/>
  <c r="J1024" i="7"/>
  <c r="K1029" i="7" s="1"/>
  <c r="J1025" i="7"/>
  <c r="K1026" i="7"/>
  <c r="J1035" i="7"/>
  <c r="K1037" i="7" s="1"/>
  <c r="J1042" i="7" s="1"/>
  <c r="J1036" i="7"/>
  <c r="J1039" i="7"/>
  <c r="K1040" i="7"/>
  <c r="J1049" i="7"/>
  <c r="K1062" i="7" s="1"/>
  <c r="J1050" i="7"/>
  <c r="K1051" i="7"/>
  <c r="J1061" i="7" s="1"/>
  <c r="J1053" i="7"/>
  <c r="K1059" i="7" s="1"/>
  <c r="J1054" i="7"/>
  <c r="J1055" i="7"/>
  <c r="J1056" i="7"/>
  <c r="J1057" i="7"/>
  <c r="J1058" i="7"/>
  <c r="J1068" i="7"/>
  <c r="J1069" i="7"/>
  <c r="K1070" i="7" s="1"/>
  <c r="J1080" i="7" s="1"/>
  <c r="J1072" i="7"/>
  <c r="K1078" i="7" s="1"/>
  <c r="J1073" i="7"/>
  <c r="J1074" i="7"/>
  <c r="K1081" i="7" s="1"/>
  <c r="J1075" i="7"/>
  <c r="J1076" i="7"/>
  <c r="J1077" i="7"/>
  <c r="J1087" i="7"/>
  <c r="J1088" i="7"/>
  <c r="K1089" i="7"/>
  <c r="J1099" i="7" s="1"/>
  <c r="J1091" i="7"/>
  <c r="J1092" i="7"/>
  <c r="K1097" i="7" s="1"/>
  <c r="J1093" i="7"/>
  <c r="J1094" i="7"/>
  <c r="J1095" i="7"/>
  <c r="J1096" i="7"/>
  <c r="J1106" i="7"/>
  <c r="K1108" i="7" s="1"/>
  <c r="J1116" i="7" s="1"/>
  <c r="J1107" i="7"/>
  <c r="K1117" i="7" s="1"/>
  <c r="J1110" i="7"/>
  <c r="K1111" i="7"/>
  <c r="J1113" i="7"/>
  <c r="K1114" i="7" s="1"/>
  <c r="J1123" i="7"/>
  <c r="K1125" i="7" s="1"/>
  <c r="J1133" i="7" s="1"/>
  <c r="J1124" i="7"/>
  <c r="J1127" i="7"/>
  <c r="K1128" i="7"/>
  <c r="J1130" i="7"/>
  <c r="K1131" i="7" s="1"/>
  <c r="J1140" i="7"/>
  <c r="K1142" i="7" s="1"/>
  <c r="J1151" i="7" s="1"/>
  <c r="J1141" i="7"/>
  <c r="J1144" i="7"/>
  <c r="K1145" i="7"/>
  <c r="J1147" i="7"/>
  <c r="K1149" i="7" s="1"/>
  <c r="J1148" i="7"/>
  <c r="J1158" i="7"/>
  <c r="J1161" i="7"/>
  <c r="K1162" i="7"/>
  <c r="J1171" i="7"/>
  <c r="J1172" i="7"/>
  <c r="K1184" i="7" s="1"/>
  <c r="J1173" i="7"/>
  <c r="J1176" i="7"/>
  <c r="K1177" i="7"/>
  <c r="J1179" i="7"/>
  <c r="K1183" i="7" s="1"/>
  <c r="J1180" i="7"/>
  <c r="J1181" i="7"/>
  <c r="J1182" i="7"/>
  <c r="J1190" i="7"/>
  <c r="K1196" i="7" s="1"/>
  <c r="J1191" i="7"/>
  <c r="J1194" i="7"/>
  <c r="K1195" i="7"/>
  <c r="J1202" i="7"/>
  <c r="K1204" i="7" s="1"/>
  <c r="J1203" i="7"/>
  <c r="J1206" i="7"/>
  <c r="K1207" i="7" s="1"/>
  <c r="J1209" i="7"/>
  <c r="K1210" i="7"/>
  <c r="K1211" i="7"/>
  <c r="K1212" i="7" s="1"/>
  <c r="J1217" i="7"/>
  <c r="K1224" i="7" s="1"/>
  <c r="J1218" i="7"/>
  <c r="K1219" i="7"/>
  <c r="J1221" i="7"/>
  <c r="K1223" i="7" s="1"/>
  <c r="J1222" i="7"/>
  <c r="J1230" i="7"/>
  <c r="K1233" i="7" s="1"/>
  <c r="J1231" i="7"/>
  <c r="J1232" i="7"/>
  <c r="J1235" i="7"/>
  <c r="K1238" i="7" s="1"/>
  <c r="J1236" i="7"/>
  <c r="J1237" i="7"/>
  <c r="J1240" i="7"/>
  <c r="K1241" i="7"/>
  <c r="K1242" i="7"/>
  <c r="K1243" i="7" s="1"/>
  <c r="J1248" i="7"/>
  <c r="J1249" i="7"/>
  <c r="J1250" i="7"/>
  <c r="J1253" i="7"/>
  <c r="K1254" i="7" s="1"/>
  <c r="J1256" i="7"/>
  <c r="K1259" i="7" s="1"/>
  <c r="J1257" i="7"/>
  <c r="J1258" i="7"/>
  <c r="J1261" i="7"/>
  <c r="K1262" i="7" s="1"/>
  <c r="J1271" i="7"/>
  <c r="J1272" i="7"/>
  <c r="J1273" i="7"/>
  <c r="K1274" i="7"/>
  <c r="J1284" i="7" s="1"/>
  <c r="J1276" i="7"/>
  <c r="K1277" i="7"/>
  <c r="J1279" i="7"/>
  <c r="J1280" i="7"/>
  <c r="J1281" i="7"/>
  <c r="K1282" i="7"/>
  <c r="J1291" i="7"/>
  <c r="K1295" i="7" s="1"/>
  <c r="J1292" i="7"/>
  <c r="J1293" i="7"/>
  <c r="J1294" i="7"/>
  <c r="J1297" i="7"/>
  <c r="K1298" i="7"/>
  <c r="J1300" i="7"/>
  <c r="J1301" i="7"/>
  <c r="K1308" i="7" s="1"/>
  <c r="J1302" i="7"/>
  <c r="J1303" i="7"/>
  <c r="J1304" i="7"/>
  <c r="J1305" i="7"/>
  <c r="J1306" i="7"/>
  <c r="J1307" i="7"/>
  <c r="J1315" i="7"/>
  <c r="J1316" i="7"/>
  <c r="J1317" i="7"/>
  <c r="J1318" i="7"/>
  <c r="K1319" i="7"/>
  <c r="J1321" i="7"/>
  <c r="K1322" i="7"/>
  <c r="J1324" i="7"/>
  <c r="J1325" i="7"/>
  <c r="J1326" i="7"/>
  <c r="J1327" i="7"/>
  <c r="K1332" i="7" s="1"/>
  <c r="J1328" i="7"/>
  <c r="J1329" i="7"/>
  <c r="J1330" i="7"/>
  <c r="J1331" i="7"/>
  <c r="K1333" i="7"/>
  <c r="K1334" i="7" s="1"/>
  <c r="J1339" i="7"/>
  <c r="K1342" i="7" s="1"/>
  <c r="J1340" i="7"/>
  <c r="J1341" i="7"/>
  <c r="K1353" i="7" s="1"/>
  <c r="J1344" i="7"/>
  <c r="K1345" i="7" s="1"/>
  <c r="J1347" i="7"/>
  <c r="K1352" i="7" s="1"/>
  <c r="J1348" i="7"/>
  <c r="J1349" i="7"/>
  <c r="J1350" i="7"/>
  <c r="J1351" i="7"/>
  <c r="J1359" i="7"/>
  <c r="K1362" i="7" s="1"/>
  <c r="J1372" i="7" s="1"/>
  <c r="J1360" i="7"/>
  <c r="J1361" i="7"/>
  <c r="J1364" i="7"/>
  <c r="K1365" i="7" s="1"/>
  <c r="J1367" i="7"/>
  <c r="K1370" i="7" s="1"/>
  <c r="J1368" i="7"/>
  <c r="J1369" i="7"/>
  <c r="J1379" i="7"/>
  <c r="K1381" i="7" s="1"/>
  <c r="J1380" i="7"/>
  <c r="K1390" i="7" s="1"/>
  <c r="J1383" i="7"/>
  <c r="K1384" i="7" s="1"/>
  <c r="J1386" i="7"/>
  <c r="K1389" i="7" s="1"/>
  <c r="J1387" i="7"/>
  <c r="J1388" i="7"/>
  <c r="J1396" i="7"/>
  <c r="K1399" i="7" s="1"/>
  <c r="J1397" i="7"/>
  <c r="J1398" i="7"/>
  <c r="J1401" i="7"/>
  <c r="K1402" i="7" s="1"/>
  <c r="J1404" i="7"/>
  <c r="K1407" i="7" s="1"/>
  <c r="J1405" i="7"/>
  <c r="J1406" i="7"/>
  <c r="J1414" i="7"/>
  <c r="K1431" i="7" s="1"/>
  <c r="J1415" i="7"/>
  <c r="K1416" i="7"/>
  <c r="J1418" i="7"/>
  <c r="K1428" i="7" s="1"/>
  <c r="J1419" i="7"/>
  <c r="J1420" i="7"/>
  <c r="J1421" i="7"/>
  <c r="J1422" i="7"/>
  <c r="J1423" i="7"/>
  <c r="J1424" i="7"/>
  <c r="J1425" i="7"/>
  <c r="J1426" i="7"/>
  <c r="J1427" i="7"/>
  <c r="J1430" i="7"/>
  <c r="J1437" i="7"/>
  <c r="J1438" i="7"/>
  <c r="K1439" i="7"/>
  <c r="J1441" i="7"/>
  <c r="K1451" i="7" s="1"/>
  <c r="J1442" i="7"/>
  <c r="J1443" i="7"/>
  <c r="J1444" i="7"/>
  <c r="J1445" i="7"/>
  <c r="J1446" i="7"/>
  <c r="J1447" i="7"/>
  <c r="J1448" i="7"/>
  <c r="J1449" i="7"/>
  <c r="J1450" i="7"/>
  <c r="J1453" i="7"/>
  <c r="K1454" i="7"/>
  <c r="K1455" i="7" s="1"/>
  <c r="J1460" i="7"/>
  <c r="J1461" i="7"/>
  <c r="K1462" i="7"/>
  <c r="J1477" i="7" s="1"/>
  <c r="J1464" i="7"/>
  <c r="J1465" i="7"/>
  <c r="J1466" i="7"/>
  <c r="J1467" i="7"/>
  <c r="J1468" i="7"/>
  <c r="J1469" i="7"/>
  <c r="K1475" i="7" s="1"/>
  <c r="J1470" i="7"/>
  <c r="J1471" i="7"/>
  <c r="J1472" i="7"/>
  <c r="J1473" i="7"/>
  <c r="J1474" i="7"/>
  <c r="J1484" i="7"/>
  <c r="K1486" i="7" s="1"/>
  <c r="J1500" i="7" s="1"/>
  <c r="J1485" i="7"/>
  <c r="J1488" i="7"/>
  <c r="K1498" i="7" s="1"/>
  <c r="J1489" i="7"/>
  <c r="J1490" i="7"/>
  <c r="J1491" i="7"/>
  <c r="J1492" i="7"/>
  <c r="J1493" i="7"/>
  <c r="J1494" i="7"/>
  <c r="J1495" i="7"/>
  <c r="J1496" i="7"/>
  <c r="J1497" i="7"/>
  <c r="J1507" i="7"/>
  <c r="K1509" i="7" s="1"/>
  <c r="J1523" i="7" s="1"/>
  <c r="J1508" i="7"/>
  <c r="K1524" i="7" s="1"/>
  <c r="J1511" i="7"/>
  <c r="J1512" i="7"/>
  <c r="J1513" i="7"/>
  <c r="K1521" i="7" s="1"/>
  <c r="J1514" i="7"/>
  <c r="J1515" i="7"/>
  <c r="J1516" i="7"/>
  <c r="J1517" i="7"/>
  <c r="J1518" i="7"/>
  <c r="J1519" i="7"/>
  <c r="J1520" i="7"/>
  <c r="J1530" i="7"/>
  <c r="J1531" i="7"/>
  <c r="K1532" i="7"/>
  <c r="J1547" i="7" s="1"/>
  <c r="J1534" i="7"/>
  <c r="J1535" i="7"/>
  <c r="K1545" i="7" s="1"/>
  <c r="J1536" i="7"/>
  <c r="J1537" i="7"/>
  <c r="J1538" i="7"/>
  <c r="J1539" i="7"/>
  <c r="J1540" i="7"/>
  <c r="J1541" i="7"/>
  <c r="J1542" i="7"/>
  <c r="J1543" i="7"/>
  <c r="J1544" i="7"/>
  <c r="J1554" i="7"/>
  <c r="J1555" i="7"/>
  <c r="K1556" i="7"/>
  <c r="J1569" i="7" s="1"/>
  <c r="K1570" i="7" s="1"/>
  <c r="J1558" i="7"/>
  <c r="J1559" i="7"/>
  <c r="J1560" i="7"/>
  <c r="J1561" i="7"/>
  <c r="K1567" i="7" s="1"/>
  <c r="J1562" i="7"/>
  <c r="J1563" i="7"/>
  <c r="J1564" i="7"/>
  <c r="J1565" i="7"/>
  <c r="J1566" i="7"/>
  <c r="J1576" i="7"/>
  <c r="K1577" i="7" s="1"/>
  <c r="J1583" i="7" s="1"/>
  <c r="J1579" i="7"/>
  <c r="K1581" i="7" s="1"/>
  <c r="J1580" i="7"/>
  <c r="J1590" i="7"/>
  <c r="J1591" i="7"/>
  <c r="K1592" i="7"/>
  <c r="J1598" i="7" s="1"/>
  <c r="J1594" i="7"/>
  <c r="K1596" i="7" s="1"/>
  <c r="J1595" i="7"/>
  <c r="J1605" i="7"/>
  <c r="J1606" i="7"/>
  <c r="K1607" i="7" s="1"/>
  <c r="J1609" i="7"/>
  <c r="K1610" i="7" s="1"/>
  <c r="K1611" i="7"/>
  <c r="K1612" i="7" s="1"/>
  <c r="J1617" i="7"/>
  <c r="J1618" i="7"/>
  <c r="K1619" i="7"/>
  <c r="J1624" i="7" s="1"/>
  <c r="K1625" i="7" s="1"/>
  <c r="J1621" i="7"/>
  <c r="K1622" i="7"/>
  <c r="J1631" i="7"/>
  <c r="K1639" i="7" s="1"/>
  <c r="J1632" i="7"/>
  <c r="J1635" i="7"/>
  <c r="K1638" i="7" s="1"/>
  <c r="J1636" i="7"/>
  <c r="J1637" i="7"/>
  <c r="J1645" i="7"/>
  <c r="K1647" i="7" s="1"/>
  <c r="J1646" i="7"/>
  <c r="J1649" i="7"/>
  <c r="K1652" i="7" s="1"/>
  <c r="J1650" i="7"/>
  <c r="J1651" i="7"/>
  <c r="K1658" i="7" s="1"/>
  <c r="J1654" i="7"/>
  <c r="K1657" i="7" s="1"/>
  <c r="J1655" i="7"/>
  <c r="J1656" i="7"/>
  <c r="J1664" i="7"/>
  <c r="K1670" i="7" s="1"/>
  <c r="J1665" i="7"/>
  <c r="K1666" i="7"/>
  <c r="J1668" i="7"/>
  <c r="K1669" i="7"/>
  <c r="J1676" i="7"/>
  <c r="K1678" i="7" s="1"/>
  <c r="J1677" i="7"/>
  <c r="J1680" i="7"/>
  <c r="K1681" i="7"/>
  <c r="K1682" i="7"/>
  <c r="K1683" i="7" s="1"/>
  <c r="J1688" i="7"/>
  <c r="K1696" i="7" s="1"/>
  <c r="K1697" i="7" s="1"/>
  <c r="J1689" i="7"/>
  <c r="K1690" i="7"/>
  <c r="J1695" i="7" s="1"/>
  <c r="J1692" i="7"/>
  <c r="K1693" i="7"/>
  <c r="J1702" i="7"/>
  <c r="J1703" i="7"/>
  <c r="K1704" i="7"/>
  <c r="J1709" i="7" s="1"/>
  <c r="K1710" i="7" s="1"/>
  <c r="J1706" i="7"/>
  <c r="K1707" i="7"/>
  <c r="J1716" i="7"/>
  <c r="J1717" i="7"/>
  <c r="J1720" i="7"/>
  <c r="K1721" i="7"/>
  <c r="J1728" i="7"/>
  <c r="J1729" i="7"/>
  <c r="K1730" i="7"/>
  <c r="J1736" i="7" s="1"/>
  <c r="J1732" i="7"/>
  <c r="J1733" i="7"/>
  <c r="J1743" i="7"/>
  <c r="J1744" i="7"/>
  <c r="J1747" i="7"/>
  <c r="J1748" i="7"/>
  <c r="J1758" i="7"/>
  <c r="K1760" i="7" s="1"/>
  <c r="J1766" i="7" s="1"/>
  <c r="J1759" i="7"/>
  <c r="J1762" i="7"/>
  <c r="J1763" i="7"/>
  <c r="K1764" i="7"/>
  <c r="J1773" i="7"/>
  <c r="J1776" i="7"/>
  <c r="K1778" i="7" s="1"/>
  <c r="J1777" i="7"/>
  <c r="J1780" i="7"/>
  <c r="K1781" i="7"/>
  <c r="J1788" i="7"/>
  <c r="J1789" i="7"/>
  <c r="J1792" i="7"/>
  <c r="K1793" i="7" s="1"/>
  <c r="J1802" i="7"/>
  <c r="J1803" i="7"/>
  <c r="K1804" i="7" s="1"/>
  <c r="J1806" i="7"/>
  <c r="J1809" i="7"/>
  <c r="K1811" i="7" s="1"/>
  <c r="J1810" i="7"/>
  <c r="J1818" i="7"/>
  <c r="K1820" i="7" s="1"/>
  <c r="J1819" i="7"/>
  <c r="J1822" i="7"/>
  <c r="J1825" i="7"/>
  <c r="K1827" i="7" s="1"/>
  <c r="J1826" i="7"/>
  <c r="J1834" i="7"/>
  <c r="K1836" i="7" s="1"/>
  <c r="J1843" i="7" s="1"/>
  <c r="J1835" i="7"/>
  <c r="J1838" i="7"/>
  <c r="J1839" i="7"/>
  <c r="J1840" i="7"/>
  <c r="J1850" i="7"/>
  <c r="K1852" i="7" s="1"/>
  <c r="J1859" i="7" s="1"/>
  <c r="J1851" i="7"/>
  <c r="J1854" i="7"/>
  <c r="J1855" i="7"/>
  <c r="J1856" i="7"/>
  <c r="J1866" i="7"/>
  <c r="K1868" i="7" s="1"/>
  <c r="J1867" i="7"/>
  <c r="J1870" i="7"/>
  <c r="J1871" i="7"/>
  <c r="K1872" i="7"/>
  <c r="J1879" i="7"/>
  <c r="J1880" i="7"/>
  <c r="K1881" i="7" s="1"/>
  <c r="J1883" i="7"/>
  <c r="J1884" i="7"/>
  <c r="J1885" i="7"/>
  <c r="J1886" i="7"/>
  <c r="J1887" i="7"/>
  <c r="J1888" i="7"/>
  <c r="J1889" i="7"/>
  <c r="J1890" i="7"/>
  <c r="J1891" i="7"/>
  <c r="J1892" i="7"/>
  <c r="J1900" i="7"/>
  <c r="J1901" i="7"/>
  <c r="J1904" i="7"/>
  <c r="J1905" i="7"/>
  <c r="K1914" i="7" s="1"/>
  <c r="J1906" i="7"/>
  <c r="J1907" i="7"/>
  <c r="J1908" i="7"/>
  <c r="J1909" i="7"/>
  <c r="J1910" i="7"/>
  <c r="J1911" i="7"/>
  <c r="J1912" i="7"/>
  <c r="J1913" i="7"/>
  <c r="J1921" i="7"/>
  <c r="J1922" i="7"/>
  <c r="K1923" i="7" s="1"/>
  <c r="J1925" i="7"/>
  <c r="K1935" i="7" s="1"/>
  <c r="J1926" i="7"/>
  <c r="J1927" i="7"/>
  <c r="J1928" i="7"/>
  <c r="K1929" i="7"/>
  <c r="J1931" i="7"/>
  <c r="K1932" i="7"/>
  <c r="J1934" i="7"/>
  <c r="J1941" i="7"/>
  <c r="K1943" i="7" s="1"/>
  <c r="J1953" i="7" s="1"/>
  <c r="J1942" i="7"/>
  <c r="J1945" i="7"/>
  <c r="J1946" i="7"/>
  <c r="J1947" i="7"/>
  <c r="J1948" i="7"/>
  <c r="J1949" i="7"/>
  <c r="J1950" i="7"/>
  <c r="J1960" i="7"/>
  <c r="J1961" i="7"/>
  <c r="J1964" i="7"/>
  <c r="J1965" i="7"/>
  <c r="J1966" i="7"/>
  <c r="J1967" i="7"/>
  <c r="J1968" i="7"/>
  <c r="J1969" i="7"/>
  <c r="K1970" i="7"/>
  <c r="J1979" i="7"/>
  <c r="J1980" i="7"/>
  <c r="K1981" i="7"/>
  <c r="J1987" i="7" s="1"/>
  <c r="J1983" i="7"/>
  <c r="J1984" i="7"/>
  <c r="K1985" i="7" s="1"/>
  <c r="J1994" i="7"/>
  <c r="J1995" i="7"/>
  <c r="K1996" i="7"/>
  <c r="J2005" i="7" s="1"/>
  <c r="J1998" i="7"/>
  <c r="J1999" i="7"/>
  <c r="J2000" i="7"/>
  <c r="J2001" i="7"/>
  <c r="J2002" i="7"/>
  <c r="J2012" i="7"/>
  <c r="J2013" i="7"/>
  <c r="J2016" i="7"/>
  <c r="K2021" i="7" s="1"/>
  <c r="J2017" i="7"/>
  <c r="J2018" i="7"/>
  <c r="J2019" i="7"/>
  <c r="J2020" i="7"/>
  <c r="J2030" i="7"/>
  <c r="K2031" i="7"/>
  <c r="J2033" i="7"/>
  <c r="J2034" i="7"/>
  <c r="K2036" i="7"/>
  <c r="K2037" i="7" s="1"/>
  <c r="J2042" i="7"/>
  <c r="J2043" i="7"/>
  <c r="K2044" i="7"/>
  <c r="J2050" i="7" s="1"/>
  <c r="J2046" i="7"/>
  <c r="J2047" i="7"/>
  <c r="K2048" i="7"/>
  <c r="J2057" i="7"/>
  <c r="J2058" i="7"/>
  <c r="K2059" i="7" s="1"/>
  <c r="J2061" i="7"/>
  <c r="J2062" i="7"/>
  <c r="K2064" i="7" s="1"/>
  <c r="J2063" i="7"/>
  <c r="J2071" i="7"/>
  <c r="J2072" i="7"/>
  <c r="K2073" i="7"/>
  <c r="J2079" i="7" s="1"/>
  <c r="J2075" i="7"/>
  <c r="K2077" i="7" s="1"/>
  <c r="J2076" i="7"/>
  <c r="J2086" i="7"/>
  <c r="J2087" i="7"/>
  <c r="J2090" i="7"/>
  <c r="K2091" i="7"/>
  <c r="J2100" i="7"/>
  <c r="K2102" i="7" s="1"/>
  <c r="J2107" i="7" s="1"/>
  <c r="J2101" i="7"/>
  <c r="K2108" i="7" s="1"/>
  <c r="J2104" i="7"/>
  <c r="K2105" i="7"/>
  <c r="J2114" i="7"/>
  <c r="J2115" i="7"/>
  <c r="K2116" i="7"/>
  <c r="J2118" i="7"/>
  <c r="K2120" i="7" s="1"/>
  <c r="J2119" i="7"/>
  <c r="J2122" i="7"/>
  <c r="J2129" i="7"/>
  <c r="K2131" i="7" s="1"/>
  <c r="J2130" i="7"/>
  <c r="J2133" i="7"/>
  <c r="K2134" i="7"/>
  <c r="J2141" i="7"/>
  <c r="J2142" i="7"/>
  <c r="K2143" i="7"/>
  <c r="J2148" i="7" s="1"/>
  <c r="J2145" i="7"/>
  <c r="K2146" i="7" s="1"/>
  <c r="J2155" i="7"/>
  <c r="J2156" i="7"/>
  <c r="J2159" i="7"/>
  <c r="J2160" i="7"/>
  <c r="K2161" i="7"/>
  <c r="J2170" i="7"/>
  <c r="J2171" i="7"/>
  <c r="K2172" i="7" s="1"/>
  <c r="J2178" i="7" s="1"/>
  <c r="J2174" i="7"/>
  <c r="J2175" i="7"/>
  <c r="K2176" i="7" s="1"/>
  <c r="J2185" i="7"/>
  <c r="J2186" i="7"/>
  <c r="K2187" i="7"/>
  <c r="J2193" i="7" s="1"/>
  <c r="K2194" i="7" s="1"/>
  <c r="J2189" i="7"/>
  <c r="J2190" i="7"/>
  <c r="K2191" i="7"/>
  <c r="J2200" i="7"/>
  <c r="K2202" i="7" s="1"/>
  <c r="J2201" i="7"/>
  <c r="J2204" i="7"/>
  <c r="K2206" i="7" s="1"/>
  <c r="J2205" i="7"/>
  <c r="J2213" i="7"/>
  <c r="J2214" i="7"/>
  <c r="K2220" i="7" s="1"/>
  <c r="K2215" i="7"/>
  <c r="J2217" i="7"/>
  <c r="J2218" i="7"/>
  <c r="K2219" i="7"/>
  <c r="J2226" i="7"/>
  <c r="K2228" i="7" s="1"/>
  <c r="J2227" i="7"/>
  <c r="J2230" i="7"/>
  <c r="K2231" i="7"/>
  <c r="J2238" i="7"/>
  <c r="K2250" i="7" s="1"/>
  <c r="J2239" i="7"/>
  <c r="K2240" i="7" s="1"/>
  <c r="J2242" i="7"/>
  <c r="K2243" i="7" s="1"/>
  <c r="J2245" i="7"/>
  <c r="K2246" i="7"/>
  <c r="J2248" i="7"/>
  <c r="K2249" i="7" s="1"/>
  <c r="J2256" i="7"/>
  <c r="J2257" i="7"/>
  <c r="K2258" i="7"/>
  <c r="J2266" i="7" s="1"/>
  <c r="J2260" i="7"/>
  <c r="K2261" i="7"/>
  <c r="J2263" i="7"/>
  <c r="K2264" i="7"/>
  <c r="J2273" i="7"/>
  <c r="J2274" i="7"/>
  <c r="K2275" i="7"/>
  <c r="J2281" i="7" s="1"/>
  <c r="J2277" i="7"/>
  <c r="J2278" i="7"/>
  <c r="K2279" i="7"/>
  <c r="J2288" i="7"/>
  <c r="J2289" i="7"/>
  <c r="K2290" i="7" s="1"/>
  <c r="J2298" i="7" s="1"/>
  <c r="J2292" i="7"/>
  <c r="K2293" i="7" s="1"/>
  <c r="J2295" i="7"/>
  <c r="K2296" i="7"/>
  <c r="J2305" i="7"/>
  <c r="J2306" i="7"/>
  <c r="K2307" i="7" s="1"/>
  <c r="J2312" i="7" s="1"/>
  <c r="J2309" i="7"/>
  <c r="K2310" i="7" s="1"/>
  <c r="J2319" i="7"/>
  <c r="J2320" i="7"/>
  <c r="J2323" i="7"/>
  <c r="K2324" i="7" s="1"/>
  <c r="J2326" i="7"/>
  <c r="K2327" i="7" s="1"/>
  <c r="J2336" i="7"/>
  <c r="K2337" i="7" s="1"/>
  <c r="J2342" i="7" s="1"/>
  <c r="K2343" i="7" s="1"/>
  <c r="J2339" i="7"/>
  <c r="K2340" i="7"/>
  <c r="J2349" i="7"/>
  <c r="K2351" i="7" s="1"/>
  <c r="J2357" i="7" s="1"/>
  <c r="J2350" i="7"/>
  <c r="J2353" i="7"/>
  <c r="K2355" i="7" s="1"/>
  <c r="J2354" i="7"/>
  <c r="J2364" i="7"/>
  <c r="K2365" i="7"/>
  <c r="J2367" i="7"/>
  <c r="K2368" i="7" s="1"/>
  <c r="K2369" i="7"/>
  <c r="K2370" i="7" s="1"/>
  <c r="J2375" i="7"/>
  <c r="K2377" i="7" s="1"/>
  <c r="J2383" i="7" s="1"/>
  <c r="J2376" i="7"/>
  <c r="J2379" i="7"/>
  <c r="J2380" i="7"/>
  <c r="K2381" i="7"/>
  <c r="J2390" i="7"/>
  <c r="K2399" i="7" s="1"/>
  <c r="J2391" i="7"/>
  <c r="K2392" i="7"/>
  <c r="J2394" i="7"/>
  <c r="K2395" i="7"/>
  <c r="J2397" i="7"/>
  <c r="K2398" i="7"/>
  <c r="J2405" i="7"/>
  <c r="J2406" i="7"/>
  <c r="K2417" i="7" s="1"/>
  <c r="J2407" i="7"/>
  <c r="K2408" i="7"/>
  <c r="J2410" i="7"/>
  <c r="J2411" i="7"/>
  <c r="J2412" i="7"/>
  <c r="K2413" i="7"/>
  <c r="J2415" i="7"/>
  <c r="K2416" i="7" s="1"/>
  <c r="J2423" i="7"/>
  <c r="K2425" i="7" s="1"/>
  <c r="J2424" i="7"/>
  <c r="J2427" i="7"/>
  <c r="K2428" i="7"/>
  <c r="J2435" i="7"/>
  <c r="J2436" i="7"/>
  <c r="K2437" i="7"/>
  <c r="J2443" i="7" s="1"/>
  <c r="J2439" i="7"/>
  <c r="K2441" i="7" s="1"/>
  <c r="J2440" i="7"/>
  <c r="J2450" i="7"/>
  <c r="J2451" i="7"/>
  <c r="J2454" i="7"/>
  <c r="J2455" i="7"/>
  <c r="K2456" i="7"/>
  <c r="J2465" i="7"/>
  <c r="J2466" i="7"/>
  <c r="K2467" i="7" s="1"/>
  <c r="J2469" i="7"/>
  <c r="K2470" i="7"/>
  <c r="K2471" i="7"/>
  <c r="K2473" i="7" s="1"/>
  <c r="K2463" i="7" s="1"/>
  <c r="K2472" i="7"/>
  <c r="J2477" i="7"/>
  <c r="K2479" i="7" s="1"/>
  <c r="J2478" i="7"/>
  <c r="J2481" i="7"/>
  <c r="J2482" i="7"/>
  <c r="K2484" i="7" s="1"/>
  <c r="J2483" i="7"/>
  <c r="J2486" i="7"/>
  <c r="K2487" i="7" s="1"/>
  <c r="K2488" i="7"/>
  <c r="K2489" i="7" s="1"/>
  <c r="J2494" i="7"/>
  <c r="K2496" i="7" s="1"/>
  <c r="J2495" i="7"/>
  <c r="J2498" i="7"/>
  <c r="K2500" i="7" s="1"/>
  <c r="J2499" i="7"/>
  <c r="K2501" i="7"/>
  <c r="K2502" i="7" s="1"/>
  <c r="K2503" i="7" s="1"/>
  <c r="K2492" i="7" s="1"/>
  <c r="J2507" i="7"/>
  <c r="J2508" i="7"/>
  <c r="K2509" i="7"/>
  <c r="J2511" i="7"/>
  <c r="K2512" i="7" s="1"/>
  <c r="K2513" i="7"/>
  <c r="K2514" i="7" s="1"/>
  <c r="J2519" i="7"/>
  <c r="K2521" i="7" s="1"/>
  <c r="J2527" i="7" s="1"/>
  <c r="J2520" i="7"/>
  <c r="J2523" i="7"/>
  <c r="J2524" i="7"/>
  <c r="K2525" i="7"/>
  <c r="J2534" i="7"/>
  <c r="K2544" i="7" s="1"/>
  <c r="J2535" i="7"/>
  <c r="K2536" i="7"/>
  <c r="J2538" i="7"/>
  <c r="J2539" i="7"/>
  <c r="K2540" i="7"/>
  <c r="J2542" i="7"/>
  <c r="K2543" i="7" s="1"/>
  <c r="J2550" i="7"/>
  <c r="K2557" i="7" s="1"/>
  <c r="J2551" i="7"/>
  <c r="K2552" i="7"/>
  <c r="J2554" i="7"/>
  <c r="J2555" i="7"/>
  <c r="K2556" i="7"/>
  <c r="J2563" i="7"/>
  <c r="K2564" i="7"/>
  <c r="J2566" i="7"/>
  <c r="K2567" i="7" s="1"/>
  <c r="K2568" i="7"/>
  <c r="K2569" i="7" s="1"/>
  <c r="J2574" i="7"/>
  <c r="K2575" i="7" s="1"/>
  <c r="J2582" i="7" s="1"/>
  <c r="K2583" i="7" s="1"/>
  <c r="J2577" i="7"/>
  <c r="J2578" i="7"/>
  <c r="K2580" i="7" s="1"/>
  <c r="J2579" i="7"/>
  <c r="J2589" i="7"/>
  <c r="K2590" i="7"/>
  <c r="J2597" i="7" s="1"/>
  <c r="K2598" i="7" s="1"/>
  <c r="J2592" i="7"/>
  <c r="J2593" i="7"/>
  <c r="J2594" i="7"/>
  <c r="K2595" i="7" s="1"/>
  <c r="J2604" i="7"/>
  <c r="J2605" i="7"/>
  <c r="K2612" i="7" s="1"/>
  <c r="K2606" i="7"/>
  <c r="J2608" i="7"/>
  <c r="K2611" i="7" s="1"/>
  <c r="J2609" i="7"/>
  <c r="J2610" i="7"/>
  <c r="J2618" i="7"/>
  <c r="J2619" i="7"/>
  <c r="K2620" i="7"/>
  <c r="J2622" i="7"/>
  <c r="K2624" i="7" s="1"/>
  <c r="J2623" i="7"/>
  <c r="J2631" i="7"/>
  <c r="K2636" i="7" s="1"/>
  <c r="K2632" i="7"/>
  <c r="J2634" i="7"/>
  <c r="K2635" i="7"/>
  <c r="J2642" i="7"/>
  <c r="K2649" i="7" s="1"/>
  <c r="J2643" i="7"/>
  <c r="J2646" i="7"/>
  <c r="J2647" i="7"/>
  <c r="K2648" i="7"/>
  <c r="J2655" i="7"/>
  <c r="K2656" i="7" s="1"/>
  <c r="J2658" i="7"/>
  <c r="J2659" i="7"/>
  <c r="J2660" i="7"/>
  <c r="K2661" i="7"/>
  <c r="K2662" i="7"/>
  <c r="K2664" i="7" s="1"/>
  <c r="K2653" i="7" s="1"/>
  <c r="K2663" i="7"/>
  <c r="J2668" i="7"/>
  <c r="K2675" i="7" s="1"/>
  <c r="K2669" i="7"/>
  <c r="J2671" i="7"/>
  <c r="K2674" i="7" s="1"/>
  <c r="J2672" i="7"/>
  <c r="J2673" i="7"/>
  <c r="J2681" i="7"/>
  <c r="J2682" i="7"/>
  <c r="K2687" i="7" s="1"/>
  <c r="K2683" i="7"/>
  <c r="J2685" i="7"/>
  <c r="K2686" i="7" s="1"/>
  <c r="J2693" i="7"/>
  <c r="K2699" i="7" s="1"/>
  <c r="J2694" i="7"/>
  <c r="J2697" i="7"/>
  <c r="K2698" i="7"/>
  <c r="J2705" i="7"/>
  <c r="K2706" i="7" s="1"/>
  <c r="J2711" i="7" s="1"/>
  <c r="K2712" i="7" s="1"/>
  <c r="J2708" i="7"/>
  <c r="K2709" i="7"/>
  <c r="J2718" i="7"/>
  <c r="K2719" i="7" s="1"/>
  <c r="J2724" i="7" s="1"/>
  <c r="J2721" i="7"/>
  <c r="K2722" i="7"/>
  <c r="J2731" i="7"/>
  <c r="K2732" i="7"/>
  <c r="J2737" i="7" s="1"/>
  <c r="J2734" i="7"/>
  <c r="K2735" i="7"/>
  <c r="J2744" i="7"/>
  <c r="J2747" i="7"/>
  <c r="K2748" i="7" s="1"/>
  <c r="J2757" i="7"/>
  <c r="K2758" i="7" s="1"/>
  <c r="J2763" i="7" s="1"/>
  <c r="K2764" i="7" s="1"/>
  <c r="J2760" i="7"/>
  <c r="K2761" i="7"/>
  <c r="J2770" i="7"/>
  <c r="K2772" i="7" s="1"/>
  <c r="J2777" i="7" s="1"/>
  <c r="K2778" i="7" s="1"/>
  <c r="J2771" i="7"/>
  <c r="J2774" i="7"/>
  <c r="K2775" i="7" s="1"/>
  <c r="J2784" i="7"/>
  <c r="J2785" i="7"/>
  <c r="K2786" i="7"/>
  <c r="J2791" i="7" s="1"/>
  <c r="J2788" i="7"/>
  <c r="K2789" i="7" s="1"/>
  <c r="J2798" i="7"/>
  <c r="K2802" i="7" s="1"/>
  <c r="J2808" i="7" s="1"/>
  <c r="J2799" i="7"/>
  <c r="J2800" i="7"/>
  <c r="J2801" i="7"/>
  <c r="J2804" i="7"/>
  <c r="J2805" i="7"/>
  <c r="K2806" i="7"/>
  <c r="J2817" i="7"/>
  <c r="K2818" i="7"/>
  <c r="J2820" i="7"/>
  <c r="K2824" i="7" s="1"/>
  <c r="K2821" i="7"/>
  <c r="J2823" i="7"/>
  <c r="J2830" i="7"/>
  <c r="J2833" i="7"/>
  <c r="K2834" i="7" s="1"/>
  <c r="J2843" i="7"/>
  <c r="J2846" i="7"/>
  <c r="J2847" i="7"/>
  <c r="K2848" i="7" s="1"/>
  <c r="J2857" i="7"/>
  <c r="J2858" i="7"/>
  <c r="K2859" i="7"/>
  <c r="J2861" i="7"/>
  <c r="J2862" i="7"/>
  <c r="J2863" i="7"/>
  <c r="K2864" i="7" s="1"/>
  <c r="J2871" i="7"/>
  <c r="K2873" i="7" s="1"/>
  <c r="J2880" i="7" s="1"/>
  <c r="K2881" i="7" s="1"/>
  <c r="J2872" i="7"/>
  <c r="J2875" i="7"/>
  <c r="J2876" i="7"/>
  <c r="J2877" i="7"/>
  <c r="K2878" i="7"/>
  <c r="J2887" i="7"/>
  <c r="K2889" i="7" s="1"/>
  <c r="J2888" i="7"/>
  <c r="J2891" i="7"/>
  <c r="J2892" i="7"/>
  <c r="J2893" i="7"/>
  <c r="K2894" i="7"/>
  <c r="J2901" i="7"/>
  <c r="K2903" i="7" s="1"/>
  <c r="J2911" i="7" s="1"/>
  <c r="J2902" i="7"/>
  <c r="J2905" i="7"/>
  <c r="J2906" i="7"/>
  <c r="K2912" i="7" s="1"/>
  <c r="J2907" i="7"/>
  <c r="J2908" i="7"/>
  <c r="K2909" i="7"/>
  <c r="J2918" i="7"/>
  <c r="K2920" i="7" s="1"/>
  <c r="J2919" i="7"/>
  <c r="J2922" i="7"/>
  <c r="K2926" i="7" s="1"/>
  <c r="J2923" i="7"/>
  <c r="J2924" i="7"/>
  <c r="J2925" i="7"/>
  <c r="J2933" i="7"/>
  <c r="K2935" i="7" s="1"/>
  <c r="J2934" i="7"/>
  <c r="J2937" i="7"/>
  <c r="K2941" i="7" s="1"/>
  <c r="J2938" i="7"/>
  <c r="J2939" i="7"/>
  <c r="J2940" i="7"/>
  <c r="J2948" i="7"/>
  <c r="K2959" i="7" s="1"/>
  <c r="J2949" i="7"/>
  <c r="J2952" i="7"/>
  <c r="J2953" i="7"/>
  <c r="J2954" i="7"/>
  <c r="K2955" i="7"/>
  <c r="J2957" i="7"/>
  <c r="K2958" i="7" s="1"/>
  <c r="J2965" i="7"/>
  <c r="K2976" i="7" s="1"/>
  <c r="J2966" i="7"/>
  <c r="K2967" i="7"/>
  <c r="J2969" i="7"/>
  <c r="J2970" i="7"/>
  <c r="J2971" i="7"/>
  <c r="K2972" i="7" s="1"/>
  <c r="J2974" i="7"/>
  <c r="K2975" i="7" s="1"/>
  <c r="J2982" i="7"/>
  <c r="K2991" i="7" s="1"/>
  <c r="J2983" i="7"/>
  <c r="K2984" i="7" s="1"/>
  <c r="J2986" i="7"/>
  <c r="K2987" i="7"/>
  <c r="J2989" i="7"/>
  <c r="K2990" i="7" s="1"/>
  <c r="J2997" i="7"/>
  <c r="J2998" i="7"/>
  <c r="K2999" i="7"/>
  <c r="J3001" i="7"/>
  <c r="J3002" i="7"/>
  <c r="K3003" i="7"/>
  <c r="K3004" i="7"/>
  <c r="J3010" i="7"/>
  <c r="J3011" i="7"/>
  <c r="K3012" i="7" s="1"/>
  <c r="J3014" i="7"/>
  <c r="J3015" i="7"/>
  <c r="K3016" i="7" s="1"/>
  <c r="J3023" i="7"/>
  <c r="J3024" i="7"/>
  <c r="K3025" i="7"/>
  <c r="J3027" i="7"/>
  <c r="K3029" i="7" s="1"/>
  <c r="J3028" i="7"/>
  <c r="K3030" i="7"/>
  <c r="K3031" i="7" s="1"/>
  <c r="J3036" i="7"/>
  <c r="K3038" i="7" s="1"/>
  <c r="J3037" i="7"/>
  <c r="J3040" i="7"/>
  <c r="K3041" i="7"/>
  <c r="K3042" i="7"/>
  <c r="K3043" i="7" s="1"/>
  <c r="J3048" i="7"/>
  <c r="J3049" i="7"/>
  <c r="K3050" i="7"/>
  <c r="J3056" i="7" s="1"/>
  <c r="J3052" i="7"/>
  <c r="K3054" i="7" s="1"/>
  <c r="J3053" i="7"/>
  <c r="J3063" i="7"/>
  <c r="J3064" i="7"/>
  <c r="J3065" i="7"/>
  <c r="J3066" i="7"/>
  <c r="J3069" i="7"/>
  <c r="K3074" i="7" s="1"/>
  <c r="J3070" i="7"/>
  <c r="J3071" i="7"/>
  <c r="J3072" i="7"/>
  <c r="J3073" i="7"/>
  <c r="J3081" i="7"/>
  <c r="J3082" i="7"/>
  <c r="J3083" i="7"/>
  <c r="J3084" i="7"/>
  <c r="J3087" i="7"/>
  <c r="J3088" i="7"/>
  <c r="J3089" i="7"/>
  <c r="J3090" i="7"/>
  <c r="J3091" i="7"/>
  <c r="J3099" i="7"/>
  <c r="J3100" i="7"/>
  <c r="J3101" i="7"/>
  <c r="J3102" i="7"/>
  <c r="K3103" i="7" s="1"/>
  <c r="J3105" i="7"/>
  <c r="J3106" i="7"/>
  <c r="J3107" i="7"/>
  <c r="J3108" i="7"/>
  <c r="J3109" i="7"/>
  <c r="K3111" i="7" s="1"/>
  <c r="K3110" i="7"/>
  <c r="J3117" i="7"/>
  <c r="J3118" i="7"/>
  <c r="J3119" i="7"/>
  <c r="J3120" i="7"/>
  <c r="J3123" i="7"/>
  <c r="J3124" i="7"/>
  <c r="J3125" i="7"/>
  <c r="J3126" i="7"/>
  <c r="J3127" i="7"/>
  <c r="J3135" i="7"/>
  <c r="J3136" i="7"/>
  <c r="J3137" i="7"/>
  <c r="J3138" i="7"/>
  <c r="K3139" i="7" s="1"/>
  <c r="J3141" i="7"/>
  <c r="K3146" i="7" s="1"/>
  <c r="J3142" i="7"/>
  <c r="J3143" i="7"/>
  <c r="J3144" i="7"/>
  <c r="J3145" i="7"/>
  <c r="J3153" i="7"/>
  <c r="K3155" i="7" s="1"/>
  <c r="J3154" i="7"/>
  <c r="J3157" i="7"/>
  <c r="J3158" i="7"/>
  <c r="J3159" i="7"/>
  <c r="J3160" i="7"/>
  <c r="K3161" i="7" s="1"/>
  <c r="J3168" i="7"/>
  <c r="K3177" i="7" s="1"/>
  <c r="J3169" i="7"/>
  <c r="K3170" i="7"/>
  <c r="J3172" i="7"/>
  <c r="J3173" i="7"/>
  <c r="J3174" i="7"/>
  <c r="J3175" i="7"/>
  <c r="K3176" i="7" s="1"/>
  <c r="K3178" i="7"/>
  <c r="J3183" i="7"/>
  <c r="K3192" i="7" s="1"/>
  <c r="J3184" i="7"/>
  <c r="K3185" i="7"/>
  <c r="J3187" i="7"/>
  <c r="J3188" i="7"/>
  <c r="J3189" i="7"/>
  <c r="J3190" i="7"/>
  <c r="J3198" i="7"/>
  <c r="K3200" i="7" s="1"/>
  <c r="J3206" i="7" s="1"/>
  <c r="J3199" i="7"/>
  <c r="J3202" i="7"/>
  <c r="J3203" i="7"/>
  <c r="K3204" i="7"/>
  <c r="J3213" i="7"/>
  <c r="J3214" i="7"/>
  <c r="K3215" i="7"/>
  <c r="J3221" i="7" s="1"/>
  <c r="J3217" i="7"/>
  <c r="K3219" i="7" s="1"/>
  <c r="J3218" i="7"/>
  <c r="K3222" i="7"/>
  <c r="J3228" i="7"/>
  <c r="J3229" i="7"/>
  <c r="K3230" i="7"/>
  <c r="J3236" i="7" s="1"/>
  <c r="J3232" i="7"/>
  <c r="K3234" i="7" s="1"/>
  <c r="J3233" i="7"/>
  <c r="J3243" i="7"/>
  <c r="J3244" i="7"/>
  <c r="J3247" i="7"/>
  <c r="J3248" i="7"/>
  <c r="K3249" i="7"/>
  <c r="J3258" i="7"/>
  <c r="J3259" i="7"/>
  <c r="J3262" i="7"/>
  <c r="J3263" i="7"/>
  <c r="K3264" i="7" s="1"/>
  <c r="J3273" i="7"/>
  <c r="J3274" i="7"/>
  <c r="K3275" i="7"/>
  <c r="J3277" i="7"/>
  <c r="J3278" i="7"/>
  <c r="K3279" i="7"/>
  <c r="J3281" i="7"/>
  <c r="K3282" i="7" s="1"/>
  <c r="J3288" i="7"/>
  <c r="J3289" i="7"/>
  <c r="J3292" i="7"/>
  <c r="K3293" i="7" s="1"/>
  <c r="J3300" i="7"/>
  <c r="J3301" i="7"/>
  <c r="K3302" i="7"/>
  <c r="J3304" i="7"/>
  <c r="K3306" i="7" s="1"/>
  <c r="J3305" i="7"/>
  <c r="K3307" i="7"/>
  <c r="J3313" i="7"/>
  <c r="J3314" i="7"/>
  <c r="J3317" i="7"/>
  <c r="K3318" i="7"/>
  <c r="K3319" i="7"/>
  <c r="J3325" i="7"/>
  <c r="J3326" i="7"/>
  <c r="K3327" i="7"/>
  <c r="J3329" i="7"/>
  <c r="K3330" i="7" s="1"/>
  <c r="J3337" i="7"/>
  <c r="K3338" i="7" s="1"/>
  <c r="J3340" i="7"/>
  <c r="K3341" i="7" s="1"/>
  <c r="J3348" i="7"/>
  <c r="J3349" i="7"/>
  <c r="J3350" i="7"/>
  <c r="K3351" i="7"/>
  <c r="J3353" i="7"/>
  <c r="K3354" i="7" s="1"/>
  <c r="K3355" i="7"/>
  <c r="J3361" i="7"/>
  <c r="K3368" i="7" s="1"/>
  <c r="J3362" i="7"/>
  <c r="J3363" i="7"/>
  <c r="J3366" i="7"/>
  <c r="K3367" i="7"/>
  <c r="J3374" i="7"/>
  <c r="J3375" i="7"/>
  <c r="J3376" i="7"/>
  <c r="J3379" i="7"/>
  <c r="K3380" i="7"/>
  <c r="J3387" i="7"/>
  <c r="J3388" i="7"/>
  <c r="J3389" i="7"/>
  <c r="K3390" i="7"/>
  <c r="J3392" i="7"/>
  <c r="K3393" i="7"/>
  <c r="J3400" i="7"/>
  <c r="K3407" i="7" s="1"/>
  <c r="J3401" i="7"/>
  <c r="J3402" i="7"/>
  <c r="J3405" i="7"/>
  <c r="K3406" i="7"/>
  <c r="J3413" i="7"/>
  <c r="J3414" i="7"/>
  <c r="J3415" i="7"/>
  <c r="J3418" i="7"/>
  <c r="K3419" i="7" s="1"/>
  <c r="J3426" i="7"/>
  <c r="J3427" i="7"/>
  <c r="J3428" i="7"/>
  <c r="K3429" i="7"/>
  <c r="J3431" i="7"/>
  <c r="K3432" i="7" s="1"/>
  <c r="J3439" i="7"/>
  <c r="K3442" i="7" s="1"/>
  <c r="J3440" i="7"/>
  <c r="J3441" i="7"/>
  <c r="J3444" i="7"/>
  <c r="K3445" i="7" s="1"/>
  <c r="J3452" i="7"/>
  <c r="K3459" i="7" s="1"/>
  <c r="J3453" i="7"/>
  <c r="J3454" i="7"/>
  <c r="K3455" i="7"/>
  <c r="J3457" i="7"/>
  <c r="K3458" i="7"/>
  <c r="J3465" i="7"/>
  <c r="K3468" i="7" s="1"/>
  <c r="J3466" i="7"/>
  <c r="J3467" i="7"/>
  <c r="J3470" i="7"/>
  <c r="K3471" i="7" s="1"/>
  <c r="J3478" i="7"/>
  <c r="J3479" i="7"/>
  <c r="J3480" i="7"/>
  <c r="K3481" i="7" s="1"/>
  <c r="J3483" i="7"/>
  <c r="K3484" i="7" s="1"/>
  <c r="J3486" i="7"/>
  <c r="K3487" i="7"/>
  <c r="J3494" i="7"/>
  <c r="J3495" i="7"/>
  <c r="J3496" i="7"/>
  <c r="K3497" i="7"/>
  <c r="J3499" i="7"/>
  <c r="K3500" i="7" s="1"/>
  <c r="J3502" i="7"/>
  <c r="K3503" i="7"/>
  <c r="J3510" i="7"/>
  <c r="J3511" i="7"/>
  <c r="J3512" i="7"/>
  <c r="K3513" i="7"/>
  <c r="J3515" i="7"/>
  <c r="K3516" i="7" s="1"/>
  <c r="J3523" i="7"/>
  <c r="J3524" i="7"/>
  <c r="J3525" i="7"/>
  <c r="J3528" i="7"/>
  <c r="K3529" i="7"/>
  <c r="J3536" i="7"/>
  <c r="J3537" i="7"/>
  <c r="J3538" i="7"/>
  <c r="K3539" i="7"/>
  <c r="J3541" i="7"/>
  <c r="K3542" i="7" s="1"/>
  <c r="K3543" i="7"/>
  <c r="J3549" i="7"/>
  <c r="J3550" i="7"/>
  <c r="K3552" i="7" s="1"/>
  <c r="J3551" i="7"/>
  <c r="J3554" i="7"/>
  <c r="K3555" i="7"/>
  <c r="K3556" i="7"/>
  <c r="K3557" i="7" s="1"/>
  <c r="J3562" i="7"/>
  <c r="K3563" i="7"/>
  <c r="K3564" i="7"/>
  <c r="K3565" i="7"/>
  <c r="J3570" i="7"/>
  <c r="K3573" i="7" s="1"/>
  <c r="J3571" i="7"/>
  <c r="J3572" i="7"/>
  <c r="J3575" i="7"/>
  <c r="K3576" i="7"/>
  <c r="K3577" i="7"/>
  <c r="K3578" i="7"/>
  <c r="J3583" i="7"/>
  <c r="K3584" i="7"/>
  <c r="J3586" i="7"/>
  <c r="K3587" i="7" s="1"/>
  <c r="J3594" i="7"/>
  <c r="K3595" i="7" s="1"/>
  <c r="J3597" i="7"/>
  <c r="K3598" i="7" s="1"/>
  <c r="J3605" i="7"/>
  <c r="K3606" i="7" s="1"/>
  <c r="J3608" i="7"/>
  <c r="K3609" i="7" s="1"/>
  <c r="J3616" i="7"/>
  <c r="K3617" i="7"/>
  <c r="J3619" i="7"/>
  <c r="K3620" i="7" s="1"/>
  <c r="K3621" i="7"/>
  <c r="K3622" i="7" s="1"/>
  <c r="K3623" i="7"/>
  <c r="K3614" i="7" s="1"/>
  <c r="J3627" i="7"/>
  <c r="K3632" i="7" s="1"/>
  <c r="J3630" i="7"/>
  <c r="K3631" i="7"/>
  <c r="K3633" i="7"/>
  <c r="K3634" i="7"/>
  <c r="K3625" i="7" s="1"/>
  <c r="J3638" i="7"/>
  <c r="K3639" i="7" s="1"/>
  <c r="J3641" i="7"/>
  <c r="K3642" i="7"/>
  <c r="K3643" i="7"/>
  <c r="K3644" i="7" s="1"/>
  <c r="J3649" i="7"/>
  <c r="K3650" i="7"/>
  <c r="J3652" i="7"/>
  <c r="K3654" i="7" s="1"/>
  <c r="K3653" i="7"/>
  <c r="J3660" i="7"/>
  <c r="K3665" i="7" s="1"/>
  <c r="K3661" i="7"/>
  <c r="J3663" i="7"/>
  <c r="K3664" i="7"/>
  <c r="J3671" i="7"/>
  <c r="J3674" i="7"/>
  <c r="K3675" i="7"/>
  <c r="J3682" i="7"/>
  <c r="K3683" i="7" s="1"/>
  <c r="J3685" i="7"/>
  <c r="K3686" i="7"/>
  <c r="K3687" i="7"/>
  <c r="K3688" i="7" s="1"/>
  <c r="K3689" i="7"/>
  <c r="K3680" i="7" s="1"/>
  <c r="J3693" i="7"/>
  <c r="K3694" i="7" s="1"/>
  <c r="J3696" i="7"/>
  <c r="K3698" i="7" s="1"/>
  <c r="K3697" i="7"/>
  <c r="J3704" i="7"/>
  <c r="K3705" i="7" s="1"/>
  <c r="J3707" i="7"/>
  <c r="K3708" i="7"/>
  <c r="J3715" i="7"/>
  <c r="K3716" i="7" s="1"/>
  <c r="J3718" i="7"/>
  <c r="K3719" i="7" s="1"/>
  <c r="J3726" i="7"/>
  <c r="J3729" i="7"/>
  <c r="K3730" i="7" s="1"/>
  <c r="J3737" i="7"/>
  <c r="K3738" i="7" s="1"/>
  <c r="J3740" i="7"/>
  <c r="K3741" i="7"/>
  <c r="K3742" i="7"/>
  <c r="K3743" i="7"/>
  <c r="J3748" i="7"/>
  <c r="K3749" i="7"/>
  <c r="J3751" i="7"/>
  <c r="K3752" i="7" s="1"/>
  <c r="J3759" i="7"/>
  <c r="J3760" i="7"/>
  <c r="K3761" i="7"/>
  <c r="J3769" i="7" s="1"/>
  <c r="J3763" i="7"/>
  <c r="K3764" i="7"/>
  <c r="J3766" i="7"/>
  <c r="K3767" i="7"/>
  <c r="J3776" i="7"/>
  <c r="J3777" i="7"/>
  <c r="J3780" i="7"/>
  <c r="K3781" i="7" s="1"/>
  <c r="J3783" i="7"/>
  <c r="K3784" i="7" s="1"/>
  <c r="J3793" i="7"/>
  <c r="J3794" i="7"/>
  <c r="K3795" i="7" s="1"/>
  <c r="J3797" i="7"/>
  <c r="K3798" i="7" s="1"/>
  <c r="J3805" i="7"/>
  <c r="K3807" i="7" s="1"/>
  <c r="J3806" i="7"/>
  <c r="J3809" i="7"/>
  <c r="K3810" i="7"/>
  <c r="K3811" i="7"/>
  <c r="K3813" i="7" s="1"/>
  <c r="K3803" i="7" s="1"/>
  <c r="K3812" i="7"/>
  <c r="J3817" i="7"/>
  <c r="K3823" i="7" s="1"/>
  <c r="J3818" i="7"/>
  <c r="K3819" i="7"/>
  <c r="J3821" i="7"/>
  <c r="K3822" i="7"/>
  <c r="J3829" i="7"/>
  <c r="J3830" i="7"/>
  <c r="J3833" i="7"/>
  <c r="K3834" i="7"/>
  <c r="J3841" i="7"/>
  <c r="J3842" i="7"/>
  <c r="K3843" i="7" s="1"/>
  <c r="J3845" i="7"/>
  <c r="K3846" i="7" s="1"/>
  <c r="J3853" i="7"/>
  <c r="K3855" i="7" s="1"/>
  <c r="J3854" i="7"/>
  <c r="J3857" i="7"/>
  <c r="K3858" i="7"/>
  <c r="K3859" i="7"/>
  <c r="K3860" i="7"/>
  <c r="J3865" i="7"/>
  <c r="K3871" i="7" s="1"/>
  <c r="J3866" i="7"/>
  <c r="K3867" i="7"/>
  <c r="J3869" i="7"/>
  <c r="K3870" i="7"/>
  <c r="J3877" i="7"/>
  <c r="J3878" i="7"/>
  <c r="J3881" i="7"/>
  <c r="J3882" i="7"/>
  <c r="K3885" i="7" s="1"/>
  <c r="J3883" i="7"/>
  <c r="J3884" i="7"/>
  <c r="J3892" i="7"/>
  <c r="J3893" i="7"/>
  <c r="J3896" i="7"/>
  <c r="J3897" i="7"/>
  <c r="K3900" i="7" s="1"/>
  <c r="J3898" i="7"/>
  <c r="J3899" i="7"/>
  <c r="J3907" i="7"/>
  <c r="J3908" i="7"/>
  <c r="J3911" i="7"/>
  <c r="J3912" i="7"/>
  <c r="K3915" i="7" s="1"/>
  <c r="J3913" i="7"/>
  <c r="J3914" i="7"/>
  <c r="J3922" i="7"/>
  <c r="J3923" i="7"/>
  <c r="J3926" i="7"/>
  <c r="J3927" i="7"/>
  <c r="K3929" i="7" s="1"/>
  <c r="J3928" i="7"/>
  <c r="J3936" i="7"/>
  <c r="J3937" i="7"/>
  <c r="J3940" i="7"/>
  <c r="J3941" i="7"/>
  <c r="J3942" i="7"/>
  <c r="K3944" i="7" s="1"/>
  <c r="J3943" i="7"/>
  <c r="J3951" i="7"/>
  <c r="J3952" i="7"/>
  <c r="J3955" i="7"/>
  <c r="J3956" i="7"/>
  <c r="J3957" i="7"/>
  <c r="K3959" i="7" s="1"/>
  <c r="J3958" i="7"/>
  <c r="J3966" i="7"/>
  <c r="J3967" i="7"/>
  <c r="J3970" i="7"/>
  <c r="J3971" i="7"/>
  <c r="J3972" i="7"/>
  <c r="K3973" i="7"/>
  <c r="J3980" i="7"/>
  <c r="J3981" i="7"/>
  <c r="K3982" i="7"/>
  <c r="J3984" i="7"/>
  <c r="J3985" i="7"/>
  <c r="J3986" i="7"/>
  <c r="K3987" i="7"/>
  <c r="K3988" i="7"/>
  <c r="K3989" i="7" s="1"/>
  <c r="J3994" i="7"/>
  <c r="J3995" i="7"/>
  <c r="J3998" i="7"/>
  <c r="K4001" i="7" s="1"/>
  <c r="J3999" i="7"/>
  <c r="J4000" i="7"/>
  <c r="J4008" i="7"/>
  <c r="J4009" i="7"/>
  <c r="K4016" i="7" s="1"/>
  <c r="K4010" i="7"/>
  <c r="J4012" i="7"/>
  <c r="J4013" i="7"/>
  <c r="J4014" i="7"/>
  <c r="J4022" i="7"/>
  <c r="K4024" i="7" s="1"/>
  <c r="J4023" i="7"/>
  <c r="K4025" i="7"/>
  <c r="K4026" i="7" s="1"/>
  <c r="K4027" i="7"/>
  <c r="K4020" i="7" s="1"/>
  <c r="J4031" i="7"/>
  <c r="J4032" i="7"/>
  <c r="K4033" i="7"/>
  <c r="J4035" i="7"/>
  <c r="K4039" i="7" s="1"/>
  <c r="J4036" i="7"/>
  <c r="J4037" i="7"/>
  <c r="J4038" i="7"/>
  <c r="J4046" i="7"/>
  <c r="J4047" i="7"/>
  <c r="K4048" i="7"/>
  <c r="J4050" i="7"/>
  <c r="K4054" i="7" s="1"/>
  <c r="J4051" i="7"/>
  <c r="J4052" i="7"/>
  <c r="J4053" i="7"/>
  <c r="J4061" i="7"/>
  <c r="J4062" i="7"/>
  <c r="K4063" i="7"/>
  <c r="J4065" i="7"/>
  <c r="K4066" i="7" s="1"/>
  <c r="J4073" i="7"/>
  <c r="K4075" i="7" s="1"/>
  <c r="J4074" i="7"/>
  <c r="J4077" i="7"/>
  <c r="K4078" i="7" s="1"/>
  <c r="J4085" i="7"/>
  <c r="K4086" i="7"/>
  <c r="J4088" i="7"/>
  <c r="K4094" i="7" s="1"/>
  <c r="J4089" i="7"/>
  <c r="K4090" i="7"/>
  <c r="J4092" i="7"/>
  <c r="K4093" i="7"/>
  <c r="J4100" i="7"/>
  <c r="J4101" i="7"/>
  <c r="J4104" i="7"/>
  <c r="K4108" i="7" s="1"/>
  <c r="J4105" i="7"/>
  <c r="J4106" i="7"/>
  <c r="J4107" i="7"/>
  <c r="J4115" i="7"/>
  <c r="K4124" i="7" s="1"/>
  <c r="J4116" i="7"/>
  <c r="J4119" i="7"/>
  <c r="K4123" i="7" s="1"/>
  <c r="J4120" i="7"/>
  <c r="J4121" i="7"/>
  <c r="J4122" i="7"/>
  <c r="J4130" i="7"/>
  <c r="J4131" i="7"/>
  <c r="J4134" i="7"/>
  <c r="K4138" i="7" s="1"/>
  <c r="J4135" i="7"/>
  <c r="J4136" i="7"/>
  <c r="J4137" i="7"/>
  <c r="J4145" i="7"/>
  <c r="K4154" i="7" s="1"/>
  <c r="J4146" i="7"/>
  <c r="J4149" i="7"/>
  <c r="K4153" i="7" s="1"/>
  <c r="J4150" i="7"/>
  <c r="J4151" i="7"/>
  <c r="J4152" i="7"/>
  <c r="J4160" i="7"/>
  <c r="J4161" i="7"/>
  <c r="J4164" i="7"/>
  <c r="K4168" i="7" s="1"/>
  <c r="J4165" i="7"/>
  <c r="J4166" i="7"/>
  <c r="J4167" i="7"/>
  <c r="J4175" i="7"/>
  <c r="K4184" i="7" s="1"/>
  <c r="J4176" i="7"/>
  <c r="J4179" i="7"/>
  <c r="K4183" i="7" s="1"/>
  <c r="J4180" i="7"/>
  <c r="J4181" i="7"/>
  <c r="J4182" i="7"/>
  <c r="J4190" i="7"/>
  <c r="J4191" i="7"/>
  <c r="J4194" i="7"/>
  <c r="K4198" i="7" s="1"/>
  <c r="J4195" i="7"/>
  <c r="J4196" i="7"/>
  <c r="J4197" i="7"/>
  <c r="J4205" i="7"/>
  <c r="K4214" i="7" s="1"/>
  <c r="J4206" i="7"/>
  <c r="J4209" i="7"/>
  <c r="K4213" i="7" s="1"/>
  <c r="J4210" i="7"/>
  <c r="J4211" i="7"/>
  <c r="J4212" i="7"/>
  <c r="J4220" i="7"/>
  <c r="J4221" i="7"/>
  <c r="J4224" i="7"/>
  <c r="K4228" i="7" s="1"/>
  <c r="J4225" i="7"/>
  <c r="J4226" i="7"/>
  <c r="J4227" i="7"/>
  <c r="J4235" i="7"/>
  <c r="K4244" i="7" s="1"/>
  <c r="J4236" i="7"/>
  <c r="J4239" i="7"/>
  <c r="K4243" i="7" s="1"/>
  <c r="J4240" i="7"/>
  <c r="J4241" i="7"/>
  <c r="J4242" i="7"/>
  <c r="J4250" i="7"/>
  <c r="J4251" i="7"/>
  <c r="J4254" i="7"/>
  <c r="K4258" i="7" s="1"/>
  <c r="J4255" i="7"/>
  <c r="J4256" i="7"/>
  <c r="J4257" i="7"/>
  <c r="J4265" i="7"/>
  <c r="K4274" i="7" s="1"/>
  <c r="J4266" i="7"/>
  <c r="J4269" i="7"/>
  <c r="K4273" i="7" s="1"/>
  <c r="J4270" i="7"/>
  <c r="J4271" i="7"/>
  <c r="J4272" i="7"/>
  <c r="J4280" i="7"/>
  <c r="J4281" i="7"/>
  <c r="J4284" i="7"/>
  <c r="K4288" i="7" s="1"/>
  <c r="J4285" i="7"/>
  <c r="J4286" i="7"/>
  <c r="J4287" i="7"/>
  <c r="J4295" i="7"/>
  <c r="K4304" i="7" s="1"/>
  <c r="J4296" i="7"/>
  <c r="J4299" i="7"/>
  <c r="K4303" i="7" s="1"/>
  <c r="J4300" i="7"/>
  <c r="J4301" i="7"/>
  <c r="J4302" i="7"/>
  <c r="J4310" i="7"/>
  <c r="J4311" i="7"/>
  <c r="J4314" i="7"/>
  <c r="K4318" i="7" s="1"/>
  <c r="J4315" i="7"/>
  <c r="J4316" i="7"/>
  <c r="J4317" i="7"/>
  <c r="J4325" i="7"/>
  <c r="K4334" i="7" s="1"/>
  <c r="J4326" i="7"/>
  <c r="J4329" i="7"/>
  <c r="K4333" i="7" s="1"/>
  <c r="J4330" i="7"/>
  <c r="J4331" i="7"/>
  <c r="J4332" i="7"/>
  <c r="J4340" i="7"/>
  <c r="J4341" i="7"/>
  <c r="J4344" i="7"/>
  <c r="K4348" i="7" s="1"/>
  <c r="J4345" i="7"/>
  <c r="J4346" i="7"/>
  <c r="J4347" i="7"/>
  <c r="J4355" i="7"/>
  <c r="K4364" i="7" s="1"/>
  <c r="J4356" i="7"/>
  <c r="J4359" i="7"/>
  <c r="K4363" i="7" s="1"/>
  <c r="J4360" i="7"/>
  <c r="J4361" i="7"/>
  <c r="J4362" i="7"/>
  <c r="J4370" i="7"/>
  <c r="J4371" i="7"/>
  <c r="J4374" i="7"/>
  <c r="K4378" i="7" s="1"/>
  <c r="J4375" i="7"/>
  <c r="J4376" i="7"/>
  <c r="J4377" i="7"/>
  <c r="J4385" i="7"/>
  <c r="K4394" i="7" s="1"/>
  <c r="J4386" i="7"/>
  <c r="J4389" i="7"/>
  <c r="K4393" i="7" s="1"/>
  <c r="J4390" i="7"/>
  <c r="J4391" i="7"/>
  <c r="J4392" i="7"/>
  <c r="J4400" i="7"/>
  <c r="J4401" i="7"/>
  <c r="J4404" i="7"/>
  <c r="K4408" i="7" s="1"/>
  <c r="J4405" i="7"/>
  <c r="J4406" i="7"/>
  <c r="J4407" i="7"/>
  <c r="J4415" i="7"/>
  <c r="J4416" i="7"/>
  <c r="J4419" i="7"/>
  <c r="K4421" i="7" s="1"/>
  <c r="J4420" i="7"/>
  <c r="J4428" i="7"/>
  <c r="J4429" i="7"/>
  <c r="K4430" i="7"/>
  <c r="J4432" i="7"/>
  <c r="J4433" i="7"/>
  <c r="K4434" i="7"/>
  <c r="K4435" i="7"/>
  <c r="K4436" i="7"/>
  <c r="J4441" i="7"/>
  <c r="J4442" i="7"/>
  <c r="K4448" i="7" s="1"/>
  <c r="K4449" i="7" s="1"/>
  <c r="K4443" i="7"/>
  <c r="J4445" i="7"/>
  <c r="J4446" i="7"/>
  <c r="K4447" i="7" s="1"/>
  <c r="J4454" i="7"/>
  <c r="K4456" i="7" s="1"/>
  <c r="J4455" i="7"/>
  <c r="J4458" i="7"/>
  <c r="K4460" i="7" s="1"/>
  <c r="J4459" i="7"/>
  <c r="K4461" i="7"/>
  <c r="K4462" i="7" s="1"/>
  <c r="J4467" i="7"/>
  <c r="J4468" i="7"/>
  <c r="J4471" i="7"/>
  <c r="J4472" i="7"/>
  <c r="K4473" i="7"/>
  <c r="J4480" i="7"/>
  <c r="J4481" i="7"/>
  <c r="K4482" i="7"/>
  <c r="J4484" i="7"/>
  <c r="K4486" i="7" s="1"/>
  <c r="J4485" i="7"/>
  <c r="J4493" i="7"/>
  <c r="J4494" i="7"/>
  <c r="J4497" i="7"/>
  <c r="K4499" i="7" s="1"/>
  <c r="J4498" i="7"/>
  <c r="J4506" i="7"/>
  <c r="J4507" i="7"/>
  <c r="K4508" i="7"/>
  <c r="J4510" i="7"/>
  <c r="J4511" i="7"/>
  <c r="K4512" i="7"/>
  <c r="K4513" i="7"/>
  <c r="K4514" i="7" s="1"/>
  <c r="J4519" i="7"/>
  <c r="K4526" i="7" s="1"/>
  <c r="K4527" i="7" s="1"/>
  <c r="K4528" i="7" s="1"/>
  <c r="K4517" i="7" s="1"/>
  <c r="J4520" i="7"/>
  <c r="K4521" i="7"/>
  <c r="J4523" i="7"/>
  <c r="J4524" i="7"/>
  <c r="K4525" i="7" s="1"/>
  <c r="J4532" i="7"/>
  <c r="K4534" i="7" s="1"/>
  <c r="J4533" i="7"/>
  <c r="J4536" i="7"/>
  <c r="K4538" i="7" s="1"/>
  <c r="J4537" i="7"/>
  <c r="K4539" i="7"/>
  <c r="K4540" i="7" s="1"/>
  <c r="J4545" i="7"/>
  <c r="J4546" i="7"/>
  <c r="J4549" i="7"/>
  <c r="J4550" i="7"/>
  <c r="K4551" i="7"/>
  <c r="J4558" i="7"/>
  <c r="J4559" i="7"/>
  <c r="K4565" i="7" s="1"/>
  <c r="K4560" i="7"/>
  <c r="J4562" i="7"/>
  <c r="K4564" i="7" s="1"/>
  <c r="J4563" i="7"/>
  <c r="J4571" i="7"/>
  <c r="J4572" i="7"/>
  <c r="J4575" i="7"/>
  <c r="J4576" i="7"/>
  <c r="K4577" i="7"/>
  <c r="J4584" i="7"/>
  <c r="J4585" i="7"/>
  <c r="K4586" i="7"/>
  <c r="J4588" i="7"/>
  <c r="J4589" i="7"/>
  <c r="K4590" i="7"/>
  <c r="K4591" i="7"/>
  <c r="K4592" i="7"/>
  <c r="J4597" i="7"/>
  <c r="J4598" i="7"/>
  <c r="K4599" i="7"/>
  <c r="J4601" i="7"/>
  <c r="J4602" i="7"/>
  <c r="K4603" i="7" s="1"/>
  <c r="J4610" i="7"/>
  <c r="K4612" i="7" s="1"/>
  <c r="J4611" i="7"/>
  <c r="J4614" i="7"/>
  <c r="K4616" i="7" s="1"/>
  <c r="J4615" i="7"/>
  <c r="K4617" i="7"/>
  <c r="J4623" i="7"/>
  <c r="J4624" i="7"/>
  <c r="J4627" i="7"/>
  <c r="K4628" i="7" s="1"/>
  <c r="J4637" i="7"/>
  <c r="J4638" i="7"/>
  <c r="K4639" i="7"/>
  <c r="J4644" i="7" s="1"/>
  <c r="J4641" i="7"/>
  <c r="K4642" i="7" s="1"/>
  <c r="J4651" i="7"/>
  <c r="J4652" i="7"/>
  <c r="J4655" i="7"/>
  <c r="K4656" i="7" s="1"/>
  <c r="J4665" i="7"/>
  <c r="J4666" i="7"/>
  <c r="K4667" i="7"/>
  <c r="J4669" i="7"/>
  <c r="K4670" i="7" s="1"/>
  <c r="K4671" i="7"/>
  <c r="K4673" i="7" s="1"/>
  <c r="K4663" i="7" s="1"/>
  <c r="K4672" i="7"/>
  <c r="J4677" i="7"/>
  <c r="J4678" i="7"/>
  <c r="K4679" i="7"/>
  <c r="J4681" i="7"/>
  <c r="K4682" i="7" s="1"/>
  <c r="K4683" i="7"/>
  <c r="J4689" i="7"/>
  <c r="J4690" i="7"/>
  <c r="J4693" i="7"/>
  <c r="K4694" i="7" s="1"/>
  <c r="J4701" i="7"/>
  <c r="J4702" i="7"/>
  <c r="K4703" i="7"/>
  <c r="J4708" i="7" s="1"/>
  <c r="J4705" i="7"/>
  <c r="K4706" i="7" s="1"/>
  <c r="J4715" i="7"/>
  <c r="J4716" i="7"/>
  <c r="K4717" i="7" s="1"/>
  <c r="J4722" i="7" s="1"/>
  <c r="J4719" i="7"/>
  <c r="K4720" i="7"/>
  <c r="J4729" i="7"/>
  <c r="K4731" i="7" s="1"/>
  <c r="K4730" i="7"/>
  <c r="K4732" i="7"/>
  <c r="J4737" i="7"/>
  <c r="K4746" i="7" s="1"/>
  <c r="J4738" i="7"/>
  <c r="K4739" i="7"/>
  <c r="J4745" i="7" s="1"/>
  <c r="J4741" i="7"/>
  <c r="K4743" i="7" s="1"/>
  <c r="J4742" i="7"/>
  <c r="J4752" i="7"/>
  <c r="J4753" i="7"/>
  <c r="K4754" i="7" s="1"/>
  <c r="J4756" i="7"/>
  <c r="K4758" i="7" s="1"/>
  <c r="J4757" i="7"/>
  <c r="J4765" i="7"/>
  <c r="J4766" i="7"/>
  <c r="J4769" i="7"/>
  <c r="K4771" i="7" s="1"/>
  <c r="J4770" i="7"/>
  <c r="J4780" i="7"/>
  <c r="J4781" i="7"/>
  <c r="K4786" i="7" s="1"/>
  <c r="K4782" i="7"/>
  <c r="J4784" i="7"/>
  <c r="K4785" i="7"/>
  <c r="J4792" i="7"/>
  <c r="J4793" i="7"/>
  <c r="K4794" i="7" s="1"/>
  <c r="J4800" i="7" s="1"/>
  <c r="J4796" i="7"/>
  <c r="J4797" i="7"/>
  <c r="K4798" i="7"/>
  <c r="J4807" i="7"/>
  <c r="J4808" i="7"/>
  <c r="K4809" i="7"/>
  <c r="J4811" i="7"/>
  <c r="K4813" i="7" s="1"/>
  <c r="J4812" i="7"/>
  <c r="J4815" i="7"/>
  <c r="J4822" i="7"/>
  <c r="K4824" i="7" s="1"/>
  <c r="J4823" i="7"/>
  <c r="J4826" i="7"/>
  <c r="K4828" i="7" s="1"/>
  <c r="J4827" i="7"/>
  <c r="K4829" i="7"/>
  <c r="K4830" i="7" s="1"/>
  <c r="J4835" i="7"/>
  <c r="J4836" i="7"/>
  <c r="K4837" i="7" s="1"/>
  <c r="J4842" i="7" s="1"/>
  <c r="K4843" i="7" s="1"/>
  <c r="J4839" i="7"/>
  <c r="K4840" i="7" s="1"/>
  <c r="J4849" i="7"/>
  <c r="J4850" i="7"/>
  <c r="K4851" i="7" s="1"/>
  <c r="J4856" i="7" s="1"/>
  <c r="J4853" i="7"/>
  <c r="K4854" i="7" s="1"/>
  <c r="J4863" i="7"/>
  <c r="K4865" i="7" s="1"/>
  <c r="J4864" i="7"/>
  <c r="J4867" i="7"/>
  <c r="K4868" i="7"/>
  <c r="J4875" i="7"/>
  <c r="J4876" i="7"/>
  <c r="J4879" i="7"/>
  <c r="K4880" i="7" s="1"/>
  <c r="J4887" i="7"/>
  <c r="J4888" i="7"/>
  <c r="J4891" i="7"/>
  <c r="K4892" i="7" s="1"/>
  <c r="J4899" i="7"/>
  <c r="K4901" i="7" s="1"/>
  <c r="J4900" i="7"/>
  <c r="K4906" i="7" s="1"/>
  <c r="J4903" i="7"/>
  <c r="K4905" i="7" s="1"/>
  <c r="J4904" i="7"/>
  <c r="J4912" i="7"/>
  <c r="K4914" i="7" s="1"/>
  <c r="J4913" i="7"/>
  <c r="J4916" i="7"/>
  <c r="J4917" i="7"/>
  <c r="K4918" i="7"/>
  <c r="J4925" i="7"/>
  <c r="J4926" i="7"/>
  <c r="K4927" i="7"/>
  <c r="J4933" i="7" s="1"/>
  <c r="J4929" i="7"/>
  <c r="J4930" i="7"/>
  <c r="K4931" i="7" s="1"/>
  <c r="J4940" i="7"/>
  <c r="J4941" i="7"/>
  <c r="K4942" i="7"/>
  <c r="J4948" i="7" s="1"/>
  <c r="J4944" i="7"/>
  <c r="J4945" i="7"/>
  <c r="K4946" i="7"/>
  <c r="J4955" i="7"/>
  <c r="K4957" i="7" s="1"/>
  <c r="J4963" i="7" s="1"/>
  <c r="J4956" i="7"/>
  <c r="J4959" i="7"/>
  <c r="J4960" i="7"/>
  <c r="J4970" i="7"/>
  <c r="J4971" i="7"/>
  <c r="K4972" i="7"/>
  <c r="J4977" i="7" s="1"/>
  <c r="J4974" i="7"/>
  <c r="K4975" i="7"/>
  <c r="J4984" i="7"/>
  <c r="K4986" i="7" s="1"/>
  <c r="J4985" i="7"/>
  <c r="J4988" i="7"/>
  <c r="K4989" i="7"/>
  <c r="J4996" i="7"/>
  <c r="K5002" i="7" s="1"/>
  <c r="K5004" i="7" s="1"/>
  <c r="K4994" i="7" s="1"/>
  <c r="J4997" i="7"/>
  <c r="K4998" i="7"/>
  <c r="J5000" i="7"/>
  <c r="K5001" i="7"/>
  <c r="K5003" i="7"/>
  <c r="J5008" i="7"/>
  <c r="K5010" i="7" s="1"/>
  <c r="J5009" i="7"/>
  <c r="J5012" i="7"/>
  <c r="K5013" i="7" s="1"/>
  <c r="J5020" i="7"/>
  <c r="J5021" i="7"/>
  <c r="K5022" i="7"/>
  <c r="J5024" i="7"/>
  <c r="K5025" i="7" s="1"/>
  <c r="J5032" i="7"/>
  <c r="J5033" i="7"/>
  <c r="K5038" i="7" s="1"/>
  <c r="J5036" i="7"/>
  <c r="K5037" i="7"/>
  <c r="J5044" i="7"/>
  <c r="J5045" i="7"/>
  <c r="K5046" i="7"/>
  <c r="J5048" i="7"/>
  <c r="K5049" i="7"/>
  <c r="J5056" i="7"/>
  <c r="K5058" i="7" s="1"/>
  <c r="J5057" i="7"/>
  <c r="J5060" i="7"/>
  <c r="K5061" i="7"/>
  <c r="J5068" i="7"/>
  <c r="K5070" i="7" s="1"/>
  <c r="J5069" i="7"/>
  <c r="J5072" i="7"/>
  <c r="K5073" i="7" s="1"/>
  <c r="J5080" i="7"/>
  <c r="K5082" i="7" s="1"/>
  <c r="J5081" i="7"/>
  <c r="J5084" i="7"/>
  <c r="K5085" i="7"/>
  <c r="J5092" i="7"/>
  <c r="K5098" i="7" s="1"/>
  <c r="K5100" i="7" s="1"/>
  <c r="K5090" i="7" s="1"/>
  <c r="J5093" i="7"/>
  <c r="J5096" i="7"/>
  <c r="K5097" i="7"/>
  <c r="K5099" i="7"/>
  <c r="J5104" i="7"/>
  <c r="J5105" i="7"/>
  <c r="K5106" i="7"/>
  <c r="J5108" i="7"/>
  <c r="K5109" i="7"/>
  <c r="K5110" i="7"/>
  <c r="K5112" i="7" s="1"/>
  <c r="K5102" i="7" s="1"/>
  <c r="K5111" i="7"/>
  <c r="J5116" i="7"/>
  <c r="K5118" i="7" s="1"/>
  <c r="J5117" i="7"/>
  <c r="J5120" i="7"/>
  <c r="K5121" i="7"/>
  <c r="J5128" i="7"/>
  <c r="K5134" i="7" s="1"/>
  <c r="J5129" i="7"/>
  <c r="J5132" i="7"/>
  <c r="K5133" i="7"/>
  <c r="J5140" i="7"/>
  <c r="K5142" i="7" s="1"/>
  <c r="J5141" i="7"/>
  <c r="J5144" i="7"/>
  <c r="K5145" i="7"/>
  <c r="J5152" i="7"/>
  <c r="J5153" i="7"/>
  <c r="K5154" i="7" s="1"/>
  <c r="J5156" i="7"/>
  <c r="K5157" i="7" s="1"/>
  <c r="J5164" i="7"/>
  <c r="K5166" i="7" s="1"/>
  <c r="J5165" i="7"/>
  <c r="J5168" i="7"/>
  <c r="K5169" i="7"/>
  <c r="J5176" i="7"/>
  <c r="K5182" i="7" s="1"/>
  <c r="J5177" i="7"/>
  <c r="J5180" i="7"/>
  <c r="K5181" i="7"/>
  <c r="J5188" i="7"/>
  <c r="K5190" i="7" s="1"/>
  <c r="J5189" i="7"/>
  <c r="J5192" i="7"/>
  <c r="K5193" i="7"/>
  <c r="J5200" i="7"/>
  <c r="J5201" i="7"/>
  <c r="K5202" i="7" s="1"/>
  <c r="J5204" i="7"/>
  <c r="K5205" i="7" s="1"/>
  <c r="J5212" i="7"/>
  <c r="K5214" i="7" s="1"/>
  <c r="J5213" i="7"/>
  <c r="J5216" i="7"/>
  <c r="K5217" i="7"/>
  <c r="J5224" i="7"/>
  <c r="J5225" i="7"/>
  <c r="J5228" i="7"/>
  <c r="K5229" i="7"/>
  <c r="J5238" i="7"/>
  <c r="J5239" i="7"/>
  <c r="K5240" i="7" s="1"/>
  <c r="J5245" i="7" s="1"/>
  <c r="K5246" i="7" s="1"/>
  <c r="J5242" i="7"/>
  <c r="K5243" i="7" s="1"/>
  <c r="J5252" i="7"/>
  <c r="K5254" i="7" s="1"/>
  <c r="J5259" i="7" s="1"/>
  <c r="J5253" i="7"/>
  <c r="K5260" i="7" s="1"/>
  <c r="J5256" i="7"/>
  <c r="K5257" i="7" s="1"/>
  <c r="J5266" i="7"/>
  <c r="K5267" i="7"/>
  <c r="K5268" i="7"/>
  <c r="K5270" i="7" s="1"/>
  <c r="K5264" i="7" s="1"/>
  <c r="K5269" i="7"/>
  <c r="J5274" i="7"/>
  <c r="K5276" i="7" s="1"/>
  <c r="K5275" i="7"/>
  <c r="J5282" i="7"/>
  <c r="J5283" i="7"/>
  <c r="K5284" i="7" s="1"/>
  <c r="J5290" i="7" s="1"/>
  <c r="J5286" i="7"/>
  <c r="K5288" i="7" s="1"/>
  <c r="J5287" i="7"/>
  <c r="J5297" i="7"/>
  <c r="J5298" i="7"/>
  <c r="K5299" i="7"/>
  <c r="J5301" i="7"/>
  <c r="K5303" i="7" s="1"/>
  <c r="J5302" i="7"/>
  <c r="K5304" i="7" s="1"/>
  <c r="J5310" i="7"/>
  <c r="K5312" i="7" s="1"/>
  <c r="J5311" i="7"/>
  <c r="K5317" i="7" s="1"/>
  <c r="J5314" i="7"/>
  <c r="J5315" i="7"/>
  <c r="K5316" i="7" s="1"/>
  <c r="J5323" i="7"/>
  <c r="K5329" i="7" s="1"/>
  <c r="J5324" i="7"/>
  <c r="J5327" i="7"/>
  <c r="K5328" i="7" s="1"/>
  <c r="J5335" i="7"/>
  <c r="J5336" i="7"/>
  <c r="K5337" i="7" s="1"/>
  <c r="J5339" i="7"/>
  <c r="K5340" i="7" s="1"/>
  <c r="J5347" i="7"/>
  <c r="J5348" i="7"/>
  <c r="K5349" i="7"/>
  <c r="J5351" i="7"/>
  <c r="J5352" i="7"/>
  <c r="K5353" i="7" s="1"/>
  <c r="K5354" i="7"/>
  <c r="K5355" i="7" s="1"/>
  <c r="J5360" i="7"/>
  <c r="J5361" i="7"/>
  <c r="K5362" i="7"/>
  <c r="J5364" i="7"/>
  <c r="K5366" i="7" s="1"/>
  <c r="J5365" i="7"/>
  <c r="K5367" i="7" s="1"/>
  <c r="J5373" i="7"/>
  <c r="K5375" i="7" s="1"/>
  <c r="J5374" i="7"/>
  <c r="K5380" i="7" s="1"/>
  <c r="J5377" i="7"/>
  <c r="J5378" i="7"/>
  <c r="K5379" i="7" s="1"/>
  <c r="J5386" i="7"/>
  <c r="K5392" i="7" s="1"/>
  <c r="J5387" i="7"/>
  <c r="J5390" i="7"/>
  <c r="K5391" i="7" s="1"/>
  <c r="J5398" i="7"/>
  <c r="J5399" i="7"/>
  <c r="K5400" i="7" s="1"/>
  <c r="J5402" i="7"/>
  <c r="K5403" i="7" s="1"/>
  <c r="J5410" i="7"/>
  <c r="J5411" i="7"/>
  <c r="K5412" i="7"/>
  <c r="J5414" i="7"/>
  <c r="J5415" i="7"/>
  <c r="K5416" i="7" s="1"/>
  <c r="K5417" i="7"/>
  <c r="K5418" i="7" s="1"/>
  <c r="J5423" i="7"/>
  <c r="J5424" i="7"/>
  <c r="K5429" i="7" s="1"/>
  <c r="K5425" i="7"/>
  <c r="J5427" i="7"/>
  <c r="K5428" i="7"/>
  <c r="J5435" i="7"/>
  <c r="J5436" i="7"/>
  <c r="K5441" i="7" s="1"/>
  <c r="K5437" i="7"/>
  <c r="J5439" i="7"/>
  <c r="K5440" i="7"/>
  <c r="J5447" i="7"/>
  <c r="J5448" i="7"/>
  <c r="K5449" i="7"/>
  <c r="J5451" i="7"/>
  <c r="K5452" i="7"/>
  <c r="K5453" i="7"/>
  <c r="K5454" i="7" s="1"/>
  <c r="J5459" i="7"/>
  <c r="K5461" i="7" s="1"/>
  <c r="J5460" i="7"/>
  <c r="J5463" i="7"/>
  <c r="K5464" i="7" s="1"/>
  <c r="K5465" i="7"/>
  <c r="K5466" i="7" s="1"/>
  <c r="J5471" i="7"/>
  <c r="J5472" i="7"/>
  <c r="K5477" i="7" s="1"/>
  <c r="K5473" i="7"/>
  <c r="J5475" i="7"/>
  <c r="K5476" i="7"/>
  <c r="J5483" i="7"/>
  <c r="J5484" i="7"/>
  <c r="K5489" i="7" s="1"/>
  <c r="K5485" i="7"/>
  <c r="J5487" i="7"/>
  <c r="K5488" i="7"/>
  <c r="J5495" i="7"/>
  <c r="K5502" i="7" s="1"/>
  <c r="J5496" i="7"/>
  <c r="K5497" i="7"/>
  <c r="J5499" i="7"/>
  <c r="J5500" i="7"/>
  <c r="K5501" i="7"/>
  <c r="J5508" i="7"/>
  <c r="K5510" i="7" s="1"/>
  <c r="J5509" i="7"/>
  <c r="J5512" i="7"/>
  <c r="K5514" i="7" s="1"/>
  <c r="J5513" i="7"/>
  <c r="J5521" i="7"/>
  <c r="J5522" i="7"/>
  <c r="K5523" i="7"/>
  <c r="J5525" i="7"/>
  <c r="J5526" i="7"/>
  <c r="K5527" i="7" s="1"/>
  <c r="K5528" i="7"/>
  <c r="K5529" i="7" s="1"/>
  <c r="J5534" i="7"/>
  <c r="K5535" i="7"/>
  <c r="J5537" i="7"/>
  <c r="K5540" i="7" s="1"/>
  <c r="J5538" i="7"/>
  <c r="K5539" i="7"/>
  <c r="J5546" i="7"/>
  <c r="K5553" i="7" s="1"/>
  <c r="J5547" i="7"/>
  <c r="K5548" i="7"/>
  <c r="J5550" i="7"/>
  <c r="J5551" i="7"/>
  <c r="K5552" i="7"/>
  <c r="J5559" i="7"/>
  <c r="K5565" i="7" s="1"/>
  <c r="J5560" i="7"/>
  <c r="J5563" i="7"/>
  <c r="K5564" i="7"/>
  <c r="J5571" i="7"/>
  <c r="K5573" i="7" s="1"/>
  <c r="J5578" i="7" s="1"/>
  <c r="J5572" i="7"/>
  <c r="J5575" i="7"/>
  <c r="K5576" i="7"/>
  <c r="J5585" i="7"/>
  <c r="J5586" i="7"/>
  <c r="K5587" i="7"/>
  <c r="J5592" i="7" s="1"/>
  <c r="K5593" i="7" s="1"/>
  <c r="J5589" i="7"/>
  <c r="K5590" i="7"/>
  <c r="J5599" i="7"/>
  <c r="J5600" i="7"/>
  <c r="K5601" i="7"/>
  <c r="J5603" i="7"/>
  <c r="K5605" i="7" s="1"/>
  <c r="K5604" i="7"/>
  <c r="J5611" i="7"/>
  <c r="J5612" i="7"/>
  <c r="K5613" i="7"/>
  <c r="J5618" i="7" s="1"/>
  <c r="J5615" i="7"/>
  <c r="K5616" i="7" s="1"/>
  <c r="J5625" i="7"/>
  <c r="J5626" i="7"/>
  <c r="J5629" i="7"/>
  <c r="K5630" i="7"/>
  <c r="J5639" i="7"/>
  <c r="J5640" i="7"/>
  <c r="K5641" i="7" s="1"/>
  <c r="J5643" i="7"/>
  <c r="K5644" i="7" s="1"/>
  <c r="J5651" i="7"/>
  <c r="J5652" i="7"/>
  <c r="K5653" i="7"/>
  <c r="J5658" i="7" s="1"/>
  <c r="K5659" i="7" s="1"/>
  <c r="J5655" i="7"/>
  <c r="K5656" i="7"/>
  <c r="J5665" i="7"/>
  <c r="J5666" i="7"/>
  <c r="K5667" i="7"/>
  <c r="J5672" i="7" s="1"/>
  <c r="K5673" i="7" s="1"/>
  <c r="J5669" i="7"/>
  <c r="K5670" i="7"/>
  <c r="J5679" i="7"/>
  <c r="K5684" i="7" s="1"/>
  <c r="K5680" i="7"/>
  <c r="J5682" i="7"/>
  <c r="K5683" i="7" s="1"/>
  <c r="J5690" i="7"/>
  <c r="K5691" i="7" s="1"/>
  <c r="J5693" i="7"/>
  <c r="K5694" i="7" s="1"/>
  <c r="J5701" i="7"/>
  <c r="K5702" i="7" s="1"/>
  <c r="J5704" i="7"/>
  <c r="K5705" i="7" s="1"/>
  <c r="J5712" i="7"/>
  <c r="K5714" i="7" s="1"/>
  <c r="K5713" i="7"/>
  <c r="J5720" i="7"/>
  <c r="K5721" i="7" s="1"/>
  <c r="J5723" i="7"/>
  <c r="K5724" i="7" s="1"/>
  <c r="K5725" i="7"/>
  <c r="K5726" i="7" s="1"/>
  <c r="J5731" i="7"/>
  <c r="K5732" i="7" s="1"/>
  <c r="J5734" i="7"/>
  <c r="K5735" i="7" s="1"/>
  <c r="K5736" i="7"/>
  <c r="K5737" i="7" s="1"/>
  <c r="J5742" i="7"/>
  <c r="K5747" i="7" s="1"/>
  <c r="J5745" i="7"/>
  <c r="K5746" i="7"/>
  <c r="J5753" i="7"/>
  <c r="K5754" i="7" s="1"/>
  <c r="J5756" i="7"/>
  <c r="K5757" i="7" s="1"/>
  <c r="K5758" i="7"/>
  <c r="K5759" i="7" s="1"/>
  <c r="J5764" i="7"/>
  <c r="K5765" i="7" s="1"/>
  <c r="J5767" i="7"/>
  <c r="K5768" i="7" s="1"/>
  <c r="K5769" i="7"/>
  <c r="K5770" i="7" s="1"/>
  <c r="J5775" i="7"/>
  <c r="K5780" i="7" s="1"/>
  <c r="J5778" i="7"/>
  <c r="K5779" i="7"/>
  <c r="J5786" i="7"/>
  <c r="K5788" i="7" s="1"/>
  <c r="J5787" i="7"/>
  <c r="J5790" i="7"/>
  <c r="K5792" i="7" s="1"/>
  <c r="J5791" i="7"/>
  <c r="J5799" i="7"/>
  <c r="J5800" i="7"/>
  <c r="K5801" i="7"/>
  <c r="J5803" i="7"/>
  <c r="J5804" i="7"/>
  <c r="K5805" i="7" s="1"/>
  <c r="K5806" i="7"/>
  <c r="K5807" i="7" s="1"/>
  <c r="J5812" i="7"/>
  <c r="K5818" i="7" s="1"/>
  <c r="J5813" i="7"/>
  <c r="K5814" i="7"/>
  <c r="J5816" i="7"/>
  <c r="K5817" i="7"/>
  <c r="J5824" i="7"/>
  <c r="J5825" i="7"/>
  <c r="K5832" i="7" s="1"/>
  <c r="K5826" i="7"/>
  <c r="J5831" i="7" s="1"/>
  <c r="J5828" i="7"/>
  <c r="K5829" i="7" s="1"/>
  <c r="J5838" i="7"/>
  <c r="J5839" i="7"/>
  <c r="J5842" i="7"/>
  <c r="K5843" i="7"/>
  <c r="J5852" i="7"/>
  <c r="J5853" i="7"/>
  <c r="K5854" i="7" s="1"/>
  <c r="J5859" i="7" s="1"/>
  <c r="K5860" i="7" s="1"/>
  <c r="J5856" i="7"/>
  <c r="K5857" i="7" s="1"/>
  <c r="J5866" i="7"/>
  <c r="K5868" i="7" s="1"/>
  <c r="J5873" i="7" s="1"/>
  <c r="J5867" i="7"/>
  <c r="J5870" i="7"/>
  <c r="K5871" i="7" s="1"/>
  <c r="J5880" i="7"/>
  <c r="J5881" i="7"/>
  <c r="K5882" i="7" s="1"/>
  <c r="J5887" i="7" s="1"/>
  <c r="J5884" i="7"/>
  <c r="K5885" i="7" s="1"/>
  <c r="J5894" i="7"/>
  <c r="K5896" i="7" s="1"/>
  <c r="J5901" i="7" s="1"/>
  <c r="J5895" i="7"/>
  <c r="J5898" i="7"/>
  <c r="K5899" i="7" s="1"/>
  <c r="J5908" i="7"/>
  <c r="J5909" i="7"/>
  <c r="K5916" i="7" s="1"/>
  <c r="K5910" i="7"/>
  <c r="J5915" i="7" s="1"/>
  <c r="J5912" i="7"/>
  <c r="K5913" i="7" s="1"/>
  <c r="J5922" i="7"/>
  <c r="K5928" i="7" s="1"/>
  <c r="J5923" i="7"/>
  <c r="J5926" i="7"/>
  <c r="K5927" i="7"/>
  <c r="J5934" i="7"/>
  <c r="K5936" i="7" s="1"/>
  <c r="J5935" i="7"/>
  <c r="J5938" i="7"/>
  <c r="K5939" i="7"/>
  <c r="J5946" i="7"/>
  <c r="J5947" i="7"/>
  <c r="K5948" i="7" s="1"/>
  <c r="J5950" i="7"/>
  <c r="K5951" i="7" s="1"/>
  <c r="J5958" i="7"/>
  <c r="K5960" i="7" s="1"/>
  <c r="J5959" i="7"/>
  <c r="J5962" i="7"/>
  <c r="K5963" i="7"/>
  <c r="J5970" i="7"/>
  <c r="J5971" i="7"/>
  <c r="J5974" i="7"/>
  <c r="K5975" i="7"/>
  <c r="J5984" i="7"/>
  <c r="J5985" i="7"/>
  <c r="K5986" i="7" s="1"/>
  <c r="J5988" i="7"/>
  <c r="K5989" i="7" s="1"/>
  <c r="J5996" i="7"/>
  <c r="K6002" i="7" s="1"/>
  <c r="J5997" i="7"/>
  <c r="K5998" i="7"/>
  <c r="J6000" i="7"/>
  <c r="K6001" i="7"/>
  <c r="J6008" i="7"/>
  <c r="K6009" i="7" s="1"/>
  <c r="J6011" i="7"/>
  <c r="K6012" i="7"/>
  <c r="J6019" i="7"/>
  <c r="J6020" i="7"/>
  <c r="J6023" i="7"/>
  <c r="K6024" i="7"/>
  <c r="J6033" i="7"/>
  <c r="J6034" i="7"/>
  <c r="K6035" i="7" s="1"/>
  <c r="J6040" i="7" s="1"/>
  <c r="J6037" i="7"/>
  <c r="K6038" i="7" s="1"/>
  <c r="K6041" i="7"/>
  <c r="J6047" i="7"/>
  <c r="K6049" i="7" s="1"/>
  <c r="J6054" i="7" s="1"/>
  <c r="J6048" i="7"/>
  <c r="J6051" i="7"/>
  <c r="K6052" i="7" s="1"/>
  <c r="J6061" i="7"/>
  <c r="K6062" i="7"/>
  <c r="J6064" i="7"/>
  <c r="K6066" i="7" s="1"/>
  <c r="K6065" i="7"/>
  <c r="J6072" i="7"/>
  <c r="K6073" i="7"/>
  <c r="J6075" i="7"/>
  <c r="J6083" i="7"/>
  <c r="J6084" i="7"/>
  <c r="K6085" i="7" s="1"/>
  <c r="J6090" i="7" s="1"/>
  <c r="J6087" i="7"/>
  <c r="K6088" i="7" s="1"/>
  <c r="K6091" i="7"/>
  <c r="J6097" i="7"/>
  <c r="K6099" i="7" s="1"/>
  <c r="J6098" i="7"/>
  <c r="J6101" i="7"/>
  <c r="K6102" i="7" s="1"/>
  <c r="K6103" i="7"/>
  <c r="K6104" i="7" s="1"/>
  <c r="J6109" i="7"/>
  <c r="K6110" i="7" s="1"/>
  <c r="J6112" i="7"/>
  <c r="K6113" i="7" s="1"/>
  <c r="K6114" i="7"/>
  <c r="K6115" i="7" s="1"/>
  <c r="J6120" i="7"/>
  <c r="J6121" i="7"/>
  <c r="J6124" i="7"/>
  <c r="K6125" i="7" s="1"/>
  <c r="J6134" i="7"/>
  <c r="J6135" i="7"/>
  <c r="K6136" i="7"/>
  <c r="J6138" i="7"/>
  <c r="K6139" i="7"/>
  <c r="K6140" i="7"/>
  <c r="J6146" i="7"/>
  <c r="K6148" i="7" s="1"/>
  <c r="J6147" i="7"/>
  <c r="J6150" i="7"/>
  <c r="K6151" i="7" s="1"/>
  <c r="K6152" i="7"/>
  <c r="K6153" i="7" s="1"/>
  <c r="J6158" i="7"/>
  <c r="K6159" i="7" s="1"/>
  <c r="J6161" i="7"/>
  <c r="K6162" i="7" s="1"/>
  <c r="K6163" i="7"/>
  <c r="K6164" i="7" s="1"/>
  <c r="J6169" i="7"/>
  <c r="J6170" i="7"/>
  <c r="J6173" i="7"/>
  <c r="K6174" i="7" s="1"/>
  <c r="J6181" i="7"/>
  <c r="J6182" i="7"/>
  <c r="K6183" i="7" s="1"/>
  <c r="J6188" i="7" s="1"/>
  <c r="J6185" i="7"/>
  <c r="K6186" i="7" s="1"/>
  <c r="K6189" i="7"/>
  <c r="J6195" i="7"/>
  <c r="K6197" i="7" s="1"/>
  <c r="J6196" i="7"/>
  <c r="J6199" i="7"/>
  <c r="K6200" i="7" s="1"/>
  <c r="J6202" i="7"/>
  <c r="J6209" i="7"/>
  <c r="K6210" i="7"/>
  <c r="K6211" i="7"/>
  <c r="K6213" i="7" s="1"/>
  <c r="K6207" i="7" s="1"/>
  <c r="K6212" i="7"/>
  <c r="J6217" i="7"/>
  <c r="J6218" i="7"/>
  <c r="J6221" i="7"/>
  <c r="K6222" i="7"/>
  <c r="J6231" i="7"/>
  <c r="J6232" i="7"/>
  <c r="K6233" i="7" s="1"/>
  <c r="J6235" i="7"/>
  <c r="K6236" i="7" s="1"/>
  <c r="J6238" i="7"/>
  <c r="K6239" i="7"/>
  <c r="J6246" i="7"/>
  <c r="J6247" i="7"/>
  <c r="J6250" i="7"/>
  <c r="K6252" i="7" s="1"/>
  <c r="J6251" i="7"/>
  <c r="J6259" i="7"/>
  <c r="K6265" i="7" s="1"/>
  <c r="J6260" i="7"/>
  <c r="K6261" i="7"/>
  <c r="J6263" i="7"/>
  <c r="K6264" i="7"/>
  <c r="K6266" i="7"/>
  <c r="J6271" i="7"/>
  <c r="J6272" i="7"/>
  <c r="J6273" i="7"/>
  <c r="J6274" i="7"/>
  <c r="J6277" i="7"/>
  <c r="K6279" i="7" s="1"/>
  <c r="J6278" i="7"/>
  <c r="J6281" i="7"/>
  <c r="K6282" i="7"/>
  <c r="J6289" i="7"/>
  <c r="J6290" i="7"/>
  <c r="K6293" i="7" s="1"/>
  <c r="J6291" i="7"/>
  <c r="J6292" i="7"/>
  <c r="K6301" i="7" s="1"/>
  <c r="J6295" i="7"/>
  <c r="J6296" i="7"/>
  <c r="K6297" i="7"/>
  <c r="J6299" i="7"/>
  <c r="K6300" i="7"/>
  <c r="J6307" i="7"/>
  <c r="K6309" i="7" s="1"/>
  <c r="J6308" i="7"/>
  <c r="J6311" i="7"/>
  <c r="K6312" i="7" s="1"/>
  <c r="K6313" i="7"/>
  <c r="J6319" i="7"/>
  <c r="J6320" i="7"/>
  <c r="K6321" i="7"/>
  <c r="J6328" i="7" s="1"/>
  <c r="K6329" i="7" s="1"/>
  <c r="J6323" i="7"/>
  <c r="J6324" i="7"/>
  <c r="K6326" i="7" s="1"/>
  <c r="J6325" i="7"/>
  <c r="J6335" i="7"/>
  <c r="J6336" i="7"/>
  <c r="K6337" i="7"/>
  <c r="J6344" i="7" s="1"/>
  <c r="J6339" i="7"/>
  <c r="J6340" i="7"/>
  <c r="J6341" i="7"/>
  <c r="K6342" i="7"/>
  <c r="K6345" i="7"/>
  <c r="J6351" i="7"/>
  <c r="J6352" i="7"/>
  <c r="K6353" i="7"/>
  <c r="J6355" i="7"/>
  <c r="K6357" i="7" s="1"/>
  <c r="K6356" i="7"/>
  <c r="K6358" i="7"/>
  <c r="J6363" i="7"/>
  <c r="J6364" i="7"/>
  <c r="K6371" i="7" s="1"/>
  <c r="K6365" i="7"/>
  <c r="J6367" i="7"/>
  <c r="J6368" i="7"/>
  <c r="J6369" i="7"/>
  <c r="K6370" i="7" s="1"/>
  <c r="J6377" i="7"/>
  <c r="J6378" i="7"/>
  <c r="K6379" i="7"/>
  <c r="J6386" i="7" s="1"/>
  <c r="K6387" i="7" s="1"/>
  <c r="K6388" i="7" s="1"/>
  <c r="K6389" i="7" s="1"/>
  <c r="K6375" i="7" s="1"/>
  <c r="J6381" i="7"/>
  <c r="K6384" i="7" s="1"/>
  <c r="J6382" i="7"/>
  <c r="J6383" i="7"/>
  <c r="J6393" i="7"/>
  <c r="J6394" i="7"/>
  <c r="K6395" i="7"/>
  <c r="J6400" i="7" s="1"/>
  <c r="J6397" i="7"/>
  <c r="K6398" i="7" s="1"/>
  <c r="J6407" i="7"/>
  <c r="K6409" i="7" s="1"/>
  <c r="J6408" i="7"/>
  <c r="J6411" i="7"/>
  <c r="K6412" i="7"/>
  <c r="J6419" i="7"/>
  <c r="K6421" i="7" s="1"/>
  <c r="J6420" i="7"/>
  <c r="J6423" i="7"/>
  <c r="K6424" i="7" s="1"/>
  <c r="K6425" i="7"/>
  <c r="K6426" i="7" s="1"/>
  <c r="J6431" i="7"/>
  <c r="J6432" i="7"/>
  <c r="K6433" i="7"/>
  <c r="J6435" i="7"/>
  <c r="K6437" i="7" s="1"/>
  <c r="K6436" i="7"/>
  <c r="K6438" i="7"/>
  <c r="J6443" i="7"/>
  <c r="J6444" i="7"/>
  <c r="K6449" i="7" s="1"/>
  <c r="K6450" i="7" s="1"/>
  <c r="K6445" i="7"/>
  <c r="J6447" i="7"/>
  <c r="K6448" i="7" s="1"/>
  <c r="J6455" i="7"/>
  <c r="K6457" i="7" s="1"/>
  <c r="J6456" i="7"/>
  <c r="J6459" i="7"/>
  <c r="K6460" i="7"/>
  <c r="J6467" i="7"/>
  <c r="K6469" i="7" s="1"/>
  <c r="J6468" i="7"/>
  <c r="J6471" i="7"/>
  <c r="K6472" i="7" s="1"/>
  <c r="K6473" i="7"/>
  <c r="K6474" i="7" s="1"/>
  <c r="J6479" i="7"/>
  <c r="K6481" i="7" s="1"/>
  <c r="J6480" i="7"/>
  <c r="J6483" i="7"/>
  <c r="K6484" i="7"/>
  <c r="J6491" i="7"/>
  <c r="K6497" i="7" s="1"/>
  <c r="J6492" i="7"/>
  <c r="K6493" i="7"/>
  <c r="J6495" i="7"/>
  <c r="K6496" i="7" s="1"/>
  <c r="J6503" i="7"/>
  <c r="J6504" i="7"/>
  <c r="K6505" i="7"/>
  <c r="J6507" i="7"/>
  <c r="K6508" i="7"/>
  <c r="K6509" i="7"/>
  <c r="J6515" i="7"/>
  <c r="J6516" i="7"/>
  <c r="J6519" i="7"/>
  <c r="K6520" i="7" s="1"/>
  <c r="J6527" i="7"/>
  <c r="K6529" i="7" s="1"/>
  <c r="J6528" i="7"/>
  <c r="J6531" i="7"/>
  <c r="K6532" i="7" s="1"/>
  <c r="J6539" i="7"/>
  <c r="J6540" i="7"/>
  <c r="J6543" i="7"/>
  <c r="K6544" i="7" s="1"/>
  <c r="J6551" i="7"/>
  <c r="J6552" i="7"/>
  <c r="K6553" i="7"/>
  <c r="J6558" i="7" s="1"/>
  <c r="K6559" i="7" s="1"/>
  <c r="J6555" i="7"/>
  <c r="K6556" i="7"/>
  <c r="J6565" i="7"/>
  <c r="J6566" i="7"/>
  <c r="K6567" i="7"/>
  <c r="J6569" i="7"/>
  <c r="K6570" i="7"/>
  <c r="K6571" i="7"/>
  <c r="K6572" i="7" s="1"/>
  <c r="J6577" i="7"/>
  <c r="K6578" i="7" s="1"/>
  <c r="J6580" i="7"/>
  <c r="K6581" i="7"/>
  <c r="J6588" i="7"/>
  <c r="K6589" i="7"/>
  <c r="J6594" i="7" s="1"/>
  <c r="J6591" i="7"/>
  <c r="K6592" i="7" s="1"/>
  <c r="J6601" i="7"/>
  <c r="K6606" i="7" s="1"/>
  <c r="K6602" i="7"/>
  <c r="J6604" i="7"/>
  <c r="K6605" i="7" s="1"/>
  <c r="J6612" i="7"/>
  <c r="K6613" i="7"/>
  <c r="J6618" i="7" s="1"/>
  <c r="J6615" i="7"/>
  <c r="K6616" i="7"/>
  <c r="J6625" i="7"/>
  <c r="K6627" i="7" s="1"/>
  <c r="J6641" i="7" s="1"/>
  <c r="J6626" i="7"/>
  <c r="J6629" i="7"/>
  <c r="J6630" i="7"/>
  <c r="J6631" i="7"/>
  <c r="K6639" i="7" s="1"/>
  <c r="J6632" i="7"/>
  <c r="J6633" i="7"/>
  <c r="J6634" i="7"/>
  <c r="J6635" i="7"/>
  <c r="J6636" i="7"/>
  <c r="J6637" i="7"/>
  <c r="J6638" i="7"/>
  <c r="J6648" i="7"/>
  <c r="K6651" i="7" s="1"/>
  <c r="J6649" i="7"/>
  <c r="K6650" i="7"/>
  <c r="J6657" i="7"/>
  <c r="J6658" i="7"/>
  <c r="K6663" i="7" s="1"/>
  <c r="K6659" i="7"/>
  <c r="J6661" i="7"/>
  <c r="K6662" i="7"/>
  <c r="J6669" i="7"/>
  <c r="J6670" i="7"/>
  <c r="K6671" i="7" s="1"/>
  <c r="J6673" i="7"/>
  <c r="J6674" i="7"/>
  <c r="K6675" i="7"/>
  <c r="J6682" i="7"/>
  <c r="K6684" i="7" s="1"/>
  <c r="J6683" i="7"/>
  <c r="J6686" i="7"/>
  <c r="K6687" i="7" s="1"/>
  <c r="J6694" i="7"/>
  <c r="J6695" i="7"/>
  <c r="J6698" i="7"/>
  <c r="K6699" i="7" s="1"/>
  <c r="J6706" i="7"/>
  <c r="J6707" i="7"/>
  <c r="K6708" i="7"/>
  <c r="J6710" i="7"/>
  <c r="K6711" i="7" s="1"/>
  <c r="J6718" i="7"/>
  <c r="K6720" i="7" s="1"/>
  <c r="J6719" i="7"/>
  <c r="J6727" i="7"/>
  <c r="K6730" i="7" s="1"/>
  <c r="J6728" i="7"/>
  <c r="K6729" i="7"/>
  <c r="J6736" i="7"/>
  <c r="J6737" i="7"/>
  <c r="K6742" i="7" s="1"/>
  <c r="J6740" i="7"/>
  <c r="K6741" i="7"/>
  <c r="J6748" i="7"/>
  <c r="J6749" i="7"/>
  <c r="K6750" i="7" s="1"/>
  <c r="J6752" i="7"/>
  <c r="K6753" i="7"/>
  <c r="J6760" i="7"/>
  <c r="K6762" i="7" s="1"/>
  <c r="J6761" i="7"/>
  <c r="K6766" i="7" s="1"/>
  <c r="J6764" i="7"/>
  <c r="K6765" i="7"/>
  <c r="J6772" i="7"/>
  <c r="J6773" i="7"/>
  <c r="J6776" i="7"/>
  <c r="K6777" i="7"/>
  <c r="J6784" i="7"/>
  <c r="J6785" i="7"/>
  <c r="K6790" i="7" s="1"/>
  <c r="J6788" i="7"/>
  <c r="K6789" i="7"/>
  <c r="J6796" i="7"/>
  <c r="J6797" i="7"/>
  <c r="K6798" i="7" s="1"/>
  <c r="J6800" i="7"/>
  <c r="K6801" i="7"/>
  <c r="J6808" i="7"/>
  <c r="K6810" i="7" s="1"/>
  <c r="J6809" i="7"/>
  <c r="K6814" i="7" s="1"/>
  <c r="J6812" i="7"/>
  <c r="K6813" i="7"/>
  <c r="J6820" i="7"/>
  <c r="J6821" i="7"/>
  <c r="J6824" i="7"/>
  <c r="K6825" i="7"/>
  <c r="J6832" i="7"/>
  <c r="J6833" i="7"/>
  <c r="K6838" i="7" s="1"/>
  <c r="J6836" i="7"/>
  <c r="K6837" i="7"/>
  <c r="J6844" i="7"/>
  <c r="J6845" i="7"/>
  <c r="K6846" i="7" s="1"/>
  <c r="J6848" i="7"/>
  <c r="K6849" i="7"/>
  <c r="J6856" i="7"/>
  <c r="K6858" i="7" s="1"/>
  <c r="J6857" i="7"/>
  <c r="J6860" i="7"/>
  <c r="K6861" i="7"/>
  <c r="J6868" i="7"/>
  <c r="K6870" i="7" s="1"/>
  <c r="J6869" i="7"/>
  <c r="J6872" i="7"/>
  <c r="K6873" i="7"/>
  <c r="J6880" i="7"/>
  <c r="J6881" i="7"/>
  <c r="K6886" i="7" s="1"/>
  <c r="J6884" i="7"/>
  <c r="K6885" i="7"/>
  <c r="J6892" i="7"/>
  <c r="K6894" i="7" s="1"/>
  <c r="J6893" i="7"/>
  <c r="J6896" i="7"/>
  <c r="K6897" i="7"/>
  <c r="J6904" i="7"/>
  <c r="K6906" i="7" s="1"/>
  <c r="J6905" i="7"/>
  <c r="J6908" i="7"/>
  <c r="K6909" i="7"/>
  <c r="J6916" i="7"/>
  <c r="J6917" i="7"/>
  <c r="J6920" i="7"/>
  <c r="K6921" i="7"/>
  <c r="J6928" i="7"/>
  <c r="K6934" i="7" s="1"/>
  <c r="J6929" i="7"/>
  <c r="J6932" i="7"/>
  <c r="K6933" i="7"/>
  <c r="J6940" i="7"/>
  <c r="K6942" i="7" s="1"/>
  <c r="J6941" i="7"/>
  <c r="J6944" i="7"/>
  <c r="K6945" i="7"/>
  <c r="J6952" i="7"/>
  <c r="K6954" i="7" s="1"/>
  <c r="J6953" i="7"/>
  <c r="J6956" i="7"/>
  <c r="K6957" i="7"/>
  <c r="J6964" i="7"/>
  <c r="K6966" i="7" s="1"/>
  <c r="J6965" i="7"/>
  <c r="J6968" i="7"/>
  <c r="K6969" i="7"/>
  <c r="J6976" i="7"/>
  <c r="K6978" i="7" s="1"/>
  <c r="J6977" i="7"/>
  <c r="J6980" i="7"/>
  <c r="J6981" i="7"/>
  <c r="J6989" i="7"/>
  <c r="K6991" i="7" s="1"/>
  <c r="J6990" i="7"/>
  <c r="J6993" i="7"/>
  <c r="J6994" i="7"/>
  <c r="K6995" i="7"/>
  <c r="K6996" i="7"/>
  <c r="J7002" i="7"/>
  <c r="J7003" i="7"/>
  <c r="K7009" i="7" s="1"/>
  <c r="K7010" i="7" s="1"/>
  <c r="K7004" i="7"/>
  <c r="J7006" i="7"/>
  <c r="J7007" i="7"/>
  <c r="K7008" i="7"/>
  <c r="K7011" i="7"/>
  <c r="K7000" i="7" s="1"/>
  <c r="J7015" i="7"/>
  <c r="K7017" i="7" s="1"/>
  <c r="J7016" i="7"/>
  <c r="J7019" i="7"/>
  <c r="K7020" i="7"/>
  <c r="J7027" i="7"/>
  <c r="K7029" i="7" s="1"/>
  <c r="J7028" i="7"/>
  <c r="J7031" i="7"/>
  <c r="K7032" i="7"/>
  <c r="J7039" i="7"/>
  <c r="K7045" i="7" s="1"/>
  <c r="J7040" i="7"/>
  <c r="J7043" i="7"/>
  <c r="K7044" i="7"/>
  <c r="J7051" i="7"/>
  <c r="K7053" i="7" s="1"/>
  <c r="J7052" i="7"/>
  <c r="J7055" i="7"/>
  <c r="K7056" i="7"/>
  <c r="J7063" i="7"/>
  <c r="K7065" i="7" s="1"/>
  <c r="J7064" i="7"/>
  <c r="J7067" i="7"/>
  <c r="K7068" i="7"/>
  <c r="J7075" i="7"/>
  <c r="J7076" i="7"/>
  <c r="J7079" i="7"/>
  <c r="K7080" i="7"/>
  <c r="J7087" i="7"/>
  <c r="K7093" i="7" s="1"/>
  <c r="J7088" i="7"/>
  <c r="J7091" i="7"/>
  <c r="K7092" i="7"/>
  <c r="J7100" i="7"/>
  <c r="K7106" i="7" s="1"/>
  <c r="K7107" i="7" s="1"/>
  <c r="K7101" i="7"/>
  <c r="J7103" i="7"/>
  <c r="J7104" i="7"/>
  <c r="K7105" i="7"/>
  <c r="K7108" i="7"/>
  <c r="K7098" i="7" s="1"/>
  <c r="J7112" i="7"/>
  <c r="K7118" i="7" s="1"/>
  <c r="K7113" i="7"/>
  <c r="J7115" i="7"/>
  <c r="J7116" i="7"/>
  <c r="K7117" i="7"/>
  <c r="J7124" i="7"/>
  <c r="K7130" i="7" s="1"/>
  <c r="K7125" i="7"/>
  <c r="J7127" i="7"/>
  <c r="J7128" i="7"/>
  <c r="K7129" i="7"/>
  <c r="J7136" i="7"/>
  <c r="K7142" i="7" s="1"/>
  <c r="K7137" i="7"/>
  <c r="J7139" i="7"/>
  <c r="J7140" i="7"/>
  <c r="K7141" i="7"/>
  <c r="J7148" i="7"/>
  <c r="K7150" i="7" s="1"/>
  <c r="J7149" i="7"/>
  <c r="J7152" i="7"/>
  <c r="K7153" i="7"/>
  <c r="J7160" i="7"/>
  <c r="K7162" i="7" s="1"/>
  <c r="J7161" i="7"/>
  <c r="J7164" i="7"/>
  <c r="K7165" i="7"/>
  <c r="J7172" i="7"/>
  <c r="K7174" i="7" s="1"/>
  <c r="J7173" i="7"/>
  <c r="J7176" i="7"/>
  <c r="K7177" i="7"/>
  <c r="J7184" i="7"/>
  <c r="K7190" i="7" s="1"/>
  <c r="J7185" i="7"/>
  <c r="J7188" i="7"/>
  <c r="K7189" i="7"/>
  <c r="J7196" i="7"/>
  <c r="K7198" i="7" s="1"/>
  <c r="J7197" i="7"/>
  <c r="J7200" i="7"/>
  <c r="K7201" i="7"/>
  <c r="J7208" i="7"/>
  <c r="K7210" i="7" s="1"/>
  <c r="J7209" i="7"/>
  <c r="J7212" i="7"/>
  <c r="K7213" i="7"/>
  <c r="J7220" i="7"/>
  <c r="K7222" i="7" s="1"/>
  <c r="J7221" i="7"/>
  <c r="J7224" i="7"/>
  <c r="K7225" i="7" s="1"/>
  <c r="J7232" i="7"/>
  <c r="K7238" i="7" s="1"/>
  <c r="J7233" i="7"/>
  <c r="J7236" i="7"/>
  <c r="K7237" i="7"/>
  <c r="J7244" i="7"/>
  <c r="K7246" i="7" s="1"/>
  <c r="J7245" i="7"/>
  <c r="J7248" i="7"/>
  <c r="K7249" i="7"/>
  <c r="J7256" i="7"/>
  <c r="K7258" i="7" s="1"/>
  <c r="J7257" i="7"/>
  <c r="J7260" i="7"/>
  <c r="K7261" i="7"/>
  <c r="J7268" i="7"/>
  <c r="J7269" i="7"/>
  <c r="J7272" i="7"/>
  <c r="K7273" i="7" s="1"/>
  <c r="J7280" i="7"/>
  <c r="K7286" i="7" s="1"/>
  <c r="J7281" i="7"/>
  <c r="J7284" i="7"/>
  <c r="K7285" i="7"/>
  <c r="J7292" i="7"/>
  <c r="K7294" i="7" s="1"/>
  <c r="J7293" i="7"/>
  <c r="J7296" i="7"/>
  <c r="K7297" i="7"/>
  <c r="J7304" i="7"/>
  <c r="K7306" i="7" s="1"/>
  <c r="J7305" i="7"/>
  <c r="J7308" i="7"/>
  <c r="K7309" i="7"/>
  <c r="J7316" i="7"/>
  <c r="J7317" i="7"/>
  <c r="J7320" i="7"/>
  <c r="K7321" i="7" s="1"/>
  <c r="J7328" i="7"/>
  <c r="K7334" i="7" s="1"/>
  <c r="J7329" i="7"/>
  <c r="J7332" i="7"/>
  <c r="K7333" i="7"/>
  <c r="J7340" i="7"/>
  <c r="J7341" i="7"/>
  <c r="J7344" i="7"/>
  <c r="K7345" i="7"/>
  <c r="J7352" i="7"/>
  <c r="K7354" i="7" s="1"/>
  <c r="J7353" i="7"/>
  <c r="J7356" i="7"/>
  <c r="K7357" i="7"/>
  <c r="J7364" i="7"/>
  <c r="K7366" i="7" s="1"/>
  <c r="J7365" i="7"/>
  <c r="J7368" i="7"/>
  <c r="K7369" i="7" s="1"/>
  <c r="J7376" i="7"/>
  <c r="K7382" i="7" s="1"/>
  <c r="J7377" i="7"/>
  <c r="J7380" i="7"/>
  <c r="K7381" i="7"/>
  <c r="J7388" i="7"/>
  <c r="J7389" i="7"/>
  <c r="J7392" i="7"/>
  <c r="K7393" i="7"/>
  <c r="J7400" i="7"/>
  <c r="K7402" i="7" s="1"/>
  <c r="J7401" i="7"/>
  <c r="J7404" i="7"/>
  <c r="K7405" i="7"/>
  <c r="J7412" i="7"/>
  <c r="J7413" i="7"/>
  <c r="J7416" i="7"/>
  <c r="K7417" i="7" s="1"/>
  <c r="J7426" i="7"/>
  <c r="J7427" i="7"/>
  <c r="K7428" i="7"/>
  <c r="J7430" i="7"/>
  <c r="J7438" i="7"/>
  <c r="K7440" i="7" s="1"/>
  <c r="J7445" i="7" s="1"/>
  <c r="J7439" i="7"/>
  <c r="J7442" i="7"/>
  <c r="K7443" i="7" s="1"/>
  <c r="J7452" i="7"/>
  <c r="J7453" i="7"/>
  <c r="K7454" i="7"/>
  <c r="J7456" i="7"/>
  <c r="K7457" i="7"/>
  <c r="K7458" i="7"/>
  <c r="K7459" i="7" s="1"/>
  <c r="J7464" i="7"/>
  <c r="J7465" i="7"/>
  <c r="K7466" i="7" s="1"/>
  <c r="J7468" i="7"/>
  <c r="K7469" i="7"/>
  <c r="K7470" i="7"/>
  <c r="J7476" i="7"/>
  <c r="K7477" i="7"/>
  <c r="K7478" i="7"/>
  <c r="K7479" i="7" s="1"/>
  <c r="K7480" i="7"/>
  <c r="K7474" i="7" s="1"/>
  <c r="J7484" i="7"/>
  <c r="J7485" i="7"/>
  <c r="K7487" i="7" s="1"/>
  <c r="K7486" i="7"/>
  <c r="J7493" i="7"/>
  <c r="J7494" i="7"/>
  <c r="J7497" i="7"/>
  <c r="K7498" i="7" s="1"/>
  <c r="J7505" i="7"/>
  <c r="K7506" i="7"/>
  <c r="J7508" i="7"/>
  <c r="K7509" i="7"/>
  <c r="K7510" i="7"/>
  <c r="J7516" i="7"/>
  <c r="K7517" i="7"/>
  <c r="J7519" i="7"/>
  <c r="J7527" i="7"/>
  <c r="J7530" i="7"/>
  <c r="K7531" i="7" s="1"/>
  <c r="J7538" i="7"/>
  <c r="K7539" i="7"/>
  <c r="J7541" i="7"/>
  <c r="K7542" i="7"/>
  <c r="K7543" i="7"/>
  <c r="K7544" i="7" s="1"/>
  <c r="J7549" i="7"/>
  <c r="J7550" i="7"/>
  <c r="K7551" i="7"/>
  <c r="J7553" i="7"/>
  <c r="K7554" i="7"/>
  <c r="K7555" i="7"/>
  <c r="K7556" i="7" s="1"/>
  <c r="J7561" i="7"/>
  <c r="K7562" i="7"/>
  <c r="J7567" i="7" s="1"/>
  <c r="K7568" i="7" s="1"/>
  <c r="J7564" i="7"/>
  <c r="K7565" i="7" s="1"/>
  <c r="J7574" i="7"/>
  <c r="J7575" i="7"/>
  <c r="K7576" i="7" s="1"/>
  <c r="J7578" i="7"/>
  <c r="K7579" i="7"/>
  <c r="J7581" i="7"/>
  <c r="J7588" i="7"/>
  <c r="K7590" i="7" s="1"/>
  <c r="J7595" i="7" s="1"/>
  <c r="J7589" i="7"/>
  <c r="J7592" i="7"/>
  <c r="K7593" i="7" s="1"/>
  <c r="K7596" i="7"/>
  <c r="K7597" i="7"/>
  <c r="J7602" i="7"/>
  <c r="K7604" i="7" s="1"/>
  <c r="J7603" i="7"/>
  <c r="J7606" i="7"/>
  <c r="K7607" i="7" s="1"/>
  <c r="J7609" i="7"/>
  <c r="J7616" i="7"/>
  <c r="J7617" i="7"/>
  <c r="K7618" i="7"/>
  <c r="J7623" i="7" s="1"/>
  <c r="J7620" i="7"/>
  <c r="K7621" i="7"/>
  <c r="J7630" i="7"/>
  <c r="K7632" i="7" s="1"/>
  <c r="J7637" i="7" s="1"/>
  <c r="J7631" i="7"/>
  <c r="J7634" i="7"/>
  <c r="K7635" i="7" s="1"/>
  <c r="J7644" i="7"/>
  <c r="K7646" i="7" s="1"/>
  <c r="J7645" i="7"/>
  <c r="J7648" i="7"/>
  <c r="K7649" i="7" s="1"/>
  <c r="J7651" i="7"/>
  <c r="K7652" i="7" s="1"/>
  <c r="J7658" i="7"/>
  <c r="J7659" i="7"/>
  <c r="K7660" i="7" s="1"/>
  <c r="J7665" i="7" s="1"/>
  <c r="J7662" i="7"/>
  <c r="K7663" i="7"/>
  <c r="J7672" i="7"/>
  <c r="J7680" i="7"/>
  <c r="J7681" i="7"/>
  <c r="J7684" i="7"/>
  <c r="K7685" i="7"/>
  <c r="J7694" i="7"/>
  <c r="J7695" i="7"/>
  <c r="K7696" i="7"/>
  <c r="J7701" i="7" s="1"/>
  <c r="J7698" i="7"/>
  <c r="K7699" i="7" s="1"/>
  <c r="J7708" i="7"/>
  <c r="J7709" i="7"/>
  <c r="K7710" i="7" s="1"/>
  <c r="J7712" i="7"/>
  <c r="K7713" i="7"/>
  <c r="J7715" i="7"/>
  <c r="J7722" i="7"/>
  <c r="K7724" i="7" s="1"/>
  <c r="J7729" i="7" s="1"/>
  <c r="J7723" i="7"/>
  <c r="J7726" i="7"/>
  <c r="K7727" i="7" s="1"/>
  <c r="K7730" i="7"/>
  <c r="K7731" i="7"/>
  <c r="J7736" i="7"/>
  <c r="J7737" i="7"/>
  <c r="K7738" i="7"/>
  <c r="J7743" i="7" s="1"/>
  <c r="J7740" i="7"/>
  <c r="K7741" i="7" s="1"/>
  <c r="J7750" i="7"/>
  <c r="J7751" i="7"/>
  <c r="K7752" i="7"/>
  <c r="J7757" i="7" s="1"/>
  <c r="J7754" i="7"/>
  <c r="K7755" i="7"/>
  <c r="J7764" i="7"/>
  <c r="J7765" i="7"/>
  <c r="J7768" i="7"/>
  <c r="K7769" i="7"/>
  <c r="J7778" i="7"/>
  <c r="J7779" i="7"/>
  <c r="K7780" i="7"/>
  <c r="J7782" i="7"/>
  <c r="J7785" i="7"/>
  <c r="J7792" i="7"/>
  <c r="J7793" i="7"/>
  <c r="K7794" i="7"/>
  <c r="J7796" i="7"/>
  <c r="K7797" i="7"/>
  <c r="K7798" i="7"/>
  <c r="K7799" i="7" s="1"/>
  <c r="J7804" i="7"/>
  <c r="J7805" i="7"/>
  <c r="K7806" i="7" s="1"/>
  <c r="J7808" i="7"/>
  <c r="K7809" i="7"/>
  <c r="J7816" i="7"/>
  <c r="K7817" i="7"/>
  <c r="J7819" i="7"/>
  <c r="K7820" i="7" s="1"/>
  <c r="K7821" i="7"/>
  <c r="J7827" i="7"/>
  <c r="K7829" i="7" s="1"/>
  <c r="J7828" i="7"/>
  <c r="J7831" i="7"/>
  <c r="K7832" i="7" s="1"/>
  <c r="K7833" i="7"/>
  <c r="K7834" i="7" s="1"/>
  <c r="J7839" i="7"/>
  <c r="J7840" i="7"/>
  <c r="K7841" i="7"/>
  <c r="J7843" i="7"/>
  <c r="K7846" i="7" s="1"/>
  <c r="J7844" i="7"/>
  <c r="J7845" i="7"/>
  <c r="J7853" i="7"/>
  <c r="K7863" i="7" s="1"/>
  <c r="J7854" i="7"/>
  <c r="J7857" i="7"/>
  <c r="J7858" i="7"/>
  <c r="J7859" i="7"/>
  <c r="J7860" i="7"/>
  <c r="J7861" i="7"/>
  <c r="J7869" i="7"/>
  <c r="J7870" i="7"/>
  <c r="J7873" i="7"/>
  <c r="J7874" i="7"/>
  <c r="J7875" i="7"/>
  <c r="J7876" i="7"/>
  <c r="J7877" i="7"/>
  <c r="J7885" i="7"/>
  <c r="J7886" i="7"/>
  <c r="K7887" i="7" s="1"/>
  <c r="J7889" i="7"/>
  <c r="J7890" i="7"/>
  <c r="J7891" i="7"/>
  <c r="K7893" i="7"/>
  <c r="J7899" i="7"/>
  <c r="K7901" i="7" s="1"/>
  <c r="J7900" i="7"/>
  <c r="J7903" i="7"/>
  <c r="J7904" i="7"/>
  <c r="J7905" i="7"/>
  <c r="K7908" i="7" s="1"/>
  <c r="J7906" i="7"/>
  <c r="J7907" i="7"/>
  <c r="K7909" i="7"/>
  <c r="J7915" i="7"/>
  <c r="K7917" i="7" s="1"/>
  <c r="J7916" i="7"/>
  <c r="J7919" i="7"/>
  <c r="J7920" i="7"/>
  <c r="K7921" i="7" s="1"/>
  <c r="J7928" i="7"/>
  <c r="J7929" i="7"/>
  <c r="K7930" i="7" s="1"/>
  <c r="J7932" i="7"/>
  <c r="J7933" i="7"/>
  <c r="J7934" i="7"/>
  <c r="J7935" i="7"/>
  <c r="J7936" i="7"/>
  <c r="J7937" i="7"/>
  <c r="K7938" i="7"/>
  <c r="J7945" i="7"/>
  <c r="J7946" i="7"/>
  <c r="J7949" i="7"/>
  <c r="K7950" i="7" s="1"/>
  <c r="J7957" i="7"/>
  <c r="J7958" i="7"/>
  <c r="K7959" i="7"/>
  <c r="J7961" i="7"/>
  <c r="K7962" i="7"/>
  <c r="K7963" i="7"/>
  <c r="K7964" i="7" s="1"/>
  <c r="J7969" i="7"/>
  <c r="J7970" i="7"/>
  <c r="K7971" i="7"/>
  <c r="J7973" i="7"/>
  <c r="J7974" i="7"/>
  <c r="J7975" i="7"/>
  <c r="J7976" i="7"/>
  <c r="J7977" i="7"/>
  <c r="K7978" i="7" s="1"/>
  <c r="J7985" i="7"/>
  <c r="J7986" i="7"/>
  <c r="K7987" i="7"/>
  <c r="J7989" i="7"/>
  <c r="J7990" i="7"/>
  <c r="J7991" i="7"/>
  <c r="J7992" i="7"/>
  <c r="J7993" i="7"/>
  <c r="K7994" i="7" s="1"/>
  <c r="J8001" i="7"/>
  <c r="J8002" i="7"/>
  <c r="K8003" i="7"/>
  <c r="J8005" i="7"/>
  <c r="K8008" i="7" s="1"/>
  <c r="J8006" i="7"/>
  <c r="J8007" i="7"/>
  <c r="K8009" i="7"/>
  <c r="J8015" i="7"/>
  <c r="K8017" i="7" s="1"/>
  <c r="J8016" i="7"/>
  <c r="J8019" i="7"/>
  <c r="K8020" i="7"/>
  <c r="K8021" i="7"/>
  <c r="K8022" i="7" s="1"/>
  <c r="J8027" i="7"/>
  <c r="J8028" i="7"/>
  <c r="J8031" i="7"/>
  <c r="K8032" i="7" s="1"/>
  <c r="J8041" i="7"/>
  <c r="J8044" i="7"/>
  <c r="K8045" i="7" s="1"/>
  <c r="J8054" i="7"/>
  <c r="J8055" i="7"/>
  <c r="J8058" i="7"/>
  <c r="J8059" i="7"/>
  <c r="K8060" i="7"/>
  <c r="J8069" i="7"/>
  <c r="K8072" i="7" s="1"/>
  <c r="J8070" i="7"/>
  <c r="K8071" i="7" s="1"/>
  <c r="J8078" i="7"/>
  <c r="K8080" i="7" s="1"/>
  <c r="J8079" i="7"/>
  <c r="J8087" i="7"/>
  <c r="K8089" i="7" s="1"/>
  <c r="J8088" i="7"/>
  <c r="J8096" i="7"/>
  <c r="K8097" i="7" s="1"/>
  <c r="J8104" i="7"/>
  <c r="K8105" i="7"/>
  <c r="K8106" i="7"/>
  <c r="K8107" i="7"/>
  <c r="K8108" i="7" s="1"/>
  <c r="K8102" i="7" s="1"/>
  <c r="J8112" i="7"/>
  <c r="K8113" i="7" s="1"/>
  <c r="J8115" i="7"/>
  <c r="K8116" i="7" s="1"/>
  <c r="K8117" i="7"/>
  <c r="K8118" i="7" s="1"/>
  <c r="J8123" i="7"/>
  <c r="J8124" i="7"/>
  <c r="K8125" i="7" s="1"/>
  <c r="J8127" i="7"/>
  <c r="K8129" i="7" s="1"/>
  <c r="J8128" i="7"/>
  <c r="J8136" i="7"/>
  <c r="K8137" i="7"/>
  <c r="J8139" i="7"/>
  <c r="J8140" i="7"/>
  <c r="J8141" i="7"/>
  <c r="J8144" i="7"/>
  <c r="K8146" i="7" s="1"/>
  <c r="J8145" i="7"/>
  <c r="J8148" i="7"/>
  <c r="K8149" i="7"/>
  <c r="J8156" i="7"/>
  <c r="J8157" i="7"/>
  <c r="J8160" i="7"/>
  <c r="K8161" i="7" s="1"/>
  <c r="J8163" i="7"/>
  <c r="K8164" i="7" s="1"/>
  <c r="J8171" i="7"/>
  <c r="J8172" i="7"/>
  <c r="K8173" i="7" s="1"/>
  <c r="J8175" i="7"/>
  <c r="J8176" i="7"/>
  <c r="K8178" i="7" s="1"/>
  <c r="J8177" i="7"/>
  <c r="J8185" i="7"/>
  <c r="K8192" i="7" s="1"/>
  <c r="J8186" i="7"/>
  <c r="K8187" i="7"/>
  <c r="J8189" i="7"/>
  <c r="K8191" i="7" s="1"/>
  <c r="J8190" i="7"/>
  <c r="J8198" i="7"/>
  <c r="J8199" i="7"/>
  <c r="J8202" i="7"/>
  <c r="J8203" i="7"/>
  <c r="K8204" i="7" s="1"/>
  <c r="J8213" i="7"/>
  <c r="J8214" i="7"/>
  <c r="J8217" i="7"/>
  <c r="J8218" i="7"/>
  <c r="K8219" i="7"/>
  <c r="J8228" i="7"/>
  <c r="J8229" i="7"/>
  <c r="K8239" i="7" s="1"/>
  <c r="J8232" i="7"/>
  <c r="J8233" i="7"/>
  <c r="J8234" i="7"/>
  <c r="K8235" i="7"/>
  <c r="J8237" i="7"/>
  <c r="K8238" i="7" s="1"/>
  <c r="J8245" i="7"/>
  <c r="K8255" i="7" s="1"/>
  <c r="J8246" i="7"/>
  <c r="J8249" i="7"/>
  <c r="J8250" i="7"/>
  <c r="K8251" i="7"/>
  <c r="J8253" i="7"/>
  <c r="K8254" i="7" s="1"/>
  <c r="J8261" i="7"/>
  <c r="K8263" i="7" s="1"/>
  <c r="J8262" i="7"/>
  <c r="J8265" i="7"/>
  <c r="K8266" i="7"/>
  <c r="K8267" i="7"/>
  <c r="J8273" i="7"/>
  <c r="J8274" i="7"/>
  <c r="K8275" i="7" s="1"/>
  <c r="J8277" i="7"/>
  <c r="K8279" i="7" s="1"/>
  <c r="J8278" i="7"/>
  <c r="J8286" i="7"/>
  <c r="K8288" i="7" s="1"/>
  <c r="J8287" i="7"/>
  <c r="J8290" i="7"/>
  <c r="K8291" i="7" s="1"/>
  <c r="K8292" i="7"/>
  <c r="K8293" i="7" s="1"/>
  <c r="J8298" i="7"/>
  <c r="J8299" i="7"/>
  <c r="K8300" i="7" s="1"/>
  <c r="J8302" i="7"/>
  <c r="K8303" i="7"/>
  <c r="J8305" i="7"/>
  <c r="K8306" i="7"/>
  <c r="J8313" i="7"/>
  <c r="K8321" i="7" s="1"/>
  <c r="J8314" i="7"/>
  <c r="K8315" i="7"/>
  <c r="J8317" i="7"/>
  <c r="K8320" i="7" s="1"/>
  <c r="J8318" i="7"/>
  <c r="J8319" i="7"/>
  <c r="J8327" i="7"/>
  <c r="J8328" i="7"/>
  <c r="K8329" i="7"/>
  <c r="J8331" i="7"/>
  <c r="K8334" i="7" s="1"/>
  <c r="J8332" i="7"/>
  <c r="J8333" i="7"/>
  <c r="J8341" i="7"/>
  <c r="J8342" i="7"/>
  <c r="K8343" i="7"/>
  <c r="J8345" i="7"/>
  <c r="K8346" i="7"/>
  <c r="K8347" i="7"/>
  <c r="K8348" i="7" s="1"/>
  <c r="J8353" i="7"/>
  <c r="J8354" i="7"/>
  <c r="K8355" i="7"/>
  <c r="J8357" i="7"/>
  <c r="J8358" i="7"/>
  <c r="K8359" i="7"/>
  <c r="K8360" i="7"/>
  <c r="K8361" i="7"/>
  <c r="K8362" i="7" s="1"/>
  <c r="K8351" i="7" s="1"/>
  <c r="J8366" i="7"/>
  <c r="K8368" i="7" s="1"/>
  <c r="J8367" i="7"/>
  <c r="J8370" i="7"/>
  <c r="K8371" i="7"/>
  <c r="K8372" i="7"/>
  <c r="K8373" i="7" s="1"/>
  <c r="K8374" i="7" s="1"/>
  <c r="K8364" i="7" s="1"/>
  <c r="J8378" i="7"/>
  <c r="J8379" i="7"/>
  <c r="J8382" i="7"/>
  <c r="K8385" i="7" s="1"/>
  <c r="J8383" i="7"/>
  <c r="J8384" i="7"/>
  <c r="J8392" i="7"/>
  <c r="K8401" i="7" s="1"/>
  <c r="J8393" i="7"/>
  <c r="K8394" i="7" s="1"/>
  <c r="J8400" i="7" s="1"/>
  <c r="J8396" i="7"/>
  <c r="K8398" i="7" s="1"/>
  <c r="J8397" i="7"/>
  <c r="J8407" i="7"/>
  <c r="K8416" i="7" s="1"/>
  <c r="J8408" i="7"/>
  <c r="J8409" i="7"/>
  <c r="K8410" i="7" s="1"/>
  <c r="J8415" i="7" s="1"/>
  <c r="J8412" i="7"/>
  <c r="K8413" i="7"/>
  <c r="J8422" i="7"/>
  <c r="K8423" i="7"/>
  <c r="J8425" i="7"/>
  <c r="K8430" i="7" s="1"/>
  <c r="K8426" i="7"/>
  <c r="J8428" i="7"/>
  <c r="K8429" i="7" s="1"/>
  <c r="J8436" i="7"/>
  <c r="K8437" i="7" s="1"/>
  <c r="J8439" i="7"/>
  <c r="K8440" i="7"/>
  <c r="J8442" i="7"/>
  <c r="K8443" i="7"/>
  <c r="J8450" i="7"/>
  <c r="K8465" i="7" s="1"/>
  <c r="J8451" i="7"/>
  <c r="J8452" i="7"/>
  <c r="K8453" i="7" s="1"/>
  <c r="J8455" i="7"/>
  <c r="J8456" i="7"/>
  <c r="J8457" i="7"/>
  <c r="J8458" i="7"/>
  <c r="K8459" i="7" s="1"/>
  <c r="J8461" i="7"/>
  <c r="K8464" i="7" s="1"/>
  <c r="J8462" i="7"/>
  <c r="J8463" i="7"/>
  <c r="J8471" i="7"/>
  <c r="J8472" i="7"/>
  <c r="K8473" i="7"/>
  <c r="J8479" i="7" s="1"/>
  <c r="J8475" i="7"/>
  <c r="K8477" i="7" s="1"/>
  <c r="J8476" i="7"/>
  <c r="J8486" i="7"/>
  <c r="J8487" i="7"/>
  <c r="K8488" i="7"/>
  <c r="J8497" i="7" s="1"/>
  <c r="J8490" i="7"/>
  <c r="K8491" i="7" s="1"/>
  <c r="J8493" i="7"/>
  <c r="K8495" i="7" s="1"/>
  <c r="J8494" i="7"/>
  <c r="J8504" i="7"/>
  <c r="K8505" i="7"/>
  <c r="J8507" i="7"/>
  <c r="K8508" i="7" s="1"/>
  <c r="J8514" i="7"/>
  <c r="K8515" i="7" s="1"/>
  <c r="J8520" i="7" s="1"/>
  <c r="J8517" i="7"/>
  <c r="K8518" i="7" s="1"/>
  <c r="J8527" i="7"/>
  <c r="K8528" i="7"/>
  <c r="J8530" i="7" s="1"/>
  <c r="J8537" i="7"/>
  <c r="K8538" i="7"/>
  <c r="K8539" i="7"/>
  <c r="K8541" i="7" s="1"/>
  <c r="K8535" i="7" s="1"/>
  <c r="K8540" i="7"/>
  <c r="J8545" i="7"/>
  <c r="K8548" i="7" s="1"/>
  <c r="J8558" i="7" s="1"/>
  <c r="J8546" i="7"/>
  <c r="J8547" i="7"/>
  <c r="J8550" i="7"/>
  <c r="J8551" i="7"/>
  <c r="J8552" i="7"/>
  <c r="J8553" i="7"/>
  <c r="J8554" i="7"/>
  <c r="J8555" i="7"/>
  <c r="J8565" i="7"/>
  <c r="K8566" i="7" s="1"/>
  <c r="J8572" i="7" s="1"/>
  <c r="J8568" i="7"/>
  <c r="J8569" i="7"/>
  <c r="K8570" i="7"/>
  <c r="J8579" i="7"/>
  <c r="J8580" i="7"/>
  <c r="K8581" i="7"/>
  <c r="J8586" i="7" s="1"/>
  <c r="K8587" i="7" s="1"/>
  <c r="J8583" i="7"/>
  <c r="K8584" i="7" s="1"/>
  <c r="K8588" i="7"/>
  <c r="J8593" i="7"/>
  <c r="K8594" i="7" s="1"/>
  <c r="J8596" i="7" s="1"/>
  <c r="J8603" i="7"/>
  <c r="K8610" i="7" s="1"/>
  <c r="K8604" i="7"/>
  <c r="J8609" i="7" s="1"/>
  <c r="J8606" i="7"/>
  <c r="K8607" i="7" s="1"/>
  <c r="J8616" i="7"/>
  <c r="K8618" i="7" s="1"/>
  <c r="J8620" i="7" s="1"/>
  <c r="J8617" i="7"/>
  <c r="J8627" i="7"/>
  <c r="K8628" i="7" s="1"/>
  <c r="J8630" i="7" s="1"/>
  <c r="J8637" i="7"/>
  <c r="K8642" i="7" s="1"/>
  <c r="J8638" i="7"/>
  <c r="K8639" i="7"/>
  <c r="J8641" i="7" s="1"/>
  <c r="J8648" i="7"/>
  <c r="K8649" i="7"/>
  <c r="J8651" i="7" s="1"/>
  <c r="K8652" i="7" s="1"/>
  <c r="J8658" i="7"/>
  <c r="K8660" i="7" s="1"/>
  <c r="J8659" i="7"/>
  <c r="J8667" i="7"/>
  <c r="K8668" i="7" s="1"/>
  <c r="K8669" i="7"/>
  <c r="K8670" i="7"/>
  <c r="K8671" i="7"/>
  <c r="K8665" i="7" s="1"/>
  <c r="J8675" i="7"/>
  <c r="K8677" i="7" s="1"/>
  <c r="J8676" i="7"/>
  <c r="J8684" i="7"/>
  <c r="K8685" i="7"/>
  <c r="K8686" i="7"/>
  <c r="K8687" i="7"/>
  <c r="J8692" i="7"/>
  <c r="K8693" i="7" s="1"/>
  <c r="J8700" i="7"/>
  <c r="J8701" i="7"/>
  <c r="J8702" i="7"/>
  <c r="K8703" i="7"/>
  <c r="J8705" i="7"/>
  <c r="K8708" i="7" s="1"/>
  <c r="J8706" i="7"/>
  <c r="J8707" i="7"/>
  <c r="J8710" i="7"/>
  <c r="K8711" i="7" s="1"/>
  <c r="K8712" i="7"/>
  <c r="K8713" i="7" s="1"/>
  <c r="J8718" i="7"/>
  <c r="J8719" i="7"/>
  <c r="J8722" i="7"/>
  <c r="K8724" i="7" s="1"/>
  <c r="J8723" i="7"/>
  <c r="J8726" i="7"/>
  <c r="K8727" i="7" s="1"/>
  <c r="J8736" i="7"/>
  <c r="J8737" i="7"/>
  <c r="J8740" i="7"/>
  <c r="K8741" i="7" s="1"/>
  <c r="J8753" i="7"/>
  <c r="K8756" i="7" s="1"/>
  <c r="J8754" i="7"/>
  <c r="K8755" i="7"/>
  <c r="J8770" i="7"/>
  <c r="J8771" i="7"/>
  <c r="K8772" i="7"/>
  <c r="J8774" i="7" s="1"/>
  <c r="J8781" i="7"/>
  <c r="K8783" i="7" s="1"/>
  <c r="J8785" i="7" s="1"/>
  <c r="J8782" i="7"/>
  <c r="J8792" i="7"/>
  <c r="K8793" i="7"/>
  <c r="K8794" i="7"/>
  <c r="K8795" i="7"/>
  <c r="J8800" i="7"/>
  <c r="K8801" i="7" s="1"/>
  <c r="J8808" i="7"/>
  <c r="K8815" i="7" s="1"/>
  <c r="K8809" i="7"/>
  <c r="J8814" i="7" s="1"/>
  <c r="J8811" i="7"/>
  <c r="K8812" i="7"/>
  <c r="J8821" i="7"/>
  <c r="J8822" i="7"/>
  <c r="K8823" i="7" s="1"/>
  <c r="J8829" i="7" s="1"/>
  <c r="J8825" i="7"/>
  <c r="J8826" i="7"/>
  <c r="K8827" i="7"/>
  <c r="J8836" i="7"/>
  <c r="K8849" i="7" s="1"/>
  <c r="J8837" i="7"/>
  <c r="K8838" i="7"/>
  <c r="J8848" i="7" s="1"/>
  <c r="J8840" i="7"/>
  <c r="K8846" i="7" s="1"/>
  <c r="J8841" i="7"/>
  <c r="J8842" i="7"/>
  <c r="J8843" i="7"/>
  <c r="J8844" i="7"/>
  <c r="J8845" i="7"/>
  <c r="J8855" i="7"/>
  <c r="K8866" i="7" s="1"/>
  <c r="J8856" i="7"/>
  <c r="K8857" i="7"/>
  <c r="J8865" i="7" s="1"/>
  <c r="J8859" i="7"/>
  <c r="K8860" i="7"/>
  <c r="J8862" i="7"/>
  <c r="K8863" i="7" s="1"/>
  <c r="J8872" i="7"/>
  <c r="J8873" i="7"/>
  <c r="K8874" i="7"/>
  <c r="J8882" i="7" s="1"/>
  <c r="J8876" i="7"/>
  <c r="K8877" i="7"/>
  <c r="J8879" i="7"/>
  <c r="K8880" i="7" s="1"/>
  <c r="J8889" i="7"/>
  <c r="K8900" i="7" s="1"/>
  <c r="J8890" i="7"/>
  <c r="K8891" i="7"/>
  <c r="J8899" i="7" s="1"/>
  <c r="J8893" i="7"/>
  <c r="K8894" i="7"/>
  <c r="J8896" i="7"/>
  <c r="K8897" i="7" s="1"/>
  <c r="J8906" i="7"/>
  <c r="J8907" i="7"/>
  <c r="K8908" i="7"/>
  <c r="J8913" i="7" s="1"/>
  <c r="J8910" i="7"/>
  <c r="K8911" i="7"/>
  <c r="J8920" i="7"/>
  <c r="J8921" i="7"/>
  <c r="J8924" i="7"/>
  <c r="K8925" i="7"/>
  <c r="J8927" i="7"/>
  <c r="K8928" i="7"/>
  <c r="J8937" i="7"/>
  <c r="J8938" i="7"/>
  <c r="J8941" i="7"/>
  <c r="K8942" i="7"/>
  <c r="J8944" i="7"/>
  <c r="K8945" i="7"/>
  <c r="J8954" i="7"/>
  <c r="J8955" i="7"/>
  <c r="J8958" i="7"/>
  <c r="K8959" i="7"/>
  <c r="J8961" i="7"/>
  <c r="K8962" i="7"/>
  <c r="J8971" i="7"/>
  <c r="J8972" i="7"/>
  <c r="K8973" i="7" s="1"/>
  <c r="J8978" i="7" s="1"/>
  <c r="J8975" i="7"/>
  <c r="K8976" i="7"/>
  <c r="K8979" i="7"/>
  <c r="J8985" i="7"/>
  <c r="J8986" i="7"/>
  <c r="K8987" i="7" s="1"/>
  <c r="J8992" i="7" s="1"/>
  <c r="J8989" i="7"/>
  <c r="K8990" i="7" s="1"/>
  <c r="J8999" i="7"/>
  <c r="K9001" i="7" s="1"/>
  <c r="J9006" i="7" s="1"/>
  <c r="J9000" i="7"/>
  <c r="K9007" i="7" s="1"/>
  <c r="J9003" i="7"/>
  <c r="K9004" i="7" s="1"/>
  <c r="J9013" i="7"/>
  <c r="J9014" i="7"/>
  <c r="J9017" i="7"/>
  <c r="J9018" i="7"/>
  <c r="J9019" i="7"/>
  <c r="J9020" i="7"/>
  <c r="J9021" i="7"/>
  <c r="K9023" i="7" s="1"/>
  <c r="J9022" i="7"/>
  <c r="J9032" i="7"/>
  <c r="K9034" i="7" s="1"/>
  <c r="J9039" i="7" s="1"/>
  <c r="K9040" i="7" s="1"/>
  <c r="J9033" i="7"/>
  <c r="J9036" i="7"/>
  <c r="K9037" i="7"/>
  <c r="J9046" i="7"/>
  <c r="K9048" i="7" s="1"/>
  <c r="J9056" i="7" s="1"/>
  <c r="J9047" i="7"/>
  <c r="J9050" i="7"/>
  <c r="J9051" i="7"/>
  <c r="K9054" i="7" s="1"/>
  <c r="J9052" i="7"/>
  <c r="J9053" i="7"/>
  <c r="K9057" i="7" s="1"/>
  <c r="K9058" i="7" s="1"/>
  <c r="J9063" i="7"/>
  <c r="K9064" i="7"/>
  <c r="J9066" i="7" s="1"/>
  <c r="K9067" i="7" s="1"/>
  <c r="J9074" i="7"/>
  <c r="J9075" i="7"/>
  <c r="K9076" i="7"/>
  <c r="J9081" i="7" s="1"/>
  <c r="J9078" i="7"/>
  <c r="K9079" i="7" s="1"/>
  <c r="J9088" i="7"/>
  <c r="J9089" i="7"/>
  <c r="J9092" i="7"/>
  <c r="K9093" i="7"/>
  <c r="J9095" i="7"/>
  <c r="K9096" i="7" s="1"/>
  <c r="J9105" i="7"/>
  <c r="J9106" i="7"/>
  <c r="J9109" i="7"/>
  <c r="J9110" i="7"/>
  <c r="K9111" i="7"/>
  <c r="J9120" i="7"/>
  <c r="J9121" i="7"/>
  <c r="J9124" i="7"/>
  <c r="J9125" i="7"/>
  <c r="J9126" i="7"/>
  <c r="K9127" i="7"/>
  <c r="J9136" i="7"/>
  <c r="J9137" i="7"/>
  <c r="K9138" i="7" s="1"/>
  <c r="J9143" i="7" s="1"/>
  <c r="J9140" i="7"/>
  <c r="K9141" i="7"/>
  <c r="K9144" i="7"/>
  <c r="J9150" i="7"/>
  <c r="J9151" i="7"/>
  <c r="J9154" i="7"/>
  <c r="K9157" i="7" s="1"/>
  <c r="J9155" i="7"/>
  <c r="J9156" i="7"/>
  <c r="J9159" i="7"/>
  <c r="K9160" i="7"/>
  <c r="J9169" i="7"/>
  <c r="J9170" i="7"/>
  <c r="K9171" i="7" s="1"/>
  <c r="J9176" i="7" s="1"/>
  <c r="J9173" i="7"/>
  <c r="K9174" i="7"/>
  <c r="K9177" i="7"/>
  <c r="J9183" i="7"/>
  <c r="J9184" i="7"/>
  <c r="K9185" i="7" s="1"/>
  <c r="J9193" i="7" s="1"/>
  <c r="K9194" i="7" s="1"/>
  <c r="J9187" i="7"/>
  <c r="K9188" i="7" s="1"/>
  <c r="J9190" i="7"/>
  <c r="K9191" i="7"/>
  <c r="J9200" i="7"/>
  <c r="K9201" i="7"/>
  <c r="K9202" i="7"/>
  <c r="K9203" i="7"/>
  <c r="K9204" i="7" s="1"/>
  <c r="K9198" i="7" s="1"/>
  <c r="J9208" i="7"/>
  <c r="K9209" i="7"/>
  <c r="K9210" i="7"/>
  <c r="J9216" i="7"/>
  <c r="K9217" i="7"/>
  <c r="K9218" i="7"/>
  <c r="K9219" i="7"/>
  <c r="K9220" i="7" s="1"/>
  <c r="K9214" i="7" s="1"/>
  <c r="J9224" i="7"/>
  <c r="J9225" i="7"/>
  <c r="J9226" i="7"/>
  <c r="J9229" i="7"/>
  <c r="K9231" i="7" s="1"/>
  <c r="J9230" i="7"/>
  <c r="J9233" i="7"/>
  <c r="K9234" i="7" s="1"/>
  <c r="J9243" i="7"/>
  <c r="J9244" i="7"/>
  <c r="J9247" i="7"/>
  <c r="J9248" i="7"/>
  <c r="K9249" i="7"/>
  <c r="K9259" i="7"/>
  <c r="K9260" i="7"/>
  <c r="K9258" i="7" s="1"/>
  <c r="J9265" i="7"/>
  <c r="J9266" i="7"/>
  <c r="J9267" i="7"/>
  <c r="J9268" i="7"/>
  <c r="J9269" i="7"/>
  <c r="J9270" i="7"/>
  <c r="K9274" i="7" s="1"/>
  <c r="J9271" i="7"/>
  <c r="J9272" i="7"/>
  <c r="J9273" i="7"/>
  <c r="K9275" i="7"/>
  <c r="J9281" i="7"/>
  <c r="J9282" i="7"/>
  <c r="J9283" i="7"/>
  <c r="K9284" i="7"/>
  <c r="J9286" i="7"/>
  <c r="J9287" i="7"/>
  <c r="J9288" i="7"/>
  <c r="K9289" i="7"/>
  <c r="J9291" i="7"/>
  <c r="K9292" i="7" s="1"/>
  <c r="J9294" i="7"/>
  <c r="K9295" i="7"/>
  <c r="J9302" i="7"/>
  <c r="J9303" i="7"/>
  <c r="J9304" i="7"/>
  <c r="K9305" i="7"/>
  <c r="J9307" i="7"/>
  <c r="K9310" i="7" s="1"/>
  <c r="J9308" i="7"/>
  <c r="J9309" i="7"/>
  <c r="J9312" i="7"/>
  <c r="K9313" i="7"/>
  <c r="J9315" i="7"/>
  <c r="K9316" i="7"/>
  <c r="J9323" i="7"/>
  <c r="J9324" i="7"/>
  <c r="J9327" i="7"/>
  <c r="K9330" i="7" s="1"/>
  <c r="J9328" i="7"/>
  <c r="J9329" i="7"/>
  <c r="J9332" i="7"/>
  <c r="K9333" i="7" s="1"/>
  <c r="J9340" i="7"/>
  <c r="K9342" i="7" s="1"/>
  <c r="J9341" i="7"/>
  <c r="J9344" i="7"/>
  <c r="J9345" i="7"/>
  <c r="J9346" i="7"/>
  <c r="K9347" i="7"/>
  <c r="J9349" i="7"/>
  <c r="K9350" i="7"/>
  <c r="K9351" i="7"/>
  <c r="K9352" i="7"/>
  <c r="K9353" i="7"/>
  <c r="K9338" i="7" s="1"/>
  <c r="J9357" i="7"/>
  <c r="K9359" i="7" s="1"/>
  <c r="J9371" i="7" s="1"/>
  <c r="J9358" i="7"/>
  <c r="J9361" i="7"/>
  <c r="J9362" i="7"/>
  <c r="J9363" i="7"/>
  <c r="K9366" i="7" s="1"/>
  <c r="J9364" i="7"/>
  <c r="J9365" i="7"/>
  <c r="J9368" i="7"/>
  <c r="K9369" i="7"/>
  <c r="J9378" i="7"/>
  <c r="J9379" i="7"/>
  <c r="J9382" i="7"/>
  <c r="K9383" i="7"/>
  <c r="J9385" i="7"/>
  <c r="J9386" i="7"/>
  <c r="J9396" i="7"/>
  <c r="J9397" i="7"/>
  <c r="J9398" i="7"/>
  <c r="J9401" i="7"/>
  <c r="J9402" i="7"/>
  <c r="J9403" i="7"/>
  <c r="J9406" i="7"/>
  <c r="K9407" i="7" s="1"/>
  <c r="J9414" i="7"/>
  <c r="J9415" i="7"/>
  <c r="J9416" i="7"/>
  <c r="K9417" i="7"/>
  <c r="J9419" i="7"/>
  <c r="K9422" i="7" s="1"/>
  <c r="J9420" i="7"/>
  <c r="J9421" i="7"/>
  <c r="J9424" i="7"/>
  <c r="K9425" i="7" s="1"/>
  <c r="K9426" i="7"/>
  <c r="J9432" i="7"/>
  <c r="J9433" i="7"/>
  <c r="J9434" i="7"/>
  <c r="J9437" i="7"/>
  <c r="K9440" i="7" s="1"/>
  <c r="J9438" i="7"/>
  <c r="J9439" i="7"/>
  <c r="J9442" i="7"/>
  <c r="K9443" i="7" s="1"/>
  <c r="J9445" i="7"/>
  <c r="J9446" i="7"/>
  <c r="J9447" i="7"/>
  <c r="J9448" i="7"/>
  <c r="J9449" i="7"/>
  <c r="J9450" i="7"/>
  <c r="J9458" i="7"/>
  <c r="J9459" i="7"/>
  <c r="J9460" i="7"/>
  <c r="K9461" i="7"/>
  <c r="J9463" i="7"/>
  <c r="K9466" i="7" s="1"/>
  <c r="J9464" i="7"/>
  <c r="J9465" i="7"/>
  <c r="J9468" i="7"/>
  <c r="K9469" i="7"/>
  <c r="J9476" i="7"/>
  <c r="J9477" i="7"/>
  <c r="J9478" i="7"/>
  <c r="J9481" i="7"/>
  <c r="J9482" i="7"/>
  <c r="J9483" i="7"/>
  <c r="K9484" i="7"/>
  <c r="J9486" i="7"/>
  <c r="K9487" i="7"/>
  <c r="J9494" i="7"/>
  <c r="J9495" i="7"/>
  <c r="J9496" i="7"/>
  <c r="J9499" i="7"/>
  <c r="J9500" i="7"/>
  <c r="J9501" i="7"/>
  <c r="K9502" i="7"/>
  <c r="J9504" i="7"/>
  <c r="K9505" i="7"/>
  <c r="J9512" i="7"/>
  <c r="J9513" i="7"/>
  <c r="J9514" i="7"/>
  <c r="K9515" i="7"/>
  <c r="J9517" i="7"/>
  <c r="J9518" i="7"/>
  <c r="K9520" i="7" s="1"/>
  <c r="J9519" i="7"/>
  <c r="J9522" i="7"/>
  <c r="K9523" i="7" s="1"/>
  <c r="J9530" i="7"/>
  <c r="J9531" i="7"/>
  <c r="J9532" i="7"/>
  <c r="K9533" i="7"/>
  <c r="J9535" i="7"/>
  <c r="J9536" i="7"/>
  <c r="J9537" i="7"/>
  <c r="K9538" i="7" s="1"/>
  <c r="J9540" i="7"/>
  <c r="K9541" i="7" s="1"/>
  <c r="J9548" i="7"/>
  <c r="J9549" i="7"/>
  <c r="K9551" i="7" s="1"/>
  <c r="J9550" i="7"/>
  <c r="J9553" i="7"/>
  <c r="J9554" i="7"/>
  <c r="J9555" i="7"/>
  <c r="J9558" i="7"/>
  <c r="K9559" i="7" s="1"/>
  <c r="J9566" i="7"/>
  <c r="J9567" i="7"/>
  <c r="K9569" i="7" s="1"/>
  <c r="J9568" i="7"/>
  <c r="J9571" i="7"/>
  <c r="K9575" i="7" s="1"/>
  <c r="J9572" i="7"/>
  <c r="J9573" i="7"/>
  <c r="J9574" i="7"/>
  <c r="J9577" i="7"/>
  <c r="K9578" i="7" s="1"/>
  <c r="K9579" i="7"/>
  <c r="J9585" i="7"/>
  <c r="J9586" i="7"/>
  <c r="K9599" i="7" s="1"/>
  <c r="J9587" i="7"/>
  <c r="J9590" i="7"/>
  <c r="J9591" i="7"/>
  <c r="J9592" i="7"/>
  <c r="J9593" i="7"/>
  <c r="J9594" i="7"/>
  <c r="J9597" i="7"/>
  <c r="K9598" i="7"/>
  <c r="J9605" i="7"/>
  <c r="J9606" i="7"/>
  <c r="K9607" i="7"/>
  <c r="J9609" i="7"/>
  <c r="K9610" i="7"/>
  <c r="J9612" i="7"/>
  <c r="K9613" i="7"/>
  <c r="K9614" i="7"/>
  <c r="K9616" i="7" s="1"/>
  <c r="K9603" i="7" s="1"/>
  <c r="K9615" i="7"/>
  <c r="J9620" i="7"/>
  <c r="K9622" i="7" s="1"/>
  <c r="J9621" i="7"/>
  <c r="K9623" i="7"/>
  <c r="K9624" i="7" s="1"/>
  <c r="K9625" i="7"/>
  <c r="K9618" i="7" s="1"/>
  <c r="J9629" i="7"/>
  <c r="K9631" i="7" s="1"/>
  <c r="J9630" i="7"/>
  <c r="J9638" i="7"/>
  <c r="J9639" i="7"/>
  <c r="K9640" i="7" s="1"/>
  <c r="J9647" i="7"/>
  <c r="J9648" i="7"/>
  <c r="K9649" i="7"/>
  <c r="G15" i="9"/>
  <c r="G14" i="9" s="1"/>
  <c r="G18" i="9"/>
  <c r="G19" i="9"/>
  <c r="G20" i="9"/>
  <c r="G26" i="9"/>
  <c r="G28" i="9"/>
  <c r="G30" i="9"/>
  <c r="G32" i="9"/>
  <c r="G36" i="9"/>
  <c r="G34" i="9" s="1"/>
  <c r="G40" i="9"/>
  <c r="G38" i="9" s="1"/>
  <c r="G48" i="9"/>
  <c r="G46" i="9" s="1"/>
  <c r="G52" i="9"/>
  <c r="G50" i="9" s="1"/>
  <c r="G53" i="9"/>
  <c r="G54" i="9"/>
  <c r="G56" i="9"/>
  <c r="G57" i="9"/>
  <c r="G58" i="9"/>
  <c r="G61" i="9"/>
  <c r="G62" i="9"/>
  <c r="G60" i="9" s="1"/>
  <c r="G63" i="9"/>
  <c r="G65" i="9"/>
  <c r="G66" i="9"/>
  <c r="G69" i="9"/>
  <c r="G68" i="9" s="1"/>
  <c r="G72" i="9"/>
  <c r="G71" i="9" s="1"/>
  <c r="G73" i="9"/>
  <c r="G74" i="9"/>
  <c r="G78" i="9"/>
  <c r="G76" i="9" s="1"/>
  <c r="G82" i="9"/>
  <c r="G80" i="9" s="1"/>
  <c r="G84" i="9"/>
  <c r="G86" i="9"/>
  <c r="G90" i="9"/>
  <c r="G88" i="9" s="1"/>
  <c r="G98" i="9"/>
  <c r="G96" i="9" s="1"/>
  <c r="G104" i="9"/>
  <c r="G106" i="9"/>
  <c r="G110" i="9"/>
  <c r="G108" i="9" s="1"/>
  <c r="G119" i="9"/>
  <c r="G116" i="9" s="1"/>
  <c r="G121" i="9"/>
  <c r="G124" i="9"/>
  <c r="G129" i="9"/>
  <c r="G126" i="9" s="1"/>
  <c r="G132" i="9"/>
  <c r="G133" i="9"/>
  <c r="G138" i="9"/>
  <c r="G139" i="9"/>
  <c r="G140" i="9"/>
  <c r="G141" i="9"/>
  <c r="G142" i="9"/>
  <c r="G143" i="9"/>
  <c r="G144" i="9"/>
  <c r="G145" i="9"/>
  <c r="G146" i="9"/>
  <c r="G147" i="9"/>
  <c r="G148" i="9"/>
  <c r="G149" i="9"/>
  <c r="G150" i="9"/>
  <c r="G151" i="9"/>
  <c r="G152" i="9"/>
  <c r="G153" i="9"/>
  <c r="G154" i="9"/>
  <c r="G155" i="9"/>
  <c r="G156" i="9"/>
  <c r="G157" i="9"/>
  <c r="G158" i="9"/>
  <c r="G159" i="9"/>
  <c r="G160" i="9"/>
  <c r="G161" i="9"/>
  <c r="G162" i="9"/>
  <c r="G163" i="9"/>
  <c r="G164" i="9"/>
  <c r="G165" i="9"/>
  <c r="G166" i="9"/>
  <c r="G167" i="9"/>
  <c r="G168" i="9"/>
  <c r="G169" i="9"/>
  <c r="G170" i="9"/>
  <c r="G171" i="9"/>
  <c r="G172" i="9"/>
  <c r="G173" i="9"/>
  <c r="G174" i="9"/>
  <c r="G176" i="9"/>
  <c r="G177" i="9"/>
  <c r="G178" i="9"/>
  <c r="G179" i="9"/>
  <c r="G180" i="9"/>
  <c r="G181" i="9"/>
  <c r="G182" i="9"/>
  <c r="G183" i="9"/>
  <c r="G184" i="9"/>
  <c r="G185" i="9"/>
  <c r="G186" i="9"/>
  <c r="G187" i="9"/>
  <c r="G188" i="9"/>
  <c r="G189" i="9"/>
  <c r="G190" i="9"/>
  <c r="G191" i="9"/>
  <c r="G192" i="9"/>
  <c r="G193" i="9"/>
  <c r="G194" i="9"/>
  <c r="G195" i="9"/>
  <c r="G196" i="9"/>
  <c r="G201" i="9"/>
  <c r="G202" i="9"/>
  <c r="G203" i="9"/>
  <c r="G204" i="9"/>
  <c r="G205" i="9"/>
  <c r="G206" i="9"/>
  <c r="G207" i="9"/>
  <c r="G208" i="9"/>
  <c r="G209" i="9"/>
  <c r="G210" i="9"/>
  <c r="G211" i="9"/>
  <c r="G212" i="9"/>
  <c r="G198" i="9" s="1"/>
  <c r="G213" i="9"/>
  <c r="G214" i="9"/>
  <c r="G215" i="9"/>
  <c r="G216" i="9"/>
  <c r="G217" i="9"/>
  <c r="G218" i="9"/>
  <c r="G219" i="9"/>
  <c r="G220" i="9"/>
  <c r="G221" i="9"/>
  <c r="G222" i="9"/>
  <c r="G223" i="9"/>
  <c r="G224" i="9"/>
  <c r="G225" i="9"/>
  <c r="G226" i="9"/>
  <c r="G227" i="9"/>
  <c r="G228" i="9"/>
  <c r="G229" i="9"/>
  <c r="G230" i="9"/>
  <c r="G231" i="9"/>
  <c r="G232" i="9"/>
  <c r="G233" i="9"/>
  <c r="G234" i="9"/>
  <c r="G235" i="9"/>
  <c r="G236" i="9"/>
  <c r="G237" i="9"/>
  <c r="G238" i="9"/>
  <c r="G239" i="9"/>
  <c r="G240" i="9"/>
  <c r="G241" i="9"/>
  <c r="G242" i="9"/>
  <c r="G243" i="9"/>
  <c r="G244" i="9"/>
  <c r="G245" i="9"/>
  <c r="G246" i="9"/>
  <c r="G247" i="9"/>
  <c r="G248" i="9"/>
  <c r="G249" i="9"/>
  <c r="G250" i="9"/>
  <c r="G251" i="9"/>
  <c r="G252" i="9"/>
  <c r="G253" i="9"/>
  <c r="G254" i="9"/>
  <c r="G255" i="9"/>
  <c r="G256" i="9"/>
  <c r="G257" i="9"/>
  <c r="G258" i="9"/>
  <c r="G259" i="9"/>
  <c r="G260" i="9"/>
  <c r="G261" i="9"/>
  <c r="G262" i="9"/>
  <c r="G263" i="9"/>
  <c r="G264" i="9"/>
  <c r="G265" i="9"/>
  <c r="G266" i="9"/>
  <c r="G267" i="9"/>
  <c r="G268" i="9"/>
  <c r="G269" i="9"/>
  <c r="G270" i="9"/>
  <c r="G271" i="9"/>
  <c r="G272" i="9"/>
  <c r="G273" i="9"/>
  <c r="G274" i="9"/>
  <c r="G275" i="9"/>
  <c r="G276" i="9"/>
  <c r="G277" i="9"/>
  <c r="G278" i="9"/>
  <c r="G279" i="9"/>
  <c r="G280" i="9"/>
  <c r="G281" i="9"/>
  <c r="G282" i="9"/>
  <c r="G283" i="9"/>
  <c r="G284" i="9"/>
  <c r="G285" i="9"/>
  <c r="G286" i="9"/>
  <c r="G287" i="9"/>
  <c r="G288" i="9"/>
  <c r="G289" i="9"/>
  <c r="G290" i="9"/>
  <c r="G291" i="9"/>
  <c r="G292" i="9"/>
  <c r="G293" i="9"/>
  <c r="G294" i="9"/>
  <c r="G295" i="9"/>
  <c r="G296" i="9"/>
  <c r="G297" i="9"/>
  <c r="G298" i="9"/>
  <c r="G300" i="9"/>
  <c r="G301" i="9"/>
  <c r="G302" i="9"/>
  <c r="G303" i="9"/>
  <c r="G304" i="9"/>
  <c r="G305" i="9"/>
  <c r="G306" i="9"/>
  <c r="G307" i="9"/>
  <c r="G308" i="9"/>
  <c r="G309" i="9"/>
  <c r="G310" i="9"/>
  <c r="G311" i="9"/>
  <c r="G312" i="9"/>
  <c r="G313" i="9"/>
  <c r="G314" i="9"/>
  <c r="G315" i="9"/>
  <c r="G316" i="9"/>
  <c r="G317" i="9"/>
  <c r="G318" i="9"/>
  <c r="G319" i="9"/>
  <c r="G320" i="9"/>
  <c r="G321" i="9"/>
  <c r="G322" i="9"/>
  <c r="G323" i="9"/>
  <c r="G324" i="9"/>
  <c r="G325" i="9"/>
  <c r="G326" i="9"/>
  <c r="G327" i="9"/>
  <c r="G328" i="9"/>
  <c r="G329" i="9"/>
  <c r="G330" i="9"/>
  <c r="G331" i="9"/>
  <c r="G332" i="9"/>
  <c r="G333" i="9"/>
  <c r="G334" i="9"/>
  <c r="G335" i="9"/>
  <c r="G336" i="9"/>
  <c r="G337" i="9"/>
  <c r="G338" i="9"/>
  <c r="G339" i="9"/>
  <c r="G340" i="9"/>
  <c r="G341" i="9"/>
  <c r="G346" i="9"/>
  <c r="G343" i="9" s="1"/>
  <c r="G347" i="9"/>
  <c r="G349" i="9"/>
  <c r="G352" i="9"/>
  <c r="G353" i="9"/>
  <c r="G358" i="9"/>
  <c r="G355" i="9" s="1"/>
  <c r="G359" i="9"/>
  <c r="G364" i="9"/>
  <c r="G361" i="9" s="1"/>
  <c r="G367" i="9"/>
  <c r="G368" i="9"/>
  <c r="G371" i="9"/>
  <c r="G372" i="9"/>
  <c r="G373" i="9"/>
  <c r="G374" i="9"/>
  <c r="G375" i="9"/>
  <c r="G376" i="9"/>
  <c r="G377" i="9"/>
  <c r="G378" i="9"/>
  <c r="G379" i="9"/>
  <c r="G380" i="9"/>
  <c r="G381" i="9"/>
  <c r="G382" i="9"/>
  <c r="G383" i="9"/>
  <c r="G384" i="9"/>
  <c r="G385" i="9"/>
  <c r="G386" i="9"/>
  <c r="G387" i="9"/>
  <c r="G388" i="9"/>
  <c r="G389" i="9"/>
  <c r="G390" i="9"/>
  <c r="G391" i="9"/>
  <c r="G392" i="9"/>
  <c r="G393" i="9"/>
  <c r="G394" i="9"/>
  <c r="G395" i="9"/>
  <c r="G396" i="9"/>
  <c r="G397" i="9"/>
  <c r="G398" i="9"/>
  <c r="G399" i="9"/>
  <c r="G400" i="9"/>
  <c r="G401" i="9"/>
  <c r="G402" i="9"/>
  <c r="G403" i="9"/>
  <c r="G404" i="9"/>
  <c r="G405" i="9"/>
  <c r="G406" i="9"/>
  <c r="G407" i="9"/>
  <c r="G409" i="9"/>
  <c r="G410" i="9"/>
  <c r="G411" i="9"/>
  <c r="G412" i="9"/>
  <c r="G413" i="9"/>
  <c r="G414" i="9"/>
  <c r="G415" i="9"/>
  <c r="G416" i="9"/>
  <c r="G417" i="9"/>
  <c r="G418" i="9"/>
  <c r="G419" i="9"/>
  <c r="G420" i="9"/>
  <c r="G421" i="9"/>
  <c r="G422" i="9"/>
  <c r="G423" i="9"/>
  <c r="G424" i="9"/>
  <c r="G425" i="9"/>
  <c r="G426" i="9"/>
  <c r="G427" i="9"/>
  <c r="G428" i="9"/>
  <c r="G429" i="9"/>
  <c r="G432" i="9"/>
  <c r="G433" i="9"/>
  <c r="G434" i="9"/>
  <c r="G435" i="9"/>
  <c r="G436" i="9"/>
  <c r="G437" i="9"/>
  <c r="G438" i="9"/>
  <c r="G439" i="9"/>
  <c r="G440" i="9"/>
  <c r="G441" i="9"/>
  <c r="G442" i="9"/>
  <c r="G443" i="9"/>
  <c r="G444" i="9"/>
  <c r="G445" i="9"/>
  <c r="G446" i="9"/>
  <c r="G447" i="9"/>
  <c r="G448" i="9"/>
  <c r="G449" i="9"/>
  <c r="G450" i="9"/>
  <c r="G451" i="9"/>
  <c r="G452" i="9"/>
  <c r="G453" i="9"/>
  <c r="G454" i="9"/>
  <c r="G455" i="9"/>
  <c r="G456" i="9"/>
  <c r="G457" i="9"/>
  <c r="G458" i="9"/>
  <c r="G459" i="9"/>
  <c r="G460" i="9"/>
  <c r="G461" i="9"/>
  <c r="G462" i="9"/>
  <c r="G463" i="9"/>
  <c r="G464" i="9"/>
  <c r="G465" i="9"/>
  <c r="G466" i="9"/>
  <c r="G467" i="9"/>
  <c r="G468" i="9"/>
  <c r="G469" i="9"/>
  <c r="G470" i="9"/>
  <c r="G475" i="9"/>
  <c r="G478" i="9"/>
  <c r="G479" i="9"/>
  <c r="G482" i="9"/>
  <c r="G483" i="9"/>
  <c r="G484" i="9"/>
  <c r="G485" i="9"/>
  <c r="G486" i="9"/>
  <c r="G487" i="9"/>
  <c r="G488" i="9"/>
  <c r="G489" i="9"/>
  <c r="G490" i="9"/>
  <c r="G491" i="9"/>
  <c r="G492" i="9"/>
  <c r="G493" i="9"/>
  <c r="G494" i="9"/>
  <c r="G495" i="9"/>
  <c r="G496" i="9"/>
  <c r="G497" i="9"/>
  <c r="G498" i="9"/>
  <c r="G499" i="9"/>
  <c r="G500" i="9"/>
  <c r="G501" i="9"/>
  <c r="G502" i="9"/>
  <c r="G503" i="9"/>
  <c r="G504" i="9"/>
  <c r="G505" i="9"/>
  <c r="G506" i="9"/>
  <c r="G507" i="9"/>
  <c r="G508" i="9"/>
  <c r="G509" i="9"/>
  <c r="G510" i="9"/>
  <c r="G511" i="9"/>
  <c r="G512" i="9"/>
  <c r="G513" i="9"/>
  <c r="G514" i="9"/>
  <c r="G515" i="9"/>
  <c r="G516" i="9"/>
  <c r="G517" i="9"/>
  <c r="G518" i="9"/>
  <c r="G520" i="9"/>
  <c r="G521" i="9"/>
  <c r="G522" i="9"/>
  <c r="G523" i="9"/>
  <c r="G524" i="9"/>
  <c r="G525" i="9"/>
  <c r="G526" i="9"/>
  <c r="G527" i="9"/>
  <c r="G528" i="9"/>
  <c r="G529" i="9"/>
  <c r="G530" i="9"/>
  <c r="G531" i="9"/>
  <c r="G532" i="9"/>
  <c r="G533" i="9"/>
  <c r="G534" i="9"/>
  <c r="G535" i="9"/>
  <c r="G536" i="9"/>
  <c r="G537" i="9"/>
  <c r="G538" i="9"/>
  <c r="G539" i="9"/>
  <c r="G540" i="9"/>
  <c r="G543" i="9"/>
  <c r="G544" i="9"/>
  <c r="G545" i="9"/>
  <c r="G546" i="9"/>
  <c r="G547" i="9"/>
  <c r="G548" i="9"/>
  <c r="G549" i="9"/>
  <c r="G550" i="9"/>
  <c r="G551" i="9"/>
  <c r="G552" i="9"/>
  <c r="G553" i="9"/>
  <c r="G554" i="9"/>
  <c r="G555" i="9"/>
  <c r="G556" i="9"/>
  <c r="G557" i="9"/>
  <c r="G558" i="9"/>
  <c r="G559" i="9"/>
  <c r="G560" i="9"/>
  <c r="G561" i="9"/>
  <c r="G562" i="9"/>
  <c r="G563" i="9"/>
  <c r="G564" i="9"/>
  <c r="G565" i="9"/>
  <c r="G566" i="9"/>
  <c r="G567" i="9"/>
  <c r="G568" i="9"/>
  <c r="G569" i="9"/>
  <c r="G570" i="9"/>
  <c r="G571" i="9"/>
  <c r="G572" i="9"/>
  <c r="G573" i="9"/>
  <c r="G574" i="9"/>
  <c r="G575" i="9"/>
  <c r="G576" i="9"/>
  <c r="G577" i="9"/>
  <c r="G578" i="9"/>
  <c r="G579" i="9"/>
  <c r="G580" i="9"/>
  <c r="G581" i="9"/>
  <c r="G586" i="9"/>
  <c r="G587" i="9"/>
  <c r="G590" i="9"/>
  <c r="G591" i="9"/>
  <c r="G592" i="9"/>
  <c r="G593" i="9"/>
  <c r="G594" i="9"/>
  <c r="G595" i="9"/>
  <c r="G596" i="9"/>
  <c r="G597" i="9"/>
  <c r="G598" i="9"/>
  <c r="G599" i="9"/>
  <c r="G600" i="9"/>
  <c r="G601" i="9"/>
  <c r="G602" i="9"/>
  <c r="G603" i="9"/>
  <c r="G604" i="9"/>
  <c r="G605" i="9"/>
  <c r="G606" i="9"/>
  <c r="G607" i="9"/>
  <c r="G608" i="9"/>
  <c r="G609" i="9"/>
  <c r="G610" i="9"/>
  <c r="G611" i="9"/>
  <c r="G612" i="9"/>
  <c r="G613" i="9"/>
  <c r="G614" i="9"/>
  <c r="G615" i="9"/>
  <c r="G616" i="9"/>
  <c r="G617" i="9"/>
  <c r="G618" i="9"/>
  <c r="G619" i="9"/>
  <c r="G620" i="9"/>
  <c r="G621" i="9"/>
  <c r="G622" i="9"/>
  <c r="G623" i="9"/>
  <c r="G624" i="9"/>
  <c r="G625" i="9"/>
  <c r="G626" i="9"/>
  <c r="G627" i="9"/>
  <c r="G628" i="9"/>
  <c r="G633" i="9"/>
  <c r="G634" i="9"/>
  <c r="G637" i="9"/>
  <c r="G638" i="9"/>
  <c r="G639" i="9"/>
  <c r="G640" i="9"/>
  <c r="G641" i="9"/>
  <c r="G642" i="9"/>
  <c r="G643" i="9"/>
  <c r="G644" i="9"/>
  <c r="G645" i="9"/>
  <c r="G646" i="9"/>
  <c r="G647" i="9"/>
  <c r="G648" i="9"/>
  <c r="G649" i="9"/>
  <c r="G650" i="9"/>
  <c r="G651" i="9"/>
  <c r="G652" i="9"/>
  <c r="G653" i="9"/>
  <c r="G654" i="9"/>
  <c r="G655" i="9"/>
  <c r="G656" i="9"/>
  <c r="G657" i="9"/>
  <c r="G658" i="9"/>
  <c r="G659" i="9"/>
  <c r="G660" i="9"/>
  <c r="G661" i="9"/>
  <c r="G662" i="9"/>
  <c r="G663" i="9"/>
  <c r="G664" i="9"/>
  <c r="G665" i="9"/>
  <c r="G666" i="9"/>
  <c r="G667" i="9"/>
  <c r="G668" i="9"/>
  <c r="G669" i="9"/>
  <c r="G670" i="9"/>
  <c r="G671" i="9"/>
  <c r="G672" i="9"/>
  <c r="G673" i="9"/>
  <c r="G674" i="9"/>
  <c r="G675" i="9"/>
  <c r="G681" i="9"/>
  <c r="G684" i="9"/>
  <c r="G689" i="9"/>
  <c r="G686" i="9" s="1"/>
  <c r="G690" i="9"/>
  <c r="G691" i="9"/>
  <c r="G692" i="9"/>
  <c r="G693" i="9"/>
  <c r="G694" i="9"/>
  <c r="G695" i="9"/>
  <c r="G696" i="9"/>
  <c r="G697" i="9"/>
  <c r="G698" i="9"/>
  <c r="G699" i="9"/>
  <c r="G700" i="9"/>
  <c r="G701" i="9"/>
  <c r="G702" i="9"/>
  <c r="G703" i="9"/>
  <c r="G704" i="9"/>
  <c r="G705" i="9"/>
  <c r="G706" i="9"/>
  <c r="G707" i="9"/>
  <c r="G708" i="9"/>
  <c r="G709" i="9"/>
  <c r="G710" i="9"/>
  <c r="G711" i="9"/>
  <c r="G712" i="9"/>
  <c r="G713" i="9"/>
  <c r="G714" i="9"/>
  <c r="G715" i="9"/>
  <c r="G716" i="9"/>
  <c r="G717" i="9"/>
  <c r="G718" i="9"/>
  <c r="G719" i="9"/>
  <c r="G720" i="9"/>
  <c r="G721" i="9"/>
  <c r="G722" i="9"/>
  <c r="G723" i="9"/>
  <c r="G724" i="9"/>
  <c r="G725" i="9"/>
  <c r="G726" i="9"/>
  <c r="G731" i="9"/>
  <c r="G732" i="9"/>
  <c r="G733" i="9"/>
  <c r="G734" i="9"/>
  <c r="G735" i="9"/>
  <c r="G736" i="9"/>
  <c r="G737" i="9"/>
  <c r="G738" i="9"/>
  <c r="G739" i="9"/>
  <c r="G740" i="9"/>
  <c r="G741" i="9"/>
  <c r="G742" i="9"/>
  <c r="G743" i="9"/>
  <c r="G744" i="9"/>
  <c r="G745" i="9"/>
  <c r="G746" i="9"/>
  <c r="G747" i="9"/>
  <c r="G748" i="9"/>
  <c r="G749" i="9"/>
  <c r="G750" i="9"/>
  <c r="G751" i="9"/>
  <c r="G752" i="9"/>
  <c r="G753" i="9"/>
  <c r="G754" i="9"/>
  <c r="G755" i="9"/>
  <c r="G756" i="9"/>
  <c r="G757" i="9"/>
  <c r="G758" i="9"/>
  <c r="G759" i="9"/>
  <c r="G760" i="9"/>
  <c r="G761" i="9"/>
  <c r="G762" i="9"/>
  <c r="G763" i="9"/>
  <c r="G764" i="9"/>
  <c r="G765" i="9"/>
  <c r="G766" i="9"/>
  <c r="G767" i="9"/>
  <c r="G768" i="9"/>
  <c r="G769" i="9"/>
  <c r="G774" i="9"/>
  <c r="G775" i="9"/>
  <c r="G776" i="9"/>
  <c r="G777" i="9"/>
  <c r="G778" i="9"/>
  <c r="G779" i="9"/>
  <c r="G771" i="9" s="1"/>
  <c r="G780" i="9"/>
  <c r="G781" i="9"/>
  <c r="G782" i="9"/>
  <c r="G783" i="9"/>
  <c r="G784" i="9"/>
  <c r="G785" i="9"/>
  <c r="G786" i="9"/>
  <c r="G787" i="9"/>
  <c r="G788" i="9"/>
  <c r="G789" i="9"/>
  <c r="G790" i="9"/>
  <c r="G791" i="9"/>
  <c r="G792" i="9"/>
  <c r="G793" i="9"/>
  <c r="G794" i="9"/>
  <c r="G795" i="9"/>
  <c r="G796" i="9"/>
  <c r="G797" i="9"/>
  <c r="G798" i="9"/>
  <c r="G799" i="9"/>
  <c r="G800" i="9"/>
  <c r="G801" i="9"/>
  <c r="G802" i="9"/>
  <c r="G803" i="9"/>
  <c r="G804" i="9"/>
  <c r="G805" i="9"/>
  <c r="G806" i="9"/>
  <c r="G807" i="9"/>
  <c r="G808" i="9"/>
  <c r="G809" i="9"/>
  <c r="G810" i="9"/>
  <c r="G811" i="9"/>
  <c r="G816" i="9"/>
  <c r="G817" i="9"/>
  <c r="G813" i="9" s="1"/>
  <c r="G818" i="9"/>
  <c r="G819" i="9"/>
  <c r="G820" i="9"/>
  <c r="G821" i="9"/>
  <c r="G822" i="9"/>
  <c r="G823" i="9"/>
  <c r="G824" i="9"/>
  <c r="G825" i="9"/>
  <c r="G826" i="9"/>
  <c r="G827" i="9"/>
  <c r="G828" i="9"/>
  <c r="G829" i="9"/>
  <c r="G830" i="9"/>
  <c r="G831" i="9"/>
  <c r="G832" i="9"/>
  <c r="G833" i="9"/>
  <c r="G834" i="9"/>
  <c r="G835" i="9"/>
  <c r="G836" i="9"/>
  <c r="G837" i="9"/>
  <c r="G838" i="9"/>
  <c r="G839" i="9"/>
  <c r="G840" i="9"/>
  <c r="G841" i="9"/>
  <c r="G842" i="9"/>
  <c r="G843" i="9"/>
  <c r="G844" i="9"/>
  <c r="G845" i="9"/>
  <c r="G846" i="9"/>
  <c r="G847" i="9"/>
  <c r="G848" i="9"/>
  <c r="G849" i="9"/>
  <c r="G850" i="9"/>
  <c r="G851" i="9"/>
  <c r="G852" i="9"/>
  <c r="G854" i="9"/>
  <c r="G855" i="9"/>
  <c r="G856" i="9"/>
  <c r="G857" i="9"/>
  <c r="G858" i="9"/>
  <c r="G859" i="9"/>
  <c r="G860" i="9"/>
  <c r="G861" i="9"/>
  <c r="G862" i="9"/>
  <c r="G863" i="9"/>
  <c r="G864" i="9"/>
  <c r="G865" i="9"/>
  <c r="G866" i="9"/>
  <c r="G867" i="9"/>
  <c r="G868" i="9"/>
  <c r="G869" i="9"/>
  <c r="G870" i="9"/>
  <c r="G871" i="9"/>
  <c r="G872" i="9"/>
  <c r="G873" i="9"/>
  <c r="G874" i="9"/>
  <c r="G879" i="9"/>
  <c r="G876" i="9" s="1"/>
  <c r="G880" i="9"/>
  <c r="G881" i="9"/>
  <c r="G882" i="9"/>
  <c r="G883" i="9"/>
  <c r="G884" i="9"/>
  <c r="G885" i="9"/>
  <c r="G886" i="9"/>
  <c r="G887" i="9"/>
  <c r="G888" i="9"/>
  <c r="G889" i="9"/>
  <c r="G890" i="9"/>
  <c r="G891" i="9"/>
  <c r="G892" i="9"/>
  <c r="G893" i="9"/>
  <c r="G894" i="9"/>
  <c r="G895" i="9"/>
  <c r="G896" i="9"/>
  <c r="G897" i="9"/>
  <c r="G898" i="9"/>
  <c r="G899" i="9"/>
  <c r="G900" i="9"/>
  <c r="G901" i="9"/>
  <c r="G902" i="9"/>
  <c r="G903" i="9"/>
  <c r="G904" i="9"/>
  <c r="G905" i="9"/>
  <c r="G906" i="9"/>
  <c r="G907" i="9"/>
  <c r="G908" i="9"/>
  <c r="G909" i="9"/>
  <c r="G910" i="9"/>
  <c r="G911" i="9"/>
  <c r="G912" i="9"/>
  <c r="G913" i="9"/>
  <c r="G914" i="9"/>
  <c r="G915" i="9"/>
  <c r="G917" i="9"/>
  <c r="G918" i="9"/>
  <c r="G919" i="9"/>
  <c r="G920" i="9"/>
  <c r="G921" i="9"/>
  <c r="G922" i="9"/>
  <c r="G923" i="9"/>
  <c r="G924" i="9"/>
  <c r="G925" i="9"/>
  <c r="G926" i="9"/>
  <c r="G927" i="9"/>
  <c r="G928" i="9"/>
  <c r="G929" i="9"/>
  <c r="G930" i="9"/>
  <c r="G931" i="9"/>
  <c r="G932" i="9"/>
  <c r="G933" i="9"/>
  <c r="G934" i="9"/>
  <c r="G935" i="9"/>
  <c r="G936" i="9"/>
  <c r="G937" i="9"/>
  <c r="G942" i="9"/>
  <c r="G943" i="9"/>
  <c r="G944" i="9"/>
  <c r="G945" i="9"/>
  <c r="G946" i="9"/>
  <c r="G947" i="9"/>
  <c r="G948" i="9"/>
  <c r="G949" i="9"/>
  <c r="G950" i="9"/>
  <c r="G951" i="9"/>
  <c r="G952" i="9"/>
  <c r="G953" i="9"/>
  <c r="G954" i="9"/>
  <c r="G955" i="9"/>
  <c r="G956" i="9"/>
  <c r="G957" i="9"/>
  <c r="G958" i="9"/>
  <c r="G959" i="9"/>
  <c r="G960" i="9"/>
  <c r="G961" i="9"/>
  <c r="G962" i="9"/>
  <c r="G963" i="9"/>
  <c r="G964" i="9"/>
  <c r="G965" i="9"/>
  <c r="G966" i="9"/>
  <c r="G967" i="9"/>
  <c r="G968" i="9"/>
  <c r="G969" i="9"/>
  <c r="G970" i="9"/>
  <c r="G971" i="9"/>
  <c r="G972" i="9"/>
  <c r="G973" i="9"/>
  <c r="G974" i="9"/>
  <c r="G975" i="9"/>
  <c r="G976" i="9"/>
  <c r="G977" i="9"/>
  <c r="G978" i="9"/>
  <c r="G980" i="9"/>
  <c r="G981" i="9"/>
  <c r="G987" i="9"/>
  <c r="G988" i="9"/>
  <c r="G989" i="9"/>
  <c r="G990" i="9"/>
  <c r="G991" i="9"/>
  <c r="G992" i="9"/>
  <c r="G993" i="9"/>
  <c r="G994" i="9"/>
  <c r="G995" i="9"/>
  <c r="G996" i="9"/>
  <c r="G997" i="9"/>
  <c r="G998" i="9"/>
  <c r="G999" i="9"/>
  <c r="G1000" i="9"/>
  <c r="G1001" i="9"/>
  <c r="G1002" i="9"/>
  <c r="G1003" i="9"/>
  <c r="G1004" i="9"/>
  <c r="G1005" i="9"/>
  <c r="G1006" i="9"/>
  <c r="G1007" i="9"/>
  <c r="G1008" i="9"/>
  <c r="G1009" i="9"/>
  <c r="G1010" i="9"/>
  <c r="G1011" i="9"/>
  <c r="G1012" i="9"/>
  <c r="G1013" i="9"/>
  <c r="G1014" i="9"/>
  <c r="G1015" i="9"/>
  <c r="G1016" i="9"/>
  <c r="G1017" i="9"/>
  <c r="G1018" i="9"/>
  <c r="G1019" i="9"/>
  <c r="G1020" i="9"/>
  <c r="G1021" i="9"/>
  <c r="G1022" i="9"/>
  <c r="G1023" i="9"/>
  <c r="G1024" i="9"/>
  <c r="G1025" i="9"/>
  <c r="G1026" i="9"/>
  <c r="G1027" i="9"/>
  <c r="G1028" i="9"/>
  <c r="G1029" i="9"/>
  <c r="G1030" i="9"/>
  <c r="G1031" i="9"/>
  <c r="G1032" i="9"/>
  <c r="G1033" i="9"/>
  <c r="G1034" i="9"/>
  <c r="G1035" i="9"/>
  <c r="G1036" i="9"/>
  <c r="G1037" i="9"/>
  <c r="G1038" i="9"/>
  <c r="G1039" i="9"/>
  <c r="G1040" i="9"/>
  <c r="G1041" i="9"/>
  <c r="G1042" i="9"/>
  <c r="G1043" i="9"/>
  <c r="G1044" i="9"/>
  <c r="G1045" i="9"/>
  <c r="G1046" i="9"/>
  <c r="G1047" i="9"/>
  <c r="G1049" i="9"/>
  <c r="G1050" i="9"/>
  <c r="G1051" i="9"/>
  <c r="G1052" i="9"/>
  <c r="G1053" i="9"/>
  <c r="G1054" i="9"/>
  <c r="G1055" i="9"/>
  <c r="G1056" i="9"/>
  <c r="G1057" i="9"/>
  <c r="G1058" i="9"/>
  <c r="G1059" i="9"/>
  <c r="G1060" i="9"/>
  <c r="G1061" i="9"/>
  <c r="G1062" i="9"/>
  <c r="G1063" i="9"/>
  <c r="G1064" i="9"/>
  <c r="G1065" i="9"/>
  <c r="G1066" i="9"/>
  <c r="G1067" i="9"/>
  <c r="G1068" i="9"/>
  <c r="G1069" i="9"/>
  <c r="G1070" i="9"/>
  <c r="G1075" i="9"/>
  <c r="G1072" i="9" s="1"/>
  <c r="G1076" i="9"/>
  <c r="G1077" i="9"/>
  <c r="G1078" i="9"/>
  <c r="G1079" i="9"/>
  <c r="G1080" i="9"/>
  <c r="G1081" i="9"/>
  <c r="G1082" i="9"/>
  <c r="G1083" i="9"/>
  <c r="G1088" i="9"/>
  <c r="G1089" i="9"/>
  <c r="G1090" i="9"/>
  <c r="G1085" i="9" s="1"/>
  <c r="G1091" i="9"/>
  <c r="G1092" i="9"/>
  <c r="G1093" i="9"/>
  <c r="G1094" i="9"/>
  <c r="G1095" i="9"/>
  <c r="G1096" i="9"/>
  <c r="G1098" i="9"/>
  <c r="G1099" i="9"/>
  <c r="G1100" i="9"/>
  <c r="G1101" i="9"/>
  <c r="G1106" i="9"/>
  <c r="G1107" i="9"/>
  <c r="G1108" i="9"/>
  <c r="G1109" i="9"/>
  <c r="G1110" i="9"/>
  <c r="G1111" i="9"/>
  <c r="G1112" i="9"/>
  <c r="G1113" i="9"/>
  <c r="G1114" i="9"/>
  <c r="G1115" i="9"/>
  <c r="G1116" i="9"/>
  <c r="G1117" i="9"/>
  <c r="G1118" i="9"/>
  <c r="G1119" i="9"/>
  <c r="G1120" i="9"/>
  <c r="G1121" i="9"/>
  <c r="G1122" i="9"/>
  <c r="G1123" i="9"/>
  <c r="G1129" i="9"/>
  <c r="G1132" i="9"/>
  <c r="G1137" i="9"/>
  <c r="G1134" i="9" s="1"/>
  <c r="G1138" i="9"/>
  <c r="G1139" i="9"/>
  <c r="G1141" i="9"/>
  <c r="G1144" i="9"/>
  <c r="G1149" i="9"/>
  <c r="G1146" i="9" s="1"/>
  <c r="G1150" i="9"/>
  <c r="G1152" i="9"/>
  <c r="G1155" i="9"/>
  <c r="G1160" i="9"/>
  <c r="G1161" i="9"/>
  <c r="G1162" i="9"/>
  <c r="G1163" i="9"/>
  <c r="G1164" i="9"/>
  <c r="G1165" i="9"/>
  <c r="G1166" i="9"/>
  <c r="G1167" i="9"/>
  <c r="G1168" i="9"/>
  <c r="G1169" i="9"/>
  <c r="G1174" i="9"/>
  <c r="G1175" i="9"/>
  <c r="G1176" i="9"/>
  <c r="G1177" i="9"/>
  <c r="G1178" i="9"/>
  <c r="G1179" i="9"/>
  <c r="G1171" i="9" s="1"/>
  <c r="G1180" i="9"/>
  <c r="G1181" i="9"/>
  <c r="G1186" i="9"/>
  <c r="G1183" i="9" s="1"/>
  <c r="G1187" i="9"/>
  <c r="G1188" i="9"/>
  <c r="G1193" i="9"/>
  <c r="G1194" i="9"/>
  <c r="G1195" i="9"/>
  <c r="G1196" i="9"/>
  <c r="G1197" i="9"/>
  <c r="G1198" i="9"/>
  <c r="G1199" i="9"/>
  <c r="G1200" i="9"/>
  <c r="G1201" i="9"/>
  <c r="G1202" i="9"/>
  <c r="G1203" i="9"/>
  <c r="G1208" i="9"/>
  <c r="G1209" i="9"/>
  <c r="G1205" i="9" s="1"/>
  <c r="G1210" i="9"/>
  <c r="G1211" i="9"/>
  <c r="G1212" i="9"/>
  <c r="G1213" i="9"/>
  <c r="G1214" i="9"/>
  <c r="G1215" i="9"/>
  <c r="G1216" i="9"/>
  <c r="G1217" i="9"/>
  <c r="G1218" i="9"/>
  <c r="G1219" i="9"/>
  <c r="G1224" i="9"/>
  <c r="G1225" i="9"/>
  <c r="G1226" i="9"/>
  <c r="G1227" i="9"/>
  <c r="G1228" i="9"/>
  <c r="G1229" i="9"/>
  <c r="G1230" i="9"/>
  <c r="G1231" i="9"/>
  <c r="G1232" i="9"/>
  <c r="G1233" i="9"/>
  <c r="G1234" i="9"/>
  <c r="G1235" i="9"/>
  <c r="G1240" i="9"/>
  <c r="G1241" i="9"/>
  <c r="G1242" i="9"/>
  <c r="G1243" i="9"/>
  <c r="G1244" i="9"/>
  <c r="G1245" i="9"/>
  <c r="G1246" i="9"/>
  <c r="G1247" i="9"/>
  <c r="G1249" i="9"/>
  <c r="G1252" i="9"/>
  <c r="G1253" i="9"/>
  <c r="G1254" i="9"/>
  <c r="G1259" i="9"/>
  <c r="G1256" i="9" s="1"/>
  <c r="G1260" i="9"/>
  <c r="G1265" i="9"/>
  <c r="G1262" i="9" s="1"/>
  <c r="G1266" i="9"/>
  <c r="G1267" i="9"/>
  <c r="G1269" i="9"/>
  <c r="G1272" i="9"/>
  <c r="G1273" i="9"/>
  <c r="G1278" i="9"/>
  <c r="G1275" i="9" s="1"/>
  <c r="G1279" i="9"/>
  <c r="G1280" i="9"/>
  <c r="G1281" i="9"/>
  <c r="G1282" i="9"/>
  <c r="G1283" i="9"/>
  <c r="G1284" i="9"/>
  <c r="G1289" i="9"/>
  <c r="G1286" i="9" s="1"/>
  <c r="G1290" i="9"/>
  <c r="G1299" i="9"/>
  <c r="G1300" i="9"/>
  <c r="G1296" i="9" s="1"/>
  <c r="G1305" i="9"/>
  <c r="G1302" i="9" s="1"/>
  <c r="G1306" i="9"/>
  <c r="G1311" i="9"/>
  <c r="G1308" i="9" s="1"/>
  <c r="G1312" i="9"/>
  <c r="G1313" i="9"/>
  <c r="G1315" i="9"/>
  <c r="G1318" i="9"/>
  <c r="G1319" i="9"/>
  <c r="G1323" i="9"/>
  <c r="G1321" i="9" s="1"/>
  <c r="G1324" i="9"/>
  <c r="G1325" i="9"/>
  <c r="G1331" i="9"/>
  <c r="G1334" i="9"/>
  <c r="G1335" i="9"/>
  <c r="G1340" i="9"/>
  <c r="G1341" i="9"/>
  <c r="G1343" i="9"/>
  <c r="G1346" i="9"/>
  <c r="G1347" i="9"/>
  <c r="G1349" i="9"/>
  <c r="G1352" i="9"/>
  <c r="G1353" i="9"/>
  <c r="G1355" i="9"/>
  <c r="G1358" i="9"/>
  <c r="G1359" i="9"/>
  <c r="G1364" i="9"/>
  <c r="G1361" i="9" s="1"/>
  <c r="G1365" i="9"/>
  <c r="G1367" i="9"/>
  <c r="G1370" i="9"/>
  <c r="G1371" i="9"/>
  <c r="G1372" i="9"/>
  <c r="G1377" i="9"/>
  <c r="G1374" i="9" s="1"/>
  <c r="G1378" i="9"/>
  <c r="G1387" i="9"/>
  <c r="G1388" i="9"/>
  <c r="G1389" i="9"/>
  <c r="G1390" i="9"/>
  <c r="G1391" i="9"/>
  <c r="G1392" i="9"/>
  <c r="G1394" i="9"/>
  <c r="G1395" i="9"/>
  <c r="G1396" i="9"/>
  <c r="G1397" i="9"/>
  <c r="G1398" i="9"/>
  <c r="G1399" i="9"/>
  <c r="G1400" i="9"/>
  <c r="G1401" i="9"/>
  <c r="G1402" i="9"/>
  <c r="G1403" i="9"/>
  <c r="G1404" i="9"/>
  <c r="G1405" i="9"/>
  <c r="G1406" i="9"/>
  <c r="G1407" i="9"/>
  <c r="G1409" i="9"/>
  <c r="G1410" i="9"/>
  <c r="G1412" i="9"/>
  <c r="G1413" i="9"/>
  <c r="G1414" i="9"/>
  <c r="G1416" i="9"/>
  <c r="G1417" i="9"/>
  <c r="G1418" i="9"/>
  <c r="G1420" i="9"/>
  <c r="G1422" i="9"/>
  <c r="G1423" i="9"/>
  <c r="G1424" i="9"/>
  <c r="G1425" i="9"/>
  <c r="G1429" i="9"/>
  <c r="G1427" i="9" s="1"/>
  <c r="G1430" i="9"/>
  <c r="G1431" i="9"/>
  <c r="G1432" i="9"/>
  <c r="G1437" i="9"/>
  <c r="G1438" i="9"/>
  <c r="G1439" i="9"/>
  <c r="G1440" i="9"/>
  <c r="G1441" i="9"/>
  <c r="G1442" i="9"/>
  <c r="G1444" i="9"/>
  <c r="G1445" i="9"/>
  <c r="G1446" i="9"/>
  <c r="G1447" i="9"/>
  <c r="G1448" i="9"/>
  <c r="G1449" i="9"/>
  <c r="G1450" i="9"/>
  <c r="G1451" i="9"/>
  <c r="G1452" i="9"/>
  <c r="G1453" i="9"/>
  <c r="G1454" i="9"/>
  <c r="G1455" i="9"/>
  <c r="G1456" i="9"/>
  <c r="G1457" i="9"/>
  <c r="G1459" i="9"/>
  <c r="G1460" i="9"/>
  <c r="G1462" i="9"/>
  <c r="G1463" i="9"/>
  <c r="G1464" i="9"/>
  <c r="G1466" i="9"/>
  <c r="G1467" i="9"/>
  <c r="G1468" i="9"/>
  <c r="G1470" i="9"/>
  <c r="G1472" i="9"/>
  <c r="G1473" i="9"/>
  <c r="G1474" i="9"/>
  <c r="G1475" i="9"/>
  <c r="G1480" i="9"/>
  <c r="G1481" i="9"/>
  <c r="G1483" i="9"/>
  <c r="G1484" i="9"/>
  <c r="G1485" i="9"/>
  <c r="G1486" i="9"/>
  <c r="G1487" i="9"/>
  <c r="G1488" i="9"/>
  <c r="G1489" i="9"/>
  <c r="G1490" i="9"/>
  <c r="G1491" i="9"/>
  <c r="G1494" i="9"/>
  <c r="G1493" i="9" s="1"/>
  <c r="G1498" i="9"/>
  <c r="G1499" i="9"/>
  <c r="G1500" i="9"/>
  <c r="G1501" i="9"/>
  <c r="G1502" i="9"/>
  <c r="G1503" i="9"/>
  <c r="G1504" i="9"/>
  <c r="G1505" i="9"/>
  <c r="G1506" i="9"/>
  <c r="G1507" i="9"/>
  <c r="G1508" i="9"/>
  <c r="G1509" i="9"/>
  <c r="G1510" i="9"/>
  <c r="G1511" i="9"/>
  <c r="G1512" i="9"/>
  <c r="G1513" i="9"/>
  <c r="G1514" i="9"/>
  <c r="G1515" i="9"/>
  <c r="G1516" i="9"/>
  <c r="G1517" i="9"/>
  <c r="G1518" i="9"/>
  <c r="G1519" i="9"/>
  <c r="G1520" i="9"/>
  <c r="G1521" i="9"/>
  <c r="G1522" i="9"/>
  <c r="G1523" i="9"/>
  <c r="G1524" i="9"/>
  <c r="G1525" i="9"/>
  <c r="G1526" i="9"/>
  <c r="G1527" i="9"/>
  <c r="G1528" i="9"/>
  <c r="G1529" i="9"/>
  <c r="G1530" i="9"/>
  <c r="G1531" i="9"/>
  <c r="G1532" i="9"/>
  <c r="G1533" i="9"/>
  <c r="G1534" i="9"/>
  <c r="G1535" i="9"/>
  <c r="G1539" i="9"/>
  <c r="G1540" i="9"/>
  <c r="G1541" i="9"/>
  <c r="G1542" i="9"/>
  <c r="G1543" i="9"/>
  <c r="G1544" i="9"/>
  <c r="G1545" i="9"/>
  <c r="G1546" i="9"/>
  <c r="G1547" i="9"/>
  <c r="G1548" i="9"/>
  <c r="G1549" i="9"/>
  <c r="G1550" i="9"/>
  <c r="G1551" i="9"/>
  <c r="G1552" i="9"/>
  <c r="G1553" i="9"/>
  <c r="G1554" i="9"/>
  <c r="G1555" i="9"/>
  <c r="G1556" i="9"/>
  <c r="G1557" i="9"/>
  <c r="G1558" i="9"/>
  <c r="G1559" i="9"/>
  <c r="G1560" i="9"/>
  <c r="G1561" i="9"/>
  <c r="G1562" i="9"/>
  <c r="G1563" i="9"/>
  <c r="G1564" i="9"/>
  <c r="G1565" i="9"/>
  <c r="G1566" i="9"/>
  <c r="G1567" i="9"/>
  <c r="G1568" i="9"/>
  <c r="G1569" i="9"/>
  <c r="G1570" i="9"/>
  <c r="G1571" i="9"/>
  <c r="G1572" i="9"/>
  <c r="G1573" i="9"/>
  <c r="G1574" i="9"/>
  <c r="G1575" i="9"/>
  <c r="G1576" i="9"/>
  <c r="G1580" i="9"/>
  <c r="G1581" i="9"/>
  <c r="G1582" i="9"/>
  <c r="G1583" i="9"/>
  <c r="G1584" i="9"/>
  <c r="G1585" i="9"/>
  <c r="G1586" i="9"/>
  <c r="G1587" i="9"/>
  <c r="G1588" i="9"/>
  <c r="G1589" i="9"/>
  <c r="G1590" i="9"/>
  <c r="G1591" i="9"/>
  <c r="G1592" i="9"/>
  <c r="G1593" i="9"/>
  <c r="G1594" i="9"/>
  <c r="G1595" i="9"/>
  <c r="G1596" i="9"/>
  <c r="G1597" i="9"/>
  <c r="G1598" i="9"/>
  <c r="G1599" i="9"/>
  <c r="G1600" i="9"/>
  <c r="G1601" i="9"/>
  <c r="G1602" i="9"/>
  <c r="G1603" i="9"/>
  <c r="G1604" i="9"/>
  <c r="G1605" i="9"/>
  <c r="G1606" i="9"/>
  <c r="G1607" i="9"/>
  <c r="G1608" i="9"/>
  <c r="G1609" i="9"/>
  <c r="G1610" i="9"/>
  <c r="G1611" i="9"/>
  <c r="G1612" i="9"/>
  <c r="G1613" i="9"/>
  <c r="G1614" i="9"/>
  <c r="G1615" i="9"/>
  <c r="G1616" i="9"/>
  <c r="G1617" i="9"/>
  <c r="G1621" i="9"/>
  <c r="G1619" i="9" s="1"/>
  <c r="G1622" i="9"/>
  <c r="G1623" i="9"/>
  <c r="G1624" i="9"/>
  <c r="G1625" i="9"/>
  <c r="G1626" i="9"/>
  <c r="G1627" i="9"/>
  <c r="G1628" i="9"/>
  <c r="G1629" i="9"/>
  <c r="G1630" i="9"/>
  <c r="G1631" i="9"/>
  <c r="G1632" i="9"/>
  <c r="G1633" i="9"/>
  <c r="G1634" i="9"/>
  <c r="G1635" i="9"/>
  <c r="G1636" i="9"/>
  <c r="G1638" i="9"/>
  <c r="G1640" i="9"/>
  <c r="G1643" i="9"/>
  <c r="G1642" i="9" s="1"/>
  <c r="G1644" i="9"/>
  <c r="G1647" i="9"/>
  <c r="G1646" i="9" s="1"/>
  <c r="G1648" i="9"/>
  <c r="G1649" i="9"/>
  <c r="G1653" i="9"/>
  <c r="G1651" i="9" s="1"/>
  <c r="G1659" i="9"/>
  <c r="G1661" i="9"/>
  <c r="G1662" i="9"/>
  <c r="G1666" i="9"/>
  <c r="G1664" i="9" s="1"/>
  <c r="G1667" i="9"/>
  <c r="G1671" i="9"/>
  <c r="G1669" i="9" s="1"/>
  <c r="G1672" i="9"/>
  <c r="G1676" i="9"/>
  <c r="G1674" i="9" s="1"/>
  <c r="G1680" i="9"/>
  <c r="G1678" i="9" s="1"/>
  <c r="G1682" i="9"/>
  <c r="G1684" i="9"/>
  <c r="G1685" i="9"/>
  <c r="G1687" i="9"/>
  <c r="G1689" i="9"/>
  <c r="G1693" i="9"/>
  <c r="G1691" i="9" s="1"/>
  <c r="G1697" i="9"/>
  <c r="G1695" i="9" s="1"/>
  <c r="G1699" i="9"/>
  <c r="G1701" i="9"/>
  <c r="G1703" i="9"/>
  <c r="G1705" i="9"/>
  <c r="G1707" i="9"/>
  <c r="G1709" i="9"/>
  <c r="G1711" i="9"/>
  <c r="G1713" i="9"/>
  <c r="G1717" i="9"/>
  <c r="G1715" i="9" s="1"/>
  <c r="G1721" i="9"/>
  <c r="G1719" i="9" s="1"/>
  <c r="G1725" i="9"/>
  <c r="G1723" i="9" s="1"/>
  <c r="G1729" i="9"/>
  <c r="G1730" i="9"/>
  <c r="G1731" i="9"/>
  <c r="G1732" i="9"/>
  <c r="G1733" i="9"/>
  <c r="G1734" i="9"/>
  <c r="G1735" i="9"/>
  <c r="G1736" i="9"/>
  <c r="G1737" i="9"/>
  <c r="G1738" i="9"/>
  <c r="G1739" i="9"/>
  <c r="G1740" i="9"/>
  <c r="G1727" i="9" s="1"/>
  <c r="G1741" i="9"/>
  <c r="G1742" i="9"/>
  <c r="G1746" i="9"/>
  <c r="G1744" i="9" s="1"/>
  <c r="G1747" i="9"/>
  <c r="G1748" i="9"/>
  <c r="G1750" i="9"/>
  <c r="G1752" i="9"/>
  <c r="G1760" i="9"/>
  <c r="G1758" i="9" s="1"/>
  <c r="G1764" i="9"/>
  <c r="G1762" i="9" s="1"/>
  <c r="G1766" i="9"/>
  <c r="G1768" i="9"/>
  <c r="G1769" i="9"/>
  <c r="G1776" i="9"/>
  <c r="G1778" i="9"/>
  <c r="G1779" i="9"/>
  <c r="G1781" i="9"/>
  <c r="G1783" i="9"/>
  <c r="G1784" i="9"/>
  <c r="G1786" i="9"/>
  <c r="G1787" i="9"/>
  <c r="G1789" i="9"/>
  <c r="G1791" i="9"/>
  <c r="G1792" i="9"/>
  <c r="G1794" i="9"/>
  <c r="G1795" i="9"/>
  <c r="G1799" i="9"/>
  <c r="G1797" i="9" s="1"/>
  <c r="G1800" i="9"/>
  <c r="G1801" i="9"/>
  <c r="G1805" i="9"/>
  <c r="G1803" i="9" s="1"/>
  <c r="G1806" i="9"/>
  <c r="G1808" i="9"/>
  <c r="G1810" i="9"/>
  <c r="G1811" i="9"/>
  <c r="G1815" i="9"/>
  <c r="G1813" i="9" s="1"/>
  <c r="G1819" i="9"/>
  <c r="G1817" i="9" s="1"/>
  <c r="G1820" i="9"/>
  <c r="G1824" i="9"/>
  <c r="G1822" i="9" s="1"/>
  <c r="G1825" i="9"/>
  <c r="G1826" i="9"/>
  <c r="G1833" i="9"/>
  <c r="G1835" i="9"/>
  <c r="G1842" i="9"/>
  <c r="G1844" i="9"/>
  <c r="G1846" i="9"/>
  <c r="G1848" i="9"/>
  <c r="G1852" i="9"/>
  <c r="G1850" i="9" s="1"/>
  <c r="G1853" i="9"/>
  <c r="G1857" i="9"/>
  <c r="G1855" i="9" s="1"/>
  <c r="G1858" i="9"/>
  <c r="G1860" i="9"/>
  <c r="G1862" i="9"/>
  <c r="G1864" i="9"/>
  <c r="G1866" i="9"/>
  <c r="G1868" i="9"/>
  <c r="G1870" i="9"/>
  <c r="G1874" i="9"/>
  <c r="G1872" i="9" s="1"/>
  <c r="G1883" i="9"/>
  <c r="G1881" i="9" s="1"/>
  <c r="G1887" i="9"/>
  <c r="G1889" i="9"/>
  <c r="G1891" i="9"/>
  <c r="G1893" i="9"/>
  <c r="G1895" i="9"/>
  <c r="G1897" i="9"/>
  <c r="G1899" i="9"/>
  <c r="G1903" i="9"/>
  <c r="G1901" i="9" s="1"/>
  <c r="G1907" i="9"/>
  <c r="G1905" i="9" s="1"/>
  <c r="G1916" i="9"/>
  <c r="G1917" i="9"/>
  <c r="G1918" i="9"/>
  <c r="G1922" i="9"/>
  <c r="G1923" i="9"/>
  <c r="G1920" i="9" s="1"/>
  <c r="G1924" i="9"/>
  <c r="G1932" i="9"/>
  <c r="G1931" i="9" s="1"/>
  <c r="G1935" i="9"/>
  <c r="G1934" i="9" s="1"/>
  <c r="G1944" i="9"/>
  <c r="G1942" i="9" s="1"/>
  <c r="G1946" i="9"/>
  <c r="G1948" i="9"/>
  <c r="G1957" i="9"/>
  <c r="G1958" i="9"/>
  <c r="G1959" i="9"/>
  <c r="G1960" i="9"/>
  <c r="G1961" i="9"/>
  <c r="G1962" i="9"/>
  <c r="G1963" i="9"/>
  <c r="G1964" i="9"/>
  <c r="G1965" i="9"/>
  <c r="G1966" i="9"/>
  <c r="G1967" i="9"/>
  <c r="G1968" i="9"/>
  <c r="G1969" i="9"/>
  <c r="G1970" i="9"/>
  <c r="G1971" i="9"/>
  <c r="G1972" i="9"/>
  <c r="G1973" i="9"/>
  <c r="G1974" i="9"/>
  <c r="G1975" i="9"/>
  <c r="G1976" i="9"/>
  <c r="G1977" i="9"/>
  <c r="G1978" i="9"/>
  <c r="G1979" i="9"/>
  <c r="G1980" i="9"/>
  <c r="G1981" i="9"/>
  <c r="G1982" i="9"/>
  <c r="G1983" i="9"/>
  <c r="G1984" i="9"/>
  <c r="G1985" i="9"/>
  <c r="G1987" i="9"/>
  <c r="G1988" i="9"/>
  <c r="G1990" i="9"/>
  <c r="G1991" i="9"/>
  <c r="G1992" i="9"/>
  <c r="G1993" i="9"/>
  <c r="G1994" i="9"/>
  <c r="G1995" i="9"/>
  <c r="G1996" i="9"/>
  <c r="G1997" i="9"/>
  <c r="G1998" i="9"/>
  <c r="G1999" i="9"/>
  <c r="G2000" i="9"/>
  <c r="G2001" i="9"/>
  <c r="G2002" i="9"/>
  <c r="G2003" i="9"/>
  <c r="G2005" i="9"/>
  <c r="G2009" i="9"/>
  <c r="G2010" i="9"/>
  <c r="G2011" i="9"/>
  <c r="G2012" i="9"/>
  <c r="G2013" i="9"/>
  <c r="G2014" i="9"/>
  <c r="G2007" i="9" s="1"/>
  <c r="G2015" i="9"/>
  <c r="G2016" i="9"/>
  <c r="G2017" i="9"/>
  <c r="G2018" i="9"/>
  <c r="G2019" i="9"/>
  <c r="G2020" i="9"/>
  <c r="G2021" i="9"/>
  <c r="G2022" i="9"/>
  <c r="G2023" i="9"/>
  <c r="G2024" i="9"/>
  <c r="G2025" i="9"/>
  <c r="G2029" i="9"/>
  <c r="G2030" i="9"/>
  <c r="G2031" i="9"/>
  <c r="G2032" i="9"/>
  <c r="G2033" i="9"/>
  <c r="G2027" i="9" s="1"/>
  <c r="G2034" i="9"/>
  <c r="G2038" i="9"/>
  <c r="G2039" i="9"/>
  <c r="G2040" i="9"/>
  <c r="G2041" i="9"/>
  <c r="G2042" i="9"/>
  <c r="G2043" i="9"/>
  <c r="G2044" i="9"/>
  <c r="G2045" i="9"/>
  <c r="G2047" i="9"/>
  <c r="G2049" i="9"/>
  <c r="G2050" i="9"/>
  <c r="G2051" i="9"/>
  <c r="G2052" i="9"/>
  <c r="G2053" i="9"/>
  <c r="G2054" i="9"/>
  <c r="G2056" i="9"/>
  <c r="G2060" i="9"/>
  <c r="G2061" i="9"/>
  <c r="G2062" i="9"/>
  <c r="G2063" i="9"/>
  <c r="G2064" i="9"/>
  <c r="G2065" i="9"/>
  <c r="G2066" i="9"/>
  <c r="G2067" i="9"/>
  <c r="G2068" i="9"/>
  <c r="G2069" i="9"/>
  <c r="G2070" i="9"/>
  <c r="G2072" i="9"/>
  <c r="G2073" i="9"/>
  <c r="G2074" i="9"/>
  <c r="G2075" i="9"/>
  <c r="G2076" i="9"/>
  <c r="G2077" i="9"/>
  <c r="G2078" i="9"/>
  <c r="G2079" i="9"/>
  <c r="G2080" i="9"/>
  <c r="G2081" i="9"/>
  <c r="G2082" i="9"/>
  <c r="G2083" i="9"/>
  <c r="G2084" i="9"/>
  <c r="G2085" i="9"/>
  <c r="G2086" i="9"/>
  <c r="G2087" i="9"/>
  <c r="G2088" i="9"/>
  <c r="G2089" i="9"/>
  <c r="G2091" i="9"/>
  <c r="G2095" i="9"/>
  <c r="G2096" i="9"/>
  <c r="G2093" i="9" s="1"/>
  <c r="G2097" i="9"/>
  <c r="G2098" i="9"/>
  <c r="G2099" i="9"/>
  <c r="G2100" i="9"/>
  <c r="G2101" i="9"/>
  <c r="G2102" i="9"/>
  <c r="G2103" i="9"/>
  <c r="G2104" i="9"/>
  <c r="G2105" i="9"/>
  <c r="G2106" i="9"/>
  <c r="G2107" i="9"/>
  <c r="G2108" i="9"/>
  <c r="G2109" i="9"/>
  <c r="G2110" i="9"/>
  <c r="G2111" i="9"/>
  <c r="G2112" i="9"/>
  <c r="G2113" i="9"/>
  <c r="G2114" i="9"/>
  <c r="G2115" i="9"/>
  <c r="G2116" i="9"/>
  <c r="G2117" i="9"/>
  <c r="G2118" i="9"/>
  <c r="G2119" i="9"/>
  <c r="G2120" i="9"/>
  <c r="G2121" i="9"/>
  <c r="G2122" i="9"/>
  <c r="G2123" i="9"/>
  <c r="G2124" i="9"/>
  <c r="G2125" i="9"/>
  <c r="G2126" i="9"/>
  <c r="G2127" i="9"/>
  <c r="G2128" i="9"/>
  <c r="G2129" i="9"/>
  <c r="G2130" i="9"/>
  <c r="G2131" i="9"/>
  <c r="G2132" i="9"/>
  <c r="G2133" i="9"/>
  <c r="G2134" i="9"/>
  <c r="G2135" i="9"/>
  <c r="G2136" i="9"/>
  <c r="G2137" i="9"/>
  <c r="G2138" i="9"/>
  <c r="G2139" i="9"/>
  <c r="G2140" i="9"/>
  <c r="G2141" i="9"/>
  <c r="G2143" i="9"/>
  <c r="G2144" i="9"/>
  <c r="G2145" i="9"/>
  <c r="G2146" i="9"/>
  <c r="G2147" i="9"/>
  <c r="G2148" i="9"/>
  <c r="G2149" i="9"/>
  <c r="G2150" i="9"/>
  <c r="G2151" i="9"/>
  <c r="G2152" i="9"/>
  <c r="G2153" i="9"/>
  <c r="G2154" i="9"/>
  <c r="G2155" i="9"/>
  <c r="G2156" i="9"/>
  <c r="G2157" i="9"/>
  <c r="G2158" i="9"/>
  <c r="G2159" i="9"/>
  <c r="G2160" i="9"/>
  <c r="G2161" i="9"/>
  <c r="G2162" i="9"/>
  <c r="G2163" i="9"/>
  <c r="G2164" i="9"/>
  <c r="G2165" i="9"/>
  <c r="G2166" i="9"/>
  <c r="G2167" i="9"/>
  <c r="G2168" i="9"/>
  <c r="G2169" i="9"/>
  <c r="G2170" i="9"/>
  <c r="G2171" i="9"/>
  <c r="G2172" i="9"/>
  <c r="G2173" i="9"/>
  <c r="G2174" i="9"/>
  <c r="G2175" i="9"/>
  <c r="G2177" i="9"/>
  <c r="G2181" i="9"/>
  <c r="G2182" i="9"/>
  <c r="G2183" i="9"/>
  <c r="G2184" i="9"/>
  <c r="G2185" i="9"/>
  <c r="G2186" i="9"/>
  <c r="G2187" i="9"/>
  <c r="G2188" i="9"/>
  <c r="G2189" i="9"/>
  <c r="G2190" i="9"/>
  <c r="G2191" i="9"/>
  <c r="G2192" i="9"/>
  <c r="G2179" i="9" s="1"/>
  <c r="G2193" i="9"/>
  <c r="G2194" i="9"/>
  <c r="G2195" i="9"/>
  <c r="G2196" i="9"/>
  <c r="G2197" i="9"/>
  <c r="G2198" i="9"/>
  <c r="G2199" i="9"/>
  <c r="G2200" i="9"/>
  <c r="G2201" i="9"/>
  <c r="G2202" i="9"/>
  <c r="G2203" i="9"/>
  <c r="G2204" i="9"/>
  <c r="G2205" i="9"/>
  <c r="G2206" i="9"/>
  <c r="G2207" i="9"/>
  <c r="G2208" i="9"/>
  <c r="G2209" i="9"/>
  <c r="G2210" i="9"/>
  <c r="G2211" i="9"/>
  <c r="G2212" i="9"/>
  <c r="G2213" i="9"/>
  <c r="G2216" i="9"/>
  <c r="G2217" i="9"/>
  <c r="G2215" i="9" s="1"/>
  <c r="G2219" i="9"/>
  <c r="G2220" i="9"/>
  <c r="G2224" i="9"/>
  <c r="G2222" i="9" s="1"/>
  <c r="G2225" i="9"/>
  <c r="G2229" i="9"/>
  <c r="G2227" i="9" s="1"/>
  <c r="G2230" i="9"/>
  <c r="G2234" i="9"/>
  <c r="G2232" i="9" s="1"/>
  <c r="G2238" i="9"/>
  <c r="G2236" i="9" s="1"/>
  <c r="G2247" i="9"/>
  <c r="G2249" i="9"/>
  <c r="G2250" i="9"/>
  <c r="G2252" i="9"/>
  <c r="G2254" i="9"/>
  <c r="G2258" i="9"/>
  <c r="G2256" i="9" s="1"/>
  <c r="G2262" i="9"/>
  <c r="G2260" i="9" s="1"/>
  <c r="G2263" i="9"/>
  <c r="G2274" i="9"/>
  <c r="G2272" i="9" s="1"/>
  <c r="G2276" i="9"/>
  <c r="G2278" i="9"/>
  <c r="G2289" i="9"/>
  <c r="G2287" i="9" s="1"/>
  <c r="G2291" i="9"/>
  <c r="G2293" i="9"/>
  <c r="G2302" i="9"/>
  <c r="G2304" i="9"/>
  <c r="G2305" i="9"/>
  <c r="G2309" i="9"/>
  <c r="G2307" i="9" s="1"/>
  <c r="G2310" i="9"/>
  <c r="G2312" i="9"/>
  <c r="G2314" i="9"/>
  <c r="G2325" i="9"/>
  <c r="G2323" i="9" s="1"/>
  <c r="G2326" i="9"/>
  <c r="G2330" i="9"/>
  <c r="G2328" i="9" s="1"/>
  <c r="G2340" i="9"/>
  <c r="G2338" i="9" s="1"/>
  <c r="G2344" i="9"/>
  <c r="G2342" i="9" s="1"/>
  <c r="G2346" i="9"/>
  <c r="G2348" i="9"/>
  <c r="G2350" i="9"/>
  <c r="G2352" i="9"/>
  <c r="G2354" i="9"/>
  <c r="G2356" i="9"/>
  <c r="G2360" i="9"/>
  <c r="G2358" i="9" s="1"/>
  <c r="G2361" i="9"/>
  <c r="G2362" i="9"/>
  <c r="G2363" i="9"/>
  <c r="G2364" i="9"/>
  <c r="G2365" i="9"/>
  <c r="G2366" i="9"/>
  <c r="G2367" i="9"/>
  <c r="G2368" i="9"/>
  <c r="G2369" i="9"/>
  <c r="G2379" i="9"/>
  <c r="G2380" i="9"/>
  <c r="G2377" i="9" s="1"/>
  <c r="G2384" i="9"/>
  <c r="G2382" i="9" s="1"/>
  <c r="G2385" i="9"/>
  <c r="G2395" i="9"/>
  <c r="G2393" i="9" s="1"/>
  <c r="G2396" i="9"/>
  <c r="G2404" i="9"/>
  <c r="G2406" i="9"/>
  <c r="G2414" i="9"/>
  <c r="G2416" i="9"/>
  <c r="G2420" i="9"/>
  <c r="G2418" i="9" s="1"/>
  <c r="G2430" i="9"/>
  <c r="G2428" i="9" s="1"/>
  <c r="G2431" i="9"/>
  <c r="G2435" i="9"/>
  <c r="G2433" i="9" s="1"/>
  <c r="G2444" i="9"/>
  <c r="G2446" i="9"/>
  <c r="G2447" i="9"/>
  <c r="G2448" i="9"/>
  <c r="G2449" i="9"/>
  <c r="G2450" i="9"/>
  <c r="G2451" i="9"/>
  <c r="G2452" i="9"/>
  <c r="G2453" i="9"/>
  <c r="G2454" i="9"/>
  <c r="G2455" i="9"/>
  <c r="G2456" i="9"/>
  <c r="G2457" i="9"/>
  <c r="G2458" i="9"/>
  <c r="G2459" i="9"/>
  <c r="G2460" i="9"/>
  <c r="G2461" i="9"/>
  <c r="G2462" i="9"/>
  <c r="G2463" i="9"/>
  <c r="G2464" i="9"/>
  <c r="G2465" i="9"/>
  <c r="G2466" i="9"/>
  <c r="G2467" i="9"/>
  <c r="G2471" i="9"/>
  <c r="G2472" i="9"/>
  <c r="G2473" i="9"/>
  <c r="G2474" i="9"/>
  <c r="G2475" i="9"/>
  <c r="G2476" i="9"/>
  <c r="G2477" i="9"/>
  <c r="G2478" i="9"/>
  <c r="G2479" i="9"/>
  <c r="G2480" i="9"/>
  <c r="G2481" i="9"/>
  <c r="G2482" i="9"/>
  <c r="G2483" i="9"/>
  <c r="G2484" i="9"/>
  <c r="G2485" i="9"/>
  <c r="G2486" i="9"/>
  <c r="G2487" i="9"/>
  <c r="G2488" i="9"/>
  <c r="G2489" i="9"/>
  <c r="G2490" i="9"/>
  <c r="G2491" i="9"/>
  <c r="G2492" i="9"/>
  <c r="G2493" i="9"/>
  <c r="G2495" i="9"/>
  <c r="G2496" i="9"/>
  <c r="G2497" i="9"/>
  <c r="G2498" i="9"/>
  <c r="G2499" i="9"/>
  <c r="G2500" i="9"/>
  <c r="G2501" i="9"/>
  <c r="G2502" i="9"/>
  <c r="G2503" i="9"/>
  <c r="G2504" i="9"/>
  <c r="G2505" i="9"/>
  <c r="G2506" i="9"/>
  <c r="G2507" i="9"/>
  <c r="G2508" i="9"/>
  <c r="G2509" i="9"/>
  <c r="G2510" i="9"/>
  <c r="G2511" i="9"/>
  <c r="G2512" i="9"/>
  <c r="G2513" i="9"/>
  <c r="G2514" i="9"/>
  <c r="G2515" i="9"/>
  <c r="G2517" i="9"/>
  <c r="G2518" i="9"/>
  <c r="G2522" i="9"/>
  <c r="G2523" i="9"/>
  <c r="G2524" i="9"/>
  <c r="G2525" i="9"/>
  <c r="G2526" i="9"/>
  <c r="G2527" i="9"/>
  <c r="G2528" i="9"/>
  <c r="G2529" i="9"/>
  <c r="G2530" i="9"/>
  <c r="G2531" i="9"/>
  <c r="G2532" i="9"/>
  <c r="G2533" i="9"/>
  <c r="G2520" i="9" s="1"/>
  <c r="G2534" i="9"/>
  <c r="G2535" i="9"/>
  <c r="G2536" i="9"/>
  <c r="G2537" i="9"/>
  <c r="G2538" i="9"/>
  <c r="G2539" i="9"/>
  <c r="G2540" i="9"/>
  <c r="G2541" i="9"/>
  <c r="G2542" i="9"/>
  <c r="G2543" i="9"/>
  <c r="G2544" i="9"/>
  <c r="G2545" i="9"/>
  <c r="G2546" i="9"/>
  <c r="G2547" i="9"/>
  <c r="G2548" i="9"/>
  <c r="G2549" i="9"/>
  <c r="G2550" i="9"/>
  <c r="G2551" i="9"/>
  <c r="G2552" i="9"/>
  <c r="G2553" i="9"/>
  <c r="G2554" i="9"/>
  <c r="G2555" i="9"/>
  <c r="G2556" i="9"/>
  <c r="G2557" i="9"/>
  <c r="G2558" i="9"/>
  <c r="G2559" i="9"/>
  <c r="G2560" i="9"/>
  <c r="G2561" i="9"/>
  <c r="G2562" i="9"/>
  <c r="G2563" i="9"/>
  <c r="G2564" i="9"/>
  <c r="G2565" i="9"/>
  <c r="G2566" i="9"/>
  <c r="G2567" i="9"/>
  <c r="G2568" i="9"/>
  <c r="G2569" i="9"/>
  <c r="G2570" i="9"/>
  <c r="G2571" i="9"/>
  <c r="G2572" i="9"/>
  <c r="G2573" i="9"/>
  <c r="G2574" i="9"/>
  <c r="G2575" i="9"/>
  <c r="G2576" i="9"/>
  <c r="G2577" i="9"/>
  <c r="G2578" i="9"/>
  <c r="G2579" i="9"/>
  <c r="G2580" i="9"/>
  <c r="G2581" i="9"/>
  <c r="G2582" i="9"/>
  <c r="G2583" i="9"/>
  <c r="G2584" i="9"/>
  <c r="G2585" i="9"/>
  <c r="G2586" i="9"/>
  <c r="G2587" i="9"/>
  <c r="G2588" i="9"/>
  <c r="G2589" i="9"/>
  <c r="G2590" i="9"/>
  <c r="G2591" i="9"/>
  <c r="G2592" i="9"/>
  <c r="G2593" i="9"/>
  <c r="G2594" i="9"/>
  <c r="G2595" i="9"/>
  <c r="G2596" i="9"/>
  <c r="G2597" i="9"/>
  <c r="G2598" i="9"/>
  <c r="G2599" i="9"/>
  <c r="G2600" i="9"/>
  <c r="G2601" i="9"/>
  <c r="G2602" i="9"/>
  <c r="G2603" i="9"/>
  <c r="G2604" i="9"/>
  <c r="G2605" i="9"/>
  <c r="G2606" i="9"/>
  <c r="G2607" i="9"/>
  <c r="G2608" i="9"/>
  <c r="G2609" i="9"/>
  <c r="G2610" i="9"/>
  <c r="G2611" i="9"/>
  <c r="G2612" i="9"/>
  <c r="G2613" i="9"/>
  <c r="G2614" i="9"/>
  <c r="G2615" i="9"/>
  <c r="G2616" i="9"/>
  <c r="G2617" i="9"/>
  <c r="G2618" i="9"/>
  <c r="G2619" i="9"/>
  <c r="G2620" i="9"/>
  <c r="G2621" i="9"/>
  <c r="G2622" i="9"/>
  <c r="G2623" i="9"/>
  <c r="G2624" i="9"/>
  <c r="G2625" i="9"/>
  <c r="G2626" i="9"/>
  <c r="G2627" i="9"/>
  <c r="G2628" i="9"/>
  <c r="G2629" i="9"/>
  <c r="G2630" i="9"/>
  <c r="G2631" i="9"/>
  <c r="G2632" i="9"/>
  <c r="G2633" i="9"/>
  <c r="G2634" i="9"/>
  <c r="G2635" i="9"/>
  <c r="G2636" i="9"/>
  <c r="G2640" i="9"/>
  <c r="G2641" i="9"/>
  <c r="G2642" i="9"/>
  <c r="G2643" i="9"/>
  <c r="G2644" i="9"/>
  <c r="G2645" i="9"/>
  <c r="G2646" i="9"/>
  <c r="G2647" i="9"/>
  <c r="G2648" i="9"/>
  <c r="G2649" i="9"/>
  <c r="G2650" i="9"/>
  <c r="G2651" i="9"/>
  <c r="G2652" i="9"/>
  <c r="G2653" i="9"/>
  <c r="G2654" i="9"/>
  <c r="G2656" i="9"/>
  <c r="G2657" i="9"/>
  <c r="G2658" i="9"/>
  <c r="G2659" i="9"/>
  <c r="G2660" i="9"/>
  <c r="G2661" i="9"/>
  <c r="G2662" i="9"/>
  <c r="G2663" i="9"/>
  <c r="G2664" i="9"/>
  <c r="G2668" i="9"/>
  <c r="G2669" i="9"/>
  <c r="G2670" i="9"/>
  <c r="G2671" i="9"/>
  <c r="G2672" i="9"/>
  <c r="G2673" i="9"/>
  <c r="G2674" i="9"/>
  <c r="G2675" i="9"/>
  <c r="G2676" i="9"/>
  <c r="G2677" i="9"/>
  <c r="G2678" i="9"/>
  <c r="G2679" i="9"/>
  <c r="G2680" i="9"/>
  <c r="G2684" i="9"/>
  <c r="G2685" i="9"/>
  <c r="G2686" i="9"/>
  <c r="G2687" i="9"/>
  <c r="G2688" i="9"/>
  <c r="G2689" i="9"/>
  <c r="G2690" i="9"/>
  <c r="G2691" i="9"/>
  <c r="G2692" i="9"/>
  <c r="G2693" i="9"/>
  <c r="G2694" i="9"/>
  <c r="G2695" i="9"/>
  <c r="G2696" i="9"/>
  <c r="G2697" i="9"/>
  <c r="G2698" i="9"/>
  <c r="G2699" i="9"/>
  <c r="G2700" i="9"/>
  <c r="G2701" i="9"/>
  <c r="G2702" i="9"/>
  <c r="G2703" i="9"/>
  <c r="G2704" i="9"/>
  <c r="G2705" i="9"/>
  <c r="G2706" i="9"/>
  <c r="G2707" i="9"/>
  <c r="G2708" i="9"/>
  <c r="G2709" i="9"/>
  <c r="G2710" i="9"/>
  <c r="G2712" i="9"/>
  <c r="G2713" i="9"/>
  <c r="G2714" i="9"/>
  <c r="G2715" i="9"/>
  <c r="G2716" i="9"/>
  <c r="G2717" i="9"/>
  <c r="G2718" i="9"/>
  <c r="G2719" i="9"/>
  <c r="G2720" i="9"/>
  <c r="G2721" i="9"/>
  <c r="G2722" i="9"/>
  <c r="G2723" i="9"/>
  <c r="G2724" i="9"/>
  <c r="G2725" i="9"/>
  <c r="G2726" i="9"/>
  <c r="G2727" i="9"/>
  <c r="G2728" i="9"/>
  <c r="G2729" i="9"/>
  <c r="G2730" i="9"/>
  <c r="G2731" i="9"/>
  <c r="G2732" i="9"/>
  <c r="G2733" i="9"/>
  <c r="G2734" i="9"/>
  <c r="G2735" i="9"/>
  <c r="G2736" i="9"/>
  <c r="G2737" i="9"/>
  <c r="G2738" i="9"/>
  <c r="G2739" i="9"/>
  <c r="G2740" i="9"/>
  <c r="G2741" i="9"/>
  <c r="G2742" i="9"/>
  <c r="G2743" i="9"/>
  <c r="G2744" i="9"/>
  <c r="G2745" i="9"/>
  <c r="G2746" i="9"/>
  <c r="G2747" i="9"/>
  <c r="G2748" i="9"/>
  <c r="G2749" i="9"/>
  <c r="G2753" i="9"/>
  <c r="G2754" i="9"/>
  <c r="G2751" i="9" s="1"/>
  <c r="G2755" i="9"/>
  <c r="G2756" i="9"/>
  <c r="G2757" i="9"/>
  <c r="G2758" i="9"/>
  <c r="G2760" i="9"/>
  <c r="G2762" i="9"/>
  <c r="G2763" i="9"/>
  <c r="G2764" i="9"/>
  <c r="G2765" i="9"/>
  <c r="G2766" i="9"/>
  <c r="G2770" i="9"/>
  <c r="G2768" i="9" s="1"/>
  <c r="G2774" i="9"/>
  <c r="G2772" i="9" s="1"/>
  <c r="G2778" i="9"/>
  <c r="G2779" i="9"/>
  <c r="G2776" i="9" s="1"/>
  <c r="G2781" i="9"/>
  <c r="G2782" i="9"/>
  <c r="G2791" i="9"/>
  <c r="G2789" i="9" s="1"/>
  <c r="G2792" i="9"/>
  <c r="G2793" i="9"/>
  <c r="G2794" i="9"/>
  <c r="G2795" i="9"/>
  <c r="G2796" i="9"/>
  <c r="G2800" i="9"/>
  <c r="G2801" i="9"/>
  <c r="G2798" i="9" s="1"/>
  <c r="G2802" i="9"/>
  <c r="G2803" i="9"/>
  <c r="G2804" i="9"/>
  <c r="G2805" i="9"/>
  <c r="G2809" i="9"/>
  <c r="G2810" i="9"/>
  <c r="G2807" i="9" s="1"/>
  <c r="G2811" i="9"/>
  <c r="G2812" i="9"/>
  <c r="G2813" i="9"/>
  <c r="G2814" i="9"/>
  <c r="G2816" i="9"/>
  <c r="G2818" i="9"/>
  <c r="G2827" i="9"/>
  <c r="G2828" i="9"/>
  <c r="G2829" i="9"/>
  <c r="G2830" i="9"/>
  <c r="G2831" i="9"/>
  <c r="G2832" i="9"/>
  <c r="G2833" i="9"/>
  <c r="G2834" i="9"/>
  <c r="G2835" i="9"/>
  <c r="G2836" i="9"/>
  <c r="G2837" i="9"/>
  <c r="G2838" i="9"/>
  <c r="G2839" i="9"/>
  <c r="G2840" i="9"/>
  <c r="G2841" i="9"/>
  <c r="G2842" i="9"/>
  <c r="G2843" i="9"/>
  <c r="G2844" i="9"/>
  <c r="G2845" i="9"/>
  <c r="G2846" i="9"/>
  <c r="G2847" i="9"/>
  <c r="G2848" i="9"/>
  <c r="G2849" i="9"/>
  <c r="G2850" i="9"/>
  <c r="G2851" i="9"/>
  <c r="G2852" i="9"/>
  <c r="G2853" i="9"/>
  <c r="G2854" i="9"/>
  <c r="G2855" i="9"/>
  <c r="G2856" i="9"/>
  <c r="G2857" i="9"/>
  <c r="G2858" i="9"/>
  <c r="G2859" i="9"/>
  <c r="G2860" i="9"/>
  <c r="G2861" i="9"/>
  <c r="G2862" i="9"/>
  <c r="G2863" i="9"/>
  <c r="G2864" i="9"/>
  <c r="G2865" i="9"/>
  <c r="G2866" i="9"/>
  <c r="G2867" i="9"/>
  <c r="G2868" i="9"/>
  <c r="G2869" i="9"/>
  <c r="G2870" i="9"/>
  <c r="G2871" i="9"/>
  <c r="G2872" i="9"/>
  <c r="G2873" i="9"/>
  <c r="G2874" i="9"/>
  <c r="G2875" i="9"/>
  <c r="G2876" i="9"/>
  <c r="G2877" i="9"/>
  <c r="G2878" i="9"/>
  <c r="G2879" i="9"/>
  <c r="G2880" i="9"/>
  <c r="G2881" i="9"/>
  <c r="G2882" i="9"/>
  <c r="G2883" i="9"/>
  <c r="G2884" i="9"/>
  <c r="G2885" i="9"/>
  <c r="G2886" i="9"/>
  <c r="G2887" i="9"/>
  <c r="G2888" i="9"/>
  <c r="G2889" i="9"/>
  <c r="G2890" i="9"/>
  <c r="G2891" i="9"/>
  <c r="G2892" i="9"/>
  <c r="G2893" i="9"/>
  <c r="G2894" i="9"/>
  <c r="G2895" i="9"/>
  <c r="G2896" i="9"/>
  <c r="G2897" i="9"/>
  <c r="G2898" i="9"/>
  <c r="G2899" i="9"/>
  <c r="G2900" i="9"/>
  <c r="G2901" i="9"/>
  <c r="G2902" i="9"/>
  <c r="G2903" i="9"/>
  <c r="G2904" i="9"/>
  <c r="G2905" i="9"/>
  <c r="G2906" i="9"/>
  <c r="G2907" i="9"/>
  <c r="G2908" i="9"/>
  <c r="G2909" i="9"/>
  <c r="G2910" i="9"/>
  <c r="G2914" i="9"/>
  <c r="G2915" i="9"/>
  <c r="G2916" i="9"/>
  <c r="G2917" i="9"/>
  <c r="G2918" i="9"/>
  <c r="G2919" i="9"/>
  <c r="G2920" i="9"/>
  <c r="G2921" i="9"/>
  <c r="G2922" i="9"/>
  <c r="G2923" i="9"/>
  <c r="G2924" i="9"/>
  <c r="G2925" i="9"/>
  <c r="G2926" i="9"/>
  <c r="G2927" i="9"/>
  <c r="G2928" i="9"/>
  <c r="G2929" i="9"/>
  <c r="G2930" i="9"/>
  <c r="G2931" i="9"/>
  <c r="G2932" i="9"/>
  <c r="G2933" i="9"/>
  <c r="G2934" i="9"/>
  <c r="G2935" i="9"/>
  <c r="G2936" i="9"/>
  <c r="G2937" i="9"/>
  <c r="G2938" i="9"/>
  <c r="G2939" i="9"/>
  <c r="G2940" i="9"/>
  <c r="G2941" i="9"/>
  <c r="G2942" i="9"/>
  <c r="G2943" i="9"/>
  <c r="G2944" i="9"/>
  <c r="G2945" i="9"/>
  <c r="G2946" i="9"/>
  <c r="G2947" i="9"/>
  <c r="G2948" i="9"/>
  <c r="G2949" i="9"/>
  <c r="G2950" i="9"/>
  <c r="G2951" i="9"/>
  <c r="G2952" i="9"/>
  <c r="G2953" i="9"/>
  <c r="G2954" i="9"/>
  <c r="G2955" i="9"/>
  <c r="G2956" i="9"/>
  <c r="G2957" i="9"/>
  <c r="G2958" i="9"/>
  <c r="G2959" i="9"/>
  <c r="G2960" i="9"/>
  <c r="G2961" i="9"/>
  <c r="G2962" i="9"/>
  <c r="G2963" i="9"/>
  <c r="G2964" i="9"/>
  <c r="G2965" i="9"/>
  <c r="G2966" i="9"/>
  <c r="G2967" i="9"/>
  <c r="G2968" i="9"/>
  <c r="G2969" i="9"/>
  <c r="G2970" i="9"/>
  <c r="G2971" i="9"/>
  <c r="G2972" i="9"/>
  <c r="G2973" i="9"/>
  <c r="G2974" i="9"/>
  <c r="G2975" i="9"/>
  <c r="G2976" i="9"/>
  <c r="G2977" i="9"/>
  <c r="G2978" i="9"/>
  <c r="G2979" i="9"/>
  <c r="G2980" i="9"/>
  <c r="G2981" i="9"/>
  <c r="G2982" i="9"/>
  <c r="G2983" i="9"/>
  <c r="G2984" i="9"/>
  <c r="G2985" i="9"/>
  <c r="G2986" i="9"/>
  <c r="G2987" i="9"/>
  <c r="G2988" i="9"/>
  <c r="G2989" i="9"/>
  <c r="G2990" i="9"/>
  <c r="G2991" i="9"/>
  <c r="G2992" i="9"/>
  <c r="G2993" i="9"/>
  <c r="G2994" i="9"/>
  <c r="G2995" i="9"/>
  <c r="G2996" i="9"/>
  <c r="G2997" i="9"/>
  <c r="G2998" i="9"/>
  <c r="G2999" i="9"/>
  <c r="G3000" i="9"/>
  <c r="G3001" i="9"/>
  <c r="G3002" i="9"/>
  <c r="G3006" i="9"/>
  <c r="G3004" i="9" s="1"/>
  <c r="G3007" i="9"/>
  <c r="G3009" i="9"/>
  <c r="G3013" i="9"/>
  <c r="G3014" i="9"/>
  <c r="G3015" i="9"/>
  <c r="G3016" i="9"/>
  <c r="G3017" i="9"/>
  <c r="G3018" i="9"/>
  <c r="G3019" i="9"/>
  <c r="G3020" i="9"/>
  <c r="G3021" i="9"/>
  <c r="G3022" i="9"/>
  <c r="G3023" i="9"/>
  <c r="G3024" i="9"/>
  <c r="G3025" i="9"/>
  <c r="G3026" i="9"/>
  <c r="G3027" i="9"/>
  <c r="G3028" i="9"/>
  <c r="G3029" i="9"/>
  <c r="G3030" i="9"/>
  <c r="G3031" i="9"/>
  <c r="G3032" i="9"/>
  <c r="G3034" i="9"/>
  <c r="G3035" i="9"/>
  <c r="G3036" i="9"/>
  <c r="G3037" i="9"/>
  <c r="G3038" i="9"/>
  <c r="G3042" i="9"/>
  <c r="G3043" i="9"/>
  <c r="G3044" i="9"/>
  <c r="G3045" i="9"/>
  <c r="G3047" i="9"/>
  <c r="G3048" i="9"/>
  <c r="G3049" i="9"/>
  <c r="G3050" i="9"/>
  <c r="G3051" i="9"/>
  <c r="G3052" i="9"/>
  <c r="G3056" i="9"/>
  <c r="G3057" i="9"/>
  <c r="G3058" i="9"/>
  <c r="G3054" i="9" s="1"/>
  <c r="G3059" i="9"/>
  <c r="G3060" i="9"/>
  <c r="G3061" i="9"/>
  <c r="G3062" i="9"/>
  <c r="G3063" i="9"/>
  <c r="G3064" i="9"/>
  <c r="G3065" i="9"/>
  <c r="G3066" i="9"/>
  <c r="G3070" i="9"/>
  <c r="G3071" i="9"/>
  <c r="G3068" i="9" s="1"/>
  <c r="G3072" i="9"/>
  <c r="G3073" i="9"/>
  <c r="G3074" i="9"/>
  <c r="G3075" i="9"/>
  <c r="G3076" i="9"/>
  <c r="G3077" i="9"/>
  <c r="G3078" i="9"/>
  <c r="G3079" i="9"/>
  <c r="G3080" i="9"/>
  <c r="G3084" i="9"/>
  <c r="G3085" i="9"/>
  <c r="G3082" i="9" s="1"/>
  <c r="G3087" i="9"/>
  <c r="G3089" i="9"/>
  <c r="G3091" i="9"/>
  <c r="G3093" i="9"/>
  <c r="G3097" i="9"/>
  <c r="G3095" i="9" s="1"/>
  <c r="G3098" i="9"/>
  <c r="G3099" i="9"/>
  <c r="G3100" i="9"/>
  <c r="G3101" i="9"/>
  <c r="G3102" i="9"/>
  <c r="G3103" i="9"/>
  <c r="G3104" i="9"/>
  <c r="G3105" i="9"/>
  <c r="G3106" i="9"/>
  <c r="G3107" i="9"/>
  <c r="G3115" i="9"/>
  <c r="G3114" i="9" s="1"/>
  <c r="G3118" i="9"/>
  <c r="G3117" i="9" s="1"/>
  <c r="G3119" i="9"/>
  <c r="G3120" i="9"/>
  <c r="G3121" i="9"/>
  <c r="G3124" i="9"/>
  <c r="G3123" i="9" s="1"/>
  <c r="G3125" i="9"/>
  <c r="G3126" i="9"/>
  <c r="G3127" i="9"/>
  <c r="G3131" i="9"/>
  <c r="G3132" i="9"/>
  <c r="G3133" i="9"/>
  <c r="G3134" i="9"/>
  <c r="G3135" i="9"/>
  <c r="G3136" i="9"/>
  <c r="G3137" i="9"/>
  <c r="G3138" i="9"/>
  <c r="G3139" i="9"/>
  <c r="G3140" i="9"/>
  <c r="G3141" i="9"/>
  <c r="G3142" i="9"/>
  <c r="G3143" i="9"/>
  <c r="G3144" i="9"/>
  <c r="G3145" i="9"/>
  <c r="G3146" i="9"/>
  <c r="G3147" i="9"/>
  <c r="G3148" i="9"/>
  <c r="G3149" i="9"/>
  <c r="G3150" i="9"/>
  <c r="G3151" i="9"/>
  <c r="G3152" i="9"/>
  <c r="G3153" i="9"/>
  <c r="G3154" i="9"/>
  <c r="G3155" i="9"/>
  <c r="G3156" i="9"/>
  <c r="G3157" i="9"/>
  <c r="G3158" i="9"/>
  <c r="G3159" i="9"/>
  <c r="G3160" i="9"/>
  <c r="G3161" i="9"/>
  <c r="G3162" i="9"/>
  <c r="G3163" i="9"/>
  <c r="G3164" i="9"/>
  <c r="G3165" i="9"/>
  <c r="G3166" i="9"/>
  <c r="G3167" i="9"/>
  <c r="G3168" i="9"/>
  <c r="G3169" i="9"/>
  <c r="G3170" i="9"/>
  <c r="G3171" i="9"/>
  <c r="G3172" i="9"/>
  <c r="G3173" i="9"/>
  <c r="G3177" i="9"/>
  <c r="G3178" i="9"/>
  <c r="G3175" i="9" s="1"/>
  <c r="G3179" i="9"/>
  <c r="G3183" i="9"/>
  <c r="G3181" i="9" s="1"/>
  <c r="G3184" i="9"/>
  <c r="G3185" i="9"/>
  <c r="G3186" i="9"/>
  <c r="G3187" i="9"/>
  <c r="G3191" i="9"/>
  <c r="G3189" i="9" s="1"/>
  <c r="G3192" i="9"/>
  <c r="G3193" i="9"/>
  <c r="G3195" i="9"/>
  <c r="G3196" i="9"/>
  <c r="G3197" i="9"/>
  <c r="G3198" i="9"/>
  <c r="G3199" i="9"/>
  <c r="G3201" i="9"/>
  <c r="G3203" i="9"/>
  <c r="G3204" i="9"/>
  <c r="G3205" i="9"/>
  <c r="G3207" i="9"/>
  <c r="G3208" i="9"/>
  <c r="G3209" i="9"/>
  <c r="G3210" i="9"/>
  <c r="G3211" i="9"/>
  <c r="G3215" i="9"/>
  <c r="G3216" i="9"/>
  <c r="G3217" i="9"/>
  <c r="G3219" i="9"/>
  <c r="G3220" i="9"/>
  <c r="G3221" i="9"/>
  <c r="G3222" i="9"/>
  <c r="G3223" i="9"/>
  <c r="G3227" i="9"/>
  <c r="G3225" i="9" s="1"/>
  <c r="G3228" i="9"/>
  <c r="G3229" i="9"/>
  <c r="G3233" i="9"/>
  <c r="G3234" i="9"/>
  <c r="G3231" i="9" s="1"/>
  <c r="G3235" i="9"/>
  <c r="G3239" i="9"/>
  <c r="G3240" i="9"/>
  <c r="G3237" i="9" s="1"/>
  <c r="G3244" i="9"/>
  <c r="G3245" i="9"/>
  <c r="G3242" i="9" s="1"/>
  <c r="G3246" i="9"/>
  <c r="G3250" i="9"/>
  <c r="G3248" i="9" s="1"/>
  <c r="G3253" i="9"/>
  <c r="G3252" i="9" s="1"/>
  <c r="G3255" i="9"/>
  <c r="G3257" i="9"/>
  <c r="G3261" i="9"/>
  <c r="G3259" i="9" s="1"/>
  <c r="G3262" i="9"/>
  <c r="G3266" i="9"/>
  <c r="G3264" i="9" s="1"/>
  <c r="G3269" i="9"/>
  <c r="G3270" i="9"/>
  <c r="G3268" i="9" s="1"/>
  <c r="G3271" i="9"/>
  <c r="G3273" i="9"/>
  <c r="G3274" i="9"/>
  <c r="G3275" i="9"/>
  <c r="G3276" i="9"/>
  <c r="G3280" i="9"/>
  <c r="G3278" i="9" s="1"/>
  <c r="G3284" i="9"/>
  <c r="G3282" i="9" s="1"/>
  <c r="G3290" i="9"/>
  <c r="G3291" i="9"/>
  <c r="G3294" i="9"/>
  <c r="G3295" i="9"/>
  <c r="G3293" i="9" s="1"/>
  <c r="G3297" i="9"/>
  <c r="G3298" i="9"/>
  <c r="G3301" i="9"/>
  <c r="G3300" i="9" s="1"/>
  <c r="G3308" i="9"/>
  <c r="G3311" i="9"/>
  <c r="G3313" i="9"/>
  <c r="G3316" i="9"/>
  <c r="G3321" i="9"/>
  <c r="G3318" i="9" s="1"/>
  <c r="G3326" i="9"/>
  <c r="G3323" i="9" s="1"/>
  <c r="G3328" i="9"/>
  <c r="G3331" i="9"/>
  <c r="G3336" i="9"/>
  <c r="G3333" i="9" s="1"/>
  <c r="G3338" i="9"/>
  <c r="G3341" i="9"/>
  <c r="G3343" i="9"/>
  <c r="G3346" i="9"/>
  <c r="G3351" i="9"/>
  <c r="G3348" i="9" s="1"/>
  <c r="G3361" i="9"/>
  <c r="G3358" i="9" s="1"/>
  <c r="G3362" i="9"/>
  <c r="G3364" i="9"/>
  <c r="G3367" i="9"/>
  <c r="G3368" i="9"/>
  <c r="G3370" i="9"/>
  <c r="G3373" i="9"/>
  <c r="G3375" i="9"/>
  <c r="G3378" i="9"/>
  <c r="G3379" i="9"/>
  <c r="G3384" i="9"/>
  <c r="G3385" i="9"/>
  <c r="G3381" i="9" s="1"/>
  <c r="G3386" i="9"/>
  <c r="G3391" i="9"/>
  <c r="G3392" i="9"/>
  <c r="G3393" i="9"/>
  <c r="G3388" i="9" s="1"/>
  <c r="G3398" i="9"/>
  <c r="G3395" i="9" s="1"/>
  <c r="G3399" i="9"/>
  <c r="G3404" i="9"/>
  <c r="G3401" i="9" s="1"/>
  <c r="G3409" i="9"/>
  <c r="G3406" i="9" s="1"/>
  <c r="G3410" i="9"/>
  <c r="G3411" i="9"/>
  <c r="G3412" i="9"/>
  <c r="G3414" i="9"/>
  <c r="G3419" i="9"/>
  <c r="G3420" i="9"/>
  <c r="G3416" i="9" s="1"/>
  <c r="G3422" i="9"/>
  <c r="G3427" i="9"/>
  <c r="G3424" i="9" s="1"/>
  <c r="G3428" i="9"/>
  <c r="G3429" i="9"/>
  <c r="G3431" i="9"/>
  <c r="G3434" i="9"/>
  <c r="G3435" i="9"/>
  <c r="G3436" i="9"/>
  <c r="G3441" i="9"/>
  <c r="G3442" i="9"/>
  <c r="G3438" i="9" s="1"/>
  <c r="G3447" i="9"/>
  <c r="G3448" i="9"/>
  <c r="G3444" i="9" s="1"/>
  <c r="G3453" i="9"/>
  <c r="G3450" i="9" s="1"/>
  <c r="G3455" i="9"/>
  <c r="G3458" i="9"/>
  <c r="G3459" i="9"/>
  <c r="G3464" i="9"/>
  <c r="G3461" i="9" s="1"/>
  <c r="G3465" i="9"/>
  <c r="G3466" i="9"/>
  <c r="G3471" i="9"/>
  <c r="G3472" i="9"/>
  <c r="G3468" i="9" s="1"/>
  <c r="G3473" i="9"/>
  <c r="G3475" i="9"/>
  <c r="G3478" i="9"/>
  <c r="G3479" i="9"/>
  <c r="G3484" i="9"/>
  <c r="G3481" i="9" s="1"/>
  <c r="G3489" i="9"/>
  <c r="G3490" i="9"/>
  <c r="G3486" i="9" s="1"/>
  <c r="G3491" i="9"/>
  <c r="G3492" i="9"/>
  <c r="G3494" i="9"/>
  <c r="G3499" i="9"/>
  <c r="G3496" i="9" s="1"/>
  <c r="G3500" i="9"/>
  <c r="G3502" i="9"/>
  <c r="G3507" i="9"/>
  <c r="G3504" i="9" s="1"/>
  <c r="G3509" i="9"/>
  <c r="G3512" i="9"/>
  <c r="G3514" i="9"/>
  <c r="G3517" i="9"/>
  <c r="G3522" i="9"/>
  <c r="G3519" i="9" s="1"/>
  <c r="G3527" i="9"/>
  <c r="G3524" i="9" s="1"/>
  <c r="G3529" i="9"/>
  <c r="G3531" i="9"/>
  <c r="G3536" i="9"/>
  <c r="G3533" i="9" s="1"/>
  <c r="G3538" i="9"/>
  <c r="G3540" i="9"/>
  <c r="G3542" i="9"/>
  <c r="G3543" i="9"/>
  <c r="G3553" i="9"/>
  <c r="G3554" i="9"/>
  <c r="G3555" i="9"/>
  <c r="G3556" i="9"/>
  <c r="G3558" i="9"/>
  <c r="G3561" i="9"/>
  <c r="G3563" i="9"/>
  <c r="G3568" i="9"/>
  <c r="G3570" i="9"/>
  <c r="G3565" i="9" s="1"/>
  <c r="G3575" i="9"/>
  <c r="G3577" i="9"/>
  <c r="G3572" i="9" s="1"/>
  <c r="G3582" i="9"/>
  <c r="G3579" i="9" s="1"/>
  <c r="G3584" i="9"/>
  <c r="G3586" i="9"/>
  <c r="G3589" i="9"/>
  <c r="G3591" i="9"/>
  <c r="G3596" i="9"/>
  <c r="G3598" i="9"/>
  <c r="G3593" i="9" s="1"/>
  <c r="G3603" i="9"/>
  <c r="G3605" i="9"/>
  <c r="G3600" i="9" s="1"/>
  <c r="G3610" i="9"/>
  <c r="G3607" i="9" s="1"/>
  <c r="G3612" i="9"/>
  <c r="G3615" i="9"/>
  <c r="G3620" i="9"/>
  <c r="G3617" i="9" s="1"/>
  <c r="G3622" i="9"/>
  <c r="G3625" i="9"/>
  <c r="G3627" i="9"/>
  <c r="G3630" i="9"/>
  <c r="G3635" i="9"/>
  <c r="G3632" i="9" s="1"/>
  <c r="G3640" i="9"/>
  <c r="G3637" i="9" s="1"/>
  <c r="G3642" i="9"/>
  <c r="G3645" i="9"/>
  <c r="G3651" i="9"/>
  <c r="G3647" i="9" s="1"/>
  <c r="G3656" i="9"/>
  <c r="G3658" i="9"/>
  <c r="G3653" i="9" s="1"/>
  <c r="G3660" i="9"/>
  <c r="G3663" i="9"/>
  <c r="G3673" i="9"/>
  <c r="G3674" i="9"/>
  <c r="G3670" i="9" s="1"/>
  <c r="G3676" i="9"/>
  <c r="G3679" i="9"/>
  <c r="G3680" i="9"/>
  <c r="G3685" i="9"/>
  <c r="G3682" i="9" s="1"/>
  <c r="G3690" i="9"/>
  <c r="G3687" i="9" s="1"/>
  <c r="G3694" i="9"/>
  <c r="G3695" i="9"/>
  <c r="G3692" i="9" s="1"/>
  <c r="G3698" i="9"/>
  <c r="G3697" i="9" s="1"/>
  <c r="G3705" i="9"/>
  <c r="G3708" i="9"/>
  <c r="G3713" i="9"/>
  <c r="G3710" i="9" s="1"/>
  <c r="G3715" i="9"/>
  <c r="G3718" i="9"/>
  <c r="G3720" i="9"/>
  <c r="G3722" i="9"/>
  <c r="G3726" i="9"/>
  <c r="G3724" i="9" s="1"/>
  <c r="G3736" i="9"/>
  <c r="G3733" i="9" s="1"/>
  <c r="G3737" i="9"/>
  <c r="G3738" i="9"/>
  <c r="G3743" i="9"/>
  <c r="G3740" i="9" s="1"/>
  <c r="G3744" i="9"/>
  <c r="G3745" i="9"/>
  <c r="G3747" i="9"/>
  <c r="G3750" i="9"/>
  <c r="G3751" i="9"/>
  <c r="G3753" i="9"/>
  <c r="G3756" i="9"/>
  <c r="G3758" i="9"/>
  <c r="G3761" i="9"/>
  <c r="G3762" i="9"/>
  <c r="G3767" i="9"/>
  <c r="G3764" i="9" s="1"/>
  <c r="G3768" i="9"/>
  <c r="G3769" i="9"/>
  <c r="G3771" i="9"/>
  <c r="G3774" i="9"/>
  <c r="G3777" i="9"/>
  <c r="G3782" i="9"/>
  <c r="G3785" i="9"/>
  <c r="G3779" i="9" s="1"/>
  <c r="G3787" i="9"/>
  <c r="G3790" i="9"/>
  <c r="G3793" i="9"/>
  <c r="G3798" i="9"/>
  <c r="G3795" i="9" s="1"/>
  <c r="G3803" i="9"/>
  <c r="G3800" i="9" s="1"/>
  <c r="G3805" i="9"/>
  <c r="G3808" i="9"/>
  <c r="G3813" i="9"/>
  <c r="G3816" i="9"/>
  <c r="G3810" i="9" s="1"/>
  <c r="G3818" i="9"/>
  <c r="G3821" i="9"/>
  <c r="G3826" i="9"/>
  <c r="G3823" i="9" s="1"/>
  <c r="G3833" i="9"/>
  <c r="G3836" i="9"/>
  <c r="G3838" i="9"/>
  <c r="G3841" i="9"/>
  <c r="G3842" i="9"/>
  <c r="G3843" i="9"/>
  <c r="G3848" i="9"/>
  <c r="G3845" i="9" s="1"/>
  <c r="G3849" i="9"/>
  <c r="G3851" i="9"/>
  <c r="G3854" i="9"/>
  <c r="G3855" i="9"/>
  <c r="G3860" i="9"/>
  <c r="G3861" i="9"/>
  <c r="G3857" i="9" s="1"/>
  <c r="G3862" i="9"/>
  <c r="G3867" i="9"/>
  <c r="G3864" i="9" s="1"/>
  <c r="G3872" i="9"/>
  <c r="G3869" i="9" s="1"/>
  <c r="G3874" i="9"/>
  <c r="G3877" i="9"/>
  <c r="G3882" i="9"/>
  <c r="G3879" i="9" s="1"/>
  <c r="G3884" i="9"/>
  <c r="G3887" i="9"/>
  <c r="G3889" i="9"/>
  <c r="G3891" i="9"/>
  <c r="G3901" i="9"/>
  <c r="G3898" i="9" s="1"/>
  <c r="G3902" i="9"/>
  <c r="G3903" i="9"/>
  <c r="G3905" i="9"/>
  <c r="G3908" i="9"/>
  <c r="G3909" i="9"/>
  <c r="G3910" i="9"/>
  <c r="G3915" i="9"/>
  <c r="G3916" i="9"/>
  <c r="G3912" i="9" s="1"/>
  <c r="G3917" i="9"/>
  <c r="G3922" i="9"/>
  <c r="G3919" i="9" s="1"/>
  <c r="G3932" i="9"/>
  <c r="G3929" i="9" s="1"/>
  <c r="G3934" i="9"/>
  <c r="G3937" i="9"/>
  <c r="G3942" i="9"/>
  <c r="G3939" i="9" s="1"/>
  <c r="G3944" i="9"/>
  <c r="G3947" i="9"/>
  <c r="G3949" i="9"/>
  <c r="G3952" i="9"/>
  <c r="G3957" i="9"/>
  <c r="G3954" i="9" s="1"/>
  <c r="G3962" i="9"/>
  <c r="G3959" i="9" s="1"/>
  <c r="G3964" i="9"/>
  <c r="G3967" i="9"/>
  <c r="G3972" i="9"/>
  <c r="G3969" i="9" s="1"/>
  <c r="G3979" i="9"/>
  <c r="G3982" i="9"/>
  <c r="G3984" i="9"/>
  <c r="G3987" i="9"/>
  <c r="G3992" i="9"/>
  <c r="G3989" i="9" s="1"/>
  <c r="G3994" i="9"/>
  <c r="G3996" i="9"/>
  <c r="G3999" i="9"/>
  <c r="G4001" i="9"/>
  <c r="G4006" i="9"/>
  <c r="G4003" i="9" s="1"/>
  <c r="G4008" i="9"/>
  <c r="G4013" i="9"/>
  <c r="G4010" i="9" s="1"/>
  <c r="G4015" i="9"/>
  <c r="G4020" i="9"/>
  <c r="G4017" i="9" s="1"/>
  <c r="G4022" i="9"/>
  <c r="G4024" i="9"/>
  <c r="G4027" i="9"/>
  <c r="G4029" i="9"/>
  <c r="G4034" i="9"/>
  <c r="G4031" i="9" s="1"/>
  <c r="G4036" i="9"/>
  <c r="G4041" i="9"/>
  <c r="G4038" i="9" s="1"/>
  <c r="G4043" i="9"/>
  <c r="G4046" i="9"/>
  <c r="G4051" i="9"/>
  <c r="G4053" i="9"/>
  <c r="G4048" i="9" s="1"/>
  <c r="G4055" i="9"/>
  <c r="G4058" i="9"/>
  <c r="G4060" i="9"/>
  <c r="G4065" i="9"/>
  <c r="G4062" i="9" s="1"/>
  <c r="G4067" i="9"/>
  <c r="G4069" i="9"/>
  <c r="G4072" i="9"/>
  <c r="G4074" i="9"/>
  <c r="G4079" i="9"/>
  <c r="G4081" i="9"/>
  <c r="G4076" i="9" s="1"/>
  <c r="G4083" i="9"/>
  <c r="G4086" i="9"/>
  <c r="G4088" i="9"/>
  <c r="G4093" i="9"/>
  <c r="G4090" i="9" s="1"/>
  <c r="G4095" i="9"/>
  <c r="G4097" i="9"/>
  <c r="G4100" i="9"/>
  <c r="G4105" i="9"/>
  <c r="G4102" i="9" s="1"/>
  <c r="G4110" i="9"/>
  <c r="G4107" i="9" s="1"/>
  <c r="G4112" i="9"/>
  <c r="G4115" i="9"/>
  <c r="G4117" i="9"/>
  <c r="G4122" i="9"/>
  <c r="G4119" i="9" s="1"/>
  <c r="G4124" i="9"/>
  <c r="G4126" i="9"/>
  <c r="G4129" i="9"/>
  <c r="G4131" i="9"/>
  <c r="G4132" i="9"/>
  <c r="G4137" i="9"/>
  <c r="G4134" i="9" s="1"/>
  <c r="G4139" i="9"/>
  <c r="G4142" i="9"/>
  <c r="G4144" i="9"/>
  <c r="G4149" i="9"/>
  <c r="G4146" i="9" s="1"/>
  <c r="G4154" i="9"/>
  <c r="G4151" i="9" s="1"/>
  <c r="G4156" i="9"/>
  <c r="G4161" i="9"/>
  <c r="G4158" i="9" s="1"/>
  <c r="G4163" i="9"/>
  <c r="G4165" i="9"/>
  <c r="G4168" i="9"/>
  <c r="G4170" i="9"/>
  <c r="G4171" i="9"/>
  <c r="G4176" i="9"/>
  <c r="G4173" i="9" s="1"/>
  <c r="G4181" i="9"/>
  <c r="G4178" i="9" s="1"/>
  <c r="G4183" i="9"/>
  <c r="G4188" i="9"/>
  <c r="G4185" i="9" s="1"/>
  <c r="G4193" i="9"/>
  <c r="G4190" i="9" s="1"/>
  <c r="G4195" i="9"/>
  <c r="G4197" i="9"/>
  <c r="G4200" i="9"/>
  <c r="G4202" i="9"/>
  <c r="G4207" i="9"/>
  <c r="G4209" i="9"/>
  <c r="G4204" i="9" s="1"/>
  <c r="G4210" i="9"/>
  <c r="G4212" i="9"/>
  <c r="G4218" i="9"/>
  <c r="G4220" i="9"/>
  <c r="G4215" i="9" s="1"/>
  <c r="G4222" i="9"/>
  <c r="G4225" i="9"/>
  <c r="G4230" i="9"/>
  <c r="G4227" i="9" s="1"/>
  <c r="G4240" i="9"/>
  <c r="G4241" i="9"/>
  <c r="G4242" i="9"/>
  <c r="G4243" i="9"/>
  <c r="G4245" i="9"/>
  <c r="G4246" i="9"/>
  <c r="G4247" i="9"/>
  <c r="G4248" i="9"/>
  <c r="G4250" i="9"/>
  <c r="G4251" i="9"/>
  <c r="G4252" i="9"/>
  <c r="G4253" i="9"/>
  <c r="G4255" i="9"/>
  <c r="G4256" i="9"/>
  <c r="G4257" i="9"/>
  <c r="G4258" i="9"/>
  <c r="G4260" i="9"/>
  <c r="G4261" i="9"/>
  <c r="G4262" i="9"/>
  <c r="G4264" i="9"/>
  <c r="G4265" i="9"/>
  <c r="G4266" i="9"/>
  <c r="G4268" i="9"/>
  <c r="G4269" i="9"/>
  <c r="G4270" i="9"/>
  <c r="G4272" i="9"/>
  <c r="G4273" i="9"/>
  <c r="G4274" i="9"/>
  <c r="G4276" i="9"/>
  <c r="G4277" i="9"/>
  <c r="G4278" i="9"/>
  <c r="G4280" i="9"/>
  <c r="G4281" i="9"/>
  <c r="G4282" i="9"/>
  <c r="G4284" i="9"/>
  <c r="G4285" i="9"/>
  <c r="G4286" i="9"/>
  <c r="G4288" i="9"/>
  <c r="G4289" i="9"/>
  <c r="G4290" i="9"/>
  <c r="G4292" i="9"/>
  <c r="G4293" i="9"/>
  <c r="G4294" i="9"/>
  <c r="G4296" i="9"/>
  <c r="G4299" i="9"/>
  <c r="G4300" i="9"/>
  <c r="G4301" i="9"/>
  <c r="G4303" i="9"/>
  <c r="G4308" i="9"/>
  <c r="G4305" i="9" s="1"/>
  <c r="G4313" i="9"/>
  <c r="G4315" i="9"/>
  <c r="G4310" i="9" s="1"/>
  <c r="G4320" i="9"/>
  <c r="G4317" i="9" s="1"/>
  <c r="G4322" i="9"/>
  <c r="G4324" i="9"/>
  <c r="G4325" i="9"/>
  <c r="G4330" i="9"/>
  <c r="G4327" i="9" s="1"/>
  <c r="G4332" i="9"/>
  <c r="G4334" i="9"/>
  <c r="G4336" i="9"/>
  <c r="G4341" i="9"/>
  <c r="G4338" i="9" s="1"/>
  <c r="G4346" i="9"/>
  <c r="G4343" i="9" s="1"/>
  <c r="G4347" i="9"/>
  <c r="G4348" i="9"/>
  <c r="G4350" i="9"/>
  <c r="G4351" i="9"/>
  <c r="G4352" i="9"/>
  <c r="G4354" i="9"/>
  <c r="G4355" i="9"/>
  <c r="G4356" i="9"/>
  <c r="G4358" i="9"/>
  <c r="G4359" i="9"/>
  <c r="G4360" i="9"/>
  <c r="G4362" i="9"/>
  <c r="G4363" i="9"/>
  <c r="G4364" i="9"/>
  <c r="G4366" i="9"/>
  <c r="G4367" i="9"/>
  <c r="G4368" i="9"/>
  <c r="G4370" i="9"/>
  <c r="G4371" i="9"/>
  <c r="G4372" i="9"/>
  <c r="G4374" i="9"/>
  <c r="G4375" i="9"/>
  <c r="G4376" i="9"/>
  <c r="G4378" i="9"/>
  <c r="G4379" i="9"/>
  <c r="G4380" i="9"/>
  <c r="G4382" i="9"/>
  <c r="G4383" i="9"/>
  <c r="G4384" i="9"/>
  <c r="G4386" i="9"/>
  <c r="G4387" i="9"/>
  <c r="G4388" i="9"/>
  <c r="G4390" i="9"/>
  <c r="G4391" i="9"/>
  <c r="G4392" i="9"/>
  <c r="G4394" i="9"/>
  <c r="G4395" i="9"/>
  <c r="G4396" i="9"/>
  <c r="G4401" i="9"/>
  <c r="G4398" i="9" s="1"/>
  <c r="G4403" i="9"/>
  <c r="G4405" i="9"/>
  <c r="G4407" i="9"/>
  <c r="G4412" i="9"/>
  <c r="G4414" i="9"/>
  <c r="G4416" i="9"/>
  <c r="G4418" i="9"/>
  <c r="G4420" i="9"/>
  <c r="G4423" i="9"/>
  <c r="G4428" i="9"/>
  <c r="G4425" i="9" s="1"/>
  <c r="G4430" i="9"/>
  <c r="G4433" i="9"/>
  <c r="G4435" i="9"/>
  <c r="G4438" i="9"/>
  <c r="G4443" i="9"/>
  <c r="G4440" i="9" s="1"/>
  <c r="G4444" i="9"/>
  <c r="G4446" i="9"/>
  <c r="G4449" i="9"/>
  <c r="G4451" i="9"/>
  <c r="G4454" i="9"/>
  <c r="G4459" i="9"/>
  <c r="G4456" i="9" s="1"/>
  <c r="G4460" i="9"/>
  <c r="G4462" i="9"/>
  <c r="G4465" i="9"/>
  <c r="G4466" i="9"/>
  <c r="G4468" i="9"/>
  <c r="G4471" i="9"/>
  <c r="G4473" i="9"/>
  <c r="G4476" i="9"/>
  <c r="G4478" i="9"/>
  <c r="G4481" i="9"/>
  <c r="G4486" i="9"/>
  <c r="G4483" i="9" s="1"/>
  <c r="G4491" i="9"/>
  <c r="G4488" i="9" s="1"/>
  <c r="G4493" i="9"/>
  <c r="G4496" i="9"/>
  <c r="G4498" i="9"/>
  <c r="G4501" i="9"/>
  <c r="G4508" i="9"/>
  <c r="G4511" i="9"/>
  <c r="G4512" i="9"/>
  <c r="G4517" i="9"/>
  <c r="G4514" i="9" s="1"/>
  <c r="G4519" i="9"/>
  <c r="G4522" i="9"/>
  <c r="G4524" i="9"/>
  <c r="G4527" i="9"/>
  <c r="G4532" i="9"/>
  <c r="G4529" i="9" s="1"/>
  <c r="G4537" i="9"/>
  <c r="G4534" i="9" s="1"/>
  <c r="G4539" i="9"/>
  <c r="G4542" i="9"/>
  <c r="G4547" i="9"/>
  <c r="G4544" i="9" s="1"/>
  <c r="G4549" i="9"/>
  <c r="G4552" i="9"/>
  <c r="G4554" i="9"/>
  <c r="G4557" i="9"/>
  <c r="G4565" i="9"/>
  <c r="G4564" i="9" s="1"/>
  <c r="G4568" i="9"/>
  <c r="G4567" i="9" s="1"/>
  <c r="G4570" i="9"/>
  <c r="G4571" i="9"/>
  <c r="G4572" i="9"/>
  <c r="G4575" i="9"/>
  <c r="G4574" i="9" s="1"/>
  <c r="G4578" i="9"/>
  <c r="G4577" i="9" s="1"/>
  <c r="G4580" i="9"/>
  <c r="G4581" i="9"/>
  <c r="G4583" i="9"/>
  <c r="G4584" i="9"/>
  <c r="G4586" i="9"/>
  <c r="G4587" i="9"/>
  <c r="G4589" i="9"/>
  <c r="G4590" i="9"/>
  <c r="G4593" i="9"/>
  <c r="G4592" i="9" s="1"/>
  <c r="G4596" i="9"/>
  <c r="G4595" i="9" s="1"/>
  <c r="G4598" i="9"/>
  <c r="G4599" i="9"/>
  <c r="G4601" i="9"/>
  <c r="G4602" i="9"/>
  <c r="G4604" i="9"/>
  <c r="G4605" i="9"/>
  <c r="G4607" i="9"/>
  <c r="G4608" i="9"/>
  <c r="G4611" i="9"/>
  <c r="G4610" i="9" s="1"/>
  <c r="G4615" i="9"/>
  <c r="G4613" i="9" s="1"/>
  <c r="G4616" i="9"/>
  <c r="G4617" i="9"/>
  <c r="G4618" i="9"/>
  <c r="G4619" i="9"/>
  <c r="G4620" i="9"/>
  <c r="G4621" i="9"/>
  <c r="G4622" i="9"/>
  <c r="G4623" i="9"/>
  <c r="G4624" i="9"/>
  <c r="G4625" i="9"/>
  <c r="G4626" i="9"/>
  <c r="G4627" i="9"/>
  <c r="G4629" i="9"/>
  <c r="G4630" i="9"/>
  <c r="G4631" i="9"/>
  <c r="G4632" i="9"/>
  <c r="G4633" i="9"/>
  <c r="G4634" i="9"/>
  <c r="G4635" i="9"/>
  <c r="G4636" i="9"/>
  <c r="G4640" i="9"/>
  <c r="G4641" i="9"/>
  <c r="G4642" i="9"/>
  <c r="G4643" i="9"/>
  <c r="G4644" i="9"/>
  <c r="G4645" i="9"/>
  <c r="G4646" i="9"/>
  <c r="G4647" i="9"/>
  <c r="G4648" i="9"/>
  <c r="G4649" i="9"/>
  <c r="G4650" i="9"/>
  <c r="G4651" i="9"/>
  <c r="G4652" i="9"/>
  <c r="G4653" i="9"/>
  <c r="G4654" i="9"/>
  <c r="G4655" i="9"/>
  <c r="G4656" i="9"/>
  <c r="G4657" i="9"/>
  <c r="G4658" i="9"/>
  <c r="G4659" i="9"/>
  <c r="G4660" i="9"/>
  <c r="G4661" i="9"/>
  <c r="G4662" i="9"/>
  <c r="G4663" i="9"/>
  <c r="G4664" i="9"/>
  <c r="G4665" i="9"/>
  <c r="G4666" i="9"/>
  <c r="G4667" i="9"/>
  <c r="G4668" i="9"/>
  <c r="G4669" i="9"/>
  <c r="G4670" i="9"/>
  <c r="G4671" i="9"/>
  <c r="G4672" i="9"/>
  <c r="G4673" i="9"/>
  <c r="G4674" i="9"/>
  <c r="G4675" i="9"/>
  <c r="G4676" i="9"/>
  <c r="G4677" i="9"/>
  <c r="G4678" i="9"/>
  <c r="G4679" i="9"/>
  <c r="G4680" i="9"/>
  <c r="G4681" i="9"/>
  <c r="G4682" i="9"/>
  <c r="G4683" i="9"/>
  <c r="G4684" i="9"/>
  <c r="G4685" i="9"/>
  <c r="G4686" i="9"/>
  <c r="G4687" i="9"/>
  <c r="G4689" i="9"/>
  <c r="G4690" i="9"/>
  <c r="G4691" i="9"/>
  <c r="G4692" i="9"/>
  <c r="G4693" i="9"/>
  <c r="G4694" i="9"/>
  <c r="G4695" i="9"/>
  <c r="G4696" i="9"/>
  <c r="G4697" i="9"/>
  <c r="G4698" i="9"/>
  <c r="G4699" i="9"/>
  <c r="G4700" i="9"/>
  <c r="G4701" i="9"/>
  <c r="G4702" i="9"/>
  <c r="G4703" i="9"/>
  <c r="G4704" i="9"/>
  <c r="G4706" i="9"/>
  <c r="G4707" i="9"/>
  <c r="G4708" i="9"/>
  <c r="G4710" i="9"/>
  <c r="G4711" i="9"/>
  <c r="G4712" i="9"/>
  <c r="G4713" i="9"/>
  <c r="G4714" i="9"/>
  <c r="G4715" i="9"/>
  <c r="G4716" i="9"/>
  <c r="G4717" i="9"/>
  <c r="G4718" i="9"/>
  <c r="G4719" i="9"/>
  <c r="G4720" i="9"/>
  <c r="G4721" i="9"/>
  <c r="G4722" i="9"/>
  <c r="G4723" i="9"/>
  <c r="G4724" i="9"/>
  <c r="G4725" i="9"/>
  <c r="G4726" i="9"/>
  <c r="G4727" i="9"/>
  <c r="G4728" i="9"/>
  <c r="G4729" i="9"/>
  <c r="G4730" i="9"/>
  <c r="G4731" i="9"/>
  <c r="G4732" i="9"/>
  <c r="G4733" i="9"/>
  <c r="G4734" i="9"/>
  <c r="G4735" i="9"/>
  <c r="G4736" i="9"/>
  <c r="G4737" i="9"/>
  <c r="G4738" i="9"/>
  <c r="G4739" i="9"/>
  <c r="G4740" i="9"/>
  <c r="G4741" i="9"/>
  <c r="G4742" i="9"/>
  <c r="G4743" i="9"/>
  <c r="G4744" i="9"/>
  <c r="G4745" i="9"/>
  <c r="G4746" i="9"/>
  <c r="G4747" i="9"/>
  <c r="G4748" i="9"/>
  <c r="G4749" i="9"/>
  <c r="G4750" i="9"/>
  <c r="G4751" i="9"/>
  <c r="G4752" i="9"/>
  <c r="G4753" i="9"/>
  <c r="G4755" i="9"/>
  <c r="G4756" i="9"/>
  <c r="G4757" i="9"/>
  <c r="G4758" i="9"/>
  <c r="G4759" i="9"/>
  <c r="G4760" i="9"/>
  <c r="G4761" i="9"/>
  <c r="G4762" i="9"/>
  <c r="G4763" i="9"/>
  <c r="G4764" i="9"/>
  <c r="G4765" i="9"/>
  <c r="G4766" i="9"/>
  <c r="G4770" i="9"/>
  <c r="G4771" i="9"/>
  <c r="G4772" i="9"/>
  <c r="G4773" i="9"/>
  <c r="G4775" i="9"/>
  <c r="G4776" i="9"/>
  <c r="G4777" i="9"/>
  <c r="G4778" i="9"/>
  <c r="G4779" i="9"/>
  <c r="G4780" i="9"/>
  <c r="G4781" i="9"/>
  <c r="G4782" i="9"/>
  <c r="G4783" i="9"/>
  <c r="G4784" i="9"/>
  <c r="G4785" i="9"/>
  <c r="G4786" i="9"/>
  <c r="G4787" i="9"/>
  <c r="G4788" i="9"/>
  <c r="G4790" i="9"/>
  <c r="G4791" i="9"/>
  <c r="G4792" i="9"/>
  <c r="G4794" i="9"/>
  <c r="G4795" i="9"/>
  <c r="G4796" i="9"/>
  <c r="G4797" i="9"/>
  <c r="G4801" i="9"/>
  <c r="G4802" i="9"/>
  <c r="G4799" i="9" s="1"/>
  <c r="G4804" i="9"/>
  <c r="G4805" i="9"/>
  <c r="G4806" i="9"/>
  <c r="G4810" i="9"/>
  <c r="G4808" i="9" s="1"/>
  <c r="G4811" i="9"/>
  <c r="G4812" i="9"/>
  <c r="G4815" i="9"/>
  <c r="G4816" i="9"/>
  <c r="G4814" i="9" s="1"/>
  <c r="G4819" i="9"/>
  <c r="G4818" i="9" s="1"/>
  <c r="G4820" i="9"/>
  <c r="G4822" i="9"/>
  <c r="G4823" i="9"/>
  <c r="G4826" i="9"/>
  <c r="G4825" i="9" s="1"/>
  <c r="G4829" i="9"/>
  <c r="G4828" i="9" s="1"/>
  <c r="G4833" i="9"/>
  <c r="G4834" i="9"/>
  <c r="G4831" i="9" s="1"/>
  <c r="G4835" i="9"/>
  <c r="G4836" i="9"/>
  <c r="G4837" i="9"/>
  <c r="G4838" i="9"/>
  <c r="G4839" i="9"/>
  <c r="G4840" i="9"/>
  <c r="G4842" i="9"/>
  <c r="G4843" i="9"/>
  <c r="G4844" i="9"/>
  <c r="G4845" i="9"/>
  <c r="G4846" i="9"/>
  <c r="G4847" i="9"/>
  <c r="G4848" i="9"/>
  <c r="G4852" i="9"/>
  <c r="G4853" i="9"/>
  <c r="G4854" i="9"/>
  <c r="G4855" i="9"/>
  <c r="G4856" i="9"/>
  <c r="G4857" i="9"/>
  <c r="G4858" i="9"/>
  <c r="G4859" i="9"/>
  <c r="G4860" i="9"/>
  <c r="G4861" i="9"/>
  <c r="G4862" i="9"/>
  <c r="G4863" i="9"/>
  <c r="G4850" i="9" s="1"/>
  <c r="G4864" i="9"/>
  <c r="G4865" i="9"/>
  <c r="G4866" i="9"/>
  <c r="G4867" i="9"/>
  <c r="G4868" i="9"/>
  <c r="G4869" i="9"/>
  <c r="G4870" i="9"/>
  <c r="G4871" i="9"/>
  <c r="G4872" i="9"/>
  <c r="G4873" i="9"/>
  <c r="G4874" i="9"/>
  <c r="G4875" i="9"/>
  <c r="G4876" i="9"/>
  <c r="G4877" i="9"/>
  <c r="G4878" i="9"/>
  <c r="G4879" i="9"/>
  <c r="G4880" i="9"/>
  <c r="G4881" i="9"/>
  <c r="G4882" i="9"/>
  <c r="G4883" i="9"/>
  <c r="G4884" i="9"/>
  <c r="G4885" i="9"/>
  <c r="G4886" i="9"/>
  <c r="G4887" i="9"/>
  <c r="G4888" i="9"/>
  <c r="G4889" i="9"/>
  <c r="G4890" i="9"/>
  <c r="G4891" i="9"/>
  <c r="G4892" i="9"/>
  <c r="G4893" i="9"/>
  <c r="G4894" i="9"/>
  <c r="G4895" i="9"/>
  <c r="G4896" i="9"/>
  <c r="G4897" i="9"/>
  <c r="G4898" i="9"/>
  <c r="G4899" i="9"/>
  <c r="G4900" i="9"/>
  <c r="G4901" i="9"/>
  <c r="G4902" i="9"/>
  <c r="G4903" i="9"/>
  <c r="G4904" i="9"/>
  <c r="G4905" i="9"/>
  <c r="G4906" i="9"/>
  <c r="G4907" i="9"/>
  <c r="G4908" i="9"/>
  <c r="G4909" i="9"/>
  <c r="G4910" i="9"/>
  <c r="G4911" i="9"/>
  <c r="G4912" i="9"/>
  <c r="G4913" i="9"/>
  <c r="G4914" i="9"/>
  <c r="G4915" i="9"/>
  <c r="G4916" i="9"/>
  <c r="G4917" i="9"/>
  <c r="G4918" i="9"/>
  <c r="G4919" i="9"/>
  <c r="G4920" i="9"/>
  <c r="G4921" i="9"/>
  <c r="G4922" i="9"/>
  <c r="G4923" i="9"/>
  <c r="G4924" i="9"/>
  <c r="G4925" i="9"/>
  <c r="G4926" i="9"/>
  <c r="G4927" i="9"/>
  <c r="G4928" i="9"/>
  <c r="G4929" i="9"/>
  <c r="G4931" i="9"/>
  <c r="G4932" i="9"/>
  <c r="G4933" i="9"/>
  <c r="G4934" i="9"/>
  <c r="G4935" i="9"/>
  <c r="G4936" i="9"/>
  <c r="G4937" i="9"/>
  <c r="G4938" i="9"/>
  <c r="G4939" i="9"/>
  <c r="G4940" i="9"/>
  <c r="G4941" i="9"/>
  <c r="G4942" i="9"/>
  <c r="G4943" i="9"/>
  <c r="G4944" i="9"/>
  <c r="G4945" i="9"/>
  <c r="G4946" i="9"/>
  <c r="G4947" i="9"/>
  <c r="G4948" i="9"/>
  <c r="G4949" i="9"/>
  <c r="G4950" i="9"/>
  <c r="G4951" i="9"/>
  <c r="G4952" i="9"/>
  <c r="G4953" i="9"/>
  <c r="G4954" i="9"/>
  <c r="G4955" i="9"/>
  <c r="G4957" i="9"/>
  <c r="G4958" i="9"/>
  <c r="G4959" i="9"/>
  <c r="G4960" i="9"/>
  <c r="G4961" i="9"/>
  <c r="G4962" i="9"/>
  <c r="G4963" i="9"/>
  <c r="G4964" i="9"/>
  <c r="G4965" i="9"/>
  <c r="G4966" i="9"/>
  <c r="G4967" i="9"/>
  <c r="G4968" i="9"/>
  <c r="G4970" i="9"/>
  <c r="G4971" i="9"/>
  <c r="G4972" i="9"/>
  <c r="G4973" i="9"/>
  <c r="G4974" i="9"/>
  <c r="G4975" i="9"/>
  <c r="G4976" i="9"/>
  <c r="G4977" i="9"/>
  <c r="G4978" i="9"/>
  <c r="G4979" i="9"/>
  <c r="G4980" i="9"/>
  <c r="G4981" i="9"/>
  <c r="G4982" i="9"/>
  <c r="G4983" i="9"/>
  <c r="G4984" i="9"/>
  <c r="G4985" i="9"/>
  <c r="G4986" i="9"/>
  <c r="G4987" i="9"/>
  <c r="G4988" i="9"/>
  <c r="G4989" i="9"/>
  <c r="G4990" i="9"/>
  <c r="G4991" i="9"/>
  <c r="G4992" i="9"/>
  <c r="G4994" i="9"/>
  <c r="G4995" i="9"/>
  <c r="G4996" i="9"/>
  <c r="G4997" i="9"/>
  <c r="G4998" i="9"/>
  <c r="G4999" i="9"/>
  <c r="G5000" i="9"/>
  <c r="G5001" i="9"/>
  <c r="G5002" i="9"/>
  <c r="G5003" i="9"/>
  <c r="G5004" i="9"/>
  <c r="G5005" i="9"/>
  <c r="G5006" i="9"/>
  <c r="G5007" i="9"/>
  <c r="G5008" i="9"/>
  <c r="G5009" i="9"/>
  <c r="G5010" i="9"/>
  <c r="G5011" i="9"/>
  <c r="G5012" i="9"/>
  <c r="G5013" i="9"/>
  <c r="G5014" i="9"/>
  <c r="G5015" i="9"/>
  <c r="G5016" i="9"/>
  <c r="G5017" i="9"/>
  <c r="G5018" i="9"/>
  <c r="G5019" i="9"/>
  <c r="G5020" i="9"/>
  <c r="G5021" i="9"/>
  <c r="G5022" i="9"/>
  <c r="G5023" i="9"/>
  <c r="G5024" i="9"/>
  <c r="G5025" i="9"/>
  <c r="G5026" i="9"/>
  <c r="G5027" i="9"/>
  <c r="G5028" i="9"/>
  <c r="G5029" i="9"/>
  <c r="G5030" i="9"/>
  <c r="G5031" i="9"/>
  <c r="G5032" i="9"/>
  <c r="G5033" i="9"/>
  <c r="G5034" i="9"/>
  <c r="G5035" i="9"/>
  <c r="G5036" i="9"/>
  <c r="G5037" i="9"/>
  <c r="G5038" i="9"/>
  <c r="G5039" i="9"/>
  <c r="G5040" i="9"/>
  <c r="G5041" i="9"/>
  <c r="G5042" i="9"/>
  <c r="G5043" i="9"/>
  <c r="G5044" i="9"/>
  <c r="G5045" i="9"/>
  <c r="G5046" i="9"/>
  <c r="G5048" i="9"/>
  <c r="G5049" i="9"/>
  <c r="G5050" i="9"/>
  <c r="G5051" i="9"/>
  <c r="G5052" i="9"/>
  <c r="G5053" i="9"/>
  <c r="G5054" i="9"/>
  <c r="G5055" i="9"/>
  <c r="G5056" i="9"/>
  <c r="G5057" i="9"/>
  <c r="G5058" i="9"/>
  <c r="G5059" i="9"/>
  <c r="G5060" i="9"/>
  <c r="G5061" i="9"/>
  <c r="G5062" i="9"/>
  <c r="G5063" i="9"/>
  <c r="G5066" i="9"/>
  <c r="G5065" i="9" s="1"/>
  <c r="G5070" i="9"/>
  <c r="G5068" i="9" s="1"/>
  <c r="G5072" i="9"/>
  <c r="G5074" i="9"/>
  <c r="G5078" i="9"/>
  <c r="G5079" i="9"/>
  <c r="G5076" i="9" s="1"/>
  <c r="G5081" i="9"/>
  <c r="G5082" i="9"/>
  <c r="G5084" i="9"/>
  <c r="G5087" i="9"/>
  <c r="G5086" i="9" s="1"/>
  <c r="G5090" i="9"/>
  <c r="G5089" i="9" s="1"/>
  <c r="G5094" i="9"/>
  <c r="G5095" i="9"/>
  <c r="G5092" i="9" s="1"/>
  <c r="G5096" i="9"/>
  <c r="G5097" i="9"/>
  <c r="G5098" i="9"/>
  <c r="G5099" i="9"/>
  <c r="G5100" i="9"/>
  <c r="G5102" i="9"/>
  <c r="G5103" i="9"/>
  <c r="G5104" i="9"/>
  <c r="G5105" i="9"/>
  <c r="G5106" i="9"/>
  <c r="G5107" i="9"/>
  <c r="G5108" i="9"/>
  <c r="G5112" i="9"/>
  <c r="G5113" i="9"/>
  <c r="G5114" i="9"/>
  <c r="G5115" i="9"/>
  <c r="G5116" i="9"/>
  <c r="G5117" i="9"/>
  <c r="G5118" i="9"/>
  <c r="G5119" i="9"/>
  <c r="G5120" i="9"/>
  <c r="G5121" i="9"/>
  <c r="G5122" i="9"/>
  <c r="G5123" i="9"/>
  <c r="G5124" i="9"/>
  <c r="G5125" i="9"/>
  <c r="G5126" i="9"/>
  <c r="G5127" i="9"/>
  <c r="G5128" i="9"/>
  <c r="G5129" i="9"/>
  <c r="G5130" i="9"/>
  <c r="G5131" i="9"/>
  <c r="G5132" i="9"/>
  <c r="G5133" i="9"/>
  <c r="G5134" i="9"/>
  <c r="G5135" i="9"/>
  <c r="G5136" i="9"/>
  <c r="G5137" i="9"/>
  <c r="G5138" i="9"/>
  <c r="G5139" i="9"/>
  <c r="G5140" i="9"/>
  <c r="G5141" i="9"/>
  <c r="G5142" i="9"/>
  <c r="G5143" i="9"/>
  <c r="G5144" i="9"/>
  <c r="G5145" i="9"/>
  <c r="G5146" i="9"/>
  <c r="G5147" i="9"/>
  <c r="G5148" i="9"/>
  <c r="G5149" i="9"/>
  <c r="G5150" i="9"/>
  <c r="G5151" i="9"/>
  <c r="G5152" i="9"/>
  <c r="G5153" i="9"/>
  <c r="G5154" i="9"/>
  <c r="G5155" i="9"/>
  <c r="G5156" i="9"/>
  <c r="G5157" i="9"/>
  <c r="G5158" i="9"/>
  <c r="G5159" i="9"/>
  <c r="G5160" i="9"/>
  <c r="G5161" i="9"/>
  <c r="G5162" i="9"/>
  <c r="G5163" i="9"/>
  <c r="G5164" i="9"/>
  <c r="G5165" i="9"/>
  <c r="G5166" i="9"/>
  <c r="G5167" i="9"/>
  <c r="G5168" i="9"/>
  <c r="G5169" i="9"/>
  <c r="G5170" i="9"/>
  <c r="G5171" i="9"/>
  <c r="G5172" i="9"/>
  <c r="G5173" i="9"/>
  <c r="G5174" i="9"/>
  <c r="G5175" i="9"/>
  <c r="G5176" i="9"/>
  <c r="G5177" i="9"/>
  <c r="G5178" i="9"/>
  <c r="G5179" i="9"/>
  <c r="G5180" i="9"/>
  <c r="G5181" i="9"/>
  <c r="G5182" i="9"/>
  <c r="G5183" i="9"/>
  <c r="G5184" i="9"/>
  <c r="G5185" i="9"/>
  <c r="G5186" i="9"/>
  <c r="G5187" i="9"/>
  <c r="G5188" i="9"/>
  <c r="G5190" i="9"/>
  <c r="G5191" i="9"/>
  <c r="G5192" i="9"/>
  <c r="G5193" i="9"/>
  <c r="G5194" i="9"/>
  <c r="G5195" i="9"/>
  <c r="G5196" i="9"/>
  <c r="G5197" i="9"/>
  <c r="G5198" i="9"/>
  <c r="G5199" i="9"/>
  <c r="G5200" i="9"/>
  <c r="G5201" i="9"/>
  <c r="G5202" i="9"/>
  <c r="G5203" i="9"/>
  <c r="G5204" i="9"/>
  <c r="G5205" i="9"/>
  <c r="G5206" i="9"/>
  <c r="G5207" i="9"/>
  <c r="G5208" i="9"/>
  <c r="G5209" i="9"/>
  <c r="G5210" i="9"/>
  <c r="G5211" i="9"/>
  <c r="G5212" i="9"/>
  <c r="G5213" i="9"/>
  <c r="G5214" i="9"/>
  <c r="G5216" i="9"/>
  <c r="G5217" i="9"/>
  <c r="G5219" i="9"/>
  <c r="G5221" i="9"/>
  <c r="G5223" i="9"/>
  <c r="G5224" i="9"/>
  <c r="G5225" i="9"/>
  <c r="G5226" i="9"/>
  <c r="G5227" i="9"/>
  <c r="G5228" i="9"/>
  <c r="G5229" i="9"/>
  <c r="G5230" i="9"/>
  <c r="G5231" i="9"/>
  <c r="G5232" i="9"/>
  <c r="G5233" i="9"/>
  <c r="G5234" i="9"/>
  <c r="G5235" i="9"/>
  <c r="G5236" i="9"/>
  <c r="G5237" i="9"/>
  <c r="G5238" i="9"/>
  <c r="G5239" i="9"/>
  <c r="G5240" i="9"/>
  <c r="G5241" i="9"/>
  <c r="G5242" i="9"/>
  <c r="G5243" i="9"/>
  <c r="G5244" i="9"/>
  <c r="G5245" i="9"/>
  <c r="G5246" i="9"/>
  <c r="G5247" i="9"/>
  <c r="G5248" i="9"/>
  <c r="G5249" i="9"/>
  <c r="G5250" i="9"/>
  <c r="G5251" i="9"/>
  <c r="G5252" i="9"/>
  <c r="G5253" i="9"/>
  <c r="G5254" i="9"/>
  <c r="G5255" i="9"/>
  <c r="G5256" i="9"/>
  <c r="G5257" i="9"/>
  <c r="G5258" i="9"/>
  <c r="G5259" i="9"/>
  <c r="G5260" i="9"/>
  <c r="G5261" i="9"/>
  <c r="G5262" i="9"/>
  <c r="G5263" i="9"/>
  <c r="G5264" i="9"/>
  <c r="G5265" i="9"/>
  <c r="G5266" i="9"/>
  <c r="G5267" i="9"/>
  <c r="G5268" i="9"/>
  <c r="G5269" i="9"/>
  <c r="G5270" i="9"/>
  <c r="G5271" i="9"/>
  <c r="G5272" i="9"/>
  <c r="G5273" i="9"/>
  <c r="G5275" i="9"/>
  <c r="G5276" i="9"/>
  <c r="G5277" i="9"/>
  <c r="G5278" i="9"/>
  <c r="G5279" i="9"/>
  <c r="G5280" i="9"/>
  <c r="G5281" i="9"/>
  <c r="G5282" i="9"/>
  <c r="G5283" i="9"/>
  <c r="G5284" i="9"/>
  <c r="G5285" i="9"/>
  <c r="G5286" i="9"/>
  <c r="G5287" i="9"/>
  <c r="G5288" i="9"/>
  <c r="G5289" i="9"/>
  <c r="G5290" i="9"/>
  <c r="G5291" i="9"/>
  <c r="G5294" i="9"/>
  <c r="G5293" i="9" s="1"/>
  <c r="G5296" i="9"/>
  <c r="G5298" i="9"/>
  <c r="G5302" i="9"/>
  <c r="G5304" i="9"/>
  <c r="G5300" i="9" s="1"/>
  <c r="G5306" i="9"/>
  <c r="G5307" i="9"/>
  <c r="G5310" i="9"/>
  <c r="G5309" i="9" s="1"/>
  <c r="G5312" i="9"/>
  <c r="G5314" i="9"/>
  <c r="G5316" i="9"/>
  <c r="G5318" i="9"/>
  <c r="G5319" i="9"/>
  <c r="G5323" i="9"/>
  <c r="G5324" i="9"/>
  <c r="G5325" i="9"/>
  <c r="G5326" i="9"/>
  <c r="G5327" i="9"/>
  <c r="G5328" i="9"/>
  <c r="G5329" i="9"/>
  <c r="G5330" i="9"/>
  <c r="G5331" i="9"/>
  <c r="G5332" i="9"/>
  <c r="G5333" i="9"/>
  <c r="G5334" i="9"/>
  <c r="G5335" i="9"/>
  <c r="G5336" i="9"/>
  <c r="G5337" i="9"/>
  <c r="G5338" i="9"/>
  <c r="G5339" i="9"/>
  <c r="G5340" i="9"/>
  <c r="G5341" i="9"/>
  <c r="G5342" i="9"/>
  <c r="G5343" i="9"/>
  <c r="G5344" i="9"/>
  <c r="G5345" i="9"/>
  <c r="G5346" i="9"/>
  <c r="G5347" i="9"/>
  <c r="G5348" i="9"/>
  <c r="G5349" i="9"/>
  <c r="G5350" i="9"/>
  <c r="G5351" i="9"/>
  <c r="G5353" i="9"/>
  <c r="G5354" i="9"/>
  <c r="G5355" i="9"/>
  <c r="G5356" i="9"/>
  <c r="G5357" i="9"/>
  <c r="G5358" i="9"/>
  <c r="G5359" i="9"/>
  <c r="G5360" i="9"/>
  <c r="G5362" i="9"/>
  <c r="G5363" i="9"/>
  <c r="G5365" i="9"/>
  <c r="G5366" i="9"/>
  <c r="G5367" i="9"/>
  <c r="G5368" i="9"/>
  <c r="G5369" i="9"/>
  <c r="G5370" i="9"/>
  <c r="G5371" i="9"/>
  <c r="G5372" i="9"/>
  <c r="G5373" i="9"/>
  <c r="G5374" i="9"/>
  <c r="G5375" i="9"/>
  <c r="G5376" i="9"/>
  <c r="G5377" i="9"/>
  <c r="G5378" i="9"/>
  <c r="G5379" i="9"/>
  <c r="G5380" i="9"/>
  <c r="G5381" i="9"/>
  <c r="G5382" i="9"/>
  <c r="G5383" i="9"/>
  <c r="G5384" i="9"/>
  <c r="G5385" i="9"/>
  <c r="G5386" i="9"/>
  <c r="G5387" i="9"/>
  <c r="G5388" i="9"/>
  <c r="G5389" i="9"/>
  <c r="G5390" i="9"/>
  <c r="G5391" i="9"/>
  <c r="G5392" i="9"/>
  <c r="G5394" i="9"/>
  <c r="G5395" i="9"/>
  <c r="G5396" i="9"/>
  <c r="G5397" i="9"/>
  <c r="G5398" i="9"/>
  <c r="G5402" i="9"/>
  <c r="G5403" i="9"/>
  <c r="G5404" i="9"/>
  <c r="G5405" i="9"/>
  <c r="G5406" i="9"/>
  <c r="G5407" i="9"/>
  <c r="G5408" i="9"/>
  <c r="G5410" i="9"/>
  <c r="G5411" i="9"/>
  <c r="G5412" i="9"/>
  <c r="G5413" i="9"/>
  <c r="G5414" i="9"/>
  <c r="G5415" i="9"/>
  <c r="G5416" i="9"/>
  <c r="G5417" i="9"/>
  <c r="G5421" i="9"/>
  <c r="G5419" i="9" s="1"/>
  <c r="G5422" i="9"/>
  <c r="G5426" i="9"/>
  <c r="G5424" i="9" s="1"/>
  <c r="G5430" i="9"/>
  <c r="G5431" i="9"/>
  <c r="G5428" i="9" s="1"/>
  <c r="G5433" i="9"/>
  <c r="G5435" i="9"/>
  <c r="G5437" i="9"/>
  <c r="G5438" i="9"/>
  <c r="G5439" i="9"/>
  <c r="G5441" i="9"/>
  <c r="G5443" i="9"/>
  <c r="G5444" i="9"/>
  <c r="G5446" i="9"/>
  <c r="G5448" i="9"/>
  <c r="G5452" i="9"/>
  <c r="G5450" i="9" s="1"/>
  <c r="G5454" i="9"/>
  <c r="G5456" i="9"/>
  <c r="G5458" i="9"/>
  <c r="G5460" i="9"/>
  <c r="G5464" i="9"/>
  <c r="G5462" i="9" s="1"/>
  <c r="G5466" i="9"/>
  <c r="G5467" i="9"/>
  <c r="G5469" i="9"/>
  <c r="G5471" i="9"/>
  <c r="G5473" i="9"/>
  <c r="G5475" i="9"/>
  <c r="G5476" i="9"/>
  <c r="G5480" i="9"/>
  <c r="G5481" i="9"/>
  <c r="G5482" i="9"/>
  <c r="G5483" i="9"/>
  <c r="G5484" i="9"/>
  <c r="G5485" i="9"/>
  <c r="G5486" i="9"/>
  <c r="G5487" i="9"/>
  <c r="G5489" i="9"/>
  <c r="G5490" i="9"/>
  <c r="G5491" i="9"/>
  <c r="G5492" i="9"/>
  <c r="G5478" i="9" s="1"/>
  <c r="G5493" i="9"/>
  <c r="G5494" i="9"/>
  <c r="G5495" i="9"/>
  <c r="G5496" i="9"/>
  <c r="G5498" i="9"/>
  <c r="G5499" i="9"/>
  <c r="G5500" i="9"/>
  <c r="G5501" i="9"/>
  <c r="G5502" i="9"/>
  <c r="G5503" i="9"/>
  <c r="G5504" i="9"/>
  <c r="G5505" i="9"/>
  <c r="G5506" i="9"/>
  <c r="G5507" i="9"/>
  <c r="G5508" i="9"/>
  <c r="G5509" i="9"/>
  <c r="G5510" i="9"/>
  <c r="G5511" i="9"/>
  <c r="G5512" i="9"/>
  <c r="G5513" i="9"/>
  <c r="G5514" i="9"/>
  <c r="G5515" i="9"/>
  <c r="G5516" i="9"/>
  <c r="G5518" i="9"/>
  <c r="G5519" i="9"/>
  <c r="G5523" i="9"/>
  <c r="G5524" i="9"/>
  <c r="G5525" i="9"/>
  <c r="G5526" i="9"/>
  <c r="G5528" i="9"/>
  <c r="G5521" i="9" s="1"/>
  <c r="G5529" i="9"/>
  <c r="G5530" i="9"/>
  <c r="G5532" i="9"/>
  <c r="G5533" i="9"/>
  <c r="G5535" i="9"/>
  <c r="G5536" i="9"/>
  <c r="G5538" i="9"/>
  <c r="G5540" i="9"/>
  <c r="G5541" i="9"/>
  <c r="G5545" i="9"/>
  <c r="G5546" i="9"/>
  <c r="G5543" i="9" s="1"/>
  <c r="G5547" i="9"/>
  <c r="G5549" i="9"/>
  <c r="G5553" i="9"/>
  <c r="G5555" i="9"/>
  <c r="G5551" i="9" s="1"/>
  <c r="G5557" i="9"/>
  <c r="G5559" i="9"/>
  <c r="G5563" i="9"/>
  <c r="G5561" i="9" s="1"/>
  <c r="G5567" i="9"/>
  <c r="G5569" i="9"/>
  <c r="G5565" i="9" s="1"/>
  <c r="G5571" i="9"/>
  <c r="G5572" i="9"/>
  <c r="G5574" i="9"/>
  <c r="G5575" i="9"/>
  <c r="G5577" i="9"/>
  <c r="G5579" i="9"/>
  <c r="G5581" i="9"/>
  <c r="G5583" i="9"/>
  <c r="G5584" i="9"/>
  <c r="G5587" i="9"/>
  <c r="G5588" i="9"/>
  <c r="G5586" i="9" s="1"/>
  <c r="G5590" i="9"/>
  <c r="G5591" i="9"/>
  <c r="G5594" i="9"/>
  <c r="G5595" i="9"/>
  <c r="G5593" i="9" s="1"/>
  <c r="G5602" i="9"/>
  <c r="G5603" i="9"/>
  <c r="G5604" i="9"/>
  <c r="G5607" i="9"/>
  <c r="G5606" i="9" s="1"/>
  <c r="G5610" i="9"/>
  <c r="G5609" i="9" s="1"/>
  <c r="G5612" i="9"/>
  <c r="G5613" i="9"/>
  <c r="G5615" i="9"/>
  <c r="G5616" i="9"/>
  <c r="G5618" i="9"/>
  <c r="G5619" i="9"/>
  <c r="G5621" i="9"/>
  <c r="G5622" i="9"/>
  <c r="G5625" i="9"/>
  <c r="G5624" i="9" s="1"/>
  <c r="G5628" i="9"/>
  <c r="G5627" i="9" s="1"/>
  <c r="G5630" i="9"/>
  <c r="G5631" i="9"/>
  <c r="G5633" i="9"/>
  <c r="G5634" i="9"/>
  <c r="G5636" i="9"/>
  <c r="G5637" i="9"/>
  <c r="G5639" i="9"/>
  <c r="G5640" i="9"/>
  <c r="G5643" i="9"/>
  <c r="G5642" i="9" s="1"/>
  <c r="G5646" i="9"/>
  <c r="G5645" i="9" s="1"/>
  <c r="G5653" i="9"/>
  <c r="G5654" i="9"/>
  <c r="G5652" i="9" s="1"/>
  <c r="G5657" i="9"/>
  <c r="G5656" i="9" s="1"/>
  <c r="G5659" i="9"/>
  <c r="G5660" i="9"/>
  <c r="G5663" i="9"/>
  <c r="G5662" i="9" s="1"/>
  <c r="G5664" i="9"/>
  <c r="G5665" i="9"/>
  <c r="G5666" i="9"/>
  <c r="G5667" i="9"/>
  <c r="G5668" i="9"/>
  <c r="G5669" i="9"/>
  <c r="G5670" i="9"/>
  <c r="G5671" i="9"/>
  <c r="G5672" i="9"/>
  <c r="G5673" i="9"/>
  <c r="G5674" i="9"/>
  <c r="G5675" i="9"/>
  <c r="G5676" i="9"/>
  <c r="G5677" i="9"/>
  <c r="G5678" i="9"/>
  <c r="G5679" i="9"/>
  <c r="G5680" i="9"/>
  <c r="G5681" i="9"/>
  <c r="G5684" i="9"/>
  <c r="G5683" i="9" s="1"/>
  <c r="G5685" i="9"/>
  <c r="G5686" i="9"/>
  <c r="G5689" i="9"/>
  <c r="G5688" i="9" s="1"/>
  <c r="G5690" i="9"/>
  <c r="G5693" i="9"/>
  <c r="G5692" i="9" s="1"/>
  <c r="G5694" i="9"/>
  <c r="G5697" i="9"/>
  <c r="G5696" i="9" s="1"/>
  <c r="G5700" i="9"/>
  <c r="G5699" i="9" s="1"/>
  <c r="G5701" i="9"/>
  <c r="G5703" i="9"/>
  <c r="G5704" i="9"/>
  <c r="G5705" i="9"/>
  <c r="G5708" i="9"/>
  <c r="G5709" i="9"/>
  <c r="G5707" i="9" s="1"/>
  <c r="G5712" i="9"/>
  <c r="G5713" i="9"/>
  <c r="G5711" i="9" s="1"/>
  <c r="G5716" i="9"/>
  <c r="G5715" i="9" s="1"/>
  <c r="G5719" i="9"/>
  <c r="G5718" i="9" s="1"/>
  <c r="G5720" i="9"/>
  <c r="G5723" i="9"/>
  <c r="G5722" i="9" s="1"/>
  <c r="G5726" i="9"/>
  <c r="G5725" i="9" s="1"/>
  <c r="G5728" i="9"/>
  <c r="G5729" i="9"/>
  <c r="G5731" i="9"/>
  <c r="G5732" i="9"/>
  <c r="G5739" i="9"/>
  <c r="G5740" i="9"/>
  <c r="G5741" i="9"/>
  <c r="G5744" i="9"/>
  <c r="G5743" i="9" s="1"/>
  <c r="G5746" i="9"/>
  <c r="G5747" i="9"/>
  <c r="G5749" i="9"/>
  <c r="G5750" i="9"/>
  <c r="G5753" i="9"/>
  <c r="G5752" i="9" s="1"/>
  <c r="G5756" i="9"/>
  <c r="G5755" i="9" s="1"/>
  <c r="G5757" i="9"/>
  <c r="G5759" i="9"/>
  <c r="G5760" i="9"/>
  <c r="G5761" i="9"/>
  <c r="G5763" i="9"/>
  <c r="G5764" i="9"/>
  <c r="G5767" i="9"/>
  <c r="G5768" i="9"/>
  <c r="G5771" i="9"/>
  <c r="G5770" i="9" s="1"/>
  <c r="G5775" i="9"/>
  <c r="G5777" i="9"/>
  <c r="G5778" i="9"/>
  <c r="G5779" i="9"/>
  <c r="G5780" i="9"/>
  <c r="G5781" i="9"/>
  <c r="G5782" i="9"/>
  <c r="G5783" i="9"/>
  <c r="G5784" i="9"/>
  <c r="G5785" i="9"/>
  <c r="G5786" i="9"/>
  <c r="G5787" i="9"/>
  <c r="G5788" i="9"/>
  <c r="G5789" i="9"/>
  <c r="G5791" i="9"/>
  <c r="G5792" i="9"/>
  <c r="G5793" i="9"/>
  <c r="G5794" i="9"/>
  <c r="G5795" i="9"/>
  <c r="G5796" i="9"/>
  <c r="G5797" i="9"/>
  <c r="G5798" i="9"/>
  <c r="G5799" i="9"/>
  <c r="G5800" i="9"/>
  <c r="G5802" i="9"/>
  <c r="G5803" i="9"/>
  <c r="G5807" i="9"/>
  <c r="G5808" i="9"/>
  <c r="G5809" i="9"/>
  <c r="G5810" i="9"/>
  <c r="G5811" i="9"/>
  <c r="G5812" i="9"/>
  <c r="G5813" i="9"/>
  <c r="G5814" i="9"/>
  <c r="G5815" i="9"/>
  <c r="G5816" i="9"/>
  <c r="G5817" i="9"/>
  <c r="G5818" i="9"/>
  <c r="G5819" i="9"/>
  <c r="G5821" i="9"/>
  <c r="G5822" i="9"/>
  <c r="G5823" i="9"/>
  <c r="G5824" i="9"/>
  <c r="G5825" i="9"/>
  <c r="G5826" i="9"/>
  <c r="G5827" i="9"/>
  <c r="G5828" i="9"/>
  <c r="G5829" i="9"/>
  <c r="G5830" i="9"/>
  <c r="G5834" i="9"/>
  <c r="G5835" i="9"/>
  <c r="G5836" i="9"/>
  <c r="G5837" i="9"/>
  <c r="G5838" i="9"/>
  <c r="G5832" i="9" s="1"/>
  <c r="G5839" i="9"/>
  <c r="G5840" i="9"/>
  <c r="G5841" i="9"/>
  <c r="G5842" i="9"/>
  <c r="G5843" i="9"/>
  <c r="G5844" i="9"/>
  <c r="G5845" i="9"/>
  <c r="G5846" i="9"/>
  <c r="G5848" i="9"/>
  <c r="G5849" i="9"/>
  <c r="G5850" i="9"/>
  <c r="G5851" i="9"/>
  <c r="G5852" i="9"/>
  <c r="G5853" i="9"/>
  <c r="G5854" i="9"/>
  <c r="G5855" i="9"/>
  <c r="G5856" i="9"/>
  <c r="G5857" i="9"/>
  <c r="G5859" i="9"/>
  <c r="G5860" i="9"/>
  <c r="G5863" i="9"/>
  <c r="G5862" i="9" s="1"/>
  <c r="G5867" i="9"/>
  <c r="G5868" i="9"/>
  <c r="G5869" i="9"/>
  <c r="G5870" i="9"/>
  <c r="G5871" i="9"/>
  <c r="G5872" i="9"/>
  <c r="G5873" i="9"/>
  <c r="G5874" i="9"/>
  <c r="G5875" i="9"/>
  <c r="G5876" i="9"/>
  <c r="G5877" i="9"/>
  <c r="G5878" i="9"/>
  <c r="G5879" i="9"/>
  <c r="G5881" i="9"/>
  <c r="G5882" i="9"/>
  <c r="G5883" i="9"/>
  <c r="G5884" i="9"/>
  <c r="G5885" i="9"/>
  <c r="G5886" i="9"/>
  <c r="G5887" i="9"/>
  <c r="G5888" i="9"/>
  <c r="G5889" i="9"/>
  <c r="G5890" i="9"/>
  <c r="G5894" i="9"/>
  <c r="G5895" i="9"/>
  <c r="G5896" i="9"/>
  <c r="G5897" i="9"/>
  <c r="G5898" i="9"/>
  <c r="G5899" i="9"/>
  <c r="G5900" i="9"/>
  <c r="G5901" i="9"/>
  <c r="G5902" i="9"/>
  <c r="G5903" i="9"/>
  <c r="G5904" i="9"/>
  <c r="G5905" i="9"/>
  <c r="G5906" i="9"/>
  <c r="G5908" i="9"/>
  <c r="G5909" i="9"/>
  <c r="G5910" i="9"/>
  <c r="G5911" i="9"/>
  <c r="G5912" i="9"/>
  <c r="G5913" i="9"/>
  <c r="G5914" i="9"/>
  <c r="G5915" i="9"/>
  <c r="G5916" i="9"/>
  <c r="G5917" i="9"/>
  <c r="G5920" i="9"/>
  <c r="G5919" i="9" s="1"/>
  <c r="G5922" i="9"/>
  <c r="G5923" i="9"/>
  <c r="G5930" i="9"/>
  <c r="G5931" i="9"/>
  <c r="G5933" i="9"/>
  <c r="G5934" i="9"/>
  <c r="G5936" i="9"/>
  <c r="G5937" i="9"/>
  <c r="G5940" i="9"/>
  <c r="G5939" i="9" s="1"/>
  <c r="G5943" i="9"/>
  <c r="G5942" i="9" s="1"/>
  <c r="G5945" i="9"/>
  <c r="G5946" i="9"/>
  <c r="G5948" i="9"/>
  <c r="G5949" i="9"/>
  <c r="G5956" i="9"/>
  <c r="G5957" i="9"/>
  <c r="G5959" i="9"/>
  <c r="G5960" i="9"/>
  <c r="G5963" i="9"/>
  <c r="G5962" i="9" s="1"/>
  <c r="G5966" i="9"/>
  <c r="G5965" i="9" s="1"/>
  <c r="G5969" i="9"/>
  <c r="G5970" i="9"/>
  <c r="G5968" i="9" s="1"/>
  <c r="G5973" i="9"/>
  <c r="G5972" i="9" s="1"/>
  <c r="G5975" i="9"/>
  <c r="G5976" i="9"/>
  <c r="G5979" i="9"/>
  <c r="G5978" i="9" s="1"/>
  <c r="G5981" i="9"/>
  <c r="G5982" i="9"/>
  <c r="G5984" i="9"/>
  <c r="G5985" i="9"/>
  <c r="G5988" i="9"/>
  <c r="G5987" i="9" s="1"/>
  <c r="G5991" i="9"/>
  <c r="G5990" i="9" s="1"/>
  <c r="G5992" i="9"/>
  <c r="G5993" i="9"/>
  <c r="G5994" i="9"/>
  <c r="G5995" i="9"/>
  <c r="G5996" i="9"/>
  <c r="G5999" i="9"/>
  <c r="G5998" i="9" s="1"/>
  <c r="G6006" i="9"/>
  <c r="G6007" i="9"/>
  <c r="G6010" i="9"/>
  <c r="G6011" i="9"/>
  <c r="G6009" i="9" s="1"/>
  <c r="G6013" i="9"/>
  <c r="G6015" i="9"/>
  <c r="G6019" i="9"/>
  <c r="G6017" i="9" s="1"/>
  <c r="G6021" i="9"/>
  <c r="G6023" i="9"/>
  <c r="G6025" i="9"/>
  <c r="G6027" i="9"/>
  <c r="G6031" i="9"/>
  <c r="G6029" i="9" s="1"/>
  <c r="G6036" i="9"/>
  <c r="G6033" i="9" s="1"/>
  <c r="G6037" i="9"/>
  <c r="G6038" i="9"/>
  <c r="G6039" i="9"/>
  <c r="G6040" i="9"/>
  <c r="G6042" i="9"/>
  <c r="G6043" i="9"/>
  <c r="G6046" i="9"/>
  <c r="G6047" i="9"/>
  <c r="G6048" i="9"/>
  <c r="G6049" i="9"/>
  <c r="G6054" i="9"/>
  <c r="G6051" i="9" s="1"/>
  <c r="G6055" i="9"/>
  <c r="G6056" i="9"/>
  <c r="G6058" i="9"/>
  <c r="G6064" i="9"/>
  <c r="G6061" i="9" s="1"/>
  <c r="G6065" i="9"/>
  <c r="G6066" i="9"/>
  <c r="G6067" i="9"/>
  <c r="G6071" i="9"/>
  <c r="G6070" i="9" s="1"/>
  <c r="G6074" i="9"/>
  <c r="G6073" i="9" s="1"/>
  <c r="G6076" i="9"/>
  <c r="G6077" i="9"/>
  <c r="G6085" i="9"/>
  <c r="G6084" i="9" s="1"/>
  <c r="G6086" i="9"/>
  <c r="G6089" i="9"/>
  <c r="G6088" i="9" s="1"/>
  <c r="G6090" i="9"/>
  <c r="G6093" i="9"/>
  <c r="G6092" i="9" s="1"/>
  <c r="G6094" i="9"/>
  <c r="G6096" i="9"/>
  <c r="G6098" i="9"/>
  <c r="G6099" i="9"/>
  <c r="G6100" i="9"/>
  <c r="G6102" i="9"/>
  <c r="G6106" i="9"/>
  <c r="G6107" i="9"/>
  <c r="G6104" i="9" s="1"/>
  <c r="G6111" i="9"/>
  <c r="G6112" i="9"/>
  <c r="G6109" i="9" s="1"/>
  <c r="G6115" i="9"/>
  <c r="G6114" i="9" s="1"/>
  <c r="G6117" i="9"/>
  <c r="G6118" i="9"/>
  <c r="G6121" i="9"/>
  <c r="G6120" i="9" s="1"/>
  <c r="G6123" i="9"/>
  <c r="G6124" i="9"/>
  <c r="G6126" i="9"/>
  <c r="G6127" i="9"/>
  <c r="G6128" i="9"/>
  <c r="G6131" i="9"/>
  <c r="G6132" i="9"/>
  <c r="G6130" i="9" s="1"/>
  <c r="G6134" i="9"/>
  <c r="G6135" i="9"/>
  <c r="G6136" i="9"/>
  <c r="G6141" i="9"/>
  <c r="G6140" i="9" s="1"/>
  <c r="G6144" i="9"/>
  <c r="G6143" i="9" s="1"/>
  <c r="G6147" i="9"/>
  <c r="G6148" i="9"/>
  <c r="G6146" i="9" s="1"/>
  <c r="G6151" i="9"/>
  <c r="G6150" i="9" s="1"/>
  <c r="G6153" i="9"/>
  <c r="G6154" i="9"/>
  <c r="G6157" i="9"/>
  <c r="G6156" i="9" s="1"/>
  <c r="G6159" i="9"/>
  <c r="G6160" i="9"/>
  <c r="G6164" i="9"/>
  <c r="G6165" i="9"/>
  <c r="G6166" i="9"/>
  <c r="G6167" i="9"/>
  <c r="G6168" i="9"/>
  <c r="G6169" i="9"/>
  <c r="G6170" i="9"/>
  <c r="G6171" i="9"/>
  <c r="G6172" i="9"/>
  <c r="G6174" i="9"/>
  <c r="G6175" i="9"/>
  <c r="G6176" i="9"/>
  <c r="G6177" i="9"/>
  <c r="G6178" i="9"/>
  <c r="G6179" i="9"/>
  <c r="G6180" i="9"/>
  <c r="G6181" i="9"/>
  <c r="G6182" i="9"/>
  <c r="G6183" i="9"/>
  <c r="G6184" i="9"/>
  <c r="G6188" i="9"/>
  <c r="G6189" i="9"/>
  <c r="G6190" i="9"/>
  <c r="G6191" i="9"/>
  <c r="G6192" i="9"/>
  <c r="G6193" i="9"/>
  <c r="G6195" i="9"/>
  <c r="G6196" i="9"/>
  <c r="G6197" i="9"/>
  <c r="G6198" i="9"/>
  <c r="G6199" i="9"/>
  <c r="G6200" i="9"/>
  <c r="G6201" i="9"/>
  <c r="G6204" i="9"/>
  <c r="G6203" i="9" s="1"/>
  <c r="G6207" i="9"/>
  <c r="G6208" i="9"/>
  <c r="G6206" i="9" s="1"/>
  <c r="G6211" i="9"/>
  <c r="G6210" i="9" s="1"/>
  <c r="G6213" i="9"/>
  <c r="G6214" i="9"/>
  <c r="G6215" i="9"/>
  <c r="G6218" i="9"/>
  <c r="G6217" i="9" s="1"/>
  <c r="G6221" i="9"/>
  <c r="G6220" i="9" s="1"/>
  <c r="G6222" i="9"/>
  <c r="G6226" i="9"/>
  <c r="G6225" i="9" s="1"/>
  <c r="G6229" i="9"/>
  <c r="G6228" i="9" s="1"/>
  <c r="G6231" i="9"/>
  <c r="G6232" i="9"/>
  <c r="G6235" i="9"/>
  <c r="G6234" i="9" s="1"/>
  <c r="G6237" i="9"/>
  <c r="G6238" i="9"/>
  <c r="G6240" i="9"/>
  <c r="G6241" i="9"/>
  <c r="G6249" i="9"/>
  <c r="G6248" i="9" s="1"/>
  <c r="G6253" i="9"/>
  <c r="G6251" i="9" s="1"/>
  <c r="G6255" i="9"/>
  <c r="G6257" i="9"/>
  <c r="G6261" i="9"/>
  <c r="G6259" i="9" s="1"/>
  <c r="G6263" i="9"/>
  <c r="G6265" i="9"/>
  <c r="G6267" i="9"/>
  <c r="G6269" i="9"/>
  <c r="G6273" i="9"/>
  <c r="G6271" i="9" s="1"/>
  <c r="G6274" i="9"/>
  <c r="G6276" i="9"/>
  <c r="G6278" i="9"/>
  <c r="G6279" i="9"/>
  <c r="G6283" i="9"/>
  <c r="G6281" i="9" s="1"/>
  <c r="G6285" i="9"/>
  <c r="G6287" i="9"/>
  <c r="G6289" i="9"/>
  <c r="G6291" i="9"/>
  <c r="G6292" i="9"/>
  <c r="G6294" i="9"/>
  <c r="G6295" i="9"/>
  <c r="G6297" i="9"/>
  <c r="G6298" i="9"/>
  <c r="G6300" i="9"/>
  <c r="G6301" i="9"/>
  <c r="G6309" i="9"/>
  <c r="G6308" i="9" s="1"/>
  <c r="G6310" i="9"/>
  <c r="G6312" i="9"/>
  <c r="G6313" i="9"/>
  <c r="G6316" i="9"/>
  <c r="G6315" i="9" s="1"/>
  <c r="G6319" i="9"/>
  <c r="G6318" i="9" s="1"/>
  <c r="G6320" i="9"/>
  <c r="G6322" i="9"/>
  <c r="G6323" i="9"/>
  <c r="G6326" i="9"/>
  <c r="G6325" i="9" s="1"/>
  <c r="G6329" i="9"/>
  <c r="G6328" i="9" s="1"/>
  <c r="G6331" i="9"/>
  <c r="G6332" i="9"/>
  <c r="G6339" i="9"/>
  <c r="G6340" i="9"/>
  <c r="G6338" i="9" s="1"/>
  <c r="G6341" i="9"/>
  <c r="G6342" i="9"/>
  <c r="G6345" i="9"/>
  <c r="G6344" i="9" s="1"/>
  <c r="G6346" i="9"/>
  <c r="G6349" i="9"/>
  <c r="G6348" i="9" s="1"/>
  <c r="G6350" i="9"/>
  <c r="G6353" i="9"/>
  <c r="G6352" i="9" s="1"/>
  <c r="G6356" i="9"/>
  <c r="G6355" i="9" s="1"/>
  <c r="G6358" i="9"/>
  <c r="G6359" i="9"/>
  <c r="G6362" i="9"/>
  <c r="G6361" i="9" s="1"/>
  <c r="G6364" i="9"/>
  <c r="G6365" i="9"/>
  <c r="G6367" i="9"/>
  <c r="G6368" i="9"/>
  <c r="G6371" i="9"/>
  <c r="G6372" i="9"/>
  <c r="G6373" i="9"/>
  <c r="G6374" i="9"/>
  <c r="G6375" i="9"/>
  <c r="G6376" i="9"/>
  <c r="G6379" i="9"/>
  <c r="G6378" i="9" s="1"/>
  <c r="G6387" i="9"/>
  <c r="G6385" i="9" s="1"/>
  <c r="G6393" i="9"/>
  <c r="G6394" i="9"/>
  <c r="G6400" i="9"/>
  <c r="G6402" i="9"/>
  <c r="G6404" i="9"/>
  <c r="G6406" i="9"/>
  <c r="G6408" i="9"/>
  <c r="G6410" i="9"/>
  <c r="G6414" i="9"/>
  <c r="G6412" i="9" s="1"/>
  <c r="G6418" i="9"/>
  <c r="G6416" i="9" s="1"/>
  <c r="G6420" i="9"/>
  <c r="G6422" i="9"/>
  <c r="G6424" i="9"/>
  <c r="G6426" i="9"/>
  <c r="G6428" i="9"/>
  <c r="G6430" i="9"/>
  <c r="G6432" i="9"/>
  <c r="G6434" i="9"/>
  <c r="G6438" i="9"/>
  <c r="G6436" i="9" s="1"/>
  <c r="G6442" i="9"/>
  <c r="G6440" i="9" s="1"/>
  <c r="G6444" i="9"/>
  <c r="G6446" i="9"/>
  <c r="G6452" i="9"/>
  <c r="G6454" i="9"/>
  <c r="G6456" i="9"/>
  <c r="G6458" i="9"/>
  <c r="G6464" i="9"/>
  <c r="G6466" i="9"/>
  <c r="G6474" i="9"/>
  <c r="G6472" i="9" s="1"/>
  <c r="G6475" i="9"/>
  <c r="G6476" i="9"/>
  <c r="G6477" i="9"/>
  <c r="G6481" i="9"/>
  <c r="G6479" i="9" s="1"/>
  <c r="G6482" i="9"/>
  <c r="G6483" i="9"/>
  <c r="G6484" i="9"/>
  <c r="G6485" i="9"/>
  <c r="G6486" i="9"/>
  <c r="G6490" i="9"/>
  <c r="G6491" i="9"/>
  <c r="G6492" i="9"/>
  <c r="G6493" i="9"/>
  <c r="G6495" i="9"/>
  <c r="G6496" i="9"/>
  <c r="G6497" i="9"/>
  <c r="G6498" i="9"/>
  <c r="G6499" i="9"/>
  <c r="G6500" i="9"/>
  <c r="G6501" i="9"/>
  <c r="G6502" i="9"/>
  <c r="G6503" i="9"/>
  <c r="G6507" i="9"/>
  <c r="G6505" i="9" s="1"/>
  <c r="G6508" i="9"/>
  <c r="G6509" i="9"/>
  <c r="G6510" i="9"/>
  <c r="G6512" i="9"/>
  <c r="G6513" i="9"/>
  <c r="G6514" i="9"/>
  <c r="G6515" i="9"/>
  <c r="G6516" i="9"/>
  <c r="G6517" i="9"/>
  <c r="G6521" i="9"/>
  <c r="G6522" i="9"/>
  <c r="G6519" i="9" s="1"/>
  <c r="G6523" i="9"/>
  <c r="G6527" i="9"/>
  <c r="G6528" i="9"/>
  <c r="G6529" i="9"/>
  <c r="G6533" i="9"/>
  <c r="G6531" i="9" s="1"/>
  <c r="G6534" i="9"/>
  <c r="G6535" i="9"/>
  <c r="G6539" i="9"/>
  <c r="G6540" i="9"/>
  <c r="G6537" i="9" s="1"/>
  <c r="G6541" i="9"/>
  <c r="G6542" i="9"/>
  <c r="G6543" i="9"/>
  <c r="G6547" i="9"/>
  <c r="G6545" i="9" s="1"/>
  <c r="G6548" i="9"/>
  <c r="G6549" i="9"/>
  <c r="G6550" i="9"/>
  <c r="G6554" i="9"/>
  <c r="G6552" i="9" s="1"/>
  <c r="G6555" i="9"/>
  <c r="G6556" i="9"/>
  <c r="G6557" i="9"/>
  <c r="G6565" i="9"/>
  <c r="G6563" i="9" s="1"/>
  <c r="G6566" i="9"/>
  <c r="G6567" i="9"/>
  <c r="G6568" i="9"/>
  <c r="G6570" i="9"/>
  <c r="G6572" i="9"/>
  <c r="G6573" i="9"/>
  <c r="G6577" i="9"/>
  <c r="G6578" i="9"/>
  <c r="G6575" i="9" s="1"/>
  <c r="G6579" i="9"/>
  <c r="G6580" i="9"/>
  <c r="G6581" i="9"/>
  <c r="G6582" i="9"/>
  <c r="G6584" i="9"/>
  <c r="G6585" i="9"/>
  <c r="G6586" i="9"/>
  <c r="G6587" i="9"/>
  <c r="G6596" i="9"/>
  <c r="G6593" i="9" s="1"/>
  <c r="G6597" i="9"/>
  <c r="G6598" i="9"/>
  <c r="G6600" i="9"/>
  <c r="G6601" i="9"/>
  <c r="G6603" i="9"/>
  <c r="G6605" i="9"/>
  <c r="G6611" i="9"/>
  <c r="G6612" i="9"/>
  <c r="G6618" i="9"/>
  <c r="G6619" i="9"/>
  <c r="G6620" i="9"/>
  <c r="G6621" i="9"/>
  <c r="G6624" i="9"/>
  <c r="G6623" i="9" s="1"/>
  <c r="G6626" i="9"/>
  <c r="G6627" i="9"/>
  <c r="G6630" i="9"/>
  <c r="G6631" i="9"/>
  <c r="G6629" i="9" s="1"/>
  <c r="G6632" i="9"/>
  <c r="G6633" i="9"/>
  <c r="G6634" i="9"/>
  <c r="G6637" i="9"/>
  <c r="G6636" i="9" s="1"/>
  <c r="G6638" i="9"/>
  <c r="G6639" i="9"/>
  <c r="G6640" i="9"/>
  <c r="G6644" i="9"/>
  <c r="G6645" i="9"/>
  <c r="G6646" i="9"/>
  <c r="G6649" i="9"/>
  <c r="G6648" i="9" s="1"/>
  <c r="G6652" i="9"/>
  <c r="G6651" i="9" s="1"/>
  <c r="G6654" i="9"/>
  <c r="G6655" i="9"/>
  <c r="G6657" i="9"/>
  <c r="G6658" i="9"/>
  <c r="G6662" i="9"/>
  <c r="G6660" i="9" s="1"/>
  <c r="G6666" i="9"/>
  <c r="G6664" i="9" s="1"/>
  <c r="G6670" i="9"/>
  <c r="G6668" i="9" s="1"/>
  <c r="G6674" i="9"/>
  <c r="G6672" i="9" s="1"/>
  <c r="G6676" i="9"/>
  <c r="G6678" i="9"/>
  <c r="G6680" i="9"/>
  <c r="G6682" i="9"/>
  <c r="G6689" i="9"/>
  <c r="G6690" i="9"/>
  <c r="G6691" i="9"/>
  <c r="G6692" i="9"/>
  <c r="G6694" i="9"/>
  <c r="G6695" i="9"/>
  <c r="G6696" i="9"/>
  <c r="G6697" i="9"/>
  <c r="G6698" i="9"/>
  <c r="G6700" i="9"/>
  <c r="G6701" i="9"/>
  <c r="G6702" i="9"/>
  <c r="G6703" i="9"/>
  <c r="G6706" i="9"/>
  <c r="G6705" i="9" s="1"/>
  <c r="G6709" i="9"/>
  <c r="G6708" i="9" s="1"/>
  <c r="G6712" i="9"/>
  <c r="G6711" i="9" s="1"/>
  <c r="G6713" i="9"/>
  <c r="G6714" i="9"/>
  <c r="G6720" i="9"/>
  <c r="G6721" i="9"/>
  <c r="G6722" i="9"/>
  <c r="G6725" i="9"/>
  <c r="G6726" i="9"/>
  <c r="G6724" i="9" s="1"/>
  <c r="G6729" i="9"/>
  <c r="G6728" i="9" s="1"/>
  <c r="G6730" i="9"/>
  <c r="G6733" i="9"/>
  <c r="G6732" i="9" s="1"/>
  <c r="G6734" i="9"/>
  <c r="G6736" i="9"/>
  <c r="G6737" i="9"/>
  <c r="G6741" i="9"/>
  <c r="G6739" i="9" s="1"/>
  <c r="G6748" i="9"/>
  <c r="G6747" i="9" s="1"/>
  <c r="G6751" i="9"/>
  <c r="G6750" i="9" s="1"/>
  <c r="G6754" i="9"/>
  <c r="G6753" i="9" s="1"/>
  <c r="G6761" i="9"/>
  <c r="G6762" i="9"/>
  <c r="G6760" i="9" s="1"/>
  <c r="G6763" i="9"/>
  <c r="G6764" i="9"/>
  <c r="G6766" i="9"/>
  <c r="G6767" i="9"/>
  <c r="G6769" i="9"/>
  <c r="G6770" i="9"/>
  <c r="G6772" i="9"/>
  <c r="G6773" i="9"/>
  <c r="G6774" i="9"/>
  <c r="G6776" i="9"/>
  <c r="G6777" i="9"/>
  <c r="G6779" i="9"/>
  <c r="G6780" i="9"/>
  <c r="G6781" i="9"/>
  <c r="G6782" i="9"/>
  <c r="G6785" i="9"/>
  <c r="G6784" i="9" s="1"/>
  <c r="G6786" i="9"/>
  <c r="G6788" i="9"/>
  <c r="G6789" i="9"/>
  <c r="G6790" i="9"/>
  <c r="G6791" i="9"/>
  <c r="G6794" i="9"/>
  <c r="G6793" i="9" s="1"/>
  <c r="G6796" i="9"/>
  <c r="G6797" i="9"/>
  <c r="G6799" i="9"/>
  <c r="G6801" i="9"/>
  <c r="G6807" i="9"/>
  <c r="G6808" i="9"/>
  <c r="G6810" i="9"/>
  <c r="G6811" i="9"/>
  <c r="G6812" i="9"/>
  <c r="G6813" i="9"/>
  <c r="G6816" i="9"/>
  <c r="G6815" i="9" s="1"/>
  <c r="G6817" i="9"/>
  <c r="G6818" i="9"/>
  <c r="G6825" i="9"/>
  <c r="G6826" i="9"/>
  <c r="G6824" i="9" s="1"/>
  <c r="G6829" i="9"/>
  <c r="G6828" i="9" s="1"/>
  <c r="G6830" i="9"/>
  <c r="G6831" i="9"/>
  <c r="G6834" i="9"/>
  <c r="G6835" i="9"/>
  <c r="G6833" i="9" s="1"/>
  <c r="G6836" i="9"/>
  <c r="G6839" i="9"/>
  <c r="G6838" i="9" s="1"/>
  <c r="G6842" i="9"/>
  <c r="G6841" i="9" s="1"/>
  <c r="G6843" i="9"/>
  <c r="G6844" i="9"/>
  <c r="G6847" i="9"/>
  <c r="G6846" i="9" s="1"/>
  <c r="G6848" i="9"/>
  <c r="G6849" i="9"/>
  <c r="G6851" i="9"/>
  <c r="G6858" i="9"/>
  <c r="G6859" i="9"/>
  <c r="G6857" i="9" s="1"/>
  <c r="G6862" i="9"/>
  <c r="G6861" i="9" s="1"/>
  <c r="G6863" i="9"/>
  <c r="G6865" i="9"/>
  <c r="G6866" i="9"/>
  <c r="G6869" i="9"/>
  <c r="G6868" i="9" s="1"/>
  <c r="G6872" i="9"/>
  <c r="G6871" i="9" s="1"/>
  <c r="G6873" i="9"/>
  <c r="G6876" i="9"/>
  <c r="G6875" i="9" s="1"/>
  <c r="G6879" i="9"/>
  <c r="G6878" i="9" s="1"/>
  <c r="G6882" i="9"/>
  <c r="G6881" i="9" s="1"/>
  <c r="G6885" i="9"/>
  <c r="G6884" i="9" s="1"/>
  <c r="G6886" i="9"/>
  <c r="G6887" i="9"/>
  <c r="G6893" i="9"/>
  <c r="G6894" i="9"/>
  <c r="G6897" i="9"/>
  <c r="G6896" i="9" s="1"/>
  <c r="G6901" i="9"/>
  <c r="G6899" i="9" s="1"/>
  <c r="G6911" i="9"/>
  <c r="G6908" i="9" s="1"/>
  <c r="G6912" i="9"/>
  <c r="G6913" i="9"/>
  <c r="G6914" i="9"/>
  <c r="G6919" i="9"/>
  <c r="G6916" i="9" s="1"/>
  <c r="G6921" i="9"/>
  <c r="G6922" i="9"/>
  <c r="G6924" i="9"/>
  <c r="G6925" i="9"/>
  <c r="G6927" i="9"/>
  <c r="G6930" i="9"/>
  <c r="G6932" i="9"/>
  <c r="G6935" i="9"/>
  <c r="G6936" i="9"/>
  <c r="G6937" i="9"/>
  <c r="G6938" i="9"/>
  <c r="G6940" i="9"/>
  <c r="G6941" i="9"/>
  <c r="G6944" i="9"/>
  <c r="G6943" i="9" s="1"/>
  <c r="G6947" i="9"/>
  <c r="G6946" i="9" s="1"/>
  <c r="G6950" i="9"/>
  <c r="G6949" i="9" s="1"/>
  <c r="G6953" i="9"/>
  <c r="G6952" i="9" s="1"/>
  <c r="G6961" i="9"/>
  <c r="G6962" i="9"/>
  <c r="G6960" i="9" s="1"/>
  <c r="G6967" i="9"/>
  <c r="G6969" i="9"/>
  <c r="G6971" i="9"/>
  <c r="G6973" i="9"/>
  <c r="G6975" i="9"/>
  <c r="G6977" i="9"/>
  <c r="G6978" i="9"/>
  <c r="G6980" i="9"/>
  <c r="G6981" i="9"/>
  <c r="G6982" i="9"/>
  <c r="G6983" i="9"/>
  <c r="G6987" i="9"/>
  <c r="G6988" i="9"/>
  <c r="G6990" i="9"/>
  <c r="G6991" i="9"/>
  <c r="G6992" i="9"/>
  <c r="G6985" i="9" s="1"/>
  <c r="G6993" i="9"/>
  <c r="G6996" i="9"/>
  <c r="G6997" i="9"/>
  <c r="G6998" i="9"/>
  <c r="G6999" i="9"/>
  <c r="G7000" i="9"/>
  <c r="G6995" i="9" s="1"/>
  <c r="G7001" i="9"/>
  <c r="G7002" i="9"/>
  <c r="G7003" i="9"/>
  <c r="G7004" i="9"/>
  <c r="G7006" i="9"/>
  <c r="G7007" i="9"/>
  <c r="G7008" i="9"/>
  <c r="G7009" i="9"/>
  <c r="G7010" i="9"/>
  <c r="G7011" i="9"/>
  <c r="G7012" i="9"/>
  <c r="G7013" i="9"/>
  <c r="G7014" i="9"/>
  <c r="G7015" i="9"/>
  <c r="H1317" i="2"/>
  <c r="H1318" i="2" s="1"/>
  <c r="H1311" i="2"/>
  <c r="H1310" i="2"/>
  <c r="H1309" i="2"/>
  <c r="H1308" i="2"/>
  <c r="H1307" i="2"/>
  <c r="H1306" i="2"/>
  <c r="H1312" i="2" s="1"/>
  <c r="H1301" i="2"/>
  <c r="H1300" i="2"/>
  <c r="H1295" i="2"/>
  <c r="H1294" i="2"/>
  <c r="H1287" i="2"/>
  <c r="H1286" i="2"/>
  <c r="H1285" i="2"/>
  <c r="H1284" i="2"/>
  <c r="H1283" i="2"/>
  <c r="H1282" i="2"/>
  <c r="H1281" i="2"/>
  <c r="H1280" i="2"/>
  <c r="H1279" i="2"/>
  <c r="H1278" i="2"/>
  <c r="H1277" i="2"/>
  <c r="H1276" i="2"/>
  <c r="H1269" i="2"/>
  <c r="H1267" i="2"/>
  <c r="H1266" i="2"/>
  <c r="H1259" i="2"/>
  <c r="H1258" i="2"/>
  <c r="H1257" i="2"/>
  <c r="H1256" i="2"/>
  <c r="H1255" i="2"/>
  <c r="H1254" i="2"/>
  <c r="H1253" i="2"/>
  <c r="H1252" i="2"/>
  <c r="H1251" i="2"/>
  <c r="H1260" i="2" s="1"/>
  <c r="H1244" i="2"/>
  <c r="H1243" i="2"/>
  <c r="H1242" i="2"/>
  <c r="H1241" i="2"/>
  <c r="H1240" i="2"/>
  <c r="H1239" i="2"/>
  <c r="H1245" i="2" s="1"/>
  <c r="H1238" i="2"/>
  <c r="H1231" i="2"/>
  <c r="H1230" i="2"/>
  <c r="H1229" i="2"/>
  <c r="H1232" i="2" s="1"/>
  <c r="H1222" i="2"/>
  <c r="H1221" i="2"/>
  <c r="H1220" i="2"/>
  <c r="H1219" i="2"/>
  <c r="H1218" i="2"/>
  <c r="H1217" i="2"/>
  <c r="H1216" i="2"/>
  <c r="H1215" i="2"/>
  <c r="H1214" i="2"/>
  <c r="H1213" i="2"/>
  <c r="H1212" i="2"/>
  <c r="H1223" i="2" s="1"/>
  <c r="H1205" i="2"/>
  <c r="H1206" i="2" s="1"/>
  <c r="H1204" i="2"/>
  <c r="H1203" i="2"/>
  <c r="H1196" i="2"/>
  <c r="H1195" i="2"/>
  <c r="H1194" i="2"/>
  <c r="H1193" i="2"/>
  <c r="H1192" i="2"/>
  <c r="H1197" i="2" s="1"/>
  <c r="H1191" i="2"/>
  <c r="H1185" i="2"/>
  <c r="H1184" i="2"/>
  <c r="H1183" i="2"/>
  <c r="H1182" i="2"/>
  <c r="H1181" i="2"/>
  <c r="H1180" i="2"/>
  <c r="H1179" i="2"/>
  <c r="H1172" i="2"/>
  <c r="H1171" i="2"/>
  <c r="H1169" i="2"/>
  <c r="H1168" i="2"/>
  <c r="H1167" i="2"/>
  <c r="H1166" i="2"/>
  <c r="H1165" i="2"/>
  <c r="H1164" i="2"/>
  <c r="H1163" i="2"/>
  <c r="H1162" i="2"/>
  <c r="H1161" i="2"/>
  <c r="H1160" i="2"/>
  <c r="H1173" i="2" s="1"/>
  <c r="H1159" i="2"/>
  <c r="H1158" i="2"/>
  <c r="H1157" i="2"/>
  <c r="H1150" i="2"/>
  <c r="H1151" i="2" s="1"/>
  <c r="H1143" i="2"/>
  <c r="H1144" i="2" s="1"/>
  <c r="H1142" i="2"/>
  <c r="H1135" i="2"/>
  <c r="H1134" i="2"/>
  <c r="H1133" i="2"/>
  <c r="H1136" i="2" s="1"/>
  <c r="H1126" i="2"/>
  <c r="H1125" i="2"/>
  <c r="H1124" i="2"/>
  <c r="H1123" i="2"/>
  <c r="H1122" i="2"/>
  <c r="H1121" i="2"/>
  <c r="H1127" i="2" s="1"/>
  <c r="H1120" i="2"/>
  <c r="H1119" i="2"/>
  <c r="H1118" i="2"/>
  <c r="H1117" i="2"/>
  <c r="H1111" i="2"/>
  <c r="H1110" i="2"/>
  <c r="H1103" i="2"/>
  <c r="H1102" i="2"/>
  <c r="H1104" i="2" s="1"/>
  <c r="H1096" i="2"/>
  <c r="H1095" i="2"/>
  <c r="H1094" i="2"/>
  <c r="H1093" i="2"/>
  <c r="H1092" i="2"/>
  <c r="H1091" i="2"/>
  <c r="H1090" i="2"/>
  <c r="H1089" i="2"/>
  <c r="H1088" i="2"/>
  <c r="H1087" i="2"/>
  <c r="H1085" i="2"/>
  <c r="H1077" i="2"/>
  <c r="H1078" i="2" s="1"/>
  <c r="H1070" i="2"/>
  <c r="H1071" i="2" s="1"/>
  <c r="H1063" i="2"/>
  <c r="H1062" i="2"/>
  <c r="H1061" i="2"/>
  <c r="H1060" i="2"/>
  <c r="H1059" i="2"/>
  <c r="H1058" i="2"/>
  <c r="H1057" i="2"/>
  <c r="H1056" i="2"/>
  <c r="H1055" i="2"/>
  <c r="H1054" i="2"/>
  <c r="H1053" i="2"/>
  <c r="H1046" i="2"/>
  <c r="H1045" i="2"/>
  <c r="H1044" i="2"/>
  <c r="H1043" i="2"/>
  <c r="H1042" i="2"/>
  <c r="H1041" i="2"/>
  <c r="H1040" i="2"/>
  <c r="H1039" i="2"/>
  <c r="H1047" i="2" s="1"/>
  <c r="H1031" i="2"/>
  <c r="H1030" i="2"/>
  <c r="H1029" i="2"/>
  <c r="H1028" i="2"/>
  <c r="H1027" i="2"/>
  <c r="H1026" i="2"/>
  <c r="H1025" i="2"/>
  <c r="H1024" i="2"/>
  <c r="H1023" i="2"/>
  <c r="H1022" i="2"/>
  <c r="H1021" i="2"/>
  <c r="H1020" i="2"/>
  <c r="H1032" i="2" s="1"/>
  <c r="H1019" i="2"/>
  <c r="H1018" i="2"/>
  <c r="H1010" i="2"/>
  <c r="H1009" i="2"/>
  <c r="H1008" i="2"/>
  <c r="H1007" i="2"/>
  <c r="H1006" i="2"/>
  <c r="H1005" i="2"/>
  <c r="H1004" i="2"/>
  <c r="H1003" i="2"/>
  <c r="H1002" i="2"/>
  <c r="H1001" i="2"/>
  <c r="H1000" i="2"/>
  <c r="H999" i="2"/>
  <c r="H998" i="2"/>
  <c r="H997" i="2"/>
  <c r="H996" i="2"/>
  <c r="H995" i="2"/>
  <c r="H994" i="2"/>
  <c r="H993" i="2"/>
  <c r="H992" i="2"/>
  <c r="H991" i="2"/>
  <c r="H990" i="2"/>
  <c r="H989" i="2"/>
  <c r="H988" i="2"/>
  <c r="H987" i="2"/>
  <c r="H986" i="2"/>
  <c r="H985" i="2"/>
  <c r="H983" i="2"/>
  <c r="H981" i="2"/>
  <c r="H980" i="2"/>
  <c r="H979" i="2"/>
  <c r="H978" i="2"/>
  <c r="H977" i="2"/>
  <c r="H969" i="2"/>
  <c r="H968" i="2"/>
  <c r="H967" i="2"/>
  <c r="H966" i="2"/>
  <c r="H965" i="2"/>
  <c r="H964" i="2"/>
  <c r="H963" i="2"/>
  <c r="H962" i="2"/>
  <c r="H961" i="2"/>
  <c r="H960" i="2"/>
  <c r="H959" i="2"/>
  <c r="H958" i="2"/>
  <c r="H970" i="2" s="1"/>
  <c r="H957" i="2"/>
  <c r="H949" i="2"/>
  <c r="H948" i="2"/>
  <c r="H947" i="2"/>
  <c r="H946" i="2"/>
  <c r="H945" i="2"/>
  <c r="H944" i="2"/>
  <c r="H943" i="2"/>
  <c r="H942" i="2"/>
  <c r="H941" i="2"/>
  <c r="H940" i="2"/>
  <c r="H939" i="2"/>
  <c r="H938" i="2"/>
  <c r="H937" i="2"/>
  <c r="H929" i="2"/>
  <c r="H928" i="2"/>
  <c r="H927" i="2"/>
  <c r="H926" i="2"/>
  <c r="H925" i="2"/>
  <c r="H924" i="2"/>
  <c r="H923" i="2"/>
  <c r="H915" i="2"/>
  <c r="H914" i="2"/>
  <c r="H913" i="2"/>
  <c r="H912" i="2"/>
  <c r="H911" i="2"/>
  <c r="H910" i="2"/>
  <c r="H909" i="2"/>
  <c r="H908" i="2"/>
  <c r="H907" i="2"/>
  <c r="H906" i="2"/>
  <c r="H905" i="2"/>
  <c r="H904" i="2"/>
  <c r="H903" i="2"/>
  <c r="H902" i="2"/>
  <c r="H901" i="2"/>
  <c r="H900" i="2"/>
  <c r="H899" i="2"/>
  <c r="H898" i="2"/>
  <c r="H897" i="2"/>
  <c r="H896" i="2"/>
  <c r="H916" i="2" s="1"/>
  <c r="H888" i="2"/>
  <c r="H887" i="2"/>
  <c r="H886" i="2"/>
  <c r="H885" i="2"/>
  <c r="H884" i="2"/>
  <c r="H883" i="2"/>
  <c r="H882" i="2"/>
  <c r="H881" i="2"/>
  <c r="H880" i="2"/>
  <c r="H879" i="2"/>
  <c r="H878" i="2"/>
  <c r="H877" i="2"/>
  <c r="H876" i="2"/>
  <c r="H875" i="2"/>
  <c r="H874" i="2"/>
  <c r="H873" i="2"/>
  <c r="H872" i="2"/>
  <c r="H871" i="2"/>
  <c r="H864" i="2"/>
  <c r="H863" i="2"/>
  <c r="H862" i="2"/>
  <c r="H861" i="2"/>
  <c r="H860" i="2"/>
  <c r="H859" i="2"/>
  <c r="H858" i="2"/>
  <c r="H857" i="2"/>
  <c r="H856" i="2"/>
  <c r="H855" i="2"/>
  <c r="H854" i="2"/>
  <c r="H853" i="2"/>
  <c r="H852" i="2"/>
  <c r="H851" i="2"/>
  <c r="H850" i="2"/>
  <c r="H865" i="2" s="1"/>
  <c r="H842" i="2"/>
  <c r="H841" i="2"/>
  <c r="H840" i="2"/>
  <c r="H839" i="2"/>
  <c r="H838" i="2"/>
  <c r="H837" i="2"/>
  <c r="H836" i="2"/>
  <c r="H835" i="2"/>
  <c r="H834" i="2"/>
  <c r="H833" i="2"/>
  <c r="H832" i="2"/>
  <c r="H831" i="2"/>
  <c r="H830" i="2"/>
  <c r="H829" i="2"/>
  <c r="H828" i="2"/>
  <c r="H827" i="2"/>
  <c r="H826" i="2"/>
  <c r="H825" i="2"/>
  <c r="H824" i="2"/>
  <c r="H823" i="2"/>
  <c r="H822" i="2"/>
  <c r="H821" i="2"/>
  <c r="H820" i="2"/>
  <c r="H819" i="2"/>
  <c r="H818" i="2"/>
  <c r="H817" i="2"/>
  <c r="H816" i="2"/>
  <c r="H815" i="2"/>
  <c r="H814" i="2"/>
  <c r="H813" i="2"/>
  <c r="H812" i="2"/>
  <c r="H811" i="2"/>
  <c r="H810" i="2"/>
  <c r="H809" i="2"/>
  <c r="H808" i="2"/>
  <c r="H807" i="2"/>
  <c r="H806" i="2"/>
  <c r="H805" i="2"/>
  <c r="H804" i="2"/>
  <c r="H803" i="2"/>
  <c r="H802" i="2"/>
  <c r="H801" i="2"/>
  <c r="H800" i="2"/>
  <c r="H799" i="2"/>
  <c r="H798" i="2"/>
  <c r="H797" i="2"/>
  <c r="H796" i="2"/>
  <c r="H795" i="2"/>
  <c r="H794" i="2"/>
  <c r="H793" i="2"/>
  <c r="H792" i="2"/>
  <c r="H791" i="2"/>
  <c r="H790" i="2"/>
  <c r="H789" i="2"/>
  <c r="H788" i="2"/>
  <c r="H787" i="2"/>
  <c r="H786" i="2"/>
  <c r="H785" i="2"/>
  <c r="H784" i="2"/>
  <c r="H783" i="2"/>
  <c r="H782" i="2"/>
  <c r="H781" i="2"/>
  <c r="H780" i="2"/>
  <c r="H779" i="2"/>
  <c r="H778" i="2"/>
  <c r="H843" i="2" s="1"/>
  <c r="H777" i="2"/>
  <c r="H776" i="2"/>
  <c r="H768" i="2"/>
  <c r="H767" i="2"/>
  <c r="H766" i="2"/>
  <c r="H765" i="2"/>
  <c r="H764" i="2"/>
  <c r="H763" i="2"/>
  <c r="H762" i="2"/>
  <c r="H761" i="2"/>
  <c r="H760" i="2"/>
  <c r="H759" i="2"/>
  <c r="H769" i="2" s="1"/>
  <c r="H751" i="2"/>
  <c r="H750" i="2"/>
  <c r="H749" i="2"/>
  <c r="H748" i="2"/>
  <c r="H747" i="2"/>
  <c r="H746" i="2"/>
  <c r="H745" i="2"/>
  <c r="H744" i="2"/>
  <c r="H743" i="2"/>
  <c r="H742" i="2"/>
  <c r="H741" i="2"/>
  <c r="H740" i="2"/>
  <c r="H739" i="2"/>
  <c r="H738" i="2"/>
  <c r="H737" i="2"/>
  <c r="H736" i="2"/>
  <c r="H735" i="2"/>
  <c r="H734" i="2"/>
  <c r="H733" i="2"/>
  <c r="H732" i="2"/>
  <c r="H731" i="2"/>
  <c r="H730" i="2"/>
  <c r="H729" i="2"/>
  <c r="H728" i="2"/>
  <c r="H727" i="2"/>
  <c r="H726" i="2"/>
  <c r="H718" i="2"/>
  <c r="H717" i="2"/>
  <c r="H716" i="2"/>
  <c r="H715" i="2"/>
  <c r="H714" i="2"/>
  <c r="H713" i="2"/>
  <c r="H712" i="2"/>
  <c r="H711" i="2"/>
  <c r="H710" i="2"/>
  <c r="H709" i="2"/>
  <c r="H708" i="2"/>
  <c r="H707" i="2"/>
  <c r="H706" i="2"/>
  <c r="H705" i="2"/>
  <c r="H704" i="2"/>
  <c r="H703" i="2"/>
  <c r="H702" i="2"/>
  <c r="H701" i="2"/>
  <c r="H700" i="2"/>
  <c r="H699" i="2"/>
  <c r="H698" i="2"/>
  <c r="H697" i="2"/>
  <c r="H696" i="2"/>
  <c r="H695" i="2"/>
  <c r="H694" i="2"/>
  <c r="H693" i="2"/>
  <c r="H692" i="2"/>
  <c r="H691" i="2"/>
  <c r="H690" i="2"/>
  <c r="H689" i="2"/>
  <c r="H688" i="2"/>
  <c r="H687" i="2"/>
  <c r="H686" i="2"/>
  <c r="H685" i="2"/>
  <c r="H684" i="2"/>
  <c r="H683" i="2"/>
  <c r="H681" i="2"/>
  <c r="H680" i="2"/>
  <c r="H679" i="2"/>
  <c r="H672" i="2"/>
  <c r="H671" i="2"/>
  <c r="H670" i="2"/>
  <c r="H669" i="2"/>
  <c r="H668" i="2"/>
  <c r="H667" i="2"/>
  <c r="H666" i="2"/>
  <c r="H665" i="2"/>
  <c r="H664" i="2"/>
  <c r="H663" i="2"/>
  <c r="H655" i="2"/>
  <c r="H654" i="2"/>
  <c r="H653" i="2"/>
  <c r="H652" i="2"/>
  <c r="H656" i="2" s="1"/>
  <c r="H644" i="2"/>
  <c r="H643" i="2"/>
  <c r="H642" i="2"/>
  <c r="H641" i="2"/>
  <c r="H640" i="2"/>
  <c r="H639" i="2"/>
  <c r="H638" i="2"/>
  <c r="H637" i="2"/>
  <c r="H636" i="2"/>
  <c r="H635" i="2"/>
  <c r="H634" i="2"/>
  <c r="H645" i="2" s="1"/>
  <c r="H626" i="2"/>
  <c r="H625" i="2"/>
  <c r="H624" i="2"/>
  <c r="H623" i="2"/>
  <c r="H622" i="2"/>
  <c r="H621" i="2"/>
  <c r="H620" i="2"/>
  <c r="H619" i="2"/>
  <c r="H618" i="2"/>
  <c r="H617" i="2"/>
  <c r="H616" i="2"/>
  <c r="H615" i="2"/>
  <c r="H614" i="2"/>
  <c r="H613" i="2"/>
  <c r="H612" i="2"/>
  <c r="H604" i="2"/>
  <c r="H603" i="2"/>
  <c r="H602" i="2"/>
  <c r="H601" i="2"/>
  <c r="H600" i="2"/>
  <c r="H592" i="2"/>
  <c r="H591" i="2"/>
  <c r="H590" i="2"/>
  <c r="H589" i="2"/>
  <c r="H588" i="2"/>
  <c r="H587" i="2"/>
  <c r="H579" i="2"/>
  <c r="H578" i="2"/>
  <c r="H577" i="2"/>
  <c r="H576" i="2"/>
  <c r="H575" i="2"/>
  <c r="H574" i="2"/>
  <c r="H573" i="2"/>
  <c r="H572" i="2"/>
  <c r="H571" i="2"/>
  <c r="H570" i="2"/>
  <c r="H569" i="2"/>
  <c r="H568" i="2"/>
  <c r="H567" i="2"/>
  <c r="H566" i="2"/>
  <c r="H565" i="2"/>
  <c r="H564" i="2"/>
  <c r="H563" i="2"/>
  <c r="H562" i="2"/>
  <c r="H561" i="2"/>
  <c r="H553" i="2"/>
  <c r="H552" i="2"/>
  <c r="H551" i="2"/>
  <c r="H550" i="2"/>
  <c r="H549" i="2"/>
  <c r="H548" i="2"/>
  <c r="H547" i="2"/>
  <c r="H546" i="2"/>
  <c r="H545" i="2"/>
  <c r="H544" i="2"/>
  <c r="H543" i="2"/>
  <c r="H542" i="2"/>
  <c r="H541" i="2"/>
  <c r="H540" i="2"/>
  <c r="H539" i="2"/>
  <c r="H538" i="2"/>
  <c r="H537" i="2"/>
  <c r="H536" i="2"/>
  <c r="H535" i="2"/>
  <c r="H534" i="2"/>
  <c r="H533" i="2"/>
  <c r="H532" i="2"/>
  <c r="H531" i="2"/>
  <c r="H530" i="2"/>
  <c r="H529" i="2"/>
  <c r="H528" i="2"/>
  <c r="H527" i="2"/>
  <c r="H526" i="2"/>
  <c r="H525" i="2"/>
  <c r="H554" i="2" s="1"/>
  <c r="H517" i="2"/>
  <c r="H516" i="2"/>
  <c r="H515" i="2"/>
  <c r="H514" i="2"/>
  <c r="H513" i="2"/>
  <c r="H512" i="2"/>
  <c r="H511" i="2"/>
  <c r="H510" i="2"/>
  <c r="H509" i="2"/>
  <c r="H501" i="2"/>
  <c r="H500" i="2"/>
  <c r="H499" i="2"/>
  <c r="H498" i="2"/>
  <c r="H491" i="2"/>
  <c r="H490" i="2"/>
  <c r="H489" i="2"/>
  <c r="H488" i="2"/>
  <c r="H487" i="2"/>
  <c r="H486" i="2"/>
  <c r="H485" i="2"/>
  <c r="H484" i="2"/>
  <c r="H483" i="2"/>
  <c r="H482" i="2"/>
  <c r="H481" i="2"/>
  <c r="H480" i="2"/>
  <c r="H479" i="2"/>
  <c r="H478" i="2"/>
  <c r="H477" i="2"/>
  <c r="H475" i="2"/>
  <c r="H474" i="2"/>
  <c r="H473" i="2"/>
  <c r="H472" i="2"/>
  <c r="H471" i="2"/>
  <c r="H470" i="2"/>
  <c r="H462" i="2"/>
  <c r="H461" i="2"/>
  <c r="H460" i="2"/>
  <c r="H459" i="2"/>
  <c r="H458" i="2"/>
  <c r="H457" i="2"/>
  <c r="H456" i="2"/>
  <c r="H455" i="2"/>
  <c r="H454" i="2"/>
  <c r="H453" i="2"/>
  <c r="H463" i="2" s="1"/>
  <c r="H452" i="2"/>
  <c r="H444" i="2"/>
  <c r="H443" i="2"/>
  <c r="H442" i="2"/>
  <c r="H445" i="2" s="1"/>
  <c r="H441" i="2"/>
  <c r="H433" i="2"/>
  <c r="H432" i="2"/>
  <c r="H431" i="2"/>
  <c r="H430" i="2"/>
  <c r="H429" i="2"/>
  <c r="H428" i="2"/>
  <c r="H427" i="2"/>
  <c r="H426" i="2"/>
  <c r="H425" i="2"/>
  <c r="H424" i="2"/>
  <c r="H423" i="2"/>
  <c r="H422" i="2"/>
  <c r="H421" i="2"/>
  <c r="H434" i="2" s="1"/>
  <c r="H414" i="2"/>
  <c r="H413" i="2"/>
  <c r="H412" i="2"/>
  <c r="H404" i="2"/>
  <c r="H403" i="2"/>
  <c r="H402" i="2"/>
  <c r="H394" i="2"/>
  <c r="H393" i="2"/>
  <c r="H385" i="2"/>
  <c r="H384" i="2"/>
  <c r="H375" i="2"/>
  <c r="H374" i="2"/>
  <c r="H376" i="2" s="1"/>
  <c r="H365" i="2"/>
  <c r="H364" i="2"/>
  <c r="H363" i="2"/>
  <c r="H362" i="2"/>
  <c r="H361" i="2"/>
  <c r="H360" i="2"/>
  <c r="H366" i="2" s="1"/>
  <c r="H352" i="2"/>
  <c r="H350" i="2"/>
  <c r="H341" i="2"/>
  <c r="H340" i="2"/>
  <c r="H339" i="2"/>
  <c r="H338" i="2"/>
  <c r="H328" i="2"/>
  <c r="H327" i="2"/>
  <c r="H329" i="2" s="1"/>
  <c r="H318" i="2"/>
  <c r="H317" i="2"/>
  <c r="H316" i="2"/>
  <c r="H306" i="2"/>
  <c r="H305" i="2"/>
  <c r="H304" i="2"/>
  <c r="H307" i="2" s="1"/>
  <c r="H303" i="2"/>
  <c r="H293" i="2"/>
  <c r="H292" i="2"/>
  <c r="H291" i="2"/>
  <c r="H290" i="2"/>
  <c r="H289" i="2"/>
  <c r="H288" i="2"/>
  <c r="H287" i="2"/>
  <c r="H286" i="2"/>
  <c r="H285" i="2"/>
  <c r="H284" i="2"/>
  <c r="H283" i="2"/>
  <c r="H282" i="2"/>
  <c r="H281" i="2"/>
  <c r="H274" i="2"/>
  <c r="H273" i="2"/>
  <c r="H272" i="2"/>
  <c r="H265" i="2"/>
  <c r="H264" i="2"/>
  <c r="H263" i="2"/>
  <c r="H256" i="2"/>
  <c r="H255" i="2"/>
  <c r="H254" i="2"/>
  <c r="H246" i="2"/>
  <c r="H245" i="2"/>
  <c r="H244" i="2"/>
  <c r="H243" i="2"/>
  <c r="H242" i="2"/>
  <c r="H241" i="2"/>
  <c r="H247" i="2" s="1"/>
  <c r="H233" i="2"/>
  <c r="H232" i="2"/>
  <c r="H231" i="2"/>
  <c r="H230" i="2"/>
  <c r="H229" i="2"/>
  <c r="H228" i="2"/>
  <c r="H227" i="2"/>
  <c r="H226" i="2"/>
  <c r="H219" i="2"/>
  <c r="H218" i="2"/>
  <c r="H210" i="2"/>
  <c r="H209" i="2"/>
  <c r="H208" i="2"/>
  <c r="H207" i="2"/>
  <c r="H206" i="2"/>
  <c r="H205" i="2"/>
  <c r="H204" i="2"/>
  <c r="H203" i="2"/>
  <c r="H202" i="2"/>
  <c r="H211" i="2" s="1"/>
  <c r="H195" i="2"/>
  <c r="H194" i="2"/>
  <c r="H193" i="2"/>
  <c r="H192" i="2"/>
  <c r="H185" i="2"/>
  <c r="H184" i="2"/>
  <c r="H183" i="2"/>
  <c r="H182" i="2"/>
  <c r="H181" i="2"/>
  <c r="H180" i="2"/>
  <c r="H179" i="2"/>
  <c r="H178" i="2"/>
  <c r="H177" i="2"/>
  <c r="H176" i="2"/>
  <c r="H175" i="2"/>
  <c r="H174" i="2"/>
  <c r="H173" i="2"/>
  <c r="H172" i="2"/>
  <c r="H171" i="2"/>
  <c r="H170" i="2"/>
  <c r="H186" i="2" s="1"/>
  <c r="H169" i="2"/>
  <c r="H168" i="2"/>
  <c r="H167" i="2"/>
  <c r="H160" i="2"/>
  <c r="H159" i="2"/>
  <c r="H158" i="2"/>
  <c r="H157" i="2"/>
  <c r="H156" i="2"/>
  <c r="H155" i="2"/>
  <c r="H154" i="2"/>
  <c r="H153" i="2"/>
  <c r="H152" i="2"/>
  <c r="H151" i="2"/>
  <c r="H150" i="2"/>
  <c r="H149" i="2"/>
  <c r="H161" i="2" s="1"/>
  <c r="H148" i="2"/>
  <c r="H141" i="2"/>
  <c r="H140" i="2"/>
  <c r="H139" i="2"/>
  <c r="H138" i="2"/>
  <c r="H137" i="2"/>
  <c r="H135" i="2"/>
  <c r="H142" i="2" s="1"/>
  <c r="H134" i="2"/>
  <c r="H127" i="2"/>
  <c r="H126" i="2"/>
  <c r="H125" i="2"/>
  <c r="H124" i="2"/>
  <c r="H123" i="2"/>
  <c r="H117" i="2"/>
  <c r="H116" i="2"/>
  <c r="H115" i="2"/>
  <c r="H114" i="2"/>
  <c r="H113" i="2"/>
  <c r="H112" i="2"/>
  <c r="H111" i="2"/>
  <c r="H110" i="2"/>
  <c r="H109" i="2"/>
  <c r="H108" i="2"/>
  <c r="H107" i="2"/>
  <c r="H106" i="2"/>
  <c r="H105" i="2"/>
  <c r="H104" i="2"/>
  <c r="H102" i="2"/>
  <c r="H101" i="2"/>
  <c r="H100" i="2"/>
  <c r="H99" i="2"/>
  <c r="H92" i="2"/>
  <c r="H91" i="2"/>
  <c r="H90" i="2"/>
  <c r="H88" i="2"/>
  <c r="H86" i="2"/>
  <c r="H85" i="2"/>
  <c r="H93" i="2" s="1"/>
  <c r="H84" i="2"/>
  <c r="H83" i="2"/>
  <c r="H82" i="2"/>
  <c r="H75" i="2"/>
  <c r="H74" i="2"/>
  <c r="H73" i="2"/>
  <c r="H72" i="2"/>
  <c r="H71" i="2"/>
  <c r="H70" i="2"/>
  <c r="H69" i="2"/>
  <c r="H68" i="2"/>
  <c r="H67" i="2"/>
  <c r="H66" i="2"/>
  <c r="H65" i="2"/>
  <c r="H64" i="2"/>
  <c r="H76" i="2" s="1"/>
  <c r="H57" i="2"/>
  <c r="H56" i="2"/>
  <c r="H58" i="2" s="1"/>
  <c r="H49" i="2"/>
  <c r="H50" i="2" s="1"/>
  <c r="H41" i="2"/>
  <c r="H40" i="2"/>
  <c r="H39" i="2"/>
  <c r="H38" i="2"/>
  <c r="H37" i="2"/>
  <c r="H36" i="2"/>
  <c r="H35" i="2"/>
  <c r="H34" i="2"/>
  <c r="H33" i="2"/>
  <c r="H43" i="2" s="1"/>
  <c r="H32" i="2"/>
  <c r="H25" i="2"/>
  <c r="H24" i="2"/>
  <c r="H23" i="2"/>
  <c r="H22" i="2"/>
  <c r="H26" i="2" s="1"/>
  <c r="H15" i="2"/>
  <c r="H14" i="2"/>
  <c r="H518" i="2" l="1"/>
  <c r="H719" i="2"/>
  <c r="H950" i="2"/>
  <c r="G6488" i="9"/>
  <c r="G2666" i="9"/>
  <c r="G2638" i="9"/>
  <c r="G2442" i="9"/>
  <c r="G1955" i="9"/>
  <c r="G1914" i="9"/>
  <c r="G1578" i="9"/>
  <c r="K9497" i="7"/>
  <c r="K9506" i="7"/>
  <c r="K6372" i="7"/>
  <c r="K6373" i="7" s="1"/>
  <c r="K6361" i="7" s="1"/>
  <c r="K6141" i="7"/>
  <c r="K6142" i="7" s="1"/>
  <c r="K6132" i="7" s="1"/>
  <c r="G2682" i="9"/>
  <c r="K8611" i="7"/>
  <c r="K8612" i="7" s="1"/>
  <c r="K8601" i="7" s="1"/>
  <c r="H128" i="2"/>
  <c r="G5865" i="9"/>
  <c r="G3213" i="9"/>
  <c r="G2469" i="9"/>
  <c r="G1537" i="9"/>
  <c r="G1434" i="9"/>
  <c r="G1157" i="9"/>
  <c r="H580" i="2"/>
  <c r="H889" i="2"/>
  <c r="H1011" i="2"/>
  <c r="G6186" i="9"/>
  <c r="G5892" i="9"/>
  <c r="G5321" i="9"/>
  <c r="G4638" i="9"/>
  <c r="G1384" i="9"/>
  <c r="G472" i="9"/>
  <c r="H234" i="2"/>
  <c r="H294" i="2"/>
  <c r="H605" i="2"/>
  <c r="G5400" i="9"/>
  <c r="G4409" i="9"/>
  <c r="G3550" i="9"/>
  <c r="G3011" i="9"/>
  <c r="G2825" i="9"/>
  <c r="G2036" i="9"/>
  <c r="G135" i="9"/>
  <c r="K7511" i="7"/>
  <c r="K7512" i="7"/>
  <c r="K7503" i="7" s="1"/>
  <c r="H752" i="2"/>
  <c r="H930" i="2"/>
  <c r="G6688" i="9"/>
  <c r="G5773" i="9"/>
  <c r="G2912" i="9"/>
  <c r="G1496" i="9"/>
  <c r="G1477" i="9"/>
  <c r="G1237" i="9"/>
  <c r="G1190" i="9"/>
  <c r="G983" i="9"/>
  <c r="G630" i="9"/>
  <c r="G6162" i="9"/>
  <c r="G1221" i="9"/>
  <c r="G939" i="9"/>
  <c r="K9600" i="7"/>
  <c r="K9601" i="7"/>
  <c r="K9583" i="7" s="1"/>
  <c r="K7947" i="7"/>
  <c r="K7951" i="7"/>
  <c r="H502" i="2"/>
  <c r="G3040" i="9"/>
  <c r="G1103" i="9"/>
  <c r="K9276" i="7"/>
  <c r="K9277" i="7" s="1"/>
  <c r="K9263" i="7" s="1"/>
  <c r="H627" i="2"/>
  <c r="G2058" i="9"/>
  <c r="G728" i="9"/>
  <c r="K9580" i="7"/>
  <c r="K9581" i="7"/>
  <c r="K9564" i="7" s="1"/>
  <c r="K9195" i="7"/>
  <c r="K9196" i="7" s="1"/>
  <c r="K9181" i="7" s="1"/>
  <c r="H593" i="2"/>
  <c r="H1064" i="2"/>
  <c r="G6642" i="9"/>
  <c r="G3129" i="9"/>
  <c r="G1885" i="9"/>
  <c r="G1337" i="9"/>
  <c r="G583" i="9"/>
  <c r="K9427" i="7"/>
  <c r="K9428" i="7"/>
  <c r="K9412" i="7" s="1"/>
  <c r="K8402" i="7"/>
  <c r="K8403" i="7" s="1"/>
  <c r="K8390" i="7" s="1"/>
  <c r="K8322" i="7"/>
  <c r="K8323" i="7" s="1"/>
  <c r="K8311" i="7" s="1"/>
  <c r="H16" i="2"/>
  <c r="H1320" i="2" s="1"/>
  <c r="H492" i="2"/>
  <c r="G6525" i="9"/>
  <c r="G6370" i="9"/>
  <c r="G5805" i="9"/>
  <c r="G5110" i="9"/>
  <c r="G4768" i="9"/>
  <c r="G4237" i="9"/>
  <c r="K9488" i="7"/>
  <c r="K9479" i="7"/>
  <c r="K9435" i="7"/>
  <c r="K9452" i="7"/>
  <c r="K9317" i="7"/>
  <c r="K8980" i="7"/>
  <c r="K8981" i="7" s="1"/>
  <c r="K8969" i="7" s="1"/>
  <c r="K8193" i="7"/>
  <c r="K8194" i="7" s="1"/>
  <c r="K8183" i="7" s="1"/>
  <c r="K8029" i="7"/>
  <c r="J8034" i="7" s="1"/>
  <c r="K8035" i="7"/>
  <c r="K9542" i="7"/>
  <c r="K9404" i="7"/>
  <c r="K9325" i="7"/>
  <c r="K9334" i="7"/>
  <c r="K8688" i="7"/>
  <c r="K8682" i="7" s="1"/>
  <c r="K8653" i="7"/>
  <c r="K8654" i="7"/>
  <c r="K8646" i="7" s="1"/>
  <c r="K8431" i="7"/>
  <c r="K8432" i="7"/>
  <c r="K8420" i="7" s="1"/>
  <c r="K8073" i="7"/>
  <c r="K8074" i="7"/>
  <c r="K8067" i="7" s="1"/>
  <c r="K7744" i="7"/>
  <c r="K7653" i="7"/>
  <c r="K7654" i="7" s="1"/>
  <c r="K7642" i="7" s="1"/>
  <c r="K7191" i="7"/>
  <c r="K7192" i="7"/>
  <c r="K7182" i="7" s="1"/>
  <c r="K9632" i="7"/>
  <c r="K9556" i="7"/>
  <c r="K9163" i="7"/>
  <c r="K8914" i="7"/>
  <c r="K8883" i="7"/>
  <c r="K8775" i="7"/>
  <c r="K8531" i="7"/>
  <c r="K8498" i="7"/>
  <c r="K8256" i="7"/>
  <c r="K8257" i="7"/>
  <c r="K8243" i="7" s="1"/>
  <c r="K7910" i="7"/>
  <c r="K7911" i="7"/>
  <c r="K7897" i="7" s="1"/>
  <c r="G17" i="9"/>
  <c r="K9524" i="7"/>
  <c r="K9211" i="7"/>
  <c r="K9212" i="7" s="1"/>
  <c r="K9206" i="7" s="1"/>
  <c r="K9015" i="7"/>
  <c r="J9025" i="7" s="1"/>
  <c r="K9026" i="7" s="1"/>
  <c r="K8816" i="7"/>
  <c r="K8817" i="7" s="1"/>
  <c r="K8806" i="7" s="1"/>
  <c r="K8142" i="7"/>
  <c r="K7702" i="7"/>
  <c r="K7335" i="7"/>
  <c r="K7336" i="7"/>
  <c r="K7326" i="7" s="1"/>
  <c r="K9595" i="7"/>
  <c r="K9451" i="7"/>
  <c r="K9408" i="7"/>
  <c r="K9399" i="7"/>
  <c r="K9245" i="7"/>
  <c r="J9251" i="7" s="1"/>
  <c r="K9252" i="7"/>
  <c r="K9178" i="7"/>
  <c r="K9179" i="7" s="1"/>
  <c r="K9167" i="7" s="1"/>
  <c r="K9145" i="7"/>
  <c r="K9146" i="7" s="1"/>
  <c r="K9134" i="7" s="1"/>
  <c r="K9082" i="7"/>
  <c r="K8589" i="7"/>
  <c r="K8577" i="7" s="1"/>
  <c r="K8268" i="7"/>
  <c r="K8269" i="7" s="1"/>
  <c r="K8259" i="7" s="1"/>
  <c r="K8179" i="7"/>
  <c r="K7995" i="7"/>
  <c r="K7822" i="7"/>
  <c r="K7823" i="7" s="1"/>
  <c r="K7814" i="7" s="1"/>
  <c r="K9650" i="7"/>
  <c r="K9651" i="7"/>
  <c r="K9645" i="7" s="1"/>
  <c r="K9560" i="7"/>
  <c r="K9068" i="7"/>
  <c r="K9069" i="7"/>
  <c r="K9061" i="7" s="1"/>
  <c r="K9008" i="7"/>
  <c r="K9009" i="7" s="1"/>
  <c r="K8997" i="7" s="1"/>
  <c r="K8850" i="7"/>
  <c r="K8851" i="7"/>
  <c r="K8834" i="7" s="1"/>
  <c r="K8757" i="7"/>
  <c r="K8758" i="7" s="1"/>
  <c r="K8751" i="7" s="1"/>
  <c r="K8643" i="7"/>
  <c r="K8644" i="7" s="1"/>
  <c r="K8635" i="7" s="1"/>
  <c r="K8559" i="7"/>
  <c r="K8466" i="7"/>
  <c r="K8467" i="7"/>
  <c r="K8448" i="7" s="1"/>
  <c r="K8380" i="7"/>
  <c r="K8386" i="7"/>
  <c r="K8010" i="7"/>
  <c r="K8011" i="7" s="1"/>
  <c r="K7999" i="7" s="1"/>
  <c r="K7864" i="7"/>
  <c r="K7865" i="7" s="1"/>
  <c r="K7851" i="7" s="1"/>
  <c r="K7569" i="7"/>
  <c r="K7570" i="7"/>
  <c r="K7559" i="7" s="1"/>
  <c r="K9387" i="7"/>
  <c r="K9372" i="7"/>
  <c r="K9041" i="7"/>
  <c r="K9042" i="7"/>
  <c r="K9030" i="7" s="1"/>
  <c r="K8796" i="7"/>
  <c r="K8790" i="7" s="1"/>
  <c r="K8509" i="7"/>
  <c r="K8510" i="7" s="1"/>
  <c r="K8502" i="7" s="1"/>
  <c r="K8335" i="7"/>
  <c r="K8307" i="7"/>
  <c r="K7878" i="7"/>
  <c r="K6731" i="7"/>
  <c r="K6732" i="7"/>
  <c r="K6725" i="7" s="1"/>
  <c r="K9059" i="7"/>
  <c r="K9044" i="7" s="1"/>
  <c r="K8480" i="7"/>
  <c r="K8965" i="7"/>
  <c r="K8901" i="7"/>
  <c r="K8902" i="7"/>
  <c r="K8887" i="7" s="1"/>
  <c r="K8867" i="7"/>
  <c r="K8868" i="7" s="1"/>
  <c r="K8853" i="7" s="1"/>
  <c r="K8738" i="7"/>
  <c r="J8743" i="7" s="1"/>
  <c r="K8744" i="7" s="1"/>
  <c r="K8417" i="7"/>
  <c r="K8418" i="7" s="1"/>
  <c r="K8405" i="7" s="1"/>
  <c r="K8240" i="7"/>
  <c r="K8241" i="7"/>
  <c r="K8226" i="7" s="1"/>
  <c r="K8158" i="7"/>
  <c r="K8165" i="7"/>
  <c r="K7783" i="7"/>
  <c r="K7786" i="7"/>
  <c r="K7674" i="7"/>
  <c r="K7673" i="7"/>
  <c r="K9588" i="7"/>
  <c r="K9470" i="7"/>
  <c r="K8130" i="7"/>
  <c r="K7939" i="7"/>
  <c r="K7879" i="7"/>
  <c r="K7488" i="7"/>
  <c r="K7489" i="7" s="1"/>
  <c r="K7482" i="7" s="1"/>
  <c r="K9641" i="7"/>
  <c r="K9296" i="7"/>
  <c r="K7979" i="7"/>
  <c r="K7894" i="7"/>
  <c r="K7895" i="7" s="1"/>
  <c r="K7883" i="7" s="1"/>
  <c r="K9227" i="7"/>
  <c r="J9236" i="7" s="1"/>
  <c r="K9237" i="7" s="1"/>
  <c r="K8830" i="7"/>
  <c r="K8720" i="7"/>
  <c r="J8729" i="7" s="1"/>
  <c r="K8730" i="7" s="1"/>
  <c r="K8573" i="7"/>
  <c r="K8556" i="7"/>
  <c r="K8444" i="7"/>
  <c r="K7431" i="7"/>
  <c r="K7432" i="7"/>
  <c r="K7131" i="7"/>
  <c r="K7132" i="7"/>
  <c r="K7122" i="7" s="1"/>
  <c r="K6997" i="7"/>
  <c r="K6998" i="7"/>
  <c r="K6987" i="7" s="1"/>
  <c r="K6767" i="7"/>
  <c r="K6768" i="7"/>
  <c r="K6758" i="7" s="1"/>
  <c r="K6664" i="7"/>
  <c r="K6665" i="7"/>
  <c r="K6655" i="7" s="1"/>
  <c r="K6607" i="7"/>
  <c r="K6608" i="7"/>
  <c r="K6599" i="7" s="1"/>
  <c r="K5917" i="7"/>
  <c r="K5918" i="7"/>
  <c r="K5906" i="7" s="1"/>
  <c r="K5861" i="7"/>
  <c r="K5862" i="7"/>
  <c r="K5850" i="7" s="1"/>
  <c r="K5748" i="7"/>
  <c r="K5749" i="7"/>
  <c r="K5740" i="7" s="1"/>
  <c r="K5554" i="7"/>
  <c r="K5555" i="7"/>
  <c r="K5544" i="7" s="1"/>
  <c r="K5330" i="7"/>
  <c r="K5331" i="7"/>
  <c r="K5321" i="7" s="1"/>
  <c r="K5247" i="7"/>
  <c r="K5248" i="7"/>
  <c r="K5236" i="7" s="1"/>
  <c r="K4844" i="7"/>
  <c r="K4845" i="7"/>
  <c r="K4833" i="7" s="1"/>
  <c r="K8621" i="7"/>
  <c r="K8090" i="7"/>
  <c r="K8042" i="7"/>
  <c r="J8047" i="7" s="1"/>
  <c r="K8048" i="7" s="1"/>
  <c r="K7800" i="7"/>
  <c r="K7790" i="7" s="1"/>
  <c r="K7557" i="7"/>
  <c r="K7547" i="7" s="1"/>
  <c r="K6935" i="7"/>
  <c r="K6936" i="7"/>
  <c r="K6926" i="7" s="1"/>
  <c r="K6498" i="7"/>
  <c r="K6499" i="7" s="1"/>
  <c r="K6489" i="7" s="1"/>
  <c r="K8993" i="7"/>
  <c r="K8521" i="7"/>
  <c r="K8280" i="7"/>
  <c r="K8200" i="7"/>
  <c r="J8206" i="7" s="1"/>
  <c r="K8207" i="7" s="1"/>
  <c r="K8023" i="7"/>
  <c r="K8013" i="7" s="1"/>
  <c r="K7862" i="7"/>
  <c r="K7847" i="7"/>
  <c r="K7094" i="7"/>
  <c r="K7095" i="7"/>
  <c r="K7085" i="7" s="1"/>
  <c r="K9107" i="7"/>
  <c r="J9113" i="7" s="1"/>
  <c r="K9114" i="7" s="1"/>
  <c r="K9090" i="7"/>
  <c r="J9098" i="7" s="1"/>
  <c r="K9099" i="7" s="1"/>
  <c r="K8714" i="7"/>
  <c r="K8698" i="7" s="1"/>
  <c r="K8294" i="7"/>
  <c r="K8284" i="7" s="1"/>
  <c r="K8247" i="7"/>
  <c r="K8215" i="7"/>
  <c r="J8221" i="7" s="1"/>
  <c r="K8222" i="7" s="1"/>
  <c r="K8119" i="7"/>
  <c r="K8110" i="7" s="1"/>
  <c r="K8056" i="7"/>
  <c r="J8062" i="7" s="1"/>
  <c r="K8063" i="7" s="1"/>
  <c r="K7892" i="7"/>
  <c r="K7855" i="7"/>
  <c r="K7390" i="7"/>
  <c r="K7318" i="7"/>
  <c r="K6822" i="7"/>
  <c r="K6791" i="7"/>
  <c r="K6792" i="7" s="1"/>
  <c r="K6782" i="7" s="1"/>
  <c r="K6652" i="7"/>
  <c r="K6653" i="7" s="1"/>
  <c r="K6646" i="7" s="1"/>
  <c r="K9380" i="7"/>
  <c r="J9389" i="7" s="1"/>
  <c r="K9390" i="7" s="1"/>
  <c r="K9122" i="7"/>
  <c r="J9129" i="7" s="1"/>
  <c r="K9130" i="7" s="1"/>
  <c r="K8956" i="7"/>
  <c r="J8964" i="7" s="1"/>
  <c r="K8939" i="7"/>
  <c r="J8947" i="7" s="1"/>
  <c r="K8948" i="7" s="1"/>
  <c r="K8922" i="7"/>
  <c r="J8930" i="7" s="1"/>
  <c r="K8931" i="7" s="1"/>
  <c r="K8230" i="7"/>
  <c r="K8150" i="7"/>
  <c r="K7871" i="7"/>
  <c r="K7287" i="7"/>
  <c r="K7288" i="7" s="1"/>
  <c r="K7278" i="7" s="1"/>
  <c r="K7119" i="7"/>
  <c r="K7120" i="7" s="1"/>
  <c r="K7110" i="7" s="1"/>
  <c r="K6560" i="7"/>
  <c r="K6561" i="7" s="1"/>
  <c r="K6549" i="7" s="1"/>
  <c r="K7835" i="7"/>
  <c r="K7825" i="7" s="1"/>
  <c r="K7758" i="7"/>
  <c r="K7732" i="7"/>
  <c r="K7720" i="7" s="1"/>
  <c r="K7716" i="7"/>
  <c r="K7598" i="7"/>
  <c r="K7586" i="7" s="1"/>
  <c r="K7582" i="7"/>
  <c r="K7528" i="7"/>
  <c r="K7532" i="7"/>
  <c r="K6918" i="7"/>
  <c r="K6887" i="7"/>
  <c r="K6888" i="7"/>
  <c r="K6878" i="7" s="1"/>
  <c r="K9152" i="7"/>
  <c r="J9162" i="7" s="1"/>
  <c r="K8631" i="7"/>
  <c r="K8597" i="7"/>
  <c r="K7810" i="7"/>
  <c r="K7624" i="7"/>
  <c r="K7414" i="7"/>
  <c r="J7419" i="7" s="1"/>
  <c r="K7420" i="7" s="1"/>
  <c r="K7143" i="7"/>
  <c r="K7144" i="7"/>
  <c r="K7134" i="7" s="1"/>
  <c r="K7077" i="7"/>
  <c r="K6982" i="7"/>
  <c r="K6815" i="7"/>
  <c r="K6816" i="7"/>
  <c r="K6806" i="7" s="1"/>
  <c r="K6619" i="7"/>
  <c r="K8802" i="7"/>
  <c r="K8786" i="7"/>
  <c r="K8694" i="7"/>
  <c r="K8678" i="7"/>
  <c r="K8098" i="7"/>
  <c r="K7638" i="7"/>
  <c r="K7471" i="7"/>
  <c r="K7472" i="7" s="1"/>
  <c r="K7462" i="7" s="1"/>
  <c r="K7446" i="7"/>
  <c r="K7383" i="7"/>
  <c r="K7384" i="7"/>
  <c r="K7374" i="7" s="1"/>
  <c r="K7270" i="7"/>
  <c r="K7046" i="7"/>
  <c r="K7047" i="7" s="1"/>
  <c r="K7037" i="7" s="1"/>
  <c r="K6983" i="7"/>
  <c r="K6712" i="7"/>
  <c r="K6330" i="7"/>
  <c r="K6331" i="7"/>
  <c r="K6317" i="7" s="1"/>
  <c r="K6302" i="7"/>
  <c r="K6303" i="7" s="1"/>
  <c r="K6287" i="7" s="1"/>
  <c r="K8661" i="7"/>
  <c r="K8081" i="7"/>
  <c r="K7682" i="7"/>
  <c r="J7687" i="7" s="1"/>
  <c r="K7688" i="7" s="1"/>
  <c r="K7666" i="7"/>
  <c r="K7545" i="7"/>
  <c r="K7536" i="7" s="1"/>
  <c r="K7520" i="7"/>
  <c r="K7521" i="7"/>
  <c r="K7342" i="7"/>
  <c r="K7239" i="7"/>
  <c r="K7240" i="7"/>
  <c r="K7230" i="7" s="1"/>
  <c r="K6774" i="7"/>
  <c r="K6743" i="7"/>
  <c r="K6744" i="7"/>
  <c r="K6734" i="7" s="1"/>
  <c r="K6346" i="7"/>
  <c r="K6347" i="7"/>
  <c r="K6333" i="7" s="1"/>
  <c r="K8349" i="7"/>
  <c r="K8339" i="7" s="1"/>
  <c r="K7965" i="7"/>
  <c r="K7955" i="7" s="1"/>
  <c r="K7922" i="7"/>
  <c r="K7495" i="7"/>
  <c r="K7499" i="7"/>
  <c r="K7766" i="7"/>
  <c r="J7771" i="7" s="1"/>
  <c r="K7772" i="7" s="1"/>
  <c r="K7610" i="7"/>
  <c r="K6839" i="7"/>
  <c r="K6840" i="7" s="1"/>
  <c r="K6830" i="7" s="1"/>
  <c r="K6696" i="7"/>
  <c r="K6700" i="7"/>
  <c r="K7460" i="7"/>
  <c r="K7450" i="7" s="1"/>
  <c r="K6676" i="7"/>
  <c r="K6545" i="7"/>
  <c r="K6517" i="7"/>
  <c r="K6461" i="7"/>
  <c r="K6413" i="7"/>
  <c r="K6067" i="7"/>
  <c r="K6068" i="7"/>
  <c r="K6059" i="7" s="1"/>
  <c r="K5490" i="7"/>
  <c r="K5491" i="7" s="1"/>
  <c r="K5481" i="7" s="1"/>
  <c r="K7394" i="7"/>
  <c r="K7378" i="7"/>
  <c r="K7346" i="7"/>
  <c r="K7330" i="7"/>
  <c r="K7298" i="7"/>
  <c r="K7282" i="7"/>
  <c r="K7250" i="7"/>
  <c r="K7234" i="7"/>
  <c r="K7202" i="7"/>
  <c r="K7186" i="7"/>
  <c r="K7154" i="7"/>
  <c r="K7089" i="7"/>
  <c r="K7057" i="7"/>
  <c r="K7041" i="7"/>
  <c r="K6946" i="7"/>
  <c r="K6930" i="7"/>
  <c r="K6898" i="7"/>
  <c r="K6882" i="7"/>
  <c r="K6850" i="7"/>
  <c r="K6834" i="7"/>
  <c r="K6802" i="7"/>
  <c r="K6786" i="7"/>
  <c r="K6754" i="7"/>
  <c r="K6738" i="7"/>
  <c r="K6510" i="7"/>
  <c r="K6511" i="7" s="1"/>
  <c r="K6501" i="7" s="1"/>
  <c r="K6248" i="7"/>
  <c r="K6253" i="7"/>
  <c r="K5819" i="7"/>
  <c r="K5820" i="7" s="1"/>
  <c r="K5810" i="7" s="1"/>
  <c r="K5606" i="7"/>
  <c r="K5607" i="7" s="1"/>
  <c r="K5597" i="7" s="1"/>
  <c r="K5430" i="7"/>
  <c r="K5431" i="7"/>
  <c r="K5421" i="7" s="1"/>
  <c r="K6721" i="7"/>
  <c r="K6642" i="7"/>
  <c r="K6439" i="7"/>
  <c r="K6429" i="7" s="1"/>
  <c r="K6275" i="7"/>
  <c r="K6283" i="7"/>
  <c r="K6175" i="7"/>
  <c r="K5781" i="7"/>
  <c r="K5782" i="7"/>
  <c r="K5773" i="7" s="1"/>
  <c r="K5685" i="7"/>
  <c r="K5686" i="7"/>
  <c r="K5677" i="7" s="1"/>
  <c r="K5541" i="7"/>
  <c r="K5542" i="7"/>
  <c r="K5532" i="7" s="1"/>
  <c r="K5393" i="7"/>
  <c r="K5394" i="7"/>
  <c r="K5384" i="7" s="1"/>
  <c r="K5318" i="7"/>
  <c r="K5319" i="7"/>
  <c r="K5308" i="7" s="1"/>
  <c r="K5277" i="7"/>
  <c r="K5278" i="7"/>
  <c r="K5272" i="7" s="1"/>
  <c r="K6688" i="7"/>
  <c r="K6573" i="7"/>
  <c r="K6563" i="7" s="1"/>
  <c r="K7406" i="7"/>
  <c r="K7358" i="7"/>
  <c r="K7310" i="7"/>
  <c r="K7262" i="7"/>
  <c r="K7214" i="7"/>
  <c r="K7166" i="7"/>
  <c r="K7069" i="7"/>
  <c r="K7021" i="7"/>
  <c r="K6958" i="7"/>
  <c r="K6910" i="7"/>
  <c r="K6862" i="7"/>
  <c r="K6314" i="7"/>
  <c r="K6315" i="7" s="1"/>
  <c r="K6305" i="7" s="1"/>
  <c r="K6092" i="7"/>
  <c r="K6093" i="7"/>
  <c r="K6081" i="7" s="1"/>
  <c r="K5846" i="7"/>
  <c r="K5305" i="7"/>
  <c r="K5306" i="7"/>
  <c r="K5295" i="7" s="1"/>
  <c r="K5674" i="7"/>
  <c r="K5675" i="7"/>
  <c r="K5663" i="7" s="1"/>
  <c r="K5566" i="7"/>
  <c r="K5567" i="7"/>
  <c r="K5557" i="7" s="1"/>
  <c r="K5478" i="7"/>
  <c r="K5479" i="7"/>
  <c r="K5469" i="7" s="1"/>
  <c r="K5381" i="7"/>
  <c r="K5382" i="7"/>
  <c r="K5371" i="7" s="1"/>
  <c r="K6595" i="7"/>
  <c r="K6451" i="7"/>
  <c r="K6441" i="7" s="1"/>
  <c r="K6359" i="7"/>
  <c r="K6349" i="7" s="1"/>
  <c r="K6240" i="7"/>
  <c r="K4949" i="7"/>
  <c r="K7370" i="7"/>
  <c r="K7322" i="7"/>
  <c r="K7274" i="7"/>
  <c r="K7226" i="7"/>
  <c r="K7178" i="7"/>
  <c r="K7081" i="7"/>
  <c r="K7033" i="7"/>
  <c r="K6970" i="7"/>
  <c r="K6922" i="7"/>
  <c r="K6874" i="7"/>
  <c r="K6826" i="7"/>
  <c r="K6778" i="7"/>
  <c r="K6475" i="7"/>
  <c r="K6465" i="7" s="1"/>
  <c r="K6427" i="7"/>
  <c r="K6417" i="7" s="1"/>
  <c r="K6042" i="7"/>
  <c r="K6043" i="7"/>
  <c r="K6031" i="7" s="1"/>
  <c r="K5833" i="7"/>
  <c r="K5834" i="7" s="1"/>
  <c r="K5822" i="7" s="1"/>
  <c r="K5715" i="7"/>
  <c r="K5716" i="7" s="1"/>
  <c r="K5710" i="7" s="1"/>
  <c r="K5633" i="7"/>
  <c r="K5594" i="7"/>
  <c r="K5595" i="7"/>
  <c r="K5583" i="7" s="1"/>
  <c r="K5368" i="7"/>
  <c r="K5369" i="7"/>
  <c r="K5358" i="7" s="1"/>
  <c r="K5183" i="7"/>
  <c r="K5184" i="7"/>
  <c r="K5174" i="7" s="1"/>
  <c r="K4907" i="7"/>
  <c r="K4908" i="7" s="1"/>
  <c r="K4897" i="7" s="1"/>
  <c r="K6267" i="7"/>
  <c r="K6257" i="7" s="1"/>
  <c r="K6190" i="7"/>
  <c r="K6191" i="7" s="1"/>
  <c r="K6179" i="7" s="1"/>
  <c r="K6076" i="7"/>
  <c r="K6077" i="7"/>
  <c r="K5929" i="7"/>
  <c r="K5930" i="7" s="1"/>
  <c r="K5920" i="7" s="1"/>
  <c r="K5503" i="7"/>
  <c r="K5504" i="7" s="1"/>
  <c r="K5493" i="7" s="1"/>
  <c r="K5442" i="7"/>
  <c r="K5443" i="7"/>
  <c r="K5433" i="7" s="1"/>
  <c r="K5261" i="7"/>
  <c r="K5262" i="7" s="1"/>
  <c r="K5250" i="7" s="1"/>
  <c r="K4788" i="7"/>
  <c r="K4778" i="7" s="1"/>
  <c r="K4787" i="7"/>
  <c r="K6521" i="7"/>
  <c r="K5039" i="7"/>
  <c r="K5040" i="7"/>
  <c r="K5030" i="7" s="1"/>
  <c r="K6582" i="7"/>
  <c r="K6541" i="7"/>
  <c r="K6401" i="7"/>
  <c r="K6225" i="7"/>
  <c r="K6003" i="7"/>
  <c r="K6004" i="7"/>
  <c r="K5994" i="7" s="1"/>
  <c r="K5660" i="7"/>
  <c r="K5661" i="7"/>
  <c r="K5649" i="7" s="1"/>
  <c r="K5619" i="7"/>
  <c r="K5135" i="7"/>
  <c r="K5136" i="7" s="1"/>
  <c r="K5126" i="7" s="1"/>
  <c r="K4934" i="7"/>
  <c r="K4747" i="7"/>
  <c r="K4748" i="7"/>
  <c r="K4735" i="7" s="1"/>
  <c r="K4578" i="7"/>
  <c r="K4573" i="7"/>
  <c r="K4469" i="7"/>
  <c r="K4474" i="7"/>
  <c r="K4017" i="7"/>
  <c r="K4018" i="7"/>
  <c r="K4006" i="7" s="1"/>
  <c r="K3872" i="7"/>
  <c r="K3873" i="7"/>
  <c r="K3863" i="7" s="1"/>
  <c r="K3727" i="7"/>
  <c r="K3731" i="7"/>
  <c r="K3290" i="7"/>
  <c r="K3294" i="7"/>
  <c r="K6171" i="7"/>
  <c r="K6154" i="7"/>
  <c r="K6144" i="7" s="1"/>
  <c r="K6122" i="7"/>
  <c r="J6127" i="7" s="1"/>
  <c r="K6128" i="7" s="1"/>
  <c r="K6105" i="7"/>
  <c r="K6095" i="7" s="1"/>
  <c r="K5990" i="7"/>
  <c r="K5808" i="7"/>
  <c r="K5797" i="7" s="1"/>
  <c r="K5793" i="7"/>
  <c r="K5760" i="7"/>
  <c r="K5751" i="7" s="1"/>
  <c r="K5727" i="7"/>
  <c r="K5718" i="7" s="1"/>
  <c r="K5695" i="7"/>
  <c r="K5645" i="7"/>
  <c r="K5579" i="7"/>
  <c r="K5530" i="7"/>
  <c r="K5519" i="7" s="1"/>
  <c r="K5515" i="7"/>
  <c r="K5467" i="7"/>
  <c r="K5457" i="7" s="1"/>
  <c r="K5419" i="7"/>
  <c r="K5408" i="7" s="1"/>
  <c r="K5404" i="7"/>
  <c r="K5388" i="7"/>
  <c r="K5356" i="7"/>
  <c r="K5345" i="7" s="1"/>
  <c r="K5341" i="7"/>
  <c r="K5325" i="7"/>
  <c r="K4964" i="7"/>
  <c r="K4653" i="7"/>
  <c r="J4658" i="7" s="1"/>
  <c r="K4659" i="7" s="1"/>
  <c r="K4593" i="7"/>
  <c r="K4582" i="7" s="1"/>
  <c r="K3924" i="7"/>
  <c r="K3930" i="7"/>
  <c r="K3894" i="7"/>
  <c r="K3901" i="7"/>
  <c r="K3831" i="7"/>
  <c r="K3835" i="7"/>
  <c r="K3283" i="7"/>
  <c r="K3284" i="7" s="1"/>
  <c r="K3271" i="7" s="1"/>
  <c r="K3112" i="7"/>
  <c r="K3113" i="7" s="1"/>
  <c r="K3097" i="7" s="1"/>
  <c r="K6219" i="7"/>
  <c r="J6224" i="7" s="1"/>
  <c r="K6203" i="7"/>
  <c r="K6055" i="7"/>
  <c r="K6021" i="7"/>
  <c r="J6026" i="7" s="1"/>
  <c r="K6027" i="7" s="1"/>
  <c r="K5972" i="7"/>
  <c r="J5977" i="7" s="1"/>
  <c r="K5978" i="7" s="1"/>
  <c r="K5940" i="7"/>
  <c r="K5924" i="7"/>
  <c r="K5874" i="7"/>
  <c r="K5840" i="7"/>
  <c r="J5845" i="7" s="1"/>
  <c r="K5776" i="7"/>
  <c r="K5743" i="7"/>
  <c r="K5627" i="7"/>
  <c r="J5632" i="7" s="1"/>
  <c r="K5561" i="7"/>
  <c r="K5226" i="7"/>
  <c r="J5231" i="7" s="1"/>
  <c r="K5232" i="7" s="1"/>
  <c r="K5194" i="7"/>
  <c r="K5178" i="7"/>
  <c r="K5146" i="7"/>
  <c r="K5130" i="7"/>
  <c r="K5026" i="7"/>
  <c r="K4889" i="7"/>
  <c r="K4893" i="7"/>
  <c r="K4801" i="7"/>
  <c r="K4733" i="7"/>
  <c r="K4727" i="7" s="1"/>
  <c r="K4709" i="7"/>
  <c r="K4500" i="7"/>
  <c r="K4095" i="7"/>
  <c r="K4096" i="7"/>
  <c r="K4083" i="7" s="1"/>
  <c r="K3953" i="7"/>
  <c r="K3861" i="7"/>
  <c r="K3851" i="7" s="1"/>
  <c r="K3770" i="7"/>
  <c r="K5291" i="7"/>
  <c r="K5094" i="7"/>
  <c r="K4723" i="7"/>
  <c r="K4515" i="7"/>
  <c r="K4504" i="7" s="1"/>
  <c r="K4422" i="7"/>
  <c r="K4395" i="7"/>
  <c r="K4396" i="7"/>
  <c r="K4383" i="7" s="1"/>
  <c r="K4365" i="7"/>
  <c r="K4366" i="7"/>
  <c r="K4353" i="7" s="1"/>
  <c r="K4335" i="7"/>
  <c r="K4336" i="7"/>
  <c r="K4323" i="7" s="1"/>
  <c r="K4305" i="7"/>
  <c r="K4306" i="7"/>
  <c r="K4293" i="7" s="1"/>
  <c r="K4275" i="7"/>
  <c r="K4276" i="7"/>
  <c r="K4263" i="7" s="1"/>
  <c r="K4245" i="7"/>
  <c r="K4246" i="7"/>
  <c r="K4233" i="7" s="1"/>
  <c r="K4215" i="7"/>
  <c r="K4216" i="7"/>
  <c r="K4203" i="7" s="1"/>
  <c r="K4185" i="7"/>
  <c r="K4186" i="7"/>
  <c r="K4173" i="7" s="1"/>
  <c r="K4155" i="7"/>
  <c r="K4156" i="7"/>
  <c r="K4143" i="7" s="1"/>
  <c r="K4125" i="7"/>
  <c r="K4126" i="7"/>
  <c r="K4113" i="7" s="1"/>
  <c r="K3799" i="7"/>
  <c r="K3377" i="7"/>
  <c r="K5888" i="7"/>
  <c r="K4961" i="7"/>
  <c r="K4759" i="7"/>
  <c r="K4566" i="7"/>
  <c r="K4567" i="7" s="1"/>
  <c r="K4556" i="7" s="1"/>
  <c r="K4437" i="7"/>
  <c r="K4426" i="7" s="1"/>
  <c r="K3672" i="7"/>
  <c r="K3676" i="7"/>
  <c r="K3544" i="7"/>
  <c r="K3545" i="7"/>
  <c r="K3534" i="7" s="1"/>
  <c r="K3408" i="7"/>
  <c r="K3409" i="7" s="1"/>
  <c r="K3398" i="7" s="1"/>
  <c r="K6165" i="7"/>
  <c r="K6156" i="7" s="1"/>
  <c r="K6116" i="7"/>
  <c r="K6107" i="7" s="1"/>
  <c r="K5952" i="7"/>
  <c r="K5771" i="7"/>
  <c r="K5762" i="7" s="1"/>
  <c r="K5738" i="7"/>
  <c r="K5729" i="7" s="1"/>
  <c r="K5706" i="7"/>
  <c r="K5206" i="7"/>
  <c r="K5158" i="7"/>
  <c r="K5014" i="7"/>
  <c r="K4645" i="7"/>
  <c r="K4002" i="7"/>
  <c r="K6533" i="7"/>
  <c r="K6485" i="7"/>
  <c r="K5902" i="7"/>
  <c r="K5034" i="7"/>
  <c r="K4919" i="7"/>
  <c r="K4487" i="7"/>
  <c r="K3824" i="7"/>
  <c r="K3825" i="7"/>
  <c r="K3815" i="7" s="1"/>
  <c r="K3787" i="7"/>
  <c r="K4691" i="7"/>
  <c r="K4695" i="7"/>
  <c r="K3909" i="7"/>
  <c r="K3916" i="7"/>
  <c r="K3879" i="7"/>
  <c r="K3886" i="7"/>
  <c r="K3744" i="7"/>
  <c r="K3735" i="7" s="1"/>
  <c r="K3699" i="7"/>
  <c r="K3700" i="7" s="1"/>
  <c r="K3691" i="7" s="1"/>
  <c r="K6013" i="7"/>
  <c r="K5964" i="7"/>
  <c r="K5218" i="7"/>
  <c r="K5170" i="7"/>
  <c r="K5122" i="7"/>
  <c r="K5086" i="7"/>
  <c r="K5074" i="7"/>
  <c r="K4990" i="7"/>
  <c r="K4978" i="7"/>
  <c r="K4450" i="7"/>
  <c r="K4439" i="7" s="1"/>
  <c r="K3968" i="7"/>
  <c r="K3938" i="7"/>
  <c r="K3666" i="7"/>
  <c r="K3667" i="7"/>
  <c r="K3658" i="7" s="1"/>
  <c r="K3369" i="7"/>
  <c r="K3370" i="7" s="1"/>
  <c r="K3359" i="7" s="1"/>
  <c r="K4877" i="7"/>
  <c r="K4881" i="7"/>
  <c r="K4831" i="7"/>
  <c r="K4820" i="7" s="1"/>
  <c r="K4684" i="7"/>
  <c r="K4685" i="7"/>
  <c r="K4675" i="7" s="1"/>
  <c r="K4625" i="7"/>
  <c r="J4630" i="7" s="1"/>
  <c r="K4631" i="7"/>
  <c r="K4409" i="7"/>
  <c r="K4379" i="7"/>
  <c r="K4349" i="7"/>
  <c r="K4319" i="7"/>
  <c r="K4289" i="7"/>
  <c r="K4259" i="7"/>
  <c r="K4229" i="7"/>
  <c r="K4199" i="7"/>
  <c r="K4169" i="7"/>
  <c r="K4139" i="7"/>
  <c r="K4109" i="7"/>
  <c r="K3847" i="7"/>
  <c r="K3460" i="7"/>
  <c r="K3461" i="7"/>
  <c r="K3450" i="7" s="1"/>
  <c r="K3356" i="7"/>
  <c r="K3357" i="7"/>
  <c r="K3346" i="7" s="1"/>
  <c r="K5455" i="7"/>
  <c r="K5445" i="7" s="1"/>
  <c r="K4857" i="7"/>
  <c r="K4767" i="7"/>
  <c r="J4773" i="7" s="1"/>
  <c r="K4774" i="7" s="1"/>
  <c r="K4604" i="7"/>
  <c r="K4015" i="7"/>
  <c r="K3655" i="7"/>
  <c r="K3656" i="7"/>
  <c r="K3647" i="7" s="1"/>
  <c r="K5062" i="7"/>
  <c r="K5050" i="7"/>
  <c r="K4869" i="7"/>
  <c r="K4816" i="7"/>
  <c r="K4618" i="7"/>
  <c r="K4619" i="7"/>
  <c r="K4608" i="7" s="1"/>
  <c r="K4547" i="7"/>
  <c r="K4552" i="7"/>
  <c r="K3579" i="7"/>
  <c r="K3568" i="7" s="1"/>
  <c r="K3006" i="7"/>
  <c r="K2995" i="7" s="1"/>
  <c r="K2688" i="7"/>
  <c r="K2689" i="7"/>
  <c r="K2679" i="7" s="1"/>
  <c r="K3996" i="7"/>
  <c r="K3778" i="7"/>
  <c r="J3786" i="7" s="1"/>
  <c r="K3558" i="7"/>
  <c r="K3547" i="7" s="1"/>
  <c r="K3433" i="7"/>
  <c r="K3308" i="7"/>
  <c r="K3309" i="7"/>
  <c r="K3298" i="7" s="1"/>
  <c r="K3085" i="7"/>
  <c r="K3093" i="7"/>
  <c r="K2960" i="7"/>
  <c r="K2961" i="7"/>
  <c r="K2946" i="7" s="1"/>
  <c r="K2599" i="7"/>
  <c r="K2600" i="7"/>
  <c r="K2587" i="7" s="1"/>
  <c r="K2418" i="7"/>
  <c r="K2419" i="7"/>
  <c r="K2403" i="7" s="1"/>
  <c r="K2344" i="7"/>
  <c r="K2345" i="7"/>
  <c r="K2334" i="7" s="1"/>
  <c r="K2299" i="7"/>
  <c r="K4055" i="7"/>
  <c r="K4040" i="7"/>
  <c r="K3599" i="7"/>
  <c r="K3526" i="7"/>
  <c r="K3416" i="7"/>
  <c r="K3267" i="7"/>
  <c r="K3260" i="7"/>
  <c r="J3266" i="7" s="1"/>
  <c r="K3237" i="7"/>
  <c r="K3194" i="7"/>
  <c r="K3181" i="7" s="1"/>
  <c r="K2779" i="7"/>
  <c r="K2780" i="7" s="1"/>
  <c r="K2768" i="7" s="1"/>
  <c r="K2267" i="7"/>
  <c r="K2195" i="7"/>
  <c r="K2196" i="7"/>
  <c r="K2183" i="7" s="1"/>
  <c r="K4541" i="7"/>
  <c r="K4530" i="7" s="1"/>
  <c r="K4495" i="7"/>
  <c r="K4463" i="7"/>
  <c r="K4452" i="7" s="1"/>
  <c r="K4417" i="7"/>
  <c r="K4402" i="7"/>
  <c r="K4387" i="7"/>
  <c r="K4372" i="7"/>
  <c r="K4357" i="7"/>
  <c r="K4342" i="7"/>
  <c r="K4327" i="7"/>
  <c r="K4312" i="7"/>
  <c r="K4297" i="7"/>
  <c r="K4282" i="7"/>
  <c r="K4267" i="7"/>
  <c r="K4252" i="7"/>
  <c r="K4237" i="7"/>
  <c r="K4222" i="7"/>
  <c r="K4207" i="7"/>
  <c r="K4192" i="7"/>
  <c r="K4177" i="7"/>
  <c r="K4162" i="7"/>
  <c r="K4147" i="7"/>
  <c r="K4132" i="7"/>
  <c r="K4117" i="7"/>
  <c r="K4102" i="7"/>
  <c r="K3720" i="7"/>
  <c r="K3129" i="7"/>
  <c r="K3121" i="7"/>
  <c r="K3628" i="7"/>
  <c r="K3610" i="7"/>
  <c r="K3057" i="7"/>
  <c r="K2558" i="7"/>
  <c r="K2559" i="7" s="1"/>
  <c r="K2548" i="7" s="1"/>
  <c r="K4067" i="7"/>
  <c r="K3990" i="7"/>
  <c r="K3978" i="7" s="1"/>
  <c r="K3960" i="7"/>
  <c r="K3945" i="7"/>
  <c r="K3753" i="7"/>
  <c r="K3645" i="7"/>
  <c r="K3636" i="7" s="1"/>
  <c r="K3588" i="7"/>
  <c r="K3517" i="7"/>
  <c r="K3446" i="7"/>
  <c r="K3394" i="7"/>
  <c r="K3331" i="7"/>
  <c r="K3223" i="7"/>
  <c r="K3224" i="7"/>
  <c r="K3211" i="7" s="1"/>
  <c r="K3147" i="7"/>
  <c r="K2913" i="7"/>
  <c r="K2914" i="7" s="1"/>
  <c r="K2899" i="7" s="1"/>
  <c r="K2851" i="7"/>
  <c r="K2765" i="7"/>
  <c r="K2766" i="7"/>
  <c r="K2755" i="7" s="1"/>
  <c r="K2713" i="7"/>
  <c r="K2714" i="7"/>
  <c r="K2703" i="7" s="1"/>
  <c r="K2330" i="7"/>
  <c r="K2221" i="7"/>
  <c r="K2222" i="7" s="1"/>
  <c r="K2211" i="7" s="1"/>
  <c r="K2149" i="7"/>
  <c r="K1936" i="7"/>
  <c r="K1937" i="7"/>
  <c r="K1919" i="7" s="1"/>
  <c r="K3974" i="7"/>
  <c r="K3472" i="7"/>
  <c r="K3207" i="7"/>
  <c r="K3162" i="7"/>
  <c r="K2977" i="7"/>
  <c r="K2978" i="7"/>
  <c r="K2963" i="7" s="1"/>
  <c r="K2676" i="7"/>
  <c r="K2677" i="7"/>
  <c r="K2666" i="7" s="1"/>
  <c r="K2650" i="7"/>
  <c r="K2651" i="7"/>
  <c r="K2640" i="7" s="1"/>
  <c r="K2584" i="7"/>
  <c r="K2585" i="7" s="1"/>
  <c r="K2572" i="7" s="1"/>
  <c r="K2109" i="7"/>
  <c r="K2110" i="7"/>
  <c r="K2098" i="7" s="1"/>
  <c r="K3320" i="7"/>
  <c r="K3321" i="7"/>
  <c r="K3311" i="7" s="1"/>
  <c r="K3193" i="7"/>
  <c r="K2837" i="7"/>
  <c r="K2751" i="7"/>
  <c r="K2282" i="7"/>
  <c r="K4079" i="7"/>
  <c r="K3381" i="7"/>
  <c r="K2882" i="7"/>
  <c r="K2883" i="7"/>
  <c r="K2869" i="7" s="1"/>
  <c r="K2613" i="7"/>
  <c r="K2614" i="7"/>
  <c r="K2602" i="7" s="1"/>
  <c r="K2313" i="7"/>
  <c r="K2251" i="7"/>
  <c r="K2252" i="7"/>
  <c r="K2236" i="7" s="1"/>
  <c r="K2179" i="7"/>
  <c r="K3566" i="7"/>
  <c r="K3560" i="7" s="1"/>
  <c r="K3530" i="7"/>
  <c r="K3488" i="7"/>
  <c r="K3403" i="7"/>
  <c r="K3364" i="7"/>
  <c r="K3342" i="7"/>
  <c r="K3252" i="7"/>
  <c r="K3245" i="7"/>
  <c r="J3251" i="7" s="1"/>
  <c r="K3191" i="7"/>
  <c r="K3092" i="7"/>
  <c r="K2738" i="7"/>
  <c r="K2700" i="7"/>
  <c r="K2701" i="7"/>
  <c r="K2691" i="7" s="1"/>
  <c r="K2400" i="7"/>
  <c r="K2401" i="7"/>
  <c r="K2388" i="7" s="1"/>
  <c r="K3504" i="7"/>
  <c r="K3420" i="7"/>
  <c r="K3179" i="7"/>
  <c r="K3166" i="7" s="1"/>
  <c r="K2825" i="7"/>
  <c r="K2826" i="7" s="1"/>
  <c r="K2815" i="7" s="1"/>
  <c r="K2637" i="7"/>
  <c r="K2638" i="7" s="1"/>
  <c r="K2629" i="7" s="1"/>
  <c r="K3709" i="7"/>
  <c r="K3315" i="7"/>
  <c r="K3128" i="7"/>
  <c r="K3075" i="7"/>
  <c r="K3067" i="7"/>
  <c r="K2992" i="7"/>
  <c r="K2993" i="7"/>
  <c r="K2980" i="7" s="1"/>
  <c r="K2792" i="7"/>
  <c r="K2545" i="7"/>
  <c r="K2546" i="7" s="1"/>
  <c r="K2532" i="7" s="1"/>
  <c r="K3005" i="7"/>
  <c r="K2942" i="7"/>
  <c r="K2927" i="7"/>
  <c r="K2865" i="7"/>
  <c r="K2695" i="7"/>
  <c r="K1711" i="7"/>
  <c r="K1712" i="7" s="1"/>
  <c r="K1700" i="7" s="1"/>
  <c r="K1354" i="7"/>
  <c r="K1355" i="7" s="1"/>
  <c r="K1337" i="7" s="1"/>
  <c r="K1134" i="7"/>
  <c r="K855" i="7"/>
  <c r="K856" i="7"/>
  <c r="K850" i="7" s="1"/>
  <c r="K567" i="7"/>
  <c r="K568" i="7"/>
  <c r="K549" i="7" s="1"/>
  <c r="K330" i="7"/>
  <c r="K2895" i="7"/>
  <c r="K2831" i="7"/>
  <c r="J2836" i="7" s="1"/>
  <c r="K2745" i="7"/>
  <c r="J2750" i="7" s="1"/>
  <c r="K2358" i="7"/>
  <c r="K2006" i="7"/>
  <c r="K1525" i="7"/>
  <c r="K1526" i="7"/>
  <c r="K1505" i="7" s="1"/>
  <c r="K243" i="7"/>
  <c r="K244" i="7"/>
  <c r="K232" i="7" s="1"/>
  <c r="K2207" i="7"/>
  <c r="K2035" i="7"/>
  <c r="K1734" i="7"/>
  <c r="K1737" i="7"/>
  <c r="K1197" i="7"/>
  <c r="K1198" i="7"/>
  <c r="K1188" i="7" s="1"/>
  <c r="K1012" i="7"/>
  <c r="K1013" i="7" s="1"/>
  <c r="K998" i="7" s="1"/>
  <c r="K818" i="7"/>
  <c r="K515" i="7"/>
  <c r="K397" i="7"/>
  <c r="K3032" i="7"/>
  <c r="K3021" i="7" s="1"/>
  <c r="K3017" i="7"/>
  <c r="K2809" i="7"/>
  <c r="K2725" i="7"/>
  <c r="K2644" i="7"/>
  <c r="K2515" i="7"/>
  <c r="K2505" i="7" s="1"/>
  <c r="K2452" i="7"/>
  <c r="J2458" i="7" s="1"/>
  <c r="K2459" i="7" s="1"/>
  <c r="K2371" i="7"/>
  <c r="K2362" i="7" s="1"/>
  <c r="K2321" i="7"/>
  <c r="J2329" i="7" s="1"/>
  <c r="K2157" i="7"/>
  <c r="J2163" i="7" s="1"/>
  <c r="K2164" i="7" s="1"/>
  <c r="K2014" i="7"/>
  <c r="J2023" i="7" s="1"/>
  <c r="K2024" i="7"/>
  <c r="K1782" i="7"/>
  <c r="K1774" i="7"/>
  <c r="K1698" i="7"/>
  <c r="K1686" i="7" s="1"/>
  <c r="K1100" i="7"/>
  <c r="K1030" i="7"/>
  <c r="K1031" i="7"/>
  <c r="K1015" i="7" s="1"/>
  <c r="K626" i="7"/>
  <c r="K627" i="7"/>
  <c r="K616" i="7" s="1"/>
  <c r="K365" i="7"/>
  <c r="K366" i="7"/>
  <c r="K350" i="7" s="1"/>
  <c r="K2844" i="7"/>
  <c r="J2850" i="7" s="1"/>
  <c r="K2123" i="7"/>
  <c r="K1841" i="7"/>
  <c r="K1812" i="7"/>
  <c r="K1807" i="7"/>
  <c r="K1548" i="7"/>
  <c r="K1225" i="7"/>
  <c r="K1226" i="7" s="1"/>
  <c r="K1215" i="7" s="1"/>
  <c r="K785" i="7"/>
  <c r="K768" i="7" s="1"/>
  <c r="K784" i="7"/>
  <c r="K546" i="7"/>
  <c r="K547" i="7" s="1"/>
  <c r="K535" i="7" s="1"/>
  <c r="K474" i="7"/>
  <c r="K475" i="7" s="1"/>
  <c r="K462" i="7" s="1"/>
  <c r="K317" i="7"/>
  <c r="K318" i="7" s="1"/>
  <c r="K306" i="7" s="1"/>
  <c r="K2625" i="7"/>
  <c r="K1951" i="7"/>
  <c r="K1844" i="7"/>
  <c r="K1118" i="7"/>
  <c r="K1119" i="7"/>
  <c r="K1104" i="7" s="1"/>
  <c r="K229" i="7"/>
  <c r="K230" i="7"/>
  <c r="K218" i="7" s="1"/>
  <c r="K186" i="7"/>
  <c r="K187" i="7"/>
  <c r="K177" i="7" s="1"/>
  <c r="K3044" i="7"/>
  <c r="K3034" i="7" s="1"/>
  <c r="K2950" i="7"/>
  <c r="K2528" i="7"/>
  <c r="K2384" i="7"/>
  <c r="K2088" i="7"/>
  <c r="J2093" i="7" s="1"/>
  <c r="K2094" i="7" s="1"/>
  <c r="K2065" i="7"/>
  <c r="K1671" i="7"/>
  <c r="K1672" i="7"/>
  <c r="K1662" i="7" s="1"/>
  <c r="K502" i="7"/>
  <c r="K503" i="7"/>
  <c r="K492" i="7" s="1"/>
  <c r="K346" i="7"/>
  <c r="K2232" i="7"/>
  <c r="K2135" i="7"/>
  <c r="K1767" i="7"/>
  <c r="K1640" i="7"/>
  <c r="K1641" i="7"/>
  <c r="K1629" i="7" s="1"/>
  <c r="K1082" i="7"/>
  <c r="K1083" i="7"/>
  <c r="K1066" i="7" s="1"/>
  <c r="K887" i="7"/>
  <c r="K888" i="7"/>
  <c r="K872" i="7" s="1"/>
  <c r="K658" i="7"/>
  <c r="K659" i="7"/>
  <c r="K645" i="7" s="1"/>
  <c r="K430" i="7"/>
  <c r="K303" i="7"/>
  <c r="K304" i="7" s="1"/>
  <c r="K292" i="7" s="1"/>
  <c r="K2429" i="7"/>
  <c r="K1954" i="7"/>
  <c r="K1063" i="7"/>
  <c r="K1064" i="7" s="1"/>
  <c r="K1047" i="7" s="1"/>
  <c r="K914" i="7"/>
  <c r="K915" i="7" s="1"/>
  <c r="K904" i="7" s="1"/>
  <c r="K830" i="7"/>
  <c r="K831" i="7" s="1"/>
  <c r="K822" i="7" s="1"/>
  <c r="K460" i="7"/>
  <c r="K449" i="7" s="1"/>
  <c r="K459" i="7"/>
  <c r="K2444" i="7"/>
  <c r="K2080" i="7"/>
  <c r="K1962" i="7"/>
  <c r="J1972" i="7" s="1"/>
  <c r="K1973" i="7" s="1"/>
  <c r="K1796" i="7"/>
  <c r="K1718" i="7"/>
  <c r="K1722" i="7"/>
  <c r="K1599" i="7"/>
  <c r="K1432" i="7"/>
  <c r="K1433" i="7" s="1"/>
  <c r="K1412" i="7" s="1"/>
  <c r="K1391" i="7"/>
  <c r="K1392" i="7" s="1"/>
  <c r="K1377" i="7" s="1"/>
  <c r="K995" i="7"/>
  <c r="K996" i="7" s="1"/>
  <c r="K983" i="7" s="1"/>
  <c r="K869" i="7"/>
  <c r="K870" i="7" s="1"/>
  <c r="K858" i="7" s="1"/>
  <c r="K173" i="7"/>
  <c r="K2570" i="7"/>
  <c r="K2561" i="7" s="1"/>
  <c r="K2490" i="7"/>
  <c r="K2475" i="7" s="1"/>
  <c r="K2051" i="7"/>
  <c r="K1988" i="7"/>
  <c r="K1902" i="7"/>
  <c r="K1893" i="7"/>
  <c r="K1857" i="7"/>
  <c r="K1828" i="7"/>
  <c r="K1823" i="7"/>
  <c r="K1790" i="7"/>
  <c r="J1795" i="7" s="1"/>
  <c r="K1749" i="7"/>
  <c r="K1659" i="7"/>
  <c r="K1660" i="7"/>
  <c r="K1643" i="7" s="1"/>
  <c r="K1626" i="7"/>
  <c r="K1627" i="7"/>
  <c r="K1615" i="7" s="1"/>
  <c r="K1571" i="7"/>
  <c r="K1572" i="7"/>
  <c r="K1552" i="7" s="1"/>
  <c r="K1185" i="7"/>
  <c r="K1186" i="7"/>
  <c r="K1169" i="7" s="1"/>
  <c r="K412" i="7"/>
  <c r="K2038" i="7"/>
  <c r="K2028" i="7" s="1"/>
  <c r="K2003" i="7"/>
  <c r="K1860" i="7"/>
  <c r="K1285" i="7"/>
  <c r="K900" i="7"/>
  <c r="K445" i="7"/>
  <c r="K160" i="7"/>
  <c r="K149" i="7" s="1"/>
  <c r="K1745" i="7"/>
  <c r="J1751" i="7" s="1"/>
  <c r="K1752" i="7" s="1"/>
  <c r="K1633" i="7"/>
  <c r="K1584" i="7"/>
  <c r="K1408" i="7"/>
  <c r="K1192" i="7"/>
  <c r="K719" i="7"/>
  <c r="K703" i="7"/>
  <c r="K687" i="7"/>
  <c r="K620" i="7"/>
  <c r="K214" i="7"/>
  <c r="K181" i="7"/>
  <c r="K84" i="7"/>
  <c r="K86" i="7" s="1"/>
  <c r="K72" i="7" s="1"/>
  <c r="K68" i="7"/>
  <c r="K70" i="7" s="1"/>
  <c r="K56" i="7" s="1"/>
  <c r="K1915" i="7"/>
  <c r="K1873" i="7"/>
  <c r="K1159" i="7"/>
  <c r="J1164" i="7" s="1"/>
  <c r="K1165" i="7" s="1"/>
  <c r="K800" i="7"/>
  <c r="K539" i="7"/>
  <c r="K523" i="7"/>
  <c r="J530" i="7" s="1"/>
  <c r="K531" i="7" s="1"/>
  <c r="K309" i="7"/>
  <c r="K1613" i="7"/>
  <c r="K1603" i="7" s="1"/>
  <c r="K1478" i="7"/>
  <c r="K1174" i="7"/>
  <c r="K947" i="7"/>
  <c r="K930" i="7"/>
  <c r="K766" i="7"/>
  <c r="K753" i="7" s="1"/>
  <c r="K668" i="7"/>
  <c r="K584" i="7"/>
  <c r="K578" i="7" s="1"/>
  <c r="K372" i="7"/>
  <c r="J380" i="7" s="1"/>
  <c r="K381" i="7" s="1"/>
  <c r="K324" i="7"/>
  <c r="J329" i="7" s="1"/>
  <c r="K290" i="7"/>
  <c r="K277" i="7" s="1"/>
  <c r="K275" i="7"/>
  <c r="K262" i="7" s="1"/>
  <c r="K260" i="7"/>
  <c r="K246" i="7" s="1"/>
  <c r="K1373" i="7"/>
  <c r="K1251" i="7"/>
  <c r="J1264" i="7" s="1"/>
  <c r="K1265" i="7" s="1"/>
  <c r="K979" i="7"/>
  <c r="K962" i="7"/>
  <c r="K846" i="7"/>
  <c r="K749" i="7"/>
  <c r="K732" i="7"/>
  <c r="K632" i="7"/>
  <c r="J640" i="7" s="1"/>
  <c r="K641" i="7" s="1"/>
  <c r="K600" i="7"/>
  <c r="K488" i="7"/>
  <c r="K388" i="7"/>
  <c r="J396" i="7" s="1"/>
  <c r="K355" i="7"/>
  <c r="K193" i="7"/>
  <c r="J201" i="7" s="1"/>
  <c r="K202" i="7" s="1"/>
  <c r="K17" i="7"/>
  <c r="K1043" i="7"/>
  <c r="K1309" i="7"/>
  <c r="K1152" i="7"/>
  <c r="K679" i="7"/>
  <c r="K1894" i="7"/>
  <c r="K1501" i="7"/>
  <c r="K808" i="7"/>
  <c r="J817" i="7" s="1"/>
  <c r="K123" i="7"/>
  <c r="K134" i="7" s="1"/>
  <c r="K135" i="7" s="1"/>
  <c r="K120" i="7" s="1"/>
  <c r="K107" i="7"/>
  <c r="K91" i="7"/>
  <c r="K1684" i="7"/>
  <c r="K1674" i="7" s="1"/>
  <c r="K1456" i="7"/>
  <c r="K1435" i="7" s="1"/>
  <c r="K1335" i="7"/>
  <c r="K1313" i="7" s="1"/>
  <c r="K1244" i="7"/>
  <c r="K1228" i="7" s="1"/>
  <c r="K1213" i="7"/>
  <c r="K1200" i="7" s="1"/>
  <c r="K592" i="7"/>
  <c r="K586" i="7" s="1"/>
  <c r="K576" i="7"/>
  <c r="K570" i="7" s="1"/>
  <c r="K532" i="7" l="1"/>
  <c r="K533" i="7" s="1"/>
  <c r="K519" i="7" s="1"/>
  <c r="K5979" i="7"/>
  <c r="K5980" i="7" s="1"/>
  <c r="K5968" i="7" s="1"/>
  <c r="K8932" i="7"/>
  <c r="K8933" i="7" s="1"/>
  <c r="K8918" i="7" s="1"/>
  <c r="K8064" i="7"/>
  <c r="K8065" i="7"/>
  <c r="K8052" i="7" s="1"/>
  <c r="K9027" i="7"/>
  <c r="K9028" i="7" s="1"/>
  <c r="K9011" i="7" s="1"/>
  <c r="K4775" i="7"/>
  <c r="K4776" i="7" s="1"/>
  <c r="K4763" i="7" s="1"/>
  <c r="K6028" i="7"/>
  <c r="K6029" i="7" s="1"/>
  <c r="K6017" i="7" s="1"/>
  <c r="K7421" i="7"/>
  <c r="K7422" i="7" s="1"/>
  <c r="K7410" i="7" s="1"/>
  <c r="K8949" i="7"/>
  <c r="K8950" i="7" s="1"/>
  <c r="K8935" i="7" s="1"/>
  <c r="K8208" i="7"/>
  <c r="K8209" i="7"/>
  <c r="K8196" i="7" s="1"/>
  <c r="K382" i="7"/>
  <c r="K383" i="7"/>
  <c r="K368" i="7" s="1"/>
  <c r="K2165" i="7"/>
  <c r="K2166" i="7" s="1"/>
  <c r="K2153" i="7" s="1"/>
  <c r="K4660" i="7"/>
  <c r="K4661" i="7" s="1"/>
  <c r="K4649" i="7" s="1"/>
  <c r="K8223" i="7"/>
  <c r="K8224" i="7"/>
  <c r="K8211" i="7" s="1"/>
  <c r="K642" i="7"/>
  <c r="K643" i="7" s="1"/>
  <c r="K629" i="7" s="1"/>
  <c r="K1166" i="7"/>
  <c r="K1167" i="7"/>
  <c r="K1156" i="7" s="1"/>
  <c r="K5233" i="7"/>
  <c r="K5234" i="7"/>
  <c r="K5222" i="7" s="1"/>
  <c r="K9131" i="7"/>
  <c r="K9132" i="7" s="1"/>
  <c r="K9118" i="7" s="1"/>
  <c r="K7773" i="7"/>
  <c r="K7774" i="7" s="1"/>
  <c r="K7762" i="7" s="1"/>
  <c r="K9391" i="7"/>
  <c r="K9392" i="7"/>
  <c r="K9376" i="7" s="1"/>
  <c r="K8745" i="7"/>
  <c r="K8746" i="7" s="1"/>
  <c r="K8734" i="7" s="1"/>
  <c r="K1753" i="7"/>
  <c r="K1754" i="7"/>
  <c r="K1741" i="7" s="1"/>
  <c r="K9100" i="7"/>
  <c r="K9101" i="7"/>
  <c r="K9086" i="7" s="1"/>
  <c r="K8731" i="7"/>
  <c r="K8732" i="7" s="1"/>
  <c r="K8716" i="7" s="1"/>
  <c r="K9115" i="7"/>
  <c r="K9116" i="7" s="1"/>
  <c r="K9103" i="7" s="1"/>
  <c r="K1266" i="7"/>
  <c r="K1267" i="7"/>
  <c r="K1246" i="7" s="1"/>
  <c r="K9238" i="7"/>
  <c r="K9239" i="7" s="1"/>
  <c r="K9222" i="7" s="1"/>
  <c r="K203" i="7"/>
  <c r="K204" i="7"/>
  <c r="K189" i="7" s="1"/>
  <c r="K2460" i="7"/>
  <c r="K2461" i="7"/>
  <c r="K2448" i="7" s="1"/>
  <c r="K6129" i="7"/>
  <c r="K6130" i="7" s="1"/>
  <c r="K6118" i="7" s="1"/>
  <c r="K8049" i="7"/>
  <c r="K8050" i="7" s="1"/>
  <c r="K8039" i="7" s="1"/>
  <c r="K2283" i="7"/>
  <c r="K2284" i="7"/>
  <c r="K2271" i="7" s="1"/>
  <c r="K4320" i="7"/>
  <c r="K4321" i="7" s="1"/>
  <c r="K4308" i="7" s="1"/>
  <c r="K5847" i="7"/>
  <c r="K5848" i="7"/>
  <c r="K5836" i="7" s="1"/>
  <c r="K413" i="7"/>
  <c r="K414" i="7"/>
  <c r="K401" i="7" s="1"/>
  <c r="K1830" i="7"/>
  <c r="K1816" i="7" s="1"/>
  <c r="K1829" i="7"/>
  <c r="K2445" i="7"/>
  <c r="K2446" i="7" s="1"/>
  <c r="K2433" i="7" s="1"/>
  <c r="K2136" i="7"/>
  <c r="K2137" i="7"/>
  <c r="K2127" i="7" s="1"/>
  <c r="K2124" i="7"/>
  <c r="K2125" i="7" s="1"/>
  <c r="K2112" i="7" s="1"/>
  <c r="K1783" i="7"/>
  <c r="K1784" i="7"/>
  <c r="K1771" i="7" s="1"/>
  <c r="K331" i="7"/>
  <c r="K332" i="7"/>
  <c r="K320" i="7" s="1"/>
  <c r="K2866" i="7"/>
  <c r="K2867" i="7" s="1"/>
  <c r="K2855" i="7" s="1"/>
  <c r="K2180" i="7"/>
  <c r="K2181" i="7" s="1"/>
  <c r="K2168" i="7" s="1"/>
  <c r="K2752" i="7"/>
  <c r="K2753" i="7"/>
  <c r="K2742" i="7" s="1"/>
  <c r="K2331" i="7"/>
  <c r="K2332" i="7" s="1"/>
  <c r="K2317" i="7" s="1"/>
  <c r="K3395" i="7"/>
  <c r="K3396" i="7"/>
  <c r="K3385" i="7" s="1"/>
  <c r="K3058" i="7"/>
  <c r="K3059" i="7" s="1"/>
  <c r="K3046" i="7" s="1"/>
  <c r="K4871" i="7"/>
  <c r="K4861" i="7" s="1"/>
  <c r="K4870" i="7"/>
  <c r="K4350" i="7"/>
  <c r="K4351" i="7" s="1"/>
  <c r="K4338" i="7" s="1"/>
  <c r="K5965" i="7"/>
  <c r="K5966" i="7"/>
  <c r="K5956" i="7" s="1"/>
  <c r="K5207" i="7"/>
  <c r="K5208" i="7" s="1"/>
  <c r="K5198" i="7" s="1"/>
  <c r="K3931" i="7"/>
  <c r="K3932" i="7"/>
  <c r="K3920" i="7" s="1"/>
  <c r="K7179" i="7"/>
  <c r="K7180" i="7"/>
  <c r="K7170" i="7" s="1"/>
  <c r="K7311" i="7"/>
  <c r="K7312" i="7" s="1"/>
  <c r="K7302" i="7" s="1"/>
  <c r="K7611" i="7"/>
  <c r="K7612" i="7" s="1"/>
  <c r="K7600" i="7" s="1"/>
  <c r="K7639" i="7"/>
  <c r="K7640" i="7" s="1"/>
  <c r="K7628" i="7" s="1"/>
  <c r="K7584" i="7"/>
  <c r="K7572" i="7" s="1"/>
  <c r="K7583" i="7"/>
  <c r="K7880" i="7"/>
  <c r="K7881" i="7"/>
  <c r="K7867" i="7" s="1"/>
  <c r="K8481" i="7"/>
  <c r="K8482" i="7"/>
  <c r="K8469" i="7" s="1"/>
  <c r="K9083" i="7"/>
  <c r="K9084" i="7" s="1"/>
  <c r="K9072" i="7" s="1"/>
  <c r="K802" i="7"/>
  <c r="K787" i="7" s="1"/>
  <c r="K801" i="7"/>
  <c r="K8574" i="7"/>
  <c r="K8575" i="7"/>
  <c r="K8563" i="7" s="1"/>
  <c r="K9507" i="7"/>
  <c r="K9508" i="7" s="1"/>
  <c r="K9492" i="7" s="1"/>
  <c r="K1874" i="7"/>
  <c r="K1875" i="7" s="1"/>
  <c r="K1864" i="7" s="1"/>
  <c r="K2025" i="7"/>
  <c r="K2026" i="7"/>
  <c r="K2010" i="7" s="1"/>
  <c r="K398" i="7"/>
  <c r="K399" i="7" s="1"/>
  <c r="K385" i="7" s="1"/>
  <c r="K2208" i="7"/>
  <c r="K2209" i="7" s="1"/>
  <c r="K2198" i="7" s="1"/>
  <c r="K2928" i="7"/>
  <c r="K2929" i="7"/>
  <c r="K2916" i="7" s="1"/>
  <c r="K3710" i="7"/>
  <c r="K3711" i="7" s="1"/>
  <c r="K3702" i="7" s="1"/>
  <c r="K2739" i="7"/>
  <c r="K2740" i="7"/>
  <c r="K2729" i="7" s="1"/>
  <c r="K2838" i="7"/>
  <c r="K2839" i="7"/>
  <c r="K2828" i="7" s="1"/>
  <c r="K3447" i="7"/>
  <c r="K3448" i="7" s="1"/>
  <c r="K3437" i="7" s="1"/>
  <c r="K3611" i="7"/>
  <c r="K3612" i="7" s="1"/>
  <c r="K3603" i="7" s="1"/>
  <c r="K3238" i="7"/>
  <c r="K3239" i="7" s="1"/>
  <c r="K3226" i="7" s="1"/>
  <c r="K5051" i="7"/>
  <c r="K5052" i="7" s="1"/>
  <c r="K5042" i="7" s="1"/>
  <c r="K4380" i="7"/>
  <c r="K4381" i="7"/>
  <c r="K4368" i="7" s="1"/>
  <c r="K6014" i="7"/>
  <c r="K6015" i="7"/>
  <c r="K6006" i="7" s="1"/>
  <c r="K5707" i="7"/>
  <c r="K5708" i="7" s="1"/>
  <c r="K5699" i="7" s="1"/>
  <c r="K5195" i="7"/>
  <c r="K5196" i="7" s="1"/>
  <c r="K5186" i="7" s="1"/>
  <c r="K6056" i="7"/>
  <c r="K6057" i="7"/>
  <c r="K6045" i="7" s="1"/>
  <c r="K5517" i="7"/>
  <c r="K5506" i="7" s="1"/>
  <c r="K5516" i="7"/>
  <c r="K6226" i="7"/>
  <c r="K6227" i="7"/>
  <c r="K6215" i="7" s="1"/>
  <c r="K7227" i="7"/>
  <c r="K7228" i="7"/>
  <c r="K7218" i="7" s="1"/>
  <c r="K7359" i="7"/>
  <c r="K7360" i="7" s="1"/>
  <c r="K7350" i="7" s="1"/>
  <c r="K6803" i="7"/>
  <c r="K6804" i="7" s="1"/>
  <c r="K6794" i="7" s="1"/>
  <c r="K7203" i="7"/>
  <c r="K7204" i="7"/>
  <c r="K7194" i="7" s="1"/>
  <c r="K8099" i="7"/>
  <c r="K8100" i="7" s="1"/>
  <c r="K8094" i="7" s="1"/>
  <c r="K8151" i="7"/>
  <c r="K8152" i="7"/>
  <c r="K8134" i="7" s="1"/>
  <c r="K8831" i="7"/>
  <c r="K8832" i="7"/>
  <c r="K8819" i="7" s="1"/>
  <c r="K7940" i="7"/>
  <c r="K7941" i="7" s="1"/>
  <c r="K7926" i="7" s="1"/>
  <c r="K7703" i="7"/>
  <c r="K7704" i="7" s="1"/>
  <c r="K7692" i="7" s="1"/>
  <c r="K9633" i="7"/>
  <c r="K9634" i="7" s="1"/>
  <c r="K9627" i="7" s="1"/>
  <c r="K3434" i="7"/>
  <c r="K3435" i="7" s="1"/>
  <c r="K3424" i="7" s="1"/>
  <c r="K5159" i="7"/>
  <c r="K5160" i="7"/>
  <c r="K5150" i="7" s="1"/>
  <c r="K7155" i="7"/>
  <c r="K7156" i="7"/>
  <c r="K7146" i="7" s="1"/>
  <c r="K8966" i="7"/>
  <c r="K8967" i="7" s="1"/>
  <c r="K8952" i="7" s="1"/>
  <c r="K733" i="7"/>
  <c r="K734" i="7" s="1"/>
  <c r="K723" i="7" s="1"/>
  <c r="K680" i="7"/>
  <c r="K681" i="7"/>
  <c r="K672" i="7" s="1"/>
  <c r="K2233" i="7"/>
  <c r="K2234" i="7" s="1"/>
  <c r="K2224" i="7" s="1"/>
  <c r="K1916" i="7"/>
  <c r="K1917" i="7"/>
  <c r="K1898" i="7" s="1"/>
  <c r="K431" i="7"/>
  <c r="K432" i="7"/>
  <c r="K416" i="7" s="1"/>
  <c r="K347" i="7"/>
  <c r="K348" i="7" s="1"/>
  <c r="K334" i="7" s="1"/>
  <c r="K516" i="7"/>
  <c r="K517" i="7" s="1"/>
  <c r="K505" i="7" s="1"/>
  <c r="K2943" i="7"/>
  <c r="K2944" i="7"/>
  <c r="K2931" i="7" s="1"/>
  <c r="K3519" i="7"/>
  <c r="K3508" i="7" s="1"/>
  <c r="K3518" i="7"/>
  <c r="K5063" i="7"/>
  <c r="K5064" i="7"/>
  <c r="K5054" i="7" s="1"/>
  <c r="K4410" i="7"/>
  <c r="K4411" i="7"/>
  <c r="K4398" i="7" s="1"/>
  <c r="K4488" i="7"/>
  <c r="K4489" i="7" s="1"/>
  <c r="K4478" i="7" s="1"/>
  <c r="K6204" i="7"/>
  <c r="K6205" i="7" s="1"/>
  <c r="K6193" i="7" s="1"/>
  <c r="K4579" i="7"/>
  <c r="K4580" i="7"/>
  <c r="K4569" i="7" s="1"/>
  <c r="K6402" i="7"/>
  <c r="K6403" i="7" s="1"/>
  <c r="K6391" i="7" s="1"/>
  <c r="K7275" i="7"/>
  <c r="K7276" i="7"/>
  <c r="K7266" i="7" s="1"/>
  <c r="K7407" i="7"/>
  <c r="K7408" i="7"/>
  <c r="K7398" i="7" s="1"/>
  <c r="K6414" i="7"/>
  <c r="K6415" i="7" s="1"/>
  <c r="K6405" i="7" s="1"/>
  <c r="K7500" i="7"/>
  <c r="K7501" i="7" s="1"/>
  <c r="K7491" i="7" s="1"/>
  <c r="K6713" i="7"/>
  <c r="K6714" i="7"/>
  <c r="K6704" i="7" s="1"/>
  <c r="K8679" i="7"/>
  <c r="K8680" i="7" s="1"/>
  <c r="K8673" i="7" s="1"/>
  <c r="K7625" i="7"/>
  <c r="K7626" i="7"/>
  <c r="K7614" i="7" s="1"/>
  <c r="K7717" i="7"/>
  <c r="K7718" i="7" s="1"/>
  <c r="K7706" i="7" s="1"/>
  <c r="K8131" i="7"/>
  <c r="K8132" i="7" s="1"/>
  <c r="K8121" i="7" s="1"/>
  <c r="K9561" i="7"/>
  <c r="K9562" i="7" s="1"/>
  <c r="K9546" i="7" s="1"/>
  <c r="K9318" i="7"/>
  <c r="K9319" i="7"/>
  <c r="K9300" i="7" s="1"/>
  <c r="K1502" i="7"/>
  <c r="K1503" i="7" s="1"/>
  <c r="K1482" i="7" s="1"/>
  <c r="K1768" i="7"/>
  <c r="K1769" i="7"/>
  <c r="K1756" i="7" s="1"/>
  <c r="K4817" i="7"/>
  <c r="K4818" i="7"/>
  <c r="K4805" i="7" s="1"/>
  <c r="K3677" i="7"/>
  <c r="K3678" i="7" s="1"/>
  <c r="K3669" i="7" s="1"/>
  <c r="K6755" i="7"/>
  <c r="K6756" i="7" s="1"/>
  <c r="K6746" i="7" s="1"/>
  <c r="K1895" i="7"/>
  <c r="K1896" i="7" s="1"/>
  <c r="K1877" i="7" s="1"/>
  <c r="K1409" i="7"/>
  <c r="K1410" i="7" s="1"/>
  <c r="K1394" i="7" s="1"/>
  <c r="K669" i="7"/>
  <c r="K670" i="7"/>
  <c r="K661" i="7" s="1"/>
  <c r="K847" i="7"/>
  <c r="K848" i="7"/>
  <c r="K833" i="7" s="1"/>
  <c r="K1310" i="7"/>
  <c r="K1311" i="7" s="1"/>
  <c r="K1289" i="7" s="1"/>
  <c r="K931" i="7"/>
  <c r="K932" i="7" s="1"/>
  <c r="K917" i="7" s="1"/>
  <c r="K819" i="7"/>
  <c r="K820" i="7"/>
  <c r="K804" i="7" s="1"/>
  <c r="K2314" i="7"/>
  <c r="K2315" i="7" s="1"/>
  <c r="K2303" i="7" s="1"/>
  <c r="K3163" i="7"/>
  <c r="K3164" i="7" s="1"/>
  <c r="K3151" i="7" s="1"/>
  <c r="K3589" i="7"/>
  <c r="K3590" i="7"/>
  <c r="K3581" i="7" s="1"/>
  <c r="K3268" i="7"/>
  <c r="K3269" i="7" s="1"/>
  <c r="K3256" i="7" s="1"/>
  <c r="K3848" i="7"/>
  <c r="K3849" i="7" s="1"/>
  <c r="K3839" i="7" s="1"/>
  <c r="K4632" i="7"/>
  <c r="K4633" i="7"/>
  <c r="K4621" i="7" s="1"/>
  <c r="K4920" i="7"/>
  <c r="K4921" i="7" s="1"/>
  <c r="K4910" i="7" s="1"/>
  <c r="K4501" i="7"/>
  <c r="K4502" i="7"/>
  <c r="K4491" i="7" s="1"/>
  <c r="K5580" i="7"/>
  <c r="K5581" i="7" s="1"/>
  <c r="K5569" i="7" s="1"/>
  <c r="K3295" i="7"/>
  <c r="K3296" i="7" s="1"/>
  <c r="K3286" i="7" s="1"/>
  <c r="K7323" i="7"/>
  <c r="K7324" i="7" s="1"/>
  <c r="K7314" i="7" s="1"/>
  <c r="K6851" i="7"/>
  <c r="K6852" i="7"/>
  <c r="K6842" i="7" s="1"/>
  <c r="K7251" i="7"/>
  <c r="K7252" i="7" s="1"/>
  <c r="K7242" i="7" s="1"/>
  <c r="K6462" i="7"/>
  <c r="K6463" i="7"/>
  <c r="K6453" i="7" s="1"/>
  <c r="K7522" i="7"/>
  <c r="K7523" i="7" s="1"/>
  <c r="K7514" i="7" s="1"/>
  <c r="K6984" i="7"/>
  <c r="K6985" i="7" s="1"/>
  <c r="K6974" i="7" s="1"/>
  <c r="K8695" i="7"/>
  <c r="K8696" i="7" s="1"/>
  <c r="K8690" i="7" s="1"/>
  <c r="K7811" i="7"/>
  <c r="K7812" i="7"/>
  <c r="K7802" i="7" s="1"/>
  <c r="K7848" i="7"/>
  <c r="K7849" i="7" s="1"/>
  <c r="K7837" i="7" s="1"/>
  <c r="K9471" i="7"/>
  <c r="K9472" i="7" s="1"/>
  <c r="K9456" i="7" s="1"/>
  <c r="K9373" i="7"/>
  <c r="K9374" i="7"/>
  <c r="K9355" i="7" s="1"/>
  <c r="K8560" i="7"/>
  <c r="K8561" i="7" s="1"/>
  <c r="K8543" i="7" s="1"/>
  <c r="K9453" i="7"/>
  <c r="K9454" i="7" s="1"/>
  <c r="K9430" i="7" s="1"/>
  <c r="K2430" i="7"/>
  <c r="K2431" i="7"/>
  <c r="K2421" i="7" s="1"/>
  <c r="K4475" i="7"/>
  <c r="K4476" i="7" s="1"/>
  <c r="K4465" i="7" s="1"/>
  <c r="K750" i="7"/>
  <c r="K751" i="7"/>
  <c r="K736" i="7" s="1"/>
  <c r="K1585" i="7"/>
  <c r="K1586" i="7"/>
  <c r="K1574" i="7" s="1"/>
  <c r="K1153" i="7"/>
  <c r="K1154" i="7" s="1"/>
  <c r="K1138" i="7" s="1"/>
  <c r="K963" i="7"/>
  <c r="K964" i="7" s="1"/>
  <c r="K951" i="7" s="1"/>
  <c r="K1044" i="7"/>
  <c r="K1045" i="7"/>
  <c r="K1033" i="7" s="1"/>
  <c r="K980" i="7"/>
  <c r="K981" i="7" s="1"/>
  <c r="K966" i="7" s="1"/>
  <c r="K948" i="7"/>
  <c r="K949" i="7"/>
  <c r="K934" i="7" s="1"/>
  <c r="K1989" i="7"/>
  <c r="K1990" i="7" s="1"/>
  <c r="K1977" i="7" s="1"/>
  <c r="K3208" i="7"/>
  <c r="K3209" i="7" s="1"/>
  <c r="K3196" i="7" s="1"/>
  <c r="K3131" i="7"/>
  <c r="K3115" i="7" s="1"/>
  <c r="K3130" i="7"/>
  <c r="K4110" i="7"/>
  <c r="K4111" i="7"/>
  <c r="K4098" i="7" s="1"/>
  <c r="K5953" i="7"/>
  <c r="K5954" i="7" s="1"/>
  <c r="K5944" i="7" s="1"/>
  <c r="K4760" i="7"/>
  <c r="K4761" i="7"/>
  <c r="K4750" i="7" s="1"/>
  <c r="K4710" i="7"/>
  <c r="K4711" i="7"/>
  <c r="K4699" i="7" s="1"/>
  <c r="K5647" i="7"/>
  <c r="K5637" i="7" s="1"/>
  <c r="K5646" i="7"/>
  <c r="K6583" i="7"/>
  <c r="K6584" i="7" s="1"/>
  <c r="K6575" i="7" s="1"/>
  <c r="K7371" i="7"/>
  <c r="K7372" i="7"/>
  <c r="K7362" i="7" s="1"/>
  <c r="K6863" i="7"/>
  <c r="K6864" i="7" s="1"/>
  <c r="K6854" i="7" s="1"/>
  <c r="K6689" i="7"/>
  <c r="K6690" i="7"/>
  <c r="K6680" i="7" s="1"/>
  <c r="K7923" i="7"/>
  <c r="K7924" i="7"/>
  <c r="K7913" i="7" s="1"/>
  <c r="K8787" i="7"/>
  <c r="K8788" i="7" s="1"/>
  <c r="K8779" i="7" s="1"/>
  <c r="K8598" i="7"/>
  <c r="K8599" i="7" s="1"/>
  <c r="K8591" i="7" s="1"/>
  <c r="K7759" i="7"/>
  <c r="K7760" i="7" s="1"/>
  <c r="K7748" i="7" s="1"/>
  <c r="K9335" i="7"/>
  <c r="K9336" i="7" s="1"/>
  <c r="K9321" i="7" s="1"/>
  <c r="K6722" i="7"/>
  <c r="K6723" i="7"/>
  <c r="K6716" i="7" s="1"/>
  <c r="K9164" i="7"/>
  <c r="K9165" i="7"/>
  <c r="K9148" i="7" s="1"/>
  <c r="K1135" i="7"/>
  <c r="K1136" i="7" s="1"/>
  <c r="K1121" i="7" s="1"/>
  <c r="K3474" i="7"/>
  <c r="K3463" i="7" s="1"/>
  <c r="K3473" i="7"/>
  <c r="K2852" i="7"/>
  <c r="K2853" i="7"/>
  <c r="K2841" i="7" s="1"/>
  <c r="K3754" i="7"/>
  <c r="K3755" i="7" s="1"/>
  <c r="K3746" i="7" s="1"/>
  <c r="K3721" i="7"/>
  <c r="K3722" i="7"/>
  <c r="K3713" i="7" s="1"/>
  <c r="K4140" i="7"/>
  <c r="K4141" i="7"/>
  <c r="K4128" i="7" s="1"/>
  <c r="K4979" i="7"/>
  <c r="K4980" i="7" s="1"/>
  <c r="K4968" i="7" s="1"/>
  <c r="K3887" i="7"/>
  <c r="K3888" i="7" s="1"/>
  <c r="K3875" i="7" s="1"/>
  <c r="K5903" i="7"/>
  <c r="K5904" i="7"/>
  <c r="K5892" i="7" s="1"/>
  <c r="K4423" i="7"/>
  <c r="K4424" i="7" s="1"/>
  <c r="K4413" i="7" s="1"/>
  <c r="K4965" i="7"/>
  <c r="K4966" i="7" s="1"/>
  <c r="K4953" i="7" s="1"/>
  <c r="K5696" i="7"/>
  <c r="K5697" i="7" s="1"/>
  <c r="K5688" i="7" s="1"/>
  <c r="K3732" i="7"/>
  <c r="K3733" i="7" s="1"/>
  <c r="K3724" i="7" s="1"/>
  <c r="K4936" i="7"/>
  <c r="K4923" i="7" s="1"/>
  <c r="K4935" i="7"/>
  <c r="K6779" i="7"/>
  <c r="K6780" i="7"/>
  <c r="K6770" i="7" s="1"/>
  <c r="K4950" i="7"/>
  <c r="K4951" i="7" s="1"/>
  <c r="K4938" i="7" s="1"/>
  <c r="K6911" i="7"/>
  <c r="K6912" i="7"/>
  <c r="K6902" i="7" s="1"/>
  <c r="K6899" i="7"/>
  <c r="K6900" i="7"/>
  <c r="K6890" i="7" s="1"/>
  <c r="K7299" i="7"/>
  <c r="K7300" i="7" s="1"/>
  <c r="K7290" i="7" s="1"/>
  <c r="K6546" i="7"/>
  <c r="K6547" i="7" s="1"/>
  <c r="K6537" i="7" s="1"/>
  <c r="K8803" i="7"/>
  <c r="K8804" i="7"/>
  <c r="K8798" i="7" s="1"/>
  <c r="K8632" i="7"/>
  <c r="K8633" i="7" s="1"/>
  <c r="K8625" i="7" s="1"/>
  <c r="K8091" i="7"/>
  <c r="K8092" i="7" s="1"/>
  <c r="K8085" i="7" s="1"/>
  <c r="K7980" i="7"/>
  <c r="K7981" i="7"/>
  <c r="K7967" i="7" s="1"/>
  <c r="K9253" i="7"/>
  <c r="K9254" i="7" s="1"/>
  <c r="K9241" i="7" s="1"/>
  <c r="K8499" i="7"/>
  <c r="K8500" i="7" s="1"/>
  <c r="K8484" i="7" s="1"/>
  <c r="K7952" i="7"/>
  <c r="K7953" i="7"/>
  <c r="K7943" i="7" s="1"/>
  <c r="K3253" i="7"/>
  <c r="K3254" i="7" s="1"/>
  <c r="K3241" i="7" s="1"/>
  <c r="K215" i="7"/>
  <c r="K216" i="7"/>
  <c r="K206" i="7" s="1"/>
  <c r="K1600" i="7"/>
  <c r="K1601" i="7" s="1"/>
  <c r="K1588" i="7" s="1"/>
  <c r="K2793" i="7"/>
  <c r="K2794" i="7" s="1"/>
  <c r="K2782" i="7" s="1"/>
  <c r="K3343" i="7"/>
  <c r="K3344" i="7" s="1"/>
  <c r="K3335" i="7" s="1"/>
  <c r="K3975" i="7"/>
  <c r="K3976" i="7"/>
  <c r="K3964" i="7" s="1"/>
  <c r="K3946" i="7"/>
  <c r="K3947" i="7" s="1"/>
  <c r="K3934" i="7" s="1"/>
  <c r="K3600" i="7"/>
  <c r="K3601" i="7"/>
  <c r="K3592" i="7" s="1"/>
  <c r="K4605" i="7"/>
  <c r="K4606" i="7"/>
  <c r="K4595" i="7" s="1"/>
  <c r="K4170" i="7"/>
  <c r="K4171" i="7" s="1"/>
  <c r="K4158" i="7" s="1"/>
  <c r="K4991" i="7"/>
  <c r="K4992" i="7" s="1"/>
  <c r="K4982" i="7" s="1"/>
  <c r="K6486" i="7"/>
  <c r="K6487" i="7" s="1"/>
  <c r="K6477" i="7" s="1"/>
  <c r="K5889" i="7"/>
  <c r="K5890" i="7" s="1"/>
  <c r="K5878" i="7" s="1"/>
  <c r="K4802" i="7"/>
  <c r="K4803" i="7"/>
  <c r="K4790" i="7" s="1"/>
  <c r="K6078" i="7"/>
  <c r="K6079" i="7"/>
  <c r="K6070" i="7" s="1"/>
  <c r="K6827" i="7"/>
  <c r="K6828" i="7" s="1"/>
  <c r="K6818" i="7" s="1"/>
  <c r="K6241" i="7"/>
  <c r="K6242" i="7" s="1"/>
  <c r="K6229" i="7" s="1"/>
  <c r="K6959" i="7"/>
  <c r="K6960" i="7"/>
  <c r="K6950" i="7" s="1"/>
  <c r="K6176" i="7"/>
  <c r="K6177" i="7" s="1"/>
  <c r="K6167" i="7" s="1"/>
  <c r="K6254" i="7"/>
  <c r="K6255" i="7" s="1"/>
  <c r="K6244" i="7" s="1"/>
  <c r="K6677" i="7"/>
  <c r="K6678" i="7" s="1"/>
  <c r="K6667" i="7" s="1"/>
  <c r="K7667" i="7"/>
  <c r="K7668" i="7" s="1"/>
  <c r="K7656" i="7" s="1"/>
  <c r="K6620" i="7"/>
  <c r="K6621" i="7" s="1"/>
  <c r="K6610" i="7" s="1"/>
  <c r="K8622" i="7"/>
  <c r="K8623" i="7" s="1"/>
  <c r="K8614" i="7" s="1"/>
  <c r="K7675" i="7"/>
  <c r="K7676" i="7" s="1"/>
  <c r="K7670" i="7" s="1"/>
  <c r="K8532" i="7"/>
  <c r="K8533" i="7"/>
  <c r="K8525" i="7" s="1"/>
  <c r="K7745" i="7"/>
  <c r="K7746" i="7"/>
  <c r="K7734" i="7" s="1"/>
  <c r="K9489" i="7"/>
  <c r="K9490" i="7" s="1"/>
  <c r="K9474" i="7" s="1"/>
  <c r="K2082" i="7"/>
  <c r="K2069" i="7" s="1"/>
  <c r="K2081" i="7"/>
  <c r="K2896" i="7"/>
  <c r="K2897" i="7" s="1"/>
  <c r="K2885" i="7" s="1"/>
  <c r="K5219" i="7"/>
  <c r="K5220" i="7" s="1"/>
  <c r="K5210" i="7" s="1"/>
  <c r="K5147" i="7"/>
  <c r="K5148" i="7"/>
  <c r="K5138" i="7" s="1"/>
  <c r="K1723" i="7"/>
  <c r="K1724" i="7"/>
  <c r="K1714" i="7" s="1"/>
  <c r="K1846" i="7"/>
  <c r="K1832" i="7" s="1"/>
  <c r="K1845" i="7"/>
  <c r="K2008" i="7"/>
  <c r="K1992" i="7" s="1"/>
  <c r="K2007" i="7"/>
  <c r="K3421" i="7"/>
  <c r="K3422" i="7"/>
  <c r="K3411" i="7" s="1"/>
  <c r="K3961" i="7"/>
  <c r="K3962" i="7" s="1"/>
  <c r="K3949" i="7" s="1"/>
  <c r="K4041" i="7"/>
  <c r="K4042" i="7"/>
  <c r="K4029" i="7" s="1"/>
  <c r="K3094" i="7"/>
  <c r="K3095" i="7"/>
  <c r="K3079" i="7" s="1"/>
  <c r="K4553" i="7"/>
  <c r="K4554" i="7" s="1"/>
  <c r="K4543" i="7" s="1"/>
  <c r="K4200" i="7"/>
  <c r="K4201" i="7" s="1"/>
  <c r="K4188" i="7" s="1"/>
  <c r="K5075" i="7"/>
  <c r="K5076" i="7"/>
  <c r="K5066" i="7" s="1"/>
  <c r="K3917" i="7"/>
  <c r="K3918" i="7" s="1"/>
  <c r="K3905" i="7" s="1"/>
  <c r="K6534" i="7"/>
  <c r="K6535" i="7" s="1"/>
  <c r="K6525" i="7" s="1"/>
  <c r="K4724" i="7"/>
  <c r="K4725" i="7"/>
  <c r="K4713" i="7" s="1"/>
  <c r="K4894" i="7"/>
  <c r="K4895" i="7" s="1"/>
  <c r="K4885" i="7" s="1"/>
  <c r="K5343" i="7"/>
  <c r="K5333" i="7" s="1"/>
  <c r="K5342" i="7"/>
  <c r="K6522" i="7"/>
  <c r="K6523" i="7"/>
  <c r="K6513" i="7" s="1"/>
  <c r="K5634" i="7"/>
  <c r="K5635" i="7" s="1"/>
  <c r="K5623" i="7" s="1"/>
  <c r="K6875" i="7"/>
  <c r="K6876" i="7"/>
  <c r="K6866" i="7" s="1"/>
  <c r="K7022" i="7"/>
  <c r="K7023" i="7"/>
  <c r="K7013" i="7" s="1"/>
  <c r="K6284" i="7"/>
  <c r="K6285" i="7" s="1"/>
  <c r="K6269" i="7" s="1"/>
  <c r="K6947" i="7"/>
  <c r="K6948" i="7" s="1"/>
  <c r="K6938" i="7" s="1"/>
  <c r="K7347" i="7"/>
  <c r="K7348" i="7"/>
  <c r="K7338" i="7" s="1"/>
  <c r="K7690" i="7"/>
  <c r="K7678" i="7" s="1"/>
  <c r="K7689" i="7"/>
  <c r="K8281" i="7"/>
  <c r="K8282" i="7"/>
  <c r="K8271" i="7" s="1"/>
  <c r="K7433" i="7"/>
  <c r="K7434" i="7"/>
  <c r="K7424" i="7" s="1"/>
  <c r="K9297" i="7"/>
  <c r="K9298" i="7" s="1"/>
  <c r="K9279" i="7" s="1"/>
  <c r="K7787" i="7"/>
  <c r="K7788" i="7" s="1"/>
  <c r="K7776" i="7" s="1"/>
  <c r="K7996" i="7"/>
  <c r="K7997" i="7" s="1"/>
  <c r="K7983" i="7" s="1"/>
  <c r="K8776" i="7"/>
  <c r="K8777" i="7" s="1"/>
  <c r="K8768" i="7" s="1"/>
  <c r="K9543" i="7"/>
  <c r="K9544" i="7"/>
  <c r="K9528" i="7" s="1"/>
  <c r="K7263" i="7"/>
  <c r="K7264" i="7"/>
  <c r="K7254" i="7" s="1"/>
  <c r="K2066" i="7"/>
  <c r="K2067" i="7" s="1"/>
  <c r="K2055" i="7" s="1"/>
  <c r="K688" i="7"/>
  <c r="K689" i="7" s="1"/>
  <c r="K683" i="7" s="1"/>
  <c r="K1286" i="7"/>
  <c r="K1287" i="7"/>
  <c r="K1269" i="7" s="1"/>
  <c r="K174" i="7"/>
  <c r="K175" i="7" s="1"/>
  <c r="K163" i="7" s="1"/>
  <c r="K2095" i="7"/>
  <c r="K2096" i="7" s="1"/>
  <c r="K2084" i="7" s="1"/>
  <c r="K1549" i="7"/>
  <c r="K1550" i="7"/>
  <c r="K1528" i="7" s="1"/>
  <c r="K2360" i="7"/>
  <c r="K2347" i="7" s="1"/>
  <c r="K2359" i="7"/>
  <c r="K3505" i="7"/>
  <c r="K3506" i="7" s="1"/>
  <c r="K3492" i="7" s="1"/>
  <c r="K3148" i="7"/>
  <c r="K3149" i="7" s="1"/>
  <c r="K3133" i="7" s="1"/>
  <c r="K4056" i="7"/>
  <c r="K4057" i="7" s="1"/>
  <c r="K4044" i="7" s="1"/>
  <c r="K4230" i="7"/>
  <c r="K4231" i="7"/>
  <c r="K4218" i="7" s="1"/>
  <c r="K4882" i="7"/>
  <c r="K4883" i="7"/>
  <c r="K4873" i="7" s="1"/>
  <c r="K5087" i="7"/>
  <c r="K5088" i="7" s="1"/>
  <c r="K5078" i="7" s="1"/>
  <c r="K4003" i="7"/>
  <c r="K4004" i="7" s="1"/>
  <c r="K3992" i="7" s="1"/>
  <c r="K3800" i="7"/>
  <c r="K3801" i="7"/>
  <c r="K3791" i="7" s="1"/>
  <c r="K5875" i="7"/>
  <c r="K5876" i="7" s="1"/>
  <c r="K5864" i="7" s="1"/>
  <c r="K3836" i="7"/>
  <c r="K3837" i="7"/>
  <c r="K3827" i="7" s="1"/>
  <c r="K5794" i="7"/>
  <c r="K5795" i="7" s="1"/>
  <c r="K5784" i="7" s="1"/>
  <c r="K5620" i="7"/>
  <c r="K5621" i="7" s="1"/>
  <c r="K5609" i="7" s="1"/>
  <c r="K6923" i="7"/>
  <c r="K6924" i="7" s="1"/>
  <c r="K6914" i="7" s="1"/>
  <c r="K7070" i="7"/>
  <c r="K7071" i="7"/>
  <c r="K7061" i="7" s="1"/>
  <c r="K6701" i="7"/>
  <c r="K6702" i="7" s="1"/>
  <c r="K6692" i="7" s="1"/>
  <c r="K8082" i="7"/>
  <c r="K8083" i="7"/>
  <c r="K8076" i="7" s="1"/>
  <c r="K8522" i="7"/>
  <c r="K8523" i="7"/>
  <c r="K8512" i="7" s="1"/>
  <c r="K8308" i="7"/>
  <c r="K8309" i="7" s="1"/>
  <c r="K8296" i="7" s="1"/>
  <c r="K8180" i="7"/>
  <c r="K8181" i="7" s="1"/>
  <c r="K8169" i="7" s="1"/>
  <c r="K9409" i="7"/>
  <c r="K9410" i="7"/>
  <c r="K9394" i="7" s="1"/>
  <c r="K8884" i="7"/>
  <c r="K8885" i="7" s="1"/>
  <c r="K8870" i="7" s="1"/>
  <c r="K8036" i="7"/>
  <c r="K8037" i="7"/>
  <c r="K8025" i="7" s="1"/>
  <c r="K8387" i="7"/>
  <c r="K8388" i="7"/>
  <c r="K8376" i="7" s="1"/>
  <c r="K2053" i="7"/>
  <c r="K2040" i="7" s="1"/>
  <c r="K2052" i="7"/>
  <c r="K1479" i="7"/>
  <c r="K1480" i="7" s="1"/>
  <c r="K1458" i="7" s="1"/>
  <c r="K901" i="7"/>
  <c r="K902" i="7"/>
  <c r="K890" i="7" s="1"/>
  <c r="K704" i="7"/>
  <c r="K705" i="7" s="1"/>
  <c r="K699" i="7" s="1"/>
  <c r="K2385" i="7"/>
  <c r="K2386" i="7"/>
  <c r="K2373" i="7" s="1"/>
  <c r="K2726" i="7"/>
  <c r="K2727" i="7"/>
  <c r="K2716" i="7" s="1"/>
  <c r="K3489" i="7"/>
  <c r="K3490" i="7" s="1"/>
  <c r="K3476" i="7" s="1"/>
  <c r="K3382" i="7"/>
  <c r="K3383" i="7" s="1"/>
  <c r="K3372" i="7" s="1"/>
  <c r="K2150" i="7"/>
  <c r="K2151" i="7"/>
  <c r="K2139" i="7" s="1"/>
  <c r="K4068" i="7"/>
  <c r="K4069" i="7" s="1"/>
  <c r="K4059" i="7" s="1"/>
  <c r="K2268" i="7"/>
  <c r="K2269" i="7"/>
  <c r="K2254" i="7" s="1"/>
  <c r="K4858" i="7"/>
  <c r="K4859" i="7"/>
  <c r="K4847" i="7" s="1"/>
  <c r="K4260" i="7"/>
  <c r="K4261" i="7" s="1"/>
  <c r="K4248" i="7" s="1"/>
  <c r="K5123" i="7"/>
  <c r="K5124" i="7" s="1"/>
  <c r="K5114" i="7" s="1"/>
  <c r="K4696" i="7"/>
  <c r="K4697" i="7" s="1"/>
  <c r="K4687" i="7" s="1"/>
  <c r="K4646" i="7"/>
  <c r="K4647" i="7" s="1"/>
  <c r="K4635" i="7" s="1"/>
  <c r="K5292" i="7"/>
  <c r="K5293" i="7"/>
  <c r="K5280" i="7" s="1"/>
  <c r="K5027" i="7"/>
  <c r="K5028" i="7"/>
  <c r="K5018" i="7" s="1"/>
  <c r="K6971" i="7"/>
  <c r="K6972" i="7" s="1"/>
  <c r="K6962" i="7" s="1"/>
  <c r="K6596" i="7"/>
  <c r="K6597" i="7" s="1"/>
  <c r="K6586" i="7" s="1"/>
  <c r="K7167" i="7"/>
  <c r="K7168" i="7"/>
  <c r="K7158" i="7" s="1"/>
  <c r="K7058" i="7"/>
  <c r="K7059" i="7" s="1"/>
  <c r="K7049" i="7" s="1"/>
  <c r="K7395" i="7"/>
  <c r="K7396" i="7"/>
  <c r="K7386" i="7" s="1"/>
  <c r="K8662" i="7"/>
  <c r="K8663" i="7"/>
  <c r="K8656" i="7" s="1"/>
  <c r="K7447" i="7"/>
  <c r="K7448" i="7" s="1"/>
  <c r="K7436" i="7" s="1"/>
  <c r="K8994" i="7"/>
  <c r="K8995" i="7" s="1"/>
  <c r="K8983" i="7" s="1"/>
  <c r="K8445" i="7"/>
  <c r="K8446" i="7"/>
  <c r="K8434" i="7" s="1"/>
  <c r="K9642" i="7"/>
  <c r="K9643" i="7" s="1"/>
  <c r="K9636" i="7" s="1"/>
  <c r="K8336" i="7"/>
  <c r="K8337" i="7"/>
  <c r="K8325" i="7" s="1"/>
  <c r="K8915" i="7"/>
  <c r="K8916" i="7"/>
  <c r="K8904" i="7" s="1"/>
  <c r="K3019" i="7"/>
  <c r="K3008" i="7" s="1"/>
  <c r="K3018" i="7"/>
  <c r="K3332" i="7"/>
  <c r="K3333" i="7" s="1"/>
  <c r="K3323" i="7" s="1"/>
  <c r="K3788" i="7"/>
  <c r="K3789" i="7"/>
  <c r="K3774" i="7" s="1"/>
  <c r="K7082" i="7"/>
  <c r="K7083" i="7" s="1"/>
  <c r="K7073" i="7" s="1"/>
  <c r="K446" i="7"/>
  <c r="K447" i="7"/>
  <c r="K434" i="7" s="1"/>
  <c r="K1374" i="7"/>
  <c r="K1375" i="7"/>
  <c r="K1357" i="7" s="1"/>
  <c r="K489" i="7"/>
  <c r="K490" i="7" s="1"/>
  <c r="K477" i="7" s="1"/>
  <c r="K1862" i="7"/>
  <c r="K1848" i="7" s="1"/>
  <c r="K1861" i="7"/>
  <c r="K1797" i="7"/>
  <c r="K1798" i="7" s="1"/>
  <c r="K1786" i="7" s="1"/>
  <c r="K2626" i="7"/>
  <c r="K2627" i="7" s="1"/>
  <c r="K2616" i="7" s="1"/>
  <c r="K1101" i="7"/>
  <c r="K1102" i="7"/>
  <c r="K1085" i="7" s="1"/>
  <c r="K601" i="7"/>
  <c r="K602" i="7"/>
  <c r="K594" i="7" s="1"/>
  <c r="K720" i="7"/>
  <c r="K721" i="7" s="1"/>
  <c r="K715" i="7" s="1"/>
  <c r="K1974" i="7"/>
  <c r="K1975" i="7" s="1"/>
  <c r="K1958" i="7" s="1"/>
  <c r="K1955" i="7"/>
  <c r="K1956" i="7" s="1"/>
  <c r="K1939" i="7" s="1"/>
  <c r="K2529" i="7"/>
  <c r="K2530" i="7"/>
  <c r="K2517" i="7" s="1"/>
  <c r="K1813" i="7"/>
  <c r="K1814" i="7" s="1"/>
  <c r="K1800" i="7" s="1"/>
  <c r="K2810" i="7"/>
  <c r="K2811" i="7"/>
  <c r="K2796" i="7" s="1"/>
  <c r="K1738" i="7"/>
  <c r="K1739" i="7" s="1"/>
  <c r="K1726" i="7" s="1"/>
  <c r="K3077" i="7"/>
  <c r="K3061" i="7" s="1"/>
  <c r="K3076" i="7"/>
  <c r="K3531" i="7"/>
  <c r="K3532" i="7"/>
  <c r="K3521" i="7" s="1"/>
  <c r="K4080" i="7"/>
  <c r="K4081" i="7"/>
  <c r="K4071" i="7" s="1"/>
  <c r="K2300" i="7"/>
  <c r="K2301" i="7"/>
  <c r="K2286" i="7" s="1"/>
  <c r="K4290" i="7"/>
  <c r="K4291" i="7"/>
  <c r="K4278" i="7" s="1"/>
  <c r="K5171" i="7"/>
  <c r="K5172" i="7" s="1"/>
  <c r="K5162" i="7" s="1"/>
  <c r="K5015" i="7"/>
  <c r="K5016" i="7" s="1"/>
  <c r="K5006" i="7" s="1"/>
  <c r="K3771" i="7"/>
  <c r="K3772" i="7"/>
  <c r="K3757" i="7" s="1"/>
  <c r="K5941" i="7"/>
  <c r="K5942" i="7"/>
  <c r="K5932" i="7" s="1"/>
  <c r="K3902" i="7"/>
  <c r="K3903" i="7"/>
  <c r="K3890" i="7" s="1"/>
  <c r="K5405" i="7"/>
  <c r="K5406" i="7" s="1"/>
  <c r="K5396" i="7" s="1"/>
  <c r="K5992" i="7"/>
  <c r="K5982" i="7" s="1"/>
  <c r="K5991" i="7"/>
  <c r="K7034" i="7"/>
  <c r="K7035" i="7" s="1"/>
  <c r="K7025" i="7" s="1"/>
  <c r="K7215" i="7"/>
  <c r="K7216" i="7"/>
  <c r="K7206" i="7" s="1"/>
  <c r="K6643" i="7"/>
  <c r="K6644" i="7" s="1"/>
  <c r="K6623" i="7" s="1"/>
  <c r="K7533" i="7"/>
  <c r="K7534" i="7"/>
  <c r="K7525" i="7" s="1"/>
  <c r="K8166" i="7"/>
  <c r="K8167" i="7"/>
  <c r="K8154" i="7" s="1"/>
  <c r="K9526" i="7"/>
  <c r="K9510" i="7" s="1"/>
  <c r="K9525" i="7"/>
</calcChain>
</file>

<file path=xl/sharedStrings.xml><?xml version="1.0" encoding="utf-8"?>
<sst xmlns="http://schemas.openxmlformats.org/spreadsheetml/2006/main" count="41657" uniqueCount="5583">
  <si>
    <t>Ampliació per Unitat de tractament de Diàlisi i atenció nefrològica i Àrea de Docència i Recerca</t>
  </si>
  <si>
    <t>a l'Hospital Comarcal Alt Penedès. Vilafranca del Penedès</t>
  </si>
  <si>
    <t>CASASolo Arquitectos SLP</t>
  </si>
  <si>
    <t>PRESSUPOST</t>
  </si>
  <si>
    <t>Preu</t>
  </si>
  <si>
    <t>Amidament</t>
  </si>
  <si>
    <t>Import</t>
  </si>
  <si>
    <t>Obra</t>
  </si>
  <si>
    <t>01</t>
  </si>
  <si>
    <t>Pressupost2203</t>
  </si>
  <si>
    <t>Capítol</t>
  </si>
  <si>
    <t>Treballs previs</t>
  </si>
  <si>
    <t>Titol 4</t>
  </si>
  <si>
    <t>Sectoritzacions</t>
  </si>
  <si>
    <t>'01.01.01</t>
  </si>
  <si>
    <t>K218RVH0</t>
  </si>
  <si>
    <t>m2</t>
  </si>
  <si>
    <t>Desmuntatge de cel ras i entramat de suport, amb mitjans manuals i càrrega manual sobre camió o contenidor. Inclou reconstrucció de cel ras després d'haver enderrocat i/o construït els envans previstos fins a alçada de forjat. Inclou tot material, treball i mitjà auxiliar per deixar la partida totalment acabada.</t>
  </si>
  <si>
    <t>E652VHAR</t>
  </si>
  <si>
    <t>Muntatge i posterior desmuntatge d'envà provisional de sectorització RF-120 de plaques de guix laminat format per estructura senzilla normal amb perfileria de planxa d'acer galvanitzat, amb un gruix total de l'envà de 130 mm, muntants cada 400 mm de 70 mm d'amplària i canals de 70 mm d'amplària, 1 placa tipus resistent al foc (F) a cada cara de 15 mm de gruix cada una, fixades mecànicament. Inclou part proporcional de segellat entre trobades per no deixar passar pols de l'obra, làmines d'aïllament acústic, portes de pas necessaries i qualsevol altre element que indiqui la direcció facultativa. Inclou l'enderroc posterior manualment i la retirada de runa amb càrrega manual sobre camió o contenidor, tot material, treball o mitjà auxiliar necessari per deixar la partida totalment acabada.</t>
  </si>
  <si>
    <t>TOTAL</t>
  </si>
  <si>
    <t>02</t>
  </si>
  <si>
    <t>Modificació de baixants i canals</t>
  </si>
  <si>
    <t>'01.01.02</t>
  </si>
  <si>
    <t>ED15SB32</t>
  </si>
  <si>
    <t>M</t>
  </si>
  <si>
    <t>Baixant amb tub de planxa galvanitzada amb unió plegada de diàmetre 125 mm i de 0,6 mm de gruix, inclou part proporcional de peces especials i brides. Inclou tots els elements per realitzar la partida totalment acabada.</t>
  </si>
  <si>
    <t>E5ZJSB31</t>
  </si>
  <si>
    <t>Canal exterior de secció rectangular, de planxa de zinc de 0,82 mm de gruix, de 20 x 40 cm i 80 cm de desenvolupament, col·locada amb peces especials i connectada a baixant.  Inclou tots els elements per realitzar la partida totalment acabada.</t>
  </si>
  <si>
    <t>ED15SB33</t>
  </si>
  <si>
    <t>Baixant amb tub de planxa galvanitzada amb unió plegada de diàmetre 90 mm i de 0,6 mm de gruix, inclou part proporcional de peces especials i brides.  Inclou tots els elements per realitzar la partida totalment acabada.</t>
  </si>
  <si>
    <t>E7J5121A</t>
  </si>
  <si>
    <t>Segellat de junt entre materials d'obra de 20 mm d'amplària i 10 mm de fondària, amb massilla de silicona neutra monocomponent, aplicada amb pistola manual, prèvia imprimació específica.  Inclou tots els elements per realitzar la partida totalment acabada.</t>
  </si>
  <si>
    <t>03</t>
  </si>
  <si>
    <t>Enderrocs</t>
  </si>
  <si>
    <t>'01.01.03</t>
  </si>
  <si>
    <t>K21AX012</t>
  </si>
  <si>
    <t>u</t>
  </si>
  <si>
    <t>P2_Retirada porta batent de vidre exterior i tancament fix  amb mitjans manuals i càrrega manual sobre camió o contenidor.  Inclou totes les feines i els elements necessaris per l'execució completa de la partida.</t>
  </si>
  <si>
    <t>K2194VH1</t>
  </si>
  <si>
    <t>Arrencada de qualsevol tipus de paviment, ceràmic, terratzo, gres, rajola, continu, etc., incloses capes de nivellament i recrescuts de fins a cota necessaria ( com a màxim 12 cm de gruix), amb mitjans manuals i càrrega manual de runa sobre camió o contenidor. Inclou totes les feines i els elements necessaris per l'execució completa de la partida.</t>
  </si>
  <si>
    <t>F216R443</t>
  </si>
  <si>
    <t>m</t>
  </si>
  <si>
    <t>Enderroc de reixat metàl·lic de 2 a 4 m d'alçària, com a màxim, i enderroc de daus de formigó, a mà i amb compressor i càrrega manual i mecànica de runa sobre camió o contenidor. Inclou totes les feines i els elements necessaris per l'execució completa de la partida.</t>
  </si>
  <si>
    <t>K21482HE</t>
  </si>
  <si>
    <t>m3</t>
  </si>
  <si>
    <t>Enderroc de mur d'obra ceràmica, amb mitjans manuals i mecànics i càrrega mecànica i manual de runes sobre camió. Inclou totes les feines i els elements necessaris per l'execució completa de la partida.</t>
  </si>
  <si>
    <t>K21AXH13</t>
  </si>
  <si>
    <t>Retirada vidre fix i perfileria alumini fusteria planta baixa,  amb mitjans manuals i càrrega manual sobre camió o contenidor. Inclou totes les feines i els elements necessaris per l'execució completa de la partida.</t>
  </si>
  <si>
    <t>K21AXHP1</t>
  </si>
  <si>
    <t>Retirada d'element de protecció solar de façana de planta baixa,  amb mitjans manuals i càrrega manual sobre camió o contenidor. Inclou totes les feines i els elements necessaris per l'execució completa de la partida.</t>
  </si>
  <si>
    <t>F2168731</t>
  </si>
  <si>
    <t>Enderroc de paret de maó calat de fins a 30 cm de gruix, amb mitjans manuals i retroexcavadora mitjana i càrrega mecànica i manual de runes sobre camió. Inclou totes les feines i els elements necessaris per l'execució completa de la partida.</t>
  </si>
  <si>
    <t>K2192913</t>
  </si>
  <si>
    <t>Enderroc de solera de formigó lleugerament armat, de fins a 15 cm de gruix, amb compressor i càrrega manual de runa sobre camió o contenidor. Inclou totes les feines i els elements necessaris per l'execució completa de la partida.</t>
  </si>
  <si>
    <t>K218X610</t>
  </si>
  <si>
    <t>Enderroc o desmuntatge  puntual de de cel ras i posterior muntatge, amb mitjans manuals i càrrega manual sobre camió o contenidor. Inclou totes les feines i els elements necessaris per l'execució completa de la partida.</t>
  </si>
  <si>
    <t>K216VGH1</t>
  </si>
  <si>
    <t>Enderroc d'envà de ceràmica, cartró guix, o mampara, inclosos revestiemnts, subestructures i elements del conjunt de la paret divisòria, de fins a 12 cm de gruix, amb mitjans manuals i càrrega manual de runa sobre camió o contenidor. Inclou totes les feines i els elements necessaris per l'execució completa de la partida.</t>
  </si>
  <si>
    <t>K2183501</t>
  </si>
  <si>
    <t>Arrencada d'enrajolat o altres revestiments en parament vertical, amb mitjans manuals i càrrega manual de runa sobre camió o contenidor. Inclou totes les feines i els elements necessaris per l'execució completa de la partida.</t>
  </si>
  <si>
    <t>04</t>
  </si>
  <si>
    <t>Condicionament del terreny</t>
  </si>
  <si>
    <t>'01.01.04</t>
  </si>
  <si>
    <t>K2211353</t>
  </si>
  <si>
    <t>Neteja i esbrossada del terreny realitzada amb minicarregadora i càrrega mecànica sobre camió o contenidor</t>
  </si>
  <si>
    <t>05</t>
  </si>
  <si>
    <t>Rases</t>
  </si>
  <si>
    <t>'01.01.05</t>
  </si>
  <si>
    <t>K222182A</t>
  </si>
  <si>
    <t>Excavació de rasa i pou de fins a 2 m de fondària, en roca de resistència a la compressió mitja (25 a 50 MPa), realitzada amb miniexcavadora amb martell trencador i càrrega mecànica sobre camió</t>
  </si>
  <si>
    <t>E225277F</t>
  </si>
  <si>
    <t>Terraplenat i piconatge en rases i pous amb terres adequades, en tongades de fins a 25 cm, amb una compactació del 95% del PM</t>
  </si>
  <si>
    <t>Estructura</t>
  </si>
  <si>
    <t>E2</t>
  </si>
  <si>
    <t>ENDERROCS,MOVIMENTS DE TERRES I GESTIÓ DE RESIDUS</t>
  </si>
  <si>
    <t>'01.02.E2</t>
  </si>
  <si>
    <t>E2131232</t>
  </si>
  <si>
    <t>Enderroc de fonament corregut de formigó en massa, amb martell trencador muntat sobre retroexcavadora i càrrega mecànica de runa sobre camió</t>
  </si>
  <si>
    <t>E2135352</t>
  </si>
  <si>
    <t>Enderroc de mur de contenció de formigó armat, a mà i amb martell trencador sobre retroexcavadora i càrrega mecànica de runa sobre camió</t>
  </si>
  <si>
    <t>E2213222</t>
  </si>
  <si>
    <t>Excavació per a rebaix en terreny fluix (SPT &lt;20), realitzada amb pala excavadora i càrrega directa sobre camió</t>
  </si>
  <si>
    <t>E222122A</t>
  </si>
  <si>
    <t>Excavació de rasa i pou de fins a 2 m de fondària, en terreny fluix (SPT &lt;20), realitzada amb retroexcavadora i càrrega mecànica sobre camió</t>
  </si>
  <si>
    <t>E2241200</t>
  </si>
  <si>
    <t>Repàs de sols i parets de rases, pous i recalçats fins a 2,5 m de fondària</t>
  </si>
  <si>
    <t>E225AJ90</t>
  </si>
  <si>
    <t>Estesa de graves per a drenatge de pedra calcària en tongades de 50 cm, com a màxim</t>
  </si>
  <si>
    <t>E2A14000</t>
  </si>
  <si>
    <t>Subministrament de terra d'aportació sense classificar</t>
  </si>
  <si>
    <t>E225177F</t>
  </si>
  <si>
    <t>Terraplenat i piconatge mecànics amb terres adequades, en tongades de fins a 25 cm, amb una compactació del 95% del PM</t>
  </si>
  <si>
    <t>E2R350AA</t>
  </si>
  <si>
    <t>Transport de terres a instal·lació autoritzada de gestió de residus, amb camió de 20 t i temps d'espera per a la càrrega amb mitjans mecànics, amb un recorregut de més de 15 i fins a 20 km</t>
  </si>
  <si>
    <t>E2RA7LP1</t>
  </si>
  <si>
    <t>Deposició controlada a dipòsit autoritzat inclòs el cànon sobre la deposició controlada dels residus de la construcció, segons la LLEI 8/2008, de residus de terra inerts amb una densitat 1.6 t/m3, procedents d'excavació, amb codi 170504 segons la Llista Europea de Residus (ORDEN MAM/304/2002)</t>
  </si>
  <si>
    <t>E2R540M0</t>
  </si>
  <si>
    <t>Transport de residus inerts o no especials a instal·lació autoritzada de gestió de residus, amb contenidor de 12 m3 de capacitat</t>
  </si>
  <si>
    <t>E2RA73G1</t>
  </si>
  <si>
    <t>Deposició controlada a dipòsit autoritzat inclòs el cànon sobre la deposició controlada dels residus de la construcció, segons la LLEI 8/2008, de residus barrejats inerts amb una densitat 1,0 t/m3, procedents de construcció o demolició, amb codi 170107 segons la Llista Europea de Residus (ORDEN MAM/304/2002)</t>
  </si>
  <si>
    <t>E3</t>
  </si>
  <si>
    <t>FONAMENTS</t>
  </si>
  <si>
    <t>'01.02.E3</t>
  </si>
  <si>
    <t>E3EZ1400</t>
  </si>
  <si>
    <t>Desplaçament, muntatge i desmuntatge a obra i retirada de l'equip de perforació per a pilons d'extracció amb entubació recuperable</t>
  </si>
  <si>
    <t>E3E5Z855K</t>
  </si>
  <si>
    <t>Perforació i formigonament de pilons barrinats formigonats pel tub central de la barrina en terreny fluix, de diàmetre 55 cm amb formigó HA-25/L / 20 / XC2 de consistència líquida, grandària màxima del granulat 10 mm, amb &gt;= 275 kg/m3 de ciment, additiu superplastificant, apte per a classe d'exposició XC2</t>
  </si>
  <si>
    <t>E3EB3000</t>
  </si>
  <si>
    <t>kg</t>
  </si>
  <si>
    <t>Armadura per a pilons AP500 S d'acer en barres corrugades B500S de límit elàstic &gt;= 500 N/mm2</t>
  </si>
  <si>
    <t>E3EZA050</t>
  </si>
  <si>
    <t>Enderroc de cap de piló, de diàmetre 55 cm</t>
  </si>
  <si>
    <t>E3Z112T1</t>
  </si>
  <si>
    <t>Capa de neteja i anivellament de 10 cm de gruix de formigó HL-150/B/20 de consistència tova i grandària màxima del granulat 20 mm, abocat des de camió</t>
  </si>
  <si>
    <t>P312-IEOH</t>
  </si>
  <si>
    <t>De rases i pous de fonaments, amb formigó per armar HA - 30 / B / 20 / XC2 amb una quantitat de ciment de 300 kg/m3 i relació aigua ciment =&lt; 0.6, abocat amb cubilot</t>
  </si>
  <si>
    <t>E31B3000</t>
  </si>
  <si>
    <t>Armadura de rases i pous AP500 S d'acer en barres corrugades B500S de límit elàstic &gt;= 500 N/mm2</t>
  </si>
  <si>
    <t>E3FDD100</t>
  </si>
  <si>
    <t>Encofrat amb tauler de fusta de pi per a enceps</t>
  </si>
  <si>
    <t>P324-IO9F</t>
  </si>
  <si>
    <t>Formigonament de murs de contenció (CE, EHE), de 3 m d'alçària com a màxim, amb formigó per armar HA - 30 / B / 20 / XC2 amb una quantitat de ciment de 300 kg/m3 i relació aigua ciment =&lt; 0.6 i abocat amb cubilot</t>
  </si>
  <si>
    <t>E32B300P</t>
  </si>
  <si>
    <t>Armadura per a murs de contenció AP500 S, d'una alçària màxima de 3 m, d'acer en barres corrugades B500S de límit elàstic &gt;= 500 N/mm2</t>
  </si>
  <si>
    <t>E32D2A03</t>
  </si>
  <si>
    <t>Muntatge i desmuntatge d'una cara d'encofrat amb plafó metàl·lic de 200x50 cm, per a murs de contenció de base rectilínia encofrats a dues cares, d'una alçària &lt;= 3 m</t>
  </si>
  <si>
    <t>E4</t>
  </si>
  <si>
    <t>ESTRUCTURES</t>
  </si>
  <si>
    <t>'01.02.E4</t>
  </si>
  <si>
    <t>E4LV55H8</t>
  </si>
  <si>
    <t>Lloses alveolars de formigó pretesat de 20 cm d'alçària i 100 a 120 cm d'amplària, amb junt lateral obert superiorment, de 123,2 a 159,0 kNm per m d'amplària de moment flector últim, per a sostre de 20+ 5 cm, col·locades sobre estructura. Inclou part proporcional de peces d'acer tipus Omega, en posició invertida, per a suport de plaques en buit.</t>
  </si>
  <si>
    <t>E4Z11211</t>
  </si>
  <si>
    <t>Làmina de neoprè de 6 mm de gruix per a recolzaments estructurals elàstics, col·locada sense adherir</t>
  </si>
  <si>
    <t>P4599-ZI5FN</t>
  </si>
  <si>
    <t>Formigonament de sostres amb elements resistents industrialitzats (CE, EHE) amb formigó per armar HA - 30 / F / 10 / XC3 amb una quantitat de ciment de 300 kg/m3 i relació aigua ciment =&lt; 0.55 i abocat amb bomba</t>
  </si>
  <si>
    <t>E4B93000</t>
  </si>
  <si>
    <t>Armadura per a sostres amb elements resistents industrialitzats AP500 S d'acer en barres corrugades B500S de límit elàstic &gt;= 500 N/mm2</t>
  </si>
  <si>
    <t>E4B9M6CC</t>
  </si>
  <si>
    <t>Armadura per a sostres amb elements resistents AP500 SD amb malla electrosoldada de barres corrugades d'acer ME 20x20 cm D:8-8 mm 6x2.2 m B500SD UNE-EN 10080</t>
  </si>
  <si>
    <t>E4D11105</t>
  </si>
  <si>
    <t>Muntatge i desmuntatge d'encofrat amb plafons metàl·lics per a pilars de secció rectangular, per a revestir, d'alçària fins a 5 m</t>
  </si>
  <si>
    <t>P4510-JBGX</t>
  </si>
  <si>
    <t>Formigonament per a pilars, amb formigó per armar HA - 30 / F / 10 / XC3 amb una quantitat de ciment de 300 kg/m3 i relació aigua ciment =&lt; 0.55, abocat amb cubilot</t>
  </si>
  <si>
    <t>E4B13000</t>
  </si>
  <si>
    <t>Armadura per a pilars AP500 S d'acer en barres corrugades B500S de límit elàstic &gt;= 500 N/mm2</t>
  </si>
  <si>
    <t>P45C1-IGK9</t>
  </si>
  <si>
    <t>De lloses amb formigó per armar amb additiu hidròfug HA - 30 / F / 10 / XC3 amb una quantitat de ciment de 300 kg/m3 i relació aigua ciment =&lt; 0.55, abocat amb bomba</t>
  </si>
  <si>
    <t>E4BC3000</t>
  </si>
  <si>
    <t>Armadura per a lloses d'estructura AP500 S d'acer en barres corrugades B500S de límit elàstic &gt;= 500 N/mm2</t>
  </si>
  <si>
    <t>E4DC2D00</t>
  </si>
  <si>
    <t>Muntatge i desmuntatge d'encofrat per a lloses, a una alçària &lt;= 5 m, amb tauler de fusta de pi</t>
  </si>
  <si>
    <t>E4DCBD00</t>
  </si>
  <si>
    <t>Muntatge i desmuntatge d'encofrat per a lloses inclinades, a una alçària &lt;= 5 m, amb tauler de fusta de pi</t>
  </si>
  <si>
    <t>E4F2B557</t>
  </si>
  <si>
    <t>Paret estructural per a revestir de 14 cm de gruix i resistència a compressió 4 N/mm2, de maó calat R-10, de 290x140x100 mm, per a revestir, categoria I, HD, segons la norma UNE-EN 771-1, col·locat amb ciment pòrtland CEM I 32,5 R segons UNE-EN 197-1, en sacs</t>
  </si>
  <si>
    <t>E4D93EL7</t>
  </si>
  <si>
    <t>Alleugeridor per a sostre nervat amb cassetons de morter de ciment de 70x23 cm i 30 cm d'alçària</t>
  </si>
  <si>
    <t>E4BB3000</t>
  </si>
  <si>
    <t>Armadura per a sostre nervat reticular AP500 S d'acer en barres corrugades B500S de límit elàstic &gt;= 500 N/mm2</t>
  </si>
  <si>
    <t>P4595-IONV</t>
  </si>
  <si>
    <t>Formigonament per a sostre nervat reticular amb formigó per armar HA - 30 / F / 10 / XC3 amb una quantitat de ciment de 300 kg/m3 i relació aigua ciment =&lt; 0.55, abocat amb bomba</t>
  </si>
  <si>
    <t>E4DB2DX0</t>
  </si>
  <si>
    <t>Muntatge i desmuntatge d'encofrat per a sostre nervat reticular, a una alçària &lt;= 5 m, amb tauler de fusta de pi sobre entramat desmuntable</t>
  </si>
  <si>
    <t>E4BBFB88</t>
  </si>
  <si>
    <t>Armadura per a sostre nervat reticular AP500 SD amb malla electrosoldada de barres corrugades d'acer ME 20x20 cm D:6-6 mm 6x2.2 m B500SD UNE-EN 10080</t>
  </si>
  <si>
    <t>E7</t>
  </si>
  <si>
    <t>IMPERMEABILITZACIONS I AÏLLAMENTS</t>
  </si>
  <si>
    <t>'01.02.E7</t>
  </si>
  <si>
    <t>E7B451E0</t>
  </si>
  <si>
    <t>Geotèxtil format per feltre de polièster no teixit lligat mecànicament de 190 a 200 g/m2, col·locat sense adherir</t>
  </si>
  <si>
    <t>ED5L27G3</t>
  </si>
  <si>
    <t>Làmina drenant nodular de polietilè d'alta densitat, amb un geotèxtil de polipropilè adherit en una de les seves cares, amb nòduls de 10 mm d'alçària aproximada i una resistència a la compressió aproximada de 250 kN/m2, fixada mecànicament sobre parament vertical</t>
  </si>
  <si>
    <t>E31521G3</t>
  </si>
  <si>
    <t>Formigó per a rases i pous de fonaments, HM-20/P/20/I, de consistència plàstica i grandària màxima del granulat 20 mm, abocat amb cubilot</t>
  </si>
  <si>
    <t>E7882202</t>
  </si>
  <si>
    <t>Impermeabilització de parament amb emulsió bituminosa per a impermeabilització tipus EB amb una dotació de &lt;= 2 kg/m2 aplicada en dues capes</t>
  </si>
  <si>
    <t>ED5A1500</t>
  </si>
  <si>
    <t>Drenatge amb tub ranurat de PVC de D=125 mm</t>
  </si>
  <si>
    <t>E9</t>
  </si>
  <si>
    <t>PAVIMENTS</t>
  </si>
  <si>
    <t>'01.02.E9</t>
  </si>
  <si>
    <t>P3C5-II2Z</t>
  </si>
  <si>
    <t>Formigonament de lloses de fonaments (CE, EHE) amb formigó per armar amb additiu hidròfug HA - 30 / F / 10 / XC2 amb una quantitat de ciment de 300 kg/m3 i relació aigua ciment =&lt; 0.6, abocat amb bomba</t>
  </si>
  <si>
    <t>E9234B91</t>
  </si>
  <si>
    <t>Subbase de grava de pedrera de pedra calcària de 15 cm de gruix i, grandària màxima de 50 a 70 mm, amb estesa i piconatge del material</t>
  </si>
  <si>
    <t>E9Z4M61G</t>
  </si>
  <si>
    <t>Armadura per lloses de formigó AP500 SD amb malla electrosoldada de barres corrugades d'acer ME 20x20 cm D:10-10 mm 6x2,2 m B500SD UNE-EN 10080</t>
  </si>
  <si>
    <t>E7B21E0L</t>
  </si>
  <si>
    <t>Làmina separadora de polietilè de 100 µm i 96 g/m2, col·locada no adherida</t>
  </si>
  <si>
    <t>E225T00F</t>
  </si>
  <si>
    <t>Repàs i piconatge de caixa de paviment, amb una compactació del 95% del PM</t>
  </si>
  <si>
    <t>E3CDD100</t>
  </si>
  <si>
    <t>Encofrat amb tauler de fusta per a lloses de fonaments</t>
  </si>
  <si>
    <t>E3CB3000</t>
  </si>
  <si>
    <t>Armadura per a lloses de fonaments AP500 S d'acer en barres corrugades B500S de límit elàstic &gt;= 500 N/mm2</t>
  </si>
  <si>
    <t>E45Z1100</t>
  </si>
  <si>
    <t>Cura de superfície de formigó amb producte filmogen amb una dotació de 0,08 kg/m2</t>
  </si>
  <si>
    <t>Sistema d'envolvents i acabats exteriors</t>
  </si>
  <si>
    <t>Façanes</t>
  </si>
  <si>
    <t>'01.03.01</t>
  </si>
  <si>
    <t>E612HCF1</t>
  </si>
  <si>
    <t>f.01 - Paret de tancament passant autoportant, de gruix 11,5 cm, d'una fulla a una cara vista, de maó  hidrofugat, de dimensions 240x115x50 mm, tipus HIDRÒFUG NIL acabat llis i/o CLAR de CERÀMICA PIERA o equivalent, segons plànols de projecte i a criteri de la DF, col·locat a SOGA col·locat amb morter per a ram de paleta industrialitzat M 7,5 (7,5 N/mm2 ) de designació (G) segons norma UNE-EN 998-2., elaborat a obra, amb juntes i massissats de morter (acabtas i gruixos) segons plànols i indicacions de la direcció facultativa. Inclou la part proporcional de formació de façana composada per:
- Perfil L 150 d'acer S275JR segons UNE-EN 10025-2, per a llindes i recolzaments de façana necessaris, formades per peça composta, en perfils laminats en calent sèrie L, LD, T, rodó, quadrat, rectangular i/o planxa, treballat a taller i galvanitzat, col·locat a l'obra amb fixacions mecàniques. Inclou p.p junta de neopré. 
- Armadura prefabricada, GEOFOR o equivalent, 4075, en gelosia per a parets d'obra de fàbrica, d'acer galvanitzat de 80 mm d'amplària, amb rodó longitudinal de 4 mm de diàmetre i rodó transversal de 3,75 mm de diàmetre, col·locada amb el mateix morter de la paret. Executant dos primeres filades d'arrancada, i cada 50cm la resta. Execució de reforços en cantonades, tallada i doblegada, fronts de forjat, sobre i sota anclatge de travada. Execució de 5 filades armades en peto de coberta, 1 filada sota ampit d'obertura, 2 filades sobre dintell d'obertura, i entrega de 50 cm a banda i banda en obertures. Solapaments de les armadures de mínim 25 cm. Tot segons documentació de projecte i indicacions de la Direcció Facultativa.
- Travada de parets amb ancoratges de retenció, sistema GHAS tipus GEOANC, LCV, o sistema equivalent, amb elements connectors de fil d'acer inoxidable AISI 304, de D5 mm en forma Omega 2, de dimensions d'ancoratge, de longitud (L) fins a 250 mm, segons necessitats de disposició amb estructura, i ample (V) de 66 mm, amb llibertat de moviment y sistema d'autocontrol (SAO), amb una femella de pletina central, per a la fixació en parament vertical i lligat d'ancoratge omega, amb dos nervis de dimensions (L) de 64+/-5 mm i de (V) 36+/-5 mm, col·locat amb fixacions mecàniques a forjat o pilar, amb tac d'expansió. Tot segons documentació gràfica de projecte i indicacions de la direcció facultativa.
-Perfil metàl·lic auxiliar en planta baixa GEOPOST 100 (AR) (model 2) + Omega 2; disposat:
- intercalada entre suports en trams amb llums compresos entre 6,00 m i 7,00 m
-a les vores dels buits verticals que no tinguin suports propers (a més de 2,50 m)
- als matxons entre buits verticals que no tinguin suports on ancorar-se
Perfil metàl·lic auxiliar en planta tipus GEOPOST 100 (AR) (model 2) + Omega 2; disposat:
- intercalada entre suports en draps amb llums compresos entre 5,00 m i 7,00 m
- a les vores dels buits verticals que no tinguin suports propers (a méss de 2,00 m)
- als matxons entre buits verticals que no tinguin suports on ancorar-se
- Inclòs part proporcional de juntes, de construcció i de dilatació en cremallera segons indicacions de la Direcció facultativa i documentació de projecte. Inclou segellat elàstic estanc reenfonsat, tot el material, treball i mitjà auxiliar necessari per deixar la partida totalment acabada.
-  Formació de suport d'escopidor amb tauler de fibres de fusta i resines sintètiques fabricat per procés sec MDF, de 22 mm de gruix i &gt; 650 kg/m3 de densitat, per a ambient sec segons UNE-EN 622-5, reacció al foc D-s2,d0, acabat no revestit, tallat a mida, amb formació de goteró, col·locat amb fixacions mecàniques.
- Impermeabilització inclosa de remats d'amipts i marxapeus d'obertures de façana amb sistema d'impermeabilització continua amb poliurea pura bicomponent amb protecció a la intemperie d'1,4 mm de gruix mínim, amb preparació de la superficie amb polit mecànic i aspirat de la pols, aplicació d'emprimació especifica i aplicació de membrana de poliurea bicomponent en calent, aplicat directament sobre suport de formigó, maó massís o altres elements o superficies prèvies, segons documentació gràfica i detalls de projecte, seguint les indicacions de la direcció facultativa. 
Formació de juntes, massissats del mateix morter, remats, escopidors, ampits de finestra i/o marxapeus del mateix tipus de maó massís  amb la formació de pendents previes, formacións de finestra a sardinell, part proporcional de formació de costelles segosn DG, així com la part proporcional de talls i remats a través (´´tizón´´), tot segons plànols i indicacions de la DF. Inclou tots els materials, mitjans i treballs necessaris per deixar la partida d'obra totalment enllestida. Inclou la neteja final de l'obra vista.
Inlou p/p de treballs i materials auxiliars necessaris, així com la part proporcional de mitjans i elements auxiliars de treball, per tal de deixar la partida d'obra totalment enllestida. Tot segons documentació tècnica d'execució i documentació gràfica de projecte.</t>
  </si>
  <si>
    <t>E612HCF3</t>
  </si>
  <si>
    <t>f.02 - Paret de gelosia ceràmica Celosía Blanco K2 111 de PIERA CERAMICA o equivalent, vista, de gruix 11,5 cm, de peça de gelosia hidrofugatl, de dimensions 240x115x45 mm, tipus ECOMANUAL POMPEYA i/o CLARO de CERÀMICA PIERA o equivalent, segons plànols de projecte i a criteri de la DF, amb morter mixt de ciment blanc de ram de paleta BL, calç i sorra, amb 250 kg/m3 de ciment, morter Promsa o equivalent amb proporció en volum 1:1:7, i M-5 N/mm2 de resistència a compressió, elaborat a obra, amb juntes i massissats de morter (acabtas i gruixos) segons plànols i indicacions de la direcció facultativa. Inclou la part proporcional de formació de façana composada per:
- Perfil L 150 d'acer S275JR segons UNE-EN 10025-2, per a llindes i recolzaments de façana necessaris, formades per peça composta, en perfils laminats en calent sèrie L, LD, T, rodó, quadrat, rectangular i/o planxa, treballat a taller i galvanitzat, col·locat a l'obra amb fixacions mecàniques. Inclou p.p junta de neopré. 
- Armadura prefabricada, GEOFOR o equivalent, 4075, en gelosia per a parets d'obra de fàbrica, d'acer galvanitzat de 80 mm d'amplària, amb rodó longitudinal de 4 mm de diàmetre i rodó transversal de 3,75 mm de diàmetre, col·locada amb el mateix morter de la paret. Executant dos primeres filades d'arrancada, i cada 50cm la resta. Execució de reforços en cantonades, tallada i doblegada, fronts de forjat, sobre i sota anclatge de travada. Execució de 5 filades armades en peto de coberta, 1 filada sota ampit d'obertura, 2 filades sobre dintell d'obertura, i entrega de 50 cm a banda i banda en obertures. Solapaments de les armadures de mínim 25 cm. Tot segons documentació de projecte i indicacions de la Direcció Facultativa.
- Travada de parets amb ancoratges de retenció, sistema GHAS tipus GEOANC, LCV, o sistema equivalent, amb elements connectors de fil d'acer inoxidable AISI 304, de D5 mm en forma Omega 2, de dimensions d'ancoratge, de longitud (L) fins a 250 mm, segons necessitats de disposició amb estructura, i ample (V) de 66 mm, amb llibertat de moviment y sistema d'autocontrol (SAO), amb una femella de pletina central, per a la fixació en parament vertical i lligat d'ancoratge omega, amb dos nervis de dimensions (L) de 64+/-5 mm i de (V) 36+/-5 mm, col·locat amb fixacions mecàniques a forjat o pilar, amb tac d'expansió. Tot segons documentació gràfica de projecte i indicacions de la direcció facultativa.
-Perfil metàl·lic auxiliar en planta baixa GEOPOST 100 (AR) (model 2) + Omega 2; disposat:
- intercalada entre suports en trams amb llums compresos entre 6,00 m i 7,00 m
-a les vores dels buits verticals que no tinguin suports propers (a més de 2,50 m)
- als matxons entre buits verticals que no tinguin suports on ancorar-se
Perfil metàl·lic auxiliar en planta tipus GEOPOST 100 (AR) (model 2) + Omega 2; disposat:
- intercalada entre suports en draps amb llums compresos entre 5,00 m i 7,00 m
- a les vores dels buits verticals que no tinguin suports propers (a méss de 2,00 m)
- als mayxons entre buits verticals que no tinguin suports on ancorar-se
- Inclòs part proporcional de juntes de dilatació en cremallera segons indicacions de la Direcció facultativa i documentació de projecte. Inclou segellat elàstic estanc reenfonsat, tot el material, treball i mitjà auxiliar necessari per deixar la partida totalment acabada.
-  Formació de suport d'escopidor amb tauler de fibres de fusta i resines sintètiques fabricat per procés sec MDF, de 22 mm de gruix i &gt; 650 kg/m3 de densitat, per a ambient sec segons UNE-EN 622-5, reacció al foc D-s2,d0, acabat no revestit, tallat a mida, amb formació de goteró, col·locat amb fixacions mecàniques.
- Impermeabilització inclosa de remats d'amipts i marxapeus d'obertures de façana amb sistema d'impermeabilització continua amb poliurea pura bicomponent amb protecció a la intemperie d'1,4 mm de gruix mínim, amb preparació de la superficie amb polit mecànic i aspirat de la pols, aplicació d'emprimació especifica i aplicació de membrana de poliurea bicomponent en calent, aplicat directament sobre suport de formigó, maó massís o altres elements o superficies prèvies, segons documentació gràfica i detalls de projecte, seguint les indicacions de la direcció facultativa. 
Formació de juntes, massissats del mateix morter, remats, escopidors, ampits de finestra i/o marxapeus del mateix tipus de maó massís  amb la formació de pendents previes, formacións de finestra a sardinell, part proporcional de formació de costelles segosn DG, així com la part proporcional de talls i remats a través (´´tizón´´), tot segons plànols i indicacions de la DF. Inclou tots els materials, mitjans i treballs necessaris per deixar la partida d'obra totalment enllestida. Inclou la neteja final de l'obra vista.
Inlou p/p de treballs i materials auxiliars necessaris, així com la part proporcional de mitjans i elements auxiliars de treball, per tal de deixar la partida d'obra totalment enllestida. Tot segons documentació tècnica d'execució i documentació gràfica de projecte.</t>
  </si>
  <si>
    <t>E811VI92</t>
  </si>
  <si>
    <t>Arrebossat projectat a bona vista, hidrofugat, sobre parament vertical exterior, a 3,00 m d'alçària, com a màxim, amb morter de ciment per a ús corrent (GP), de designació CSIV-W1, segons UNE-EN 998-1, remolinat.</t>
  </si>
  <si>
    <t>E612M13W</t>
  </si>
  <si>
    <t>Paret de tancament recolzada de gruix 11.5 cm, de maó calat hidrofugat, HD, de 240x115x50 mm, d'una cara vista, categoria I, segons la norma UNE-EN 771-1, col·locat amb morter per a ram de paleta industrialitzat M 7.5 (7.5 N/mm2) de designació (G) segons norma UNE-EN 998-2.</t>
  </si>
  <si>
    <t>E612HCF4</t>
  </si>
  <si>
    <t>Paret de tancament recolzada, de gruix 24 cm, de dues fulles a una cara vista, de maó  hidrofugat, de dimensions 240x115x50 mm, tipus HIDRÒFUG NIL acabat llis i/o CLAR de CERÀMICA PIERA o equivalent, segons plànols de projecte i a criteri de la DF, col·locat a SOGA col·locat amb morter per a ram de paleta industrialitzat M 7,5 (7,5 N/mm2 ) de designació (G) segons norma UNE-EN 998-2., elaborat a obra, amb juntes i massissats de morter (acabtas i gruixos) segons plànols i indicacions de la direcció facultativa. Inclou la part proporcional de formació de façana composada per:
- Armadura prefabricada, GEOFOR o equivalent, 4075, en gelosia per a parets d'obra de fàbrica, d'acer galvanitzat de 80 mm d'amplària, amb rodó longitudinal de 4 mm de diàmetre i rodó transversal de 3,75 mm de diàmetre, col·locada amb el mateix morter de la paret. Executant dos primeres filades d'arrancada, i cada 50cm la resta. Execució de reforços en cantonades, tallada i doblegada, fronts de forjat, sobre i sota ancoratge de travada. Execució de 5 filades armades en peto de coberta, 1 filada sota ampit d'obertura, 2 filades sobre dintell d'obertura, i entrega de 50 cm a banda i banda en obertures. Solapaments de les armadures de mínim 25 cm. Tot segons documentació de projecte i indicacions de la Direcció Facultativa.
- Travada de parets amb ancoratges de retenció, sistema GHAS tipus GEOANC, LCV, o sistema equivalent, amb elements connectors de fil d'acer inoxidable AISI 304, de D5 mm en forma Omega 2, de dimensions d'ancoratge, de longitud (L) fins a 250 mm, segons necessitats de disposició amb estructura, i ample (V) de 66 mm, amb llibertat de moviment y sistema d'autocontrol (SAO), amb una femella de platina central, per a la fixació en parament vertical i lligat d'ancoratge omega, amb dos nervis de dimensions (L) de 64+/-5 mm i de (V) 36+/-5 mm, col·locat amb fixacions mecàniques a forjat o pilar, amb tac d'expansió. Tot segons documentació gràfica de projecte i indicacions de la direcció facultativa.
- Inclòs part proporcional de juntes de dilatació en cremallera segons indicacions de la Direcció facultativa i documentació de projecte. Inclou segellat elàstic estanc refonsat, tot el material, treball i mitjà auxiliar necessari per deixar la partida totalment acabada.
-  Formació de suport d'escopidor amb tauler de fibres de fusta i resines sintètiques fabricat per procés sec MDF, de 22 mm de gruix i &gt; 650 kg/m3 de densitat, per a ambient sec segons UNE-EN 622-5, reacció al foc D-s2,d0, acabat no revestit, tallat a mida, amb formació de goteró, col·locat amb fixacions mecàniques.
Formació de juntes, massissats del mateix morter, remats, escopidors, ampits de finestra i/o marxapeus del mateix tipus de maó massís  amb la formació de pendents prèvies, formacions de finestra a sardinell, part proporcional de formació de costelles segons DG, així com la part proporcional de talls i remats a través (´´tizón´´), tot segons plànols i indicacions de la DF. Inclou tots els materials, mitjans i treballs necessaris per deixar la partida d'obra totalment enllestida. Inclou la neteja final de l'obra vista.
Inclou p/p de treballs i materials auxiliars necessaris, així com la part proporcional de mitjans i elements auxiliars de treball, per tal de deixar la partida d'obra totalment enllestida. Tot segons documentació tècnica d'execució i documentació gràfica de projecte.</t>
  </si>
  <si>
    <t>E7C9T5L4</t>
  </si>
  <si>
    <t>Aïllament amb placa rígida de llana mineral de roca (MW), de densitat 66 a 85 kg/m3, de 40 mm de gruix, amb una conductivitat tèrmica &lt;= 0,036 W/mK i resistència tèrmica &gt;= 1,111 m2.K/W, col·locada amb fixacions mecàniques</t>
  </si>
  <si>
    <t>E811B661</t>
  </si>
  <si>
    <t>Arrebossat projectat reglejat, sobre parament vertical exterior, a més de 3,00 m d'alçària, amb morter de ciment per a ús corrent (GP), de designació CSIII-W1, segons UNE-EN 998-1, deixat de regle</t>
  </si>
  <si>
    <t>E7C9TNL4</t>
  </si>
  <si>
    <t>Aïllament amb placa rígida de llana mineral de roca (MW), de densitat 66 a 85 kg/m3, de 120 mm de gruix, amb una conductivitat tèrmica &lt;= 0,036 W/mK i resistència tèrmica &gt;= 3,333 m2.K/W, col·locada amb fixacions mecàniques</t>
  </si>
  <si>
    <t>E511HC01</t>
  </si>
  <si>
    <t>Coronament de façana amb peces de maó massís d'elaboració manual, de 240x115x50 mm, cares vistes, ECOMANUAL de CERÀMICA PIERA o equivalent, color Nil i/o clar, col·locat a TIZON col·locat amb morter per a ram de paleta industrialitzat M 7,5 (7,5 N/mm2 ) de designació (G) segons norma UNE-EN 998-2., elaborat a obra, amb juntes i massissats de morter (acabtas i gruixos) segons plànols i indicacions de la direcció facultativa.
 Inclou tot material, treball i mitjà auxiliar necessari per deixar la partida totalment acabda, tot segons detalls de projecte i seguint el criteri i indicacions de la direcció facultativa.
Inclou 'impermeabilització continua amb poliurea pura bicomponent amb protecció a la intemperie d'1,4 mm de gruix mínim, amb preparació de la superficie amb polit mecànic i aspirat de la pols, aplicació d'emprimació especifica i aplicació de membrana de poliurea bicomponent en calent, aplicat directament sobre suport de formigó</t>
  </si>
  <si>
    <t>E8L3M11K</t>
  </si>
  <si>
    <t>Llinda de 38 cm d'amplària, amb pedra artificial de morter de ciment gris, sortida de motlle, col·locada amb morter mixt 1:2:10</t>
  </si>
  <si>
    <t>E8J1SB15</t>
  </si>
  <si>
    <t>Llindes d'ulls de bou, de maó  hidrofugat, de dimensions 240x115x50 mm, tipus HIDRÒFUG NIL acabat llis i/o CLAR de CERÀMICA PIERA o equivalent, segons plànols de projecte i a criteri de la DF,  col·locat a plec de llibre, amb morter mixt 1:2:10, elaborat a l'obra amb formigonera de 165.</t>
  </si>
  <si>
    <t>PEKI-HAFX</t>
  </si>
  <si>
    <t>Reixa d'intempèrie d'aletes horitzontals d'alumini anoditzat platejat i reixeta de malla metàl·lica, de 400x325 mm, aletes en Z i fixada al bastiment</t>
  </si>
  <si>
    <t>E82COROM</t>
  </si>
  <si>
    <t>Reparació de coronament de planxa d'acer prelacada de 2mm.de gruix, de fins a 100 cm. De desenvolupament, de fins a sis plecs i els goterons necessaris, col.locat sobre peces especials de formigó de remat de coberta. Totalment acabat i segellat.</t>
  </si>
  <si>
    <t>Obertures</t>
  </si>
  <si>
    <t>'01.03.02</t>
  </si>
  <si>
    <t>EFTL.B700</t>
  </si>
  <si>
    <t>B70/B70'_Balconera B70   d'un full oscil·lo batent cap a l'interior tipus SL38 model Ferro de Reynaers o equivalent, amb trencament de pont tèrmic, de dimensions 70x2500mm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Inclou frontisses i maneta extraïble. Els accessoris, ferratges i cargols seran de materials inoxidables. Trencaaigües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Tot segons documentació gràfica, indicacions de la DF ia comprovar mesures a l'obra.
Fins i tot part proporcional de subestructura de suport degudament ancorada per donar estabilitat al conjunt de la fusteria. Inclou p/p., premarcs, bastiments i remats perimetrals ( Tapetes, llindes i escopidors). Tot segons documentació gràfica, indicacions de la DF ia comprovar mesures a l'obra.</t>
  </si>
  <si>
    <t>EFTL.B700F</t>
  </si>
  <si>
    <t>B70/f - B70/f' B70/f -Conjunt d'un full oscil·lo batent cap a l'interior i un fix inferior tipus SL38 model Ferro de Reynaers o equivalent, amb trencament de pont tèrmic, de dimensions 700x2600mm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Inclou frontisses i maneta extraïble. Els accessoris, ferratges i cargols seran de materials inoxidables. Trencaaigües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Inclou p/p., premarcs, bastiments i remats perimetrals ( Tapetes, llindes i escopidors). Tot segons documentació gràfica, indicacions de la DF ia comprovar mesures a l'obra.</t>
  </si>
  <si>
    <t>EFTL.B730F</t>
  </si>
  <si>
    <t>B73/f - B73/f' Conjunt d'un full oscil·lobatent cap a l'interior i un fix inferior tipus SL38 model Ferro de Reynaers o equivalent, amb trencament de pont tèrmic, de dimensions 730x2600mm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Inclou frontisses i maneta extraïble. Els accessoris, ferratges i cargols seran de materials inoxidables. Trencaaigües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Inclou p/p., premarcs, bastiments i remats perimetrals ( Tapetes, llindes i escopidors). Tot segons documentació gràfica, indicacions de la DF ia comprovar mesures a l'obra</t>
  </si>
  <si>
    <t>EFTL.B800F</t>
  </si>
  <si>
    <t>B80/f' Finestra d'un full fixs tipus SL38 model Ferro de Reynaers o equivalent, amb trencament de pont tèrmic, de dimensions 800x3200mm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Els accessoris, ferratges i cargols seran de materials inoxidables. Trencaaigües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Inclou p/p., premarcs, bastiments i remats perimetrals ( Tapetes, llindes i escopidors). Tot segons documentació gràfica, indicacions de la DF ia comprovar mesures a l'obra.</t>
  </si>
  <si>
    <t>EFTL.F1106</t>
  </si>
  <si>
    <t>F110-60b' Conjunt d'un full oscil·lo batent de 1100x1800mm i un batent de 600x1800mm  tipus SL38 model Ferro de Reynaers o equivalent, amb trencament de pont tèrmic, de dimensions 170x2600mm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Inclou frontisses i maneta extraïble. Els accessoris, ferratges i cargols seran de materials inoxidables. Trencaaigües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Inclou p/p., premarcs, bastiments i remats perimetrals ( Tapetes, llindes i escopidors). Tot segons documentació gràfica, indicacions de la DF ia comprovar mesures a l'obra.</t>
  </si>
  <si>
    <t>EFTL.F700</t>
  </si>
  <si>
    <t>F70-F70' F70- Finestra d'un full oscil·lobatent cap a l'interior tipus SL38 model Ferro de Reynaers o equivalent, amb trencament de pont tèrmic, de dimensions 700x1650mm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Inclou frontisses i maneta extraïble. Els accessoris, ferratges i cargols seran de materials inoxidables. Trencaaigües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Inclou p/p., premarcs, bastiments i remats perimetrals ( Tapetes, llindes i escopidors). Tot segons documentació gràfica, indicacions de la DF ia comprovar mesures a l'obra.</t>
  </si>
  <si>
    <t>EFTL.C140</t>
  </si>
  <si>
    <t>FCIR140 Finestra circular d'un full fixs tipus SL38 model Ferro de Reynaers o equivalent, amb trencament de pont tèrmic, de dimensions 1400mm de diàmetre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Els accessoris, ferratges i cargols seran de materials inoxidables. Trencaaigües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Inclou p/p., premarcs, bastiments i remats perimetrals ( Tapetes, llindes i escopidors). Tot segons documentació gràfica, indicacions de la DF i a comprovar mesures a l'obra.</t>
  </si>
  <si>
    <t>EFTL.M460</t>
  </si>
  <si>
    <t>M460 Tancament d'un full fixs tipus SL38 model Ferro de Reynaers o equivalent, amb trencament de pont tèrmic, de dimensions 4600x2600mm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Els accessoris, ferratges i cargols seran de materials inoxidables. Trencaaigües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Inclou p/p., premarcs, bastiments i remats perimetrals ( Tapetes, llindes i escopidors). Tot segons documentació gràfica, indicacions de la DF i a comprovar mesures a l'obra.</t>
  </si>
  <si>
    <t>EFTL.M340</t>
  </si>
  <si>
    <t>M340 Tancament d'un full fixs tipus SL38 model Ferro de Reynaers o equivalent, amb trencament de pont tèrmic, de dimensions 3400x2600mm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Els accessoris, ferratges i cargols seran de materials inoxidables. Abocà 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Tot segons documentació gràfica, indicacions de la DF i a comprovar mesures a l'obra.
Inclou folrat dels pilars laterals amb xapa d'alumini acabat lacat igual que fusteria.</t>
  </si>
  <si>
    <t>EAF6KH5L</t>
  </si>
  <si>
    <t>PCV3-155_Balconera de 3 fulles corredisses amb guia embeguda tipus SL68 model Patio de Reynaers o equivalent, amb trencament de pont tèrmic, de dimensions 4640x2600mm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Els accessoris, ferratges i cargols seran de materials inoxidables. Trencaaigües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Tot segons documentació gràfica, indicacions de la DF i a comprovar mesures a l'obra.</t>
  </si>
  <si>
    <t>EFTL.P170</t>
  </si>
  <si>
    <t>PV60-110_Porta de dues fulles batents tipus SL38 model Ferro de Reynaers o equivalent, amb trencament de pont tèrmic, de dimensions 1700x2600mm (600x2600 i 1100x2600)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Els accessoris, ferratges i cargols seran de materials inoxidables. Trencaaigües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Tot segons documentació gràfica, indicacions de la DF i a comprovar mesures a l'obra.
Inclou amb mecanisme antipànic tipus PHB 1000 DE DORMA O equivalent amb sistema d'accionament per pressió amb 3 punts de tancament, i selector de tancament ocult  SR 392  de DORMA O EQUIVALENT</t>
  </si>
  <si>
    <t>EFTL.P165</t>
  </si>
  <si>
    <t>PV85-85_Porta de dues fulles batents tipus SL38 model Ferro de Reynaers o equivalent, amb trencament de pont tèrmic, de dimensions 1700x2600mm (850x2600 i 850x2600)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Els accessoris, ferratges i cargols seran de materials inoxidables. Trencaaigües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Tot segons documentació gràfica, indicacions de la DF i a comprovar mesures a l'obra.</t>
  </si>
  <si>
    <t>EABGP762</t>
  </si>
  <si>
    <t>PRF160bi_Porta d'acer galvanitzat en perfils laminats de dues fulles batents, per a un buit d'obra de 170x260 cm, amb bastidor de tub de 40x20x1,5 mm, planxes llises d'1 mm de gruix i bastiment, pany de cop, acabat esmaltat, col·locada.
amb mecanisme antipànic tipus PHB 1000 DE DORMA O equivalent amb sistema d'accionament per pressió amb 3 punts de tancament, i selector de tancament ocult  SR 392  de DORMA O EQUIVALENT</t>
  </si>
  <si>
    <t>EABGP768</t>
  </si>
  <si>
    <t>PRF160b_Porta d'acer galvanitzat en perfils laminats de dues fulles batents, per a un buit d'obra de170x210 cm i fix superior de 170x50cm, amb bastidor de tub de 40x20x1,5 mm, planxes llises d'1 mm de gruix i bastiment, pany de cop, acabat esmaltat, col·locada.
amb mecanisme antipànic tipus PHB 1000 DE DORMA O equivalent amb sistema d'accionament per pressió amb 3 punts de tancament, i selector de tancament ocult  SR 392  de DORMA O EQUIVALENT, finestra circular de 40cm, pany de cop, acabat esmaltat, col·locada</t>
  </si>
  <si>
    <t>EAM2C220</t>
  </si>
  <si>
    <t>PCoAu220 - Porta corredissa d'apertura lateral automàtica, d'una fulla .de  220x220 cm de la marca MANUSA o equivalent, amb fulla tipus   P50 HPL. Visio+ 125 IOTcompost:
1,00 UD. Operador corredís VISIO + 125 lateral 230V SQ-000 Certificat EN60335, format per un grup motor de 2 motors trifàsics de CA, tracció directa, alimentat de xarxa monofàsica 230V / 50Hz electrònica de control IOT / WiFi / GRF nivell de prestacions d, bateria d'emergència supervisada, valida en via evacuació (EN16005). (Fitxa tècnica)
1,00 Kit extensió VISIO + 125 Lat. PL max 2500 o cen. PL max 3806 (A09318-E)
1,00 UD. Full corredissa P50-C dreta (HPL) 0085 WHITE 
Nucli central de poliisocianurat (PIR) Panell exterior resina fenòlica alta densitat
(HPL) Estructura perimetral de perfils d'alumini
1,00 Tirador ungler full P50 (ZMHH08)
1,00 Tirador ungler full P50 (ZMHH08)
1,00 UD. Adaptació operador VISIO-125 a MK40 SQ-000
1,00 UD. Marc MK40-CLIP porta corredissa (alumini) SQ-000
1,00 UD. Instal·lació porta corredissa
3,00 UD. Sensor seguretat DDS-S (infrarojos supervisat)
2,00 UD. Polsador colze GC-PC (encastar plata)
1,00 UD. Selector Optima + blanc
Permet seleccionar el mode de funcionament: 5 maneres: Obert. Tancat, Sol sortida, Automàtic i Obertura reduïda. Menú per connexió WiFi i bloqueig per PIN
1,00 UD. Forrellat automàtic amb desbloqueig VISIO + 125
1,00 UD. Embalatge de fusta (fulles P50)
1,00 UD. Ports i embalatges TARRAGONA
1,00 UD. Acabat Anoditzat plata SQ-000
Inclou tots els treballs, materials i mitjans necessaris per deixar la partida totalment acabada i en funcionament, tot segons detall de la documentació gràfica de projecte i indicacions de la Direcció Facultativa. Dimensions a comprovar a obra.
Inclou Bastiment de base de tub d'acer galvanitzat de secció 60x60 mm
Inclou sistema i maniobra d'emergencia.
Inclou envidrament.
Inclou el subministrament i montatge de pany mestrejat de clau de serreta, tots segons indicacions i esquema aprovat per l'Hospital.
Inclou franja de vinil a definir segons indicacions de la DF i Hospital</t>
  </si>
  <si>
    <t>EAM2C120</t>
  </si>
  <si>
    <t>PCoAu120 - Porta automàtica marca MANUSA corredissa, obertura central, fulles tipus A20-4. Visio+ 100 IoT Compost de:
1,00 UD. Operador corredís VISIO+ 100 central 230V SQ-000(Fitxa tècnica)
Certificat EN60335, format per un grup motor de
1 motor trifàsic de CA, tracció directa,
alimentat de xarxa monofàsica 230V/50Hz
electrònica de control IoT/ WiFi/ GRF
nivell de prestacions ´´d´´,
bateria d'emergència supervisada,
vàlida en via evacuació (EN16005).
Pes màx. per fulla 90Kg.
1,00 UD. Fulla corredissa A20-4 dreta SQ-000
1,00 UD. Vidre laminat 10=5+5 (transparent) BRUT
1,00 LOT-2 Suspensió full corredissa, fixa o lenta (ACTIVA, VISI 100, VISI, VISI TEL/A20, A35)
1,00 UD. Fulla corredissa A20-4 esquerra SQ-000
1,00 UD. Vidre laminat 10=5+5 (transparent) BRUT
1,00 LOT-2 Suspensió full corredissa, fixa o lenta (ACTIVA, VISI 100, VISI, VISI TEL/A20, A35)
1,00 UD. Fulla fixa A20-4 dreta SQ-000
1,00 UD. Vidre laminat 10=5+5 (transparent) BRUT
1,00 LOT-2 Suspensió full fixa (ACTIVA, VISI 100 / A20, A35)
1,00 UD. Full fix A20-4 esquerre SQ-000
1,00 UD. Vidre laminat 10=5+5 (transparent) BRUT
1,00 LOT-2 Suspensió full fixa (ACTIVA, VISI 100 / A20, A35)
1,00 UD. Instal·lació porta corredissa
4,00 UD. Sensor seguretat DDS-S (infrarojos supervisat)
2,00 UD. Polsador colze GC-PC (encastar plata)
1,00 UD. Selector OPTIMA+ color blanc
1,00 UD. Forrellat automàtic amb desbloqueig VISIO+ 100
1,00 UD. Fulla fixa A20-2 dreta SQ-000
1,00 UD. Vidre laminat 10=5+5 (transparent) BRUT
1,00 LOT-2 Suspensió full fix (ACTIVA, VISI 100 / A20, A35)
1,00 UD. Ports i embalatges CERDANYOLA DEL VALLES
1,00 UD. Acabat Anoditzat plata SQ-000
Inclou tots els treballs, materials i mitjans necessaris per deixar la partida totalment acabada i en funcionament, tot segons detall de la documentació gràfica de projecte i indicacions de la Direcció Facultativa. Dimensions a comprovar a obra.
Inclou Bastiment de base de tub d'acer galvanitzat de secció 60x60 mm
Inclou sistema i maniobra d'emergencia.
Inclou envidrament.
Inclou el subministrament i montatge de pany mestrejat de clau de serreta, tots segons indicacions i esquema aprovat per l'Hospital.
Inclou franja de vinil a definir segons indicacions de la DF i Hospital</t>
  </si>
  <si>
    <t>EFAD.441633</t>
  </si>
  <si>
    <t>Envidrament doble format per vidre de baixa emissivitat compost per dos vidres de 4mm de gruix units mitjançant una làmina de butiral de polivinil incolor, cambra d'aire deshidratat de 16mm amb perfil separador d'alumini segellada perimetralment i un vidre laminat compost per dos vidres de 3mm de gruix units mitjançant una làmina de butiral de polivinil incolor, amb transmitància tèrmica factor Ug=1.3 W/m2K. Envidriat mitjançant gomes d'EPDM, fixat sobre fusteria amb encunyat mitjançant falques de suport perimetrals i laterals, fins i tot segellat en fred amb silicona i col·locació de filets. Inclou tots els materials, treballs i mitjans auxiliars per deixar la partida totalment acabada segons planetes de fusteria i detalls de projecte. Les mesures es comprovaran prèviament a l'obra.</t>
  </si>
  <si>
    <t>FQT2PE01</t>
  </si>
  <si>
    <t>ml</t>
  </si>
  <si>
    <t>Pèrgola de planxes de Trespa de 360x10x0.6cm, rigiditzadors intermitjos de secció circular d'acer galvanitzat pintat de color a escollir per la Direcció Facultativa, suportats sobre estructura d'acer galvanitzat i pintat de color a escollir per la Direcció Facultativa collades amb platines i tac mecànic a parament vertical, segons Documentació gràfica. Inclou tots els elements necessaris per la seva correcta execució.</t>
  </si>
  <si>
    <t>P6A2-4IJ5</t>
  </si>
  <si>
    <t>G80_Tancament  d'una fulla fixe de 0.9x3.35 m de llum de pas d'acer galvanitzat en calent, amb bastidor de tub de 40x40x1,5 mm fixat mecanicament  i malla electrosoldada de 19x19 mm de pas i 1.2 mm de gruix, Inclou tots els elements necessaris per la seva correcta col·locació i subjecció.</t>
  </si>
  <si>
    <t>Forjat sanitari</t>
  </si>
  <si>
    <t>'01.03.03</t>
  </si>
  <si>
    <t>E7C2E6G1</t>
  </si>
  <si>
    <t>Aïllament de planxa de poliestirè extruït (XPS), de 60 mm de gruix, resistència a compressió &gt;= 300 kPa, resistència tèrmica entre 1,765 i 1,622 m2.K/W, amb la superfície acanalada i cantell recte, col·locada sense adherir</t>
  </si>
  <si>
    <t>ED15J971</t>
  </si>
  <si>
    <t>Conducte de ventilació de tub de PVC-U de paret estructurada, àrea d'aplicació B segons norma UNE-EN 1453-1, de DN 200 mm, incloses les peces especials i fixat mecànicament amb brides</t>
  </si>
  <si>
    <t>Coberta</t>
  </si>
  <si>
    <t>Titol 5</t>
  </si>
  <si>
    <t>C01 Coberta general</t>
  </si>
  <si>
    <t>'01.03.04.01</t>
  </si>
  <si>
    <t>E5Z1X001</t>
  </si>
  <si>
    <t xml:space="preserve">Formació de pendents amb formigó cel·lular sense granulat, de densitat 300 kg/m3, de 12,5 cm de gruix mitjà, amb la superfície aplanada. Inclou part proporcional de poliestiré expandit per  trobades perimetrals. Inclou totes les feines i els elements necessaris per l'execució completa de la partida. </t>
  </si>
  <si>
    <t>E7B11AA0</t>
  </si>
  <si>
    <t>Geotèxtil format per feltre de polipropilè teixit de 100 a 110 g/m2, col·locat sense adherir.Inclou totes les feines i els elements necessaris per l'execució completa de la partida.</t>
  </si>
  <si>
    <t>E789U030</t>
  </si>
  <si>
    <t>Sistema d'impermeabilització continua amb poliurea pura bicomponent amb protecció a la intemperie d'1,4 mm de gruix mínim, amb preparació de la superficie amb polit mecànic i aspirat de la pols, aplicació d'emprimació especifica i aplicació de membrana de poliurea bicomponent en calent, aplicat directament sobre suport de formigó. Inclou remats, mitges canyes i retorn als murs. Inclou tot tipus de remats especials per a elements sortints. Inclou totes les feines i els elements necessaris per l'execució completa de la partida.</t>
  </si>
  <si>
    <t>E9UZ5MD0</t>
  </si>
  <si>
    <t>Mitja canya de radi 6 cm, feta amb morter de ciment. Inclou totes les feines i els elements necessaris per l'execució completa de la partida.</t>
  </si>
  <si>
    <t>E7C2VI71</t>
  </si>
  <si>
    <t>Aïllament de planxa de poliestirè extruït (XPS), de 160 mm de gruix, resistència a compressió &gt;= 300 kPa, resistència tèrmica entre 4,324 i 4 m2·K/W, amb la superfície llisa i cantell mitjamossa, col·locada sense adherir. Inclou totes les feines i els elements necessaris per l'execució completa de la partida.</t>
  </si>
  <si>
    <t>E612S53V</t>
  </si>
  <si>
    <t>Paret de tancament recolzada de gruix 14 cm, de maó calat hidrofugat, HD, de 290x140x75 mm, d'una cara vista, categoria I, segons la norma UNE-EN 771-1, col·locat amb morter per a ram de paleta industrialitzat M 5 (5 N/mm2) de designació (G) segons norma UNE-EN 998-2. Inclou totes les feines i els elements necessaris per l'execució completa de la partida.</t>
  </si>
  <si>
    <t>E5ZHVIP4</t>
  </si>
  <si>
    <t>Bonera sifònica de PVC rígid de cònic de 250x250 mm amb sortida horitzontal de diàmetre 100 mm amb reixa alta antigrava metàl·lica, col·locada amb fixacions mecàniques. Inclou totes les feines i els elements necessaris per l'execució completa de la partida.</t>
  </si>
  <si>
    <t>E9E1SB16</t>
  </si>
  <si>
    <t>M2</t>
  </si>
  <si>
    <t>Acabat de coberta amb paviment de peces d'estesa de panot en sec, gris de 20x20x2,5 cm, inclou part proporcional de peces especials en els acords perimetrals, canals, buneres, a sobre de la coberta invertida, així com la resta de materials i treballs auxiliars necessaris per a deixar la partida d'obra totalment enllestida.</t>
  </si>
  <si>
    <t>E511HC51</t>
  </si>
  <si>
    <t>Acabat perimetral de coberta amb capa de protecció de palet de riera de 16 a 32 mm de diàmetre, de 5 cm de gruix com a mínim i un ample de fins a 30cm, col·locat sense adherir, per la trobada coberta amb peto perimetral. Inclou tots els treballs, materials i mitjans auxiliars necessaris per deixar la partida totalment acabada, segons detall de projecte i indicacions de la direcció facultativa. Inclou totes les feines i els elements necessaris per l'execució completa de la partida.</t>
  </si>
  <si>
    <t>C02 Coberta vegetal</t>
  </si>
  <si>
    <t>'01.03.04.02</t>
  </si>
  <si>
    <t>15131EB0</t>
  </si>
  <si>
    <t>Coberta plana enjardinada extensiva convencional, formació de pendents amb formigó cel·lular, capa separadora amb geotèxtil, impermeabilització i protecció antiarrels amb làmina PVC flexible resistent a la intempèrie, manta protectora i retenidora sipus SSm45 o eqivalent, capa separadora amb geotèxtil, capa retenidora i drenant amb làmina nodular de polietilè d'alta densitat tipus Floradrain FD 25-E o equivalent, capa filtrant amb geotèxtil sistema SF o equivalent i substrat de terra vegetal de 10 cm de gruix. Inclou vegetació tipus Sedum tapizant per un ajardinament extensiu. Inclou totes les feines i els elements necessaris per l'execució completa de la partida.</t>
  </si>
  <si>
    <t>C03 Coberta tècnica</t>
  </si>
  <si>
    <t>'01.03.04.03</t>
  </si>
  <si>
    <t>E9DC933C000W</t>
  </si>
  <si>
    <t>Paviment de rajola de gres porcellànic premsat formada per dues peces adherides amb resines, de 60x60 cm i 9 mm de gruix, preu superior color a escollir per la Direcció facultativa, de la serie STE exterior de BUTECH o equivalent , col·locat a junt seguit sobre suports regulables d'alçària mitjana 200 mm ref. B80305003 de la serie STE exterior de BUTECH o equivalent. Inclou totes les feines i els elements necessaris per l'execució completa de la partida.</t>
  </si>
  <si>
    <t>C04 Coberta canal</t>
  </si>
  <si>
    <t>'01.03.04.04</t>
  </si>
  <si>
    <t>Porxo accés</t>
  </si>
  <si>
    <t>'01.03.04.05</t>
  </si>
  <si>
    <t>E8B2U001</t>
  </si>
  <si>
    <t>Pintat de superfícies de formigó vist, amb pintura anticarbonatació, monocomponent, a base de resines acríliques en dispersió aquosa, aplicada a dues mans. Inclou totes les feines i els elements necessaris per l'execució completa de la partida.</t>
  </si>
  <si>
    <t>06</t>
  </si>
  <si>
    <t>Linia de vida</t>
  </si>
  <si>
    <t>'01.03.04.06</t>
  </si>
  <si>
    <t>EB71SB10</t>
  </si>
  <si>
    <t>Subministrament, instal·lació i posterior certificació d'unitat de línia de vida horitzontal flexible, segons norma EN 795 classe C, d'aproximadament 44 metres lineals, model Roofsafe del fabricant 3M, instal·lada a coberta sobre xapa existent mitjançant posts auto-deformables amb tecnologia Spiratech.
Inclou tots els materials i treballs auxiliars necessaris per a deixar la partida d'obra totalment enllestida i certificada. Instal·lació per part d'empresa homologada i validada per l'Hospital.
Inclou totes les feines i els elements necessaris per l'execució completa de la partida.</t>
  </si>
  <si>
    <t>EB71SB11</t>
  </si>
  <si>
    <t>Subministrament i instal·lació de carro de translació compatible amb la línia de vida instal·lada.
Instal·lació per part d'empresa homologada i validada per l'Hospital.
Inclou totes les feines i els elements necessaris per l'execució completa de la partida.</t>
  </si>
  <si>
    <t>09</t>
  </si>
  <si>
    <t>Sortida a coberta</t>
  </si>
  <si>
    <t>'01.03.04.09</t>
  </si>
  <si>
    <t>KAATU002</t>
  </si>
  <si>
    <t>Trapa practicable de planxa d'acer inoxidable, per a un buit d'obra de 70x130 cm, amb bastiment de perfils laminats d'acer inoxidable L 40+4 mm, amb frontisses, maneta, pany i clau, col·locada amb fixacions mecàniques. Inclou totes les feines i els elements necessaris per l'execució completa de la partida.</t>
  </si>
  <si>
    <t>KQN2HVG1</t>
  </si>
  <si>
    <t>Escala escamotejable d'acer galvanitzat de 4 trams, per a salvar una altura entre plantes de 326 a 350 cm i per a un buit de 130x70 cm, amb tapa interior, barra d'obertura i calaix per a encastar en suport. Inclou totes les feines i els elements necessaris per l'execució completa de la partida.</t>
  </si>
  <si>
    <t>Sistemes de compartimentació i acabats interiors</t>
  </si>
  <si>
    <t>Compartimentació vertical</t>
  </si>
  <si>
    <t>Divisòries massisses</t>
  </si>
  <si>
    <t>'01.04.01.01</t>
  </si>
  <si>
    <t>E652H01A</t>
  </si>
  <si>
    <t>PAR01a_Envà (52db) 120(70)MW(2x12,5H+70+2x12,5H)600 amb plaques de guix laminat hidròfug, de 12,5 mm de gruix total, sobre banda acústica col·locada en el perímetre de l'envà, format per una estructura simple de perfils de xapa d'acer galvanitzat de 70 mm d'amplada, a base de muntants (elements verticals) separats 600 mm entre ells, amb disposició normal  ´´N´´ i canals (elements horitzontals), a cada costat del qual es cargolen dues plaques; aïllament acústic mitjançant panell semirígid de llana de roca tipus ALPHAROCK-E-225 de 70 mm de gruixària, en l'ànima, amb peces especials del fabricant per a evitar la caiguda de l'aïllant.
Inclosa p/p de replanteig de perfils, zones de pas i buits; col·locació en tot el seu perímetre de cintes o bandes estanques en la superfície de suport o contacte dels perfils amb els paraments; col·locació de doble perfil de reforç, pròpia del sistema, en zona de fixació de premarcs de la fusteria interior i exterior realitzada mitjançant doble perfil especial d'1,20 mm de gruix de xapa, col·locada tant en posició vertical com horitzontal per a la fixació adient de la fusteria; ancoratges de canals i muntants metàl·lics; tall i fixació de les plaques mitjançant cargols; tractament de les zones de pas i buits; execució d'angles; tractament de junts mitjançant pasta i cinta de junts; rebut de les caixes per a allotjament de mecanismes elèctrics i de pas d'instal·lacions, previ replanteig de la seva ubicació en les plaques i perforació de les mateixes, i neteja final. Tot segons CTE DB-HR, CTE DB-HS, plànols de projecte, indicacions de la D.F., recomanacions  constructives i plecs de condicions tècniques del fabricant. Fins i tot neteja, aplec, retirada i càrrega manual de runa sobre camió o contenidor. Totalment acabat llest per emprimar i pintar. Reacció al foc A2 s1-d0.</t>
  </si>
  <si>
    <t>E652H01B</t>
  </si>
  <si>
    <t>PAR01b_Envà acústic (min56db) 128(70)MW (2x12,5H+4+70+4+2x12,5H)600 amb plaques de guix laminat hidròfug, de 12,5 mm de gruix total, sobre banda acústica col·locada en el perímetre de l'envà, format per una estructura simple de perfils de xapa d'acer galvanitzat de 46 mm d'amplada, a base de muntants (elements verticals) separats 600 mm entre ells, amb disposició normal ´´N´´ i canals (elements horitzontals), a cada costat del qual es cargolen dues plaques; aïllament acústic  mitjançant una làmina viscoelàstica d'alta densitat ViscoLAM 65 ´´CHOVA´´ o equivalent, de 4 mm de gruix a cada costat de l'envà, col·locada entre les plaques i adherida a aquestes i semirígid de llana de roca tipus ALPHAROCK-E-225 de 70 mm de gruixària, en l'ànima, amb peces especials del fabricant per a evitar la caiguda de l'aïllant.
Inclosa p/p de replanteig de perfils, zones de pas i buits; col·locació en tot el seu perímetre de cintes o bandes estanques en la superfície de suport o contacte dels perfils amb els paraments; col·locació de doble perfil de reforç, pròpia del sistema, en zona de fixació de premarcs de la fusteria interior i exterior realitzada mitjançant doble perfil especial d'1,20 mm de gruix de xapa, col·locada tant en posició vertical com horitzontal per a la fixació adient de la fusteria; ancoratges de canals i muntants metàl·lics; tall i fixació de les plaques mitjançant cargols; tractament de les zones de pas i buits; execució d'angles; tractament de junts mitjançant pasta i cinta de junts; rebut de les caixes per a allotjament de mecanismes elèctrics i de pas d'instal·lacions, previ replanteig de la seva ubicació en les plaques i perforació de les mateixes, i neteja final. Tot segons CTE DB-HR, CTE DB-HS, plànols de projecte, indicacions de la D.F., recomanacions  constructives i plecs de condicions tècniques del fabricant. Fins i tot neteja, aplec, retirada i càrrega manual de runa sobre camió o contenidor. Totalment acabat llest per emprimar i pintar. Reacció al foc A2 s1-d0.</t>
  </si>
  <si>
    <t>E652H01C</t>
  </si>
  <si>
    <t>PAR01c_Envà autoportant (52db) 120(48)MW(2x12,5H+48+2x12,5H)600 amb plaques de guix laminat hidròfug, de 12,5 mm de gruix total, sobre banda acústica col·locada en el perímetre de l'envà, format per una estructura simple de perfils de xapa d'acer galvanitzat de 48 mm d'amplada, a base de muntants (elements verticals) separats 600 mm entre ells, amb disposició normal ´´N´´  i canals (elements horitzontals), a cada costat del qual es cargolen dues plaques; aïllament acústic mitjançant panell semirígid de llana de roca tipus ALPHAROCK-E-225 de 48 mm de gruixària, en l'ànima, amb peces especials del fabricant per a evitar la caiguda de l'aïllant.
Inclosa p/p de replanteig de perfils, zones de pas i buits; col·locació en tot el seu perímetre de cintes o bandes estanques en la superfície de suport o contacte dels perfils amb els paraments; col·locació de doble perfil de reforç, pròpia del sistema, en zona de fixació de premarcs de la fusteria interior i exterior realitzada mitjançant doble perfil especial d'1,20 mm de gruix de xapa, col·locada tant en posició vertical com horitzontal per a la fixació adient de la fusteria; ancoratges de canals i muntants metàl·lics; tall i fixació de les plaques mitjançant cargols; tractament de les zones de pas i buits; execució d'angles; tractament de junts mitjançant pasta i cinta de junts; rebut de les caixes per a allotjament de mecanismes elèctrics i de pas d'instal·lacions, previ replanteig de la seva ubicació en les plaques i perforació de les mateixes, i neteja final. Tot segons CTE DB-HR, CTE DB-HS, plànols de projecte, indicacions de la D.F., recomanacions  constructives i plecs de condicions tècniques del fabricant. Fins i tot neteja, aplec, retirada i càrrega manual de runa sobre camió o contenidor. Totalment acabat llest per emprimar i pintar. Reacció al foc A2 s1-d0.</t>
  </si>
  <si>
    <t>E652H02A</t>
  </si>
  <si>
    <t>PAR02a_Envà RF120_130(70)MW (2x15F+4+70+4+2x15F)600 amb plaques de guix laminat format per estructura senzilla normal amb perfileria de planxa d'acer galvanitzat, amb un gruix total de l'envà de 130 mm, muntants cada 600 mm de 70 mm d'amplària i canals de 70 mm d'amplària, 2 plaques tipus resistent al foc (F) a cada cara de 15 mm de gruix cada una, fixades mecànicament i aïllament de plaques de llana mineral de roca de resistència tèrmica &gt;= 1,622 m2.K/W
Inclosa p/p de replanteig de perfils, zones de pas i buits; col·locació en tot el seu perímetre de cintes o bandes estanques en la superfície de suport o contacte dels perfils amb els paraments; col·locació de doble perfil de reforç, pròpia del sistema, en zona de fixació de premarcs de la fusteria interior i exterior realitzada mitjançant doble perfil especial d'1,20 mm de gruix de xapa, col·locada tant en posició vertical com horitzontal per a la fixació adient de la fusteria; ancoratges de canals i muntants metàl·lics; tall i fixació de les plaques mitjançant cargols; tractament de les zones de pas i buits; execució d'angles; tractament de junts mitjançant pasta i cinta de junts; rebut de les caixes per a allotjament de mecanismes elèctrics i de pas d'instal·lacions, previ replanteig de la seva ubicació en les plaques i perforació de les mateixes, i neteja final. Tot segons CTE DB-HR, CTE DB-HS, plànols de projecte, indicacions de la D.F., recomanacions  constructives i plecs de condicions tècniques del fabricant. Fins i tot neteja, aplec, retirada i càrrega manual de runa sobre camió o contenidor. Totalment acabat llest per emprimar i pintar. Rsitència al foc RF 120.</t>
  </si>
  <si>
    <t>E83EH03A</t>
  </si>
  <si>
    <t>PAR03a. Extradossat  autoportant, format per dues plaques de guix laminat (PYL) hidròfugues (H) de 12,5+12,5mm de gruix, perfileria metàl·lica de 70mm amb montants cada 60cm, i llana mineral de e: 70mm. Gruix total: 95mm.
Inclosa p/p de replanteig de perfils, zones de pas i buits; col·locació en tot el seu perímetre de cintes o bandes estanques en la superfície de suport o contacte dels perfils amb els paraments; col·locació de doble perfil de reforç, pròpia del sistema, en zona de fixació de premarcs de la fusteria interior i exterior realitzada mitjançant doble perfil especial d'1,20 mm de gruix de xapa, col·locada tant en posició vertical com horitzontal per a la fixació adient de la fusteria; ancoratges de canals i muntants metàl·lics; tall i fixació de les plaques mitjançant cargols; tractament de les zones de pas i buits; execució d'angles; tractament de junts mitjançant pasta i cinta de junts; rebut de les caixes per a allotjament de mecanismes elèctrics i de pas d'instal·lacions, previ replanteig de la seva ubicació en les plaques i perforació de les mateixes, i neteja final. Tot segons CTE DB-HR, CTE DB-HS, plànols de projecte, indicacions de la D.F., recomanacions  constructives i plecs de condicions tècniques del fabricant. Fins i tot neteja, aplec, retirada i càrrega manual de runa sobre camió o contenidor. Totalment acabat llest per emprimar i pintar. Reacció al foc A2 s1-d0.</t>
  </si>
  <si>
    <t>E83EH03B</t>
  </si>
  <si>
    <t>PAR03b. Extradossat  autoportant, format per dues plaques de guix laminat (PYL) hidròfugues (H) de 12,5+12,5mm de gruix, perfileria metàl·lica de 48mm amb montants cada 60cm, i llana mineral de e: 40mm. Gruix total: 73mm.
Inclosa p/p de replanteig de perfils, zones de pas i buits; col·locació en tot el seu perímetre de cintes o bandes estanques en la superfície de suport o contacte dels perfils amb els paraments; col·locació de doble perfil de reforç, pròpia del sistema, en zona de fixació de premarcs de la fusteria interior i exterior realitzada mitjançant doble perfil especial d'1,20 mm de gruix de xapa, col·locada tant en posició vertical com horitzontal per a la fixació adient de la fusteria; ancoratges de canals i muntants metàl·lics; tall i fixació de les plaques mitjançant cargols; tractament de les zones de pas i buits; execució d'angles; tractament de junts mitjançant pasta i cinta de junts; rebut de les caixes per a allotjament de mecanismes elèctrics i de pas d'instal·lacions, previ replanteig de la seva ubicació en les plaques i perforació de les mateixes, i neteja final. Tot segons CTE DB-HR, CTE DB-HS, plànols de projecte, indicacions de la D.F., recomanacions  constructives i plecs de condicions tècniques del fabricant. Fins i tot neteja, aplec, retirada i càrrega manual de runa sobre camió o contenidor. Totalment acabat llest per emprimar i pintar. Reacció al foc A2 s1-d0.</t>
  </si>
  <si>
    <t>E6121H04</t>
  </si>
  <si>
    <t>PAR04_Formació de tancament de paret de 14 cm de gruix, amb maó foradat de 29x14x14 cm, LD categoria I segons la norma UNE-EN-771-1 per a revestir col·locat amb morter M-5 de designació (G) segons norma UNE 998-2. Inclou arrebossat per les dues cares.</t>
  </si>
  <si>
    <t>E65ZVH10</t>
  </si>
  <si>
    <t>Tac de fusta de pi de 15 a 20 cm d'amplada col.locat en l'interior d'envans de cartró guix, fixat mecànicament als perfils, com a reforç per a aparells sanitaris, mobiliari i frontals.</t>
  </si>
  <si>
    <t>E6121R12</t>
  </si>
  <si>
    <t>Paret divisòria recolzada de gruix 14 cm, de maó calat, LD, R-15, de 290x140x190 mm , per a revestir, categoria I, segons la norma UNE-EN 771-1, col·locat amb morter per a ram de paleta industrialitzat M 5 (5 N/mm2 ) de designació (G) segons norma UNE-EN 998-2.</t>
  </si>
  <si>
    <t>E652H01N</t>
  </si>
  <si>
    <t>Envà (52db) 120(70)(2x12,5A+70+2x12,5A)600 amb plaques de guix laminat (A), de 12,5 mm de gruix total, sobre banda acústica col·locada en el perímetre de l'envà, format per una estructura simple de perfils de xapa d'acer galvanitzat de 70 mm d'amplada, a base de muntants (elements verticals) separats 600 mm entre ells, amb disposició normal  ´´N´´ i canals (elements horitzontals), a cada costat del qual es cargolen dues plaques; aïllament acústic mitjançant panell semirígid de llana de roca tipus ALPHAROCK-E-225 de 70 mm de gruixària, en l'ànima, amb peces especials del fabricant per a evitar la caiguda de l'aïllant.
Inclosa p/p de replanteig de perfils, zones de pas i buits; col·locació en tot el seu perímetre de cintes o bandes estanques en la superfície de suport o contacte dels perfils amb els paraments; col·locació de doble perfil de reforç, pròpia del sistema, en zona de fixació de premarcs de la fusteria interior i exterior realitzada mitjançant doble perfil especial d'1,20 mm de gruix de xapa, col·locada tant en posició vertical com horitzontal per a la fixació adient de la fusteria; ancoratges de canals i muntants metàl·lics; tall i fixació de les plaques mitjançant cargols; tractament de les zones de pas i buits; execució d'angles; tractament de junts mitjançant pasta i cinta de junts; rebut de les caixes per a allotjament de mecanismes elèctrics i de pas d'instal·lacions, previ replanteig de la seva ubicació en les plaques i perforació de les mateixes, i neteja final. Tot segons CTE DB-HR, CTE DB-HS, plànols de projecte, indicacions de la D.F., recomanacions  constructives i plecs de condicions tècniques del fabricant. Fins i tot neteja, aplec, retirada i càrrega manual de runa sobre camió o contenidor. Totalment acabat llest per emprimar i pintar. Reacció al foc A2 s1-d0.</t>
  </si>
  <si>
    <t>E66AA100</t>
  </si>
  <si>
    <t>Mòdul frontal de cabina sanitària format per una porta practicable i lateral fix, de 80 cm d'amplària i 205 cm d'alçada total, de tauler de resines fenòliques HPL de 13 mm de gruix amb acabat de color a les dues cares amb ferramenta d'acer inoxidable, composta de 3 frontisses, 1 tirador, 1 tanca amb indicació exterior, peus regulables i perfil superior de suport amb elements de fixació. Inclou totes les feines i els elements necessaris per l'execució completa de la partida.</t>
  </si>
  <si>
    <t>E65224DY</t>
  </si>
  <si>
    <t>Envà de plaques de guix laminat format per estructura doble normal amb perfileria de planxa d'acer galvanitzat, amb un gruix total de l'envà de 190 mm, muntants cada 600 mm de 70 mm d'amplària i canals de 70 mm d'amplària, 2 plaques tipus estàndard (A) a cada cara de 12,5 mm de gruix cada una, fixades mecànicament i aïllament de plaques de llana mineral de roca de resistència tèrmica &gt;= 1,622 m2.K/W</t>
  </si>
  <si>
    <t>E81123B2</t>
  </si>
  <si>
    <t>Arrebossat a bona vista sobre parament horitzontal interior, a 3,00 m d'alçària, com a màxim, amb morter de ciment 1:4, remolinat</t>
  </si>
  <si>
    <t xml:space="preserve"> Obertures</t>
  </si>
  <si>
    <t>NIVELL 4</t>
  </si>
  <si>
    <t>Obertures amb marc telescòpic</t>
  </si>
  <si>
    <t>Apartat</t>
  </si>
  <si>
    <t>Portes de pas</t>
  </si>
  <si>
    <t>'01.04.01.02.01.01</t>
  </si>
  <si>
    <t>P01B007</t>
  </si>
  <si>
    <t>Ud</t>
  </si>
  <si>
    <t>P90_PORTA ABATIBLE 1 FULLA 96 X 211 HPL
Porta formada per Cerco SOLECO tipus G (telescòpic) model S o equivalent, per instal·lar després de tabicar, d'acer galvanitzat gruix 1,5mm, lacat final al forn color RAL a definir per Direcció Facultativa, amb certificació Qualisteelcoat. Trobada de travessers amb capçal a inglet mitjançant sistema Knock-Down. Burlet de goma embotit per evitar la vibració de la fulla. Inclou perns Classe 11 segons UNE 1935:2002 regulables d´acer inoxidable, assajats 200.000 cicles d'obertura.
Fulla de pas abatible, de 211 x 96cm, interior aglomerat alleugerat i revestides amb aplacat laminat d'alta pressió HPL 2 mm. Acabat a definir per Direcció Facultativa. Cantejades en compacte fenòlic als seus 4 costats. Gruix de fulla 40 mm.
Inclou ferratges: 
Cilindre TESA TX80 mestrejada segons requeriment de HCAP.
Maneta institucional: SENA INOX AISI 316L
Tanca: TESA sèrie 2030F
Tancaportes ocult articulat model ITS-96  marca DORMA o equivalent.
Inclou mecanitzat del marc per col·locació de pany elèctric segons necessitat.
Mestrejament de claus segons sistema piramidal i nivells definits en els estàndards de l'Hospital.
Totalment muntada i provada.</t>
  </si>
  <si>
    <t>P01B008</t>
  </si>
  <si>
    <t>P105_PORTA ABATIBLE 1 FULLA 111 X 211 HPL
Porta formada per Cerco SOLECO tipus G (telescòpic) model S o equivalent,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Fulla de pas abatible, de 211 x 111cm, interior aglomerat alleugerit i revestides amb aplacat laminat d'alta pressió HPL 2 mm. Acabat a definir per Direcció Facultativa. Cantejades en compacte fenòlic als seus 4 costats. Gruix de fulla 40 mm.
Inclou ferratges: 
Cilindre TESA TX80 mestrejada segons requeriment de HCAP.
Maneta institucional: SENA INOX AISI 316L
Tanca: TESA sèrie 2030F
Tancaportes ocult articulat model ITS-96  marca DORMA o equivalent.
Inclou mecanitzat del marc per col·locació de pany elèctric segons necessitat.
Mestrejament de claus segons sistema piramidal i nivells definits en els estàndards de l'Hospital.
Totalment muntada i provada.</t>
  </si>
  <si>
    <t>P01B010</t>
  </si>
  <si>
    <t>P160_PORTA ABATIBLE 2 FULLS 84 + 84 X 211 HPL
Porta formada per Cerco SOLECO tipus G (telescòpic) model D o equivalent,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Dues fulles de pas abatibles, de 211 x 84+84cm, interior aglomerat alleugerat i revestides amb aplacat laminat d'alta pressió HPL 2 mm. Acabat a definir per Direcció Facultativa. Cantejades en compacte fenòlic als seus 4 costats. Gruix de fulla 40 mm.
Inclou ferratges: 
Cilindre TESA TX80 mestrejada segons requeriment de HCAP.
Maneta institucional: SENA INOX AISI 316L
Tanca: TESA sèrie 2030F
Tancaportes ocult articulat model ITS-96  marca DORMA o equivalent.
Inclou mecanitzat del marc per col·locació de pany elèctric segons necessitat.
Mestrejament de claus segons sistema piramidal i nivells definits en els estàndards de l'Hospital.
Totalment muntada i provada.</t>
  </si>
  <si>
    <t>P01B025</t>
  </si>
  <si>
    <t>PC80_PORTA CORREDERA INTERIOR 1 FULLA 94 X 211 HPL
Porta corredissa interior formada per cèrcol SOLECO Tipus G (telescòpic) model ECET o equivalent, per instal·lar després de tabicar sobre sistema de casset, d'acer galvanitzat gruix 1,5mm, lacat final al forn color RAL a definir per Direcció Facultativa, amb certificació Qualisteelcoat. Trobada entre travessers i capçal a testa.
Fulla corredissa, de 211 x 94cm, interior aglomerat alleugerat o poliestirè expandit d'alta densitat i revestides amb aplacat laminat d'alta pressió HPL 2 mm. Acabat a definir per Direcció Facultativa. Cantejades en compacte fenòlic als seus 4 costats. Gruix de fulla 40 mm.
S'hi inclouen ferramentes: tirador vertical i sistema de tancament per a bec de lloro.
Inclou mecanitzat del marc per col·locació de pany elèctric segons necessitat.
Mestrejament de claus segons sistema piramidal i nivells definits en els estàndards de l'Hospital.
Inclou casset
Totalment muntat i provat.</t>
  </si>
  <si>
    <t>Portes amb tarja de vidre</t>
  </si>
  <si>
    <t>'01.04.01.02.01.02</t>
  </si>
  <si>
    <t>P04E006FR</t>
  </si>
  <si>
    <t>P90V60_PORTA ABATIBLE 1 FULLA 94 X 211 HPL + 1 FIX LATERAL VIDRE
Porta formada per Cerco SOLECO tipus G (telescòpic) model SW1 o equivalent,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Fulla de pas abatible, de 211 x 94cm, interior aglomerat alleugerit i revestides amb aplacat laminat d'alta pressió HPL 2 mm. Acabat a definir per Direcció Facultativa. Cantejades en compacte fenòlic als seus 4 costats. Gruix de fulla 40 mm.
Fix lateral per rebre vidre fix (vidre no inclòs). Jonqueres amb cargols ocults.
Inclou ferratges: 
Cilindre TESA TX80 mestrejada segons requeriment de HCAP.
Maneta institucional: SENA INOX AISI 316L
Tanca: TESA sèrie 2030F
Tancaportes ocult articulat model ITS-96  marca DORMA o equivalent.
Inclou mecanitzat del marc per col·locació de pany elèctric segons necessitat.
Mestrejament de claus segons sistema piramidal i nivells definits en els estàndards de l'Hospital.
Totalment muntada i provada.</t>
  </si>
  <si>
    <t>P04E006CR</t>
  </si>
  <si>
    <t>P90V60_295_PORTA ABATIBLE 1 FULLA 94 X 211 HPL + 2 FIX LATERAL VIDRE
Porta formada per Cerco SOLECO tipus G (telescòpic) model SW2,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Fulla de pas abatible, de 211 x 94cm, interior aglomerat alleugerit i revestides amb aplacat laminat d'alta pressió HPL 2 mm. Acabat a definir per Direcció Facultativa. Cantejades en compacte fenòlic als seus 4 costats. Gruix de fulla 40 mm.
Dos fixos laterals per rebre vidres fixos (vidres no inclosos). Jonqueres amb cargols ocults.
Inclou ferratges: 
Cilindre TESA TX80 mestrejada segons requeriment de HCAP.
Maneta institucional: SENA INOX AISI 316L
Tanca: TESA sèrie 2030F
Tancaportes ocult articulat model ITS-96  marca DORMA o equivalent.
Inclou mecanitzat del marc per col·locació de pany elèctric segons necessitat.
Mestrejament de claus segons sistema piramidal i nivells definits en els estàndards de l'Hospital.
Totalment muntada i provad</t>
  </si>
  <si>
    <t xml:space="preserve">Portes acústiques </t>
  </si>
  <si>
    <t>'01.04.01.02.01.03</t>
  </si>
  <si>
    <t>P04E001</t>
  </si>
  <si>
    <t>P40-90 PORTA ABATIBLE 2 FULLS 94+40 X 211 HPL + 1 FIX LATERAL VIDRE
Porta formada per Cerco SOLECO tipus G (telescòpic) model DW1,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Dues fulles de pas abatibles, de 211 x 94+40cm, interior aglomerat alleugerit i revestides amb aplacat laminat d'alta pressió HPL 2 mm. Acabat a definir per Direcció Facultativa. Cantejades en compacte fenòlic als seus 4 costats. Gruix de fulla 40 mm.
Inclou segell guillotina per a aïllament acústic.
Fix lateral per rebre vidre fix (vidre no inclòs). Jonqueres amb cargols ocults.
Inclou ferratges:
Cilindre TESA TX80 mestrejada segons requeriment de HCAP.
Inclou mecanitzat del marc per col·locació de pany elèctric segons necessitat.
Maneta institucional: SENA INOX AISI 316L
Tanca: TESA sèrie 2030F
Tancaportes ocult articulat model ITS-96  marca DORMA o equivalent.
Mestrejament de claus segons sistema piramidal i nivells definits en els estàndards de l'Hospital.
Mecanitzat per pany electrònic.
Totalment muntada i provada.</t>
  </si>
  <si>
    <t>P02A010</t>
  </si>
  <si>
    <t>P90-40V90_PORTA ABATIBLE 2 FULLS 94+40 X 211 HPL 32dB
Porta formada per Cerco SOLECO tipus G (telescòpic) model D o equivalent,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Dos fulls de pas abatibles, de 211 x 94+40cm, interior aglomerat segons certificació d'aïllament acústic 32dB, revestits amb aplacat laminat d'alta pressió HPL 2 mm. Acabat a definir per Direcció Facultativa. Cantejades en compacte fenòlic als seus 4 costats. Gruix de fulla 40 mm.
Inclou segell guillotina per a aïllament acústic.
Inclou ferratges:
Cilindre TESA TX80 mestrejada segons requeriment de HCAP.
Inclou mecanitzat del marc per col·locació de pany elèctric segons necessitat.
Maneta institucional: SENA INOX AISI 316L
Tanca: TESA sèrie 2030F
Tancaportes ocult articulat model ITS-96  marca DORMA o equivalent.
Mestrejament de claus segons sistema piramidal i nivells definits en els estàndards de l'Hospital.
Mecanitzat per pany electrònic.
Totalment muntada i provada.</t>
  </si>
  <si>
    <t>Portes tallafocs</t>
  </si>
  <si>
    <t>'01.04.01.02.01.04</t>
  </si>
  <si>
    <t>P03C005CR</t>
  </si>
  <si>
    <t>PRF80_PORTA ABATIBLE 1 FULLA 86 X 211 HPL EI60
Porta interior tallafocs UNE 23740-1 amb certificat i assaig d'homologació resistent al foc formada per Cerco SOLECO tipus G (telescòpic) model S o equivalent,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Fulla de pas abatible, de 211 x 86cm, interior aglomerat amb juntes intumescents segons EI60 i revestides amb aplacat laminat d´alta pressió HPL 2 mm. Acabat a definir per Direcció Facultativa. Cantejades en compacte fenòlic als seus 4 costats. Gruix de fulla 45 mm.
Cilindre TESA TX80 mestrejada segons requeriment de HCAP.
Inclou mecanitzat del marc per col·locació de pany elèctric segons necessitat.
Maneta institucional: SENA INOX AISI 316L
Tanca: TESA sèrie 2030F
Tancaportes ocult articulat model ITS-96  marca DORMA o equivalent.
Mestrejament de claus segons sistema piramidal i nivells definits en els estàndards de l'Hospital.
Mecanitzat per pany electrònic.
Totalment muntada i provada.</t>
  </si>
  <si>
    <t>P03C005FR</t>
  </si>
  <si>
    <t>PRF90_PORTA ABATIBLE 1 FULLA 96 X 211 HPL EI60
Porta interior tallafocs UNE 23740-1 amb certificat i assaig d'homologació resistent al foc formada per Cerco SOLECO tipus G (telescòpic) model S o equivalent,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Fulla de pas abatible, de 211 x 86cm, interior aglomerat amb juntes intumescents segons EI60 i revestides amb aplacat laminat d´alta pressió HPL 2 mm. Acabat a definir per Direcció Facultativa. Cantejades en compacte fenòlic als seus 4 costats. Gruix de fulla 45 mm.
Cilindre TESA TX80 mestrejada segons requeriment de HCAP.
Inclou mecanitzat del marc per col·locació de pany elèctric segons necessitat.
Maneta institucional: SENA INOX AISI 316L
Tanca: TESA sèrie 2030F
Tancaportes ocult articulat model ITS-96  marca DORMA o equivalent.
Mestrejament de claus segons sistema piramidal i nivells definits en els estàndards de l'Hospital.
Mecanitzat per pany electrònic.
Totalment muntada i provada.</t>
  </si>
  <si>
    <t>P03C006</t>
  </si>
  <si>
    <t>PRF185_PORTA ABATIBLE 2 FULLS 92 + 92 X 260 HPL EI60
Porta interior tallafocs UNE 23740-1 amb certificat i assaig d'homologació resistent al foc formada per Cerco SOLECO tipus G (telescòpic) o equivalent,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Dues fulles de pas abatibles, de 260 x 92,5 + 92,5 cm, interior aglomerat amb juntes intumescents segons EI60 i revestides amb aplacat laminat d'alta pressió HPL 2 mm. Acabat a definir per Direcció Facultativa. Cantejades en compacte fenòlic als seus 4 costats. Gruix de fulla 55 mm.
Inclou mirador rodó Ø36 d'acer inoxidable a les dues fulles (vidre no inclòs).
Inclou ferramentes: barral antipànic a les dues fulles amb pany antipànic d'alt trànsit i maneta especial PHB 1000 DE DORMA O EQUIVALENT.
AMB Selector de tancament  ocult DORMA SR 392 o equivalent
Cilindre TESA TX80 mestrejada segons requeriment de HCAP.
Inclou mecanitzat del marc per col·locació de pany elèctric segons necessitat.
Maneta institucional: SENA INOX AISI 316L
Tanca: TESA sèrie 2030F
Tancaportes ocult articulat model ITS-96  marca DORMA o equivalent.
Mestrejament de claus segons sistema piramidal i nivells definits en els estàndards de l'Hospital.
Mecanitzat per pany electrònic.
Totalment muntada i provada.</t>
  </si>
  <si>
    <t>Portes marc ocult</t>
  </si>
  <si>
    <t>'01.04.01.02.01.05</t>
  </si>
  <si>
    <t>P04E004</t>
  </si>
  <si>
    <t>P90i_PORTA ENRASADA 1 FULLA 97 X 211 HPL
Porta interior formada per cèrcol Soleco Tipus G (telescòpic) model EN-INT o equivalent, adaptable a qualsevol gruix d'envà, d'acer galvanitzat gruix 1,5 mm, lacat final al forn RAL a escollir per Direcció Facultativa, amb certificació Qualisteelcoat. Sistema per enrasar la fulla amb el revestiment amb obertura interior. Trobada de travessers amb capçal a engonal mitjançant sistema Knock-Down. Burlet de goma embotit per evitar la vibració de la fulla. Inclou perns Classe 11 segons UNE 1935:2002 regulables d´acer inoxidable, assajats 200.000 cicles d´obertura. Protecció de pany mitjançant caixa metàl·lica.
Fulla de pas abatible, de 211 x 97cm, interior aglomerat alleugerat i revestides amb aplacat laminat d'alta pressió HPL 2 mm. Acabat a definir per Direcció Facultativa. Cantejades en compacte fenòlic als seus 4 costats. Gruix mínim de fulla 55 mm.
Inclou ferratges: 
Cilindre TESA TX80 mestrejada segons requeriment de HCAP.
Maneta institucional: SENA INOX AISI 316L
Tanca: TESA sèrie 2030F
Tancaportes ocult articulat model ITS-96  marca DORMA o equivalent.
Inclou mecanitzat del marc per col·locació de pany elèctric segons necessitat.
Mestrejament de claus segons sistema piramidal i nivells definits en els estàndards de l'Hospital.
Totalment muntada i provada.</t>
  </si>
  <si>
    <t>EAQDPC90</t>
  </si>
  <si>
    <t>PCo90i - Subministrament i col·locació de porta corredisa formada per una fulla de 43cm de gruix amb bastiment perimetral  de compacte fenòlic de 10mm de gruix sobre fusta dura de 27x33mm, ànima d'aglomerat alleugerit, cares de tauler MDF (hidròfug) de 7mm revestit amb HPL e:0,8mm (Bs1d0) color a definir per la DF segons mostres.  Contramarc metàl·lic tipus Eclisse model Styntesis o equivalent versió cartró guix o equivalent amb guia de rail extraïble d'alumini 6060 norma UNI 9006:1 i carros de lliscament amb coixinets de boles revestits amb niló 6,6 elastomètric, durabilitat 100.000 cicles UNI-EN 1527. El contramarc ha de ser fabricat per perfils de xapa galvanitzada SK 0.9mm de gruix, compost de 14 travessers horitzontals, muntants verticals reforçats, travesser superior metàl·lic. Protecció dels cantells del marc amb xapa d'acer inoxidable e:3mm AISI 316l. Aïllament acústic 30dBa. Joc de manillons compost d'acer inoxidable 1.4401 (AISI 316), amb placa gran, de preu mitjà, pany d'embotir d'inox institucional de la sèrie SENA-I de TESA o equivalent, tirador d'inox de 30mm de diàmetre institucional de la sèrie INOX AiSi 304 de TESA o equivalent, passador encastat, dispositiu d'emergència exterior i topall. Tot segons escandall de fusteria i plànols de detall. Tots els panys aniran mestrejats segons esquema piramidal aprovat pel centre. 
Inclou mecanitzat del marc per col·locació de pany elèctric segons necessitat.</t>
  </si>
  <si>
    <t>Obertures metàl·liques</t>
  </si>
  <si>
    <t>'01.04.01.02.02</t>
  </si>
  <si>
    <t>EASAPF21</t>
  </si>
  <si>
    <t>PRF210/v Subministrament i col·locació de porta de dues fulles batents  metàl·lica tallafocs pivotant i batent, EI2 60 C5 de mides 2100x2100 (mides de pas) mod. TURIA de Andreu amb certificat d’homologació, premarc, fulla i marc acabat galvanitzat, composat de dues xapes d’acer de 0.8 mm. acoblades entre sí sense soldadura que confereix una gruixària de 63 mm, farcida de material ignífug, doble capa de llana de roca i placa de cartró-guix, cargols de mètrica, 3 frontisses amb marcat CE segons normativa Europea EN 16034, de doble pala i regulació en altura, amb marc tipus CS5 de 1.5 mm de gruixària amb junta intumescent per tres costats, ajustat i preparat per a la seva fixació a obra per a cargolar a premarc, escut, embellidor amb forat de pany, maneta EI i ferratges mod. Andreu nylon negre, amb cop i pany mestrejat embotit amb tanca a un punt CF50 amb marcat CE amb bombi model TX-80 mestrejat marca TESA.
Inclou bastiment perimetral.
Acabat galvanitzat.
Amb espiell amb vidre tallafocs.
Inclou elements de retenció.
AMB BARRA ANTIPÁNIC - Barra antipánico PHB 1000 DE DORMA O EQUIVALENT 
AMB Selector de tancament  ocult DORMA SR 392 o equivalent</t>
  </si>
  <si>
    <t>EASAPF18</t>
  </si>
  <si>
    <t>PRF180 Subministrament i col·locació de porta de dues fulles batents  metàl·lica tallafocs pivotant i batent, EI2 60 C5 de mides 1800x2100 (mides de pas) mod. TURIA de Andreu amb certificat d’homologació, premarc, fulla i marc acabat galvanitzat, composat de dues xapes d’acer de 0.8 mm. acoblades entre sí sense soldadura que confereix una gruixària de 63 mm, farcida de material ignífug, doble capa de llana de roca i placa de cartró-guix, cargols de mètrica, 3 frontisses amb marcat CE segons normativa Europea EN 16034, de doble pala i regulació en altura, amb marc tipus CS5 de 1.5 mm de gruixària amb junta intumescent per tres costats, ajustat i preparat per a la seva fixació a obra per a cargolar a premarc, escut, embellidor amb forat de pany, maneta EI i ferratges mod. Andreu nylon negre, amb cop i pany mestrejat embotit amb tanca a un punt CF50 amb marcat CE amb bombi model TX-80 mestrejat marca TESA.
Inclou bastiment perimetral.
Acabat galvanitzat.</t>
  </si>
  <si>
    <t>EASAPF16</t>
  </si>
  <si>
    <t>PRF160 Subministrament i col·locació de porta de dues fulles batents  metàl·lica tallafocs pivotant i batent, EI2 60 C5 de mides 1600x2100 (mides de pas) mod. TURIA de Andreu amb certificat d’homologació, premarc, fulla i marc acabat galvanitzat, composat de dues xapes d’acer de 0.8 mm. acoblades entre sí sense soldadura que confereix una gruixària de 63 mm, farcida de material ignífug, doble capa de llana de roca i placa de cartró-guix, cargols de mètrica, 3 frontisses amb marcat CE segons normativa Europea EN 16034, de doble pala i regulació en altura, amb marc tipus CS5 de 1.5 mm de gruixària amb junta intumescent per tres costats, ajustat i preparat per a la seva fixació a obra per a cargolar a premarc, escut, embellidor amb forat de pany, maneta EI i ferratges mod. Andreu nylon negre, amb cop i pany mestrejat embotit amb tanca a un punt CF50 amb marcat CE amb bombi model TX-80 mestrejat marca TESA.
Inclou bastiment perimetral.
Acabat galvanitzat.
AMB BARRA ANTIPÁNIC - Barra antipánico PHB 1000 DE DORMA O EQUIVALENT 
AMB Selector de tancament  ocult DORMA SR 392 o equivalent</t>
  </si>
  <si>
    <t>EASAPV16</t>
  </si>
  <si>
    <t>PRF160/v Subministrament i col·locació de porta de dues fulles batents  metàl·lica tallafocs pivotant i batent, EI2 60 C5 de mides 1600x2100 (mides de pas) mod. TURIA de Andreu amb certificat d’homologació, premarc, fulla i marc acabat galvanitzat, composat de dues xapes d’acer de 0.8 mm. acoblades entre sí sense soldadura que confereix una gruixària de 63 mm, farcida de material ignífug, doble capa de llana de roca i placa de cartró-guix, cargols de mètrica, 3 frontisses amb marcat CE segons normativa Europea EN 16034, de doble pala i regulació en altura, amb marc tipus CS5 de 1.5 mm de gruixària amb junta intumescent per tres costats, ajustat i preparat per a la seva fixació a obra per a cargolar a premarc, escut, embellidor amb forat de pany, maneta EI i ferratges mod. Andreu nylon negre, amb cop i pany mestrejat embotit amb tanca a un punt CF50 amb marcat CE amb bombi model TX-80 mestrejat marca TESA.
Inclou bastiment perimetral.
Acabat galvanitzat.
Amb espiell amb vidre tallafocs.
Inclou elements de retenció.
AMB BARRA ANTIPÁNIC - Barra antipánico PHB 1000 DE DORMA O EQUIVALENT 
AMB Selector de tancament  ocult DORMA SR 392 o equivalent</t>
  </si>
  <si>
    <t>EASAT105</t>
  </si>
  <si>
    <t>PRF105/v Subministrament i col·locació de porta d'una fulla batent  metàl·lica tallafocs pivotant i batent, EI2 60 C5 de mides 1600x2100 (mides de pas) mod. TURIA de Andreu amb certificat d’homologació, premarc, fulla i marc acabat galvanitzat, composat de dues xapes d’acer de 0.8 mm. acoblades entre sí sense soldadura que confereix una gruixària de 63 mm, farcida de material ignífug, doble capa de llana de roca i placa de cartró-guix, cargols de mètrica, 3 frontisses amb marcat CE segons normativa Europea EN 16034, de doble pala i regulació en altura, amb marc tipus CS5 de 1.5 mm de gruixària amb junta intumescent per tres costats, ajustat i preparat per a la seva fixació a obra per a cargolar a premarc, escut, embellidor amb forat de pany, maneta EI i ferratges mod. Andreu nylon negre, amb cop i pany mestrejat embotit amb tanca a un punt CF50 amb marcat CE amb bombi model TX-80 mestrejat marca TESA.
Inclou bastiment perimetral.
Acabat galvanitzat.
Amb espiell amb vidre tallafocs.
Inclou elements de retenció.
AMB BARRA ANTIPÁNIC - Barra antipánico PHB 1000 DE DORMA O EQUIVALENT 
AMB Selector de tancament  ocult DORMA SR 392 o equivalent</t>
  </si>
  <si>
    <t>EANVPM10</t>
  </si>
  <si>
    <t>Bastiment de base per a porta metàl·lica o automàtica, de tub d'acer galvanitzat de secció 60x20 mm2.</t>
  </si>
  <si>
    <t>Obertures automàtiques</t>
  </si>
  <si>
    <t>'01.04.01.02.03</t>
  </si>
  <si>
    <t>7,09</t>
  </si>
  <si>
    <t>ut</t>
  </si>
  <si>
    <t>PCV130_Subministrament, muntatge i posada en marxa de porta automàtica corredissa lateral dreta telescòpica, amb mecanisme Visio 125 telescòpic, amb xasis d'alumini lacat color blanc, amb dos motors de corrent alterna i variador de freqüència, electrònica Visio 125/175. Inclòs sistema de bateries d'emergència per apertura o tanca fulles movils en cas de fallada de corrent.
Tot allotjat en xassis d'alumini extruit de 190mm d'alçada i225mm de fondària.
Inclou:
4,00 UD. Operador corredís VISIO+ 100 lateral 230V (CO48, amb elàstic) SQ-000(Fitxa tècnica)
Certificat EN60335, format per un grup motor de 1 motor trifàsic de CA, tracció directa, alimentat de xarxa monofàsica 230V/50Hz electrònica de control IoT/ WiFi/ GRF nivell de prestacions d,
bateria d'emergència supervisada,
vàlida en via evacuació (EN16005).
4,00 Kit extensió VISIO+ 100 (lateral PL de &gt;1000 i central PL&gt;2000 (A09997-E)
4,00 UD. Fulla corredissa A20-4 esquerra SQ-000
4,00 UD. Vidre laminat 10=5+5 (transparent) BRUT
4,00 LOT-2 Suspensió full corredissa, fixa o lenta (ACTIVA, VISI 100, VISI, VISI TEL/A20, A35)
4,00 UD. Trobada paret fulla corredissa A20-4 (per a fotocèl·lules) SQ-000
4,00 BR. Perfil Al. N. tub 40x20x1,5 SQ-000
4,00 UD. Pack cargols trobada paret (A20, A30, A40, A44)
4,00 UD. Instal·lació porta corredissa
12,00 UD. Sensor seguretat DDS-S (infrarojos supervisat)
8,00 UD. Polsador colze GC-PC (encastar plata)
4,00 UD. Selector OPTIMA+ color blanc
1,00 UD. Ports i embalatges
1,00 UD. Acabat Anoditzat plata SQ-000
Porta de les següents característiques:
- una fulla apertura esquerra/dreta segons planta.
- Pas lliure: 1,30 segons planta i posició porta.
- Alçada lliure: 2,10m
- Alçada fins a fals sostre: 2,60m</t>
  </si>
  <si>
    <t>Envans mòbils</t>
  </si>
  <si>
    <t>'01.04.01.02.04</t>
  </si>
  <si>
    <t>EAU1X001</t>
  </si>
  <si>
    <t>Subministrament i col·locació envà mòbil, de 2.600x7.055 i pes de 950kg.compost per 5 panellls DE 1120 MM, 1 panellL petaca de 1120 MM i muntants,.Panell  compost per doble panell 10 mm acabat melamina color a escollir amb estructura perfileria oculta color standard.Sistema superior guiat ancorat a sostre / forjat amb guies trànsit mitjà-alt en seva rodadura i inexistència guiat inferior totalment apilable. sistema monodireccional amb mòdul telescòpic final tancament a 3 punts i 2 plans ambjuntes neoprè perimetrals. Gruix panell mòbil 114 mm. Aïllament acústic 44 dB. Aparcament a lateral esquerra / dreta segons emplaçament.
Segellat inferior i 
superior dels panells per mecanisme operable per cantell. S'hi inclou petaca de segellat 
horitzontal incorporada al panell. Replegat dels panells sota la mateixa guia. 
S'inclou guia superior de desplaçament i elements de suspensió de la
mateixa.
Inclou totes les feines i els elements necessaris per l'execució completa de la partida.</t>
  </si>
  <si>
    <t>Finestres interiors</t>
  </si>
  <si>
    <t>'01.04.01.02.05</t>
  </si>
  <si>
    <t>EAB1V850</t>
  </si>
  <si>
    <t>F600  Finestra interior d'un full fixa de perfils d'acer galvanitzats en calent i prelacats amb pintura color a definir per la DF, col·locada sobre bastiment de base, per a un buit d'obra aproximat de 600x150 cm, elaborada amb perfils de preu alt, col·locada a una alçada d'ampit de 110cm. Inclou envidrament, tapetes, fixacions, remats i tots els materials, treballs i mitjans auxiliars necessaris per deixar la partida totalment acabada, tot segons detall de la documentació gràfica i indicacions de la direcció facultativa.
Inclou totes les feines i els elements necessaris per l'execució completa de la partida.</t>
  </si>
  <si>
    <t>Registres</t>
  </si>
  <si>
    <t>'01.04.01.02.06</t>
  </si>
  <si>
    <t>EAQSAR01</t>
  </si>
  <si>
    <t xml:space="preserve">R01_Subministrament i col·locació de porta de registre de 200cm d'alt i 70cm de fons.  Format per una porta batent realitzada amb panell d'HPL d'6mm de gruix, sobre bastiment de fusta  i  amb sistema d'obertura ´´toca-toca´´. Segons documentació gràfica.
HPL  d'iguals característiques al revestiment del parament on està situada. 
Inclou sistema d'obertura ´´toca-toca´´ i ferramenta. 
Deixar la partida totalment enllestida. </t>
  </si>
  <si>
    <t>EAQSAR02</t>
  </si>
  <si>
    <t xml:space="preserve">R01_Subministrament i col·locació de porta de registre de 100cm d'alt i 30cm de fons.  Format per una porta batent realitzada amb panell d'HPL d'6mm de gruix, sobre bastiment de fusta  i  amb sistema d'obertura ´´toca-toca´´. Segons documentació gràfica.
HPL  d'iguals característiques al revestiment del parament on està situada. 
Inclou sistema d'obertura ´´toca-toca´´ i ferramenta. 
Deixar la partida totalment enllestida. </t>
  </si>
  <si>
    <t>07</t>
  </si>
  <si>
    <t>Envidraments interiors</t>
  </si>
  <si>
    <t>'01.04.01.02.07</t>
  </si>
  <si>
    <t>EC151C05</t>
  </si>
  <si>
    <t>Vidre laminar de seguretat , de 5+5 mm de gruix, amb 1 butiral transparent, classe 2 (B) 2 segons UNE-EN 12600, col·locat amb perfils conformats de neoprè sobre alumini o PVC</t>
  </si>
  <si>
    <t>EC1GAC01</t>
  </si>
  <si>
    <t>Vidre aïllant de lluna incolora de 5+5 mm de gruix amb 1 butiral transparent classe 2 (B) 2 segons UNE-EN 12600, cambra d'aire de 80 mm i lluna de 5+5 mm de gruix amb 1 butiral transparent de lluna incolora, classe 2 (B) 2 segons UNE-EN 12600, col·locat amb perfils conformats de neoprè sobre alumini o PVC</t>
  </si>
  <si>
    <t>Acabats interiors</t>
  </si>
  <si>
    <t>'01.04.01.05</t>
  </si>
  <si>
    <t>E83LZMR6</t>
  </si>
  <si>
    <t>REV01_Revestiment interior amb panell laminat decoratiu d'alta pressió HPL/CGF tipus ignífug i d'aplicació general, de 6 mm de gruix, tipus Athlon FR (qualitat cgf) de la casa Trespa, o equivalent, per a ús interior segons UNE-EN 438-4, comportament al foc B-s1-d0, cantell recte, acabat llis a una cara amb laminat decoratiu color a escollir per la DF, col·locat adherit sobre parament vertical amb llata de fusta i massilla poliuretà. Inclou p.p. de treballs i materials per a a revestiment de pilars, així com tots els materials i/o mitjans auxiliars per deixar la partida totalment enllestida.
Inclou part proporcional de perfil per cantonada d'acer inoxidable i remat superior.</t>
  </si>
  <si>
    <t>E83LZMTX</t>
  </si>
  <si>
    <t>REV01b_Revestiment interior amb panell laminat decoratiu d'alta pressió HPL/CGF tipus ignífug i d'aplicació general, de 6 mm de gruix, tipus Athlon FR (qualitat cgf) de la casa Trespa, o equivalent, per a ús interior segons UNE-EN 438-4, comportament al foc B-s1-d0, cantell recte, acabat llis a una cara amb laminat decoratiu acabat efecte fusta i textura rugosa a escollir per la DF, col·locat adherit sobre parament vertical amb llata de fusta i massilla poliuretà. Inclou p.p. de treballs i materials per a a revestiment de pilars, així com tots els materials i/o mitjans auxiliars per deixar la partida totalment enllestida.
Inclou part proporcional de perfil per cantonada d'acer inoxidable i remat superior.</t>
  </si>
  <si>
    <t>E83LRF01</t>
  </si>
  <si>
    <t>Repisa sota finestres, amb panell laminat decoratiu d'alta pressió HPL, tipus ignífug, de 10 mm de gruix, per a ús interior segons UNE-EN 438-4, comportament al foc B-s1, d0, cantell recte, acabat llis a una cara amb laminat decoratiu color color a escollir per la DF, col·locat adherit sobre parament horitzontal.
Inclou totes les feines i els elements necessaris per l'execució completa de la partida.</t>
  </si>
  <si>
    <t>E867JC03</t>
  </si>
  <si>
    <t>REV02_Revestiment de parament vertical amb placa opaca de policarbonat/ABS d'1,7 mm de gruix, tipus CARBOIMPACT o equivalent, en plaques de 125x305 cm de cota d'acabat de paviment a fals sostre, rematat amb canoneres especials en encontre amb tarja de vidre, classe de reacció al foc B-s1,d0, densitat de 1,14g/m3, textura llisa mate i color a definir per la DF, col·locat adherit en parament vertical. Inclou p.p de cantoneres i revestiment de pilars del mateix material  revestiment de pilars, juntes segellades amb silicona fungistàtica i bacterioestàtica, així com tots els materials i/o mitjans auxiliars per deixar la partida totalment enllestida.
Col·locació horitzontal i a trencajunts en àrees indicades per la DF.</t>
  </si>
  <si>
    <t>E8251235</t>
  </si>
  <si>
    <t>Enrajolat de parament vertical interior a una alçària &lt;= 3 m amb rajola de gres porcellànic rectificat, preu superior, color blanc, de peces de 30 x 60 cm, col·locades amb adhesiu per a rajola ceràmica C2 (UNE-EN 12004) i rejuntat amb beurada CG2 (UNE-EN 13888). 
Col·locació segons inndicacions de la DF.
Inclou part proporcional de perfil per cantonada d'acer inoxidable i remat superior.
Inclou totes les feines i els elements necessaris per l'execució completa de la partida.</t>
  </si>
  <si>
    <t>E82C1P1K</t>
  </si>
  <si>
    <t>REV04_Enrajolat de parament vertical interior a una alçària &lt;= 3 m amb rajola de gres porcellànic premsat polit, grup BIa (UNE-EN 14411), preu superior, d'1 a 5 peces/m2, col·locades amb adhesiu per a rajola ceràmica C2 (UNE-EN 12004) i rejuntat amb beurada CG2 (UNE-EN 13888).
Col·locació segons inndicacions de la DF.
Inclou part proporcional de perfil per cantonada d'acer inoxidable i remat superior.
Inclou totes les feines i els elements necessaris per l'execució completa de la partida.</t>
  </si>
  <si>
    <t>E898J3VH</t>
  </si>
  <si>
    <t>REV05_Pintat de parament vertical interior, amb pintura plàstica fungistàtica i bacterioestàtica tipus lotum o equivalent, amb dues capes base de producte uni-tech gp primer i una capa d'acabat amb wall-tech wb blanc o equivalent, d'acord amb les recomanacions i especificacions del fabricant. Inclou totes les feines i els elements necessaris per l'execució completa de la partida.</t>
  </si>
  <si>
    <t>E8671BFP</t>
  </si>
  <si>
    <t>REV06_Revestiment de parament vertical amb làmina vinílica Pleso + protect  o equivalent reforçada amb suport de cotó d'1 mm de gruix i 550 g/m2 de massa superficial, col·locat adherit. Inclou totes les feines i els elements necessaris per l'execució completa de la partida.</t>
  </si>
  <si>
    <t>E4R1ZP65</t>
  </si>
  <si>
    <t>REV07_Planxa d'acer inoxidable austenític amb molibdè de designació 1.4401 (AISI 316), de 4 mm de gruix, acabat mat, per a folrat de pilars rodons. Inclou part proporcional de peces de fixació i reforç. Treballat a taller i col·locat a l'obra amb soldadura. Inclou totes les feines i els elements necessaris per l'execució completa de la partida.</t>
  </si>
  <si>
    <t>P89B-4UEF</t>
  </si>
  <si>
    <t>Pintat de pilar interior de formigó a la imprimació fixadora al poliuretà bicomponent amb una capa de fons diluïda, i dues d'acabat. Inclou totes les feines i els elements necessaris per l'execució completa de la partida.</t>
  </si>
  <si>
    <t>E9U85040</t>
  </si>
  <si>
    <t>Sòcol metàl·lic d'acer inoxidable 1.4301 (AISI 304), de 150 mm d'alçària, col·locat amb tacs d'expansió i cargols. Inclou totes les feines i els elements necessaris per l'execució completa de la partida.</t>
  </si>
  <si>
    <t>E8N9SC6K</t>
  </si>
  <si>
    <t>REV08_Planxa d'acer plegada amb acabat prelacat, d'2 mm de gruix, 120 cm de desenvolupament, com a màxim, amb 5 plecs, per a cantonera exterior, col·locat amb fixacions mecàniques. Inclou totes les feines i els elements necessaris per l'execució completa de la partida.</t>
  </si>
  <si>
    <t>E8989240</t>
  </si>
  <si>
    <t>Pintat de parament vertical interior de ciment, amb pintura plàstica amb acabat llis, amb una capa de fons, diluïda, i dues d'acabat. Inclou totes les feines i els elements necessaris per l'execució completa de la partida.</t>
  </si>
  <si>
    <t>Serralleria</t>
  </si>
  <si>
    <t>'01.04.01.06</t>
  </si>
  <si>
    <t>PB1D-52WO</t>
  </si>
  <si>
    <t>Passamà d'acer inoxidable 1.4301 (AISI 304) de 43 mm de diàmetre, acabat polit i abrillantat, amb suport de platines d'acer, fixat mecànicament. Inclou totes les feines i els elements necessaris per l'execució completa de la partida.</t>
  </si>
  <si>
    <t>E89B5DJ0</t>
  </si>
  <si>
    <t>Pintat de barana i reixa d'acer de barrots separats 10 cm, amb pintura de partícules metàl·liques, amb dues capes d'imprimació antioxidant i 2 d'acabat. Inclou totes les feines i els elements necessaris per l'execució completa de la partida.</t>
  </si>
  <si>
    <t>EB1218AE</t>
  </si>
  <si>
    <t>Barana d'acer per a pintar, amb passamà de 40x10mm formant travesser superior  a 90cm d'alçada respecte el paviment i brèndoles cada 11 cm, de 120 a 140 cm d'alçària, soldades a xapa perimetral de 10mm ancorada al cantell del forjat. a l'obra amb tac d'acer, volandera i femella. Inclou totes les feines i els elements necessaris per l'execució completa de la partida.</t>
  </si>
  <si>
    <t>E66EQCFI</t>
  </si>
  <si>
    <t>Fi - Subminitrament i col·locació de finestres interiors, de full fix, formada per doble vidre laminar de seguretat de 5+5 mm de gruix, amb sistema de suspensió sobre perfileria oculta d'alumini extrusionat i junts termoplàstics per al segellat dels vidres i del perímetre dels taulers, col·locada. Marc metàl·lic. Inclou tapajunts metàl·lics, així com resta de materials i treballs auxiliars necessaris per a deixar la partida d'obra totalment enllestida. Tot segons escandall de fusteries i plànols de detall.
Notes: 
Inclou envidrament.
Tots els panys aniran mestrejats segons esquema piramidal aprovat per l'Hospital.
Inclou franja de vinil a definir segons indicacions de la DF i Hospital.
Inclou totes les feines i els elements necessaris per l'execució completa de la partida.</t>
  </si>
  <si>
    <t>Compartimentació interior horitzontal</t>
  </si>
  <si>
    <t>Cel rasos</t>
  </si>
  <si>
    <t>'01.04.02.01</t>
  </si>
  <si>
    <t>E84460VH</t>
  </si>
  <si>
    <t>S01a_Cel ras continu de plaques de guix laminat tipus estàndard (A), per a revestir, de 15 mm de gruix i vora afinada (BA), entramat d'acer galvanitzat format per perfils principals col·locats cada 1000 mm i perfils secundaris col·locats cada 600 mm fixats al sostre mitjançant vareta de suspensió cada 1.2 m , per a una alçària de cel ras de 4 m com a màxim.  Inclou part proporcional de perfils de reforç  per a col·locació de riells per equipament. Inclou totes les feines i els elements necessaris per l'execució completa de la partida.</t>
  </si>
  <si>
    <t>E898JHVH</t>
  </si>
  <si>
    <t>S01b_Pintat de parament horitzontal interior, amb pintura plàstica fungistàtica i bacterioestàtica tipus lotum o equivalent, per sostres, amb dues capes base de producte uni-tech gp primer i una capa d'acabat amb wall-tech wb blanc o equivalent, d'acord amb les recomanacions i especificacions del fabricant. Inclou totes les feines i els elements necessaris per l'execució completa de la partida.</t>
  </si>
  <si>
    <t>E844B260</t>
  </si>
  <si>
    <t>S02_Cel ras continu de plaques de guix laminat transformades amb perforació tipus ordenada ocupant tota la superfície de 12.5 de gruix i classe d'absorció acústica D segons la norma UNE-EN ISO 11654, entramat d'acer galvanitzat format per perfils principals col·locats cada 1000 mm i perfils secundaris col·locats cada 600 mm fixats al sostre mitjançant vareta de suspensió cada 1.2 m , per a una alçària de cel ras de 4 m com a màxim. Inclou totes les feines i els elements necessaris per l'execució completa de la partida.</t>
  </si>
  <si>
    <t>E842YXVH</t>
  </si>
  <si>
    <t>S03_Cel ras registrable de plaques de 60x60 cm de llana mineral tipus Blanka de Rockfon o equivalent, de 20 mm de gruix, antiestàtiques, vel molt blanc en la cara visible, contra-vel en la cara posterior, cantells pintats, col·locat amb perfils principals en forma de T invertida tipus A24 de Rockfon o equivalent, fixada al sostre mitjançant vareta de suspensió cada 1,2 m, per a una alçària de cel ras de 4 m com a màxim. Inclou part proporcional de guies amples especials per a subjecció d'equipament. Inclou tot el material, treballs i mitjans auxiliars necessaris per deixar la partida totalment acabada.
 Inclou part proporcional de perfils de reforç  per a col·locació de riells per equipament.
Inclou totes les feines i els elements necessaris per l'execució completa de la partida.</t>
  </si>
  <si>
    <t>E84BCRP1</t>
  </si>
  <si>
    <t>S04_Cel ras registrable de safates d'alumini lacat amb superfície microperforada, de la casa Armstrong o equivalent, de color RAL a definir per la DF, amb cantell recte, de 1500x300 mm, amb vel acústic, classe d'absorció acústica sense classificar segons une-en iso 11654 i amb reacció al foc a2-s1, d0, amb un 75% de reflexió lluminosa i 95% de resistència a la humitat, col·locat amb estructura oculta formada per perfils principals d'acer galvanitzat en forma d'u col·locats cada 1,5 m i fixats al sostre mitjançant vareta de suspensió m6 cada 1,5 m com a màxim, amb perfils secundaris d'alumini extruït en forma de t de 27 mm de base col·locats a l'ample de la placa cada 1,5 m, per a una alçària de cel ras de 4 m com a màxim. Inclou p.p. de franja perimetral de cartró guix fix per a col·locar safates senceres. Així com la resta de treballs i/o materials auxiliars necessaris per a deixar el conjunt de la partida totalment enllestida. Inclou totes les feines i els elements necessaris per l'execució completa de la partida.</t>
  </si>
  <si>
    <t>E84BHC0C</t>
  </si>
  <si>
    <t>S05_Cel ras acústic registrable de panells placa desmuntable ECOPHON HYGIENE CLINIC A o equivalent de 1200x600mm i 15mm de gruix fabricat amb llana de vidre contenint un alt % de material Post Consumer, amb sistema d'entrecalle Lledo Ceiling model FrameSystem Entrecalle o equivalent, , color estàndard, termoesmaltats, amb cantells a 90º. Inclou totes les feines i els elements necessaris per l'execució completa de la partida.</t>
  </si>
  <si>
    <t>E84BHFS6</t>
  </si>
  <si>
    <t>S06_Cel ras registrable de safates d'alumini lacat amb superfície microperforada, de la casa Armstrong o equivalent, de color RAL a definir per la DF, amb cantell recte, de 1500x300 mm i 1,5 mm de gruix, amb vel acústic, classe d'absorció acústica sense classificar segons une-en iso 11654 i amb reacció al foc a2-s1, d0, amb un 75% de reflexió lluminosa i 95% de resistència a la humitat, col·locat amb estructura oculta formada per perfils principals d'acer galvanitzat en forma d'u col·locats cada 1,5 m i fixats al sostre mitjançant vareta de suspensió m6 cada 1,5 m com a màxim, amb perfils secundaris d'alumini extruït en forma de t de 27 mm de base col·locats a l'ample de la placa cada 1,5 m, per a una alçària de cel ras de 4 m com a màxim. Inclou p.p. de franja perimetral de cartró guix fix per a col·locar safates senceres. Així com la resta de treballs i/o materials auxiliars necessaris per a deixar el conjunt de la partida totalment enllestida. Inclou totes les feines i els elements necessaris per l'execució completa de la partida.</t>
  </si>
  <si>
    <t>E84ZG1A6</t>
  </si>
  <si>
    <t>Registre per a cel ras de plaques de guix laminat format per portella de 60x60 cm2 amb marc d'alumini i fulla de placa guix laminat hidròfuga (H) amb un gruix total de 15 mm com a màxim, tanca de pressió i dispositiu de retenció, col·locat amb perfileria d'acer galvanitzat. Inclou totes les feines i els elements necessaris per l'execució completa de la partida.</t>
  </si>
  <si>
    <t>E84ZG1A0</t>
  </si>
  <si>
    <t>Registre per a cel ras de plaques de guix laminat format per portella de 50x50 cm2 amb marc d'alumini i fulla de placa guix laminat hidròfuga (H) amb un gruix total de 15 mm com a màxim, tanca de pressió i dispositiu de retenció, col·locat amb perfileria d'acer galvanitzat. Inclou totes les feines i els elements necessaris per l'execució completa de la partida.</t>
  </si>
  <si>
    <t>P84N-A82D</t>
  </si>
  <si>
    <t>Formació de calaix en cel ras amb plaques de guix laminat tipus estàndard (A) de 12,5 mm de gruix, col·locades amb perfileria de mestres fixades directament al sostre, per a una alçària de cel ras de 4 m com a màxim. Inclou totes les feines i els elements necessaris per l'execució completa de la partida.</t>
  </si>
  <si>
    <t>E844ZP10</t>
  </si>
  <si>
    <t>Formació de fossejat perimetral de 25x15 mm amb perfil metàl.lic del propi sistema tipus Plakolistel o equivalent, empastat, arestat i massillat. Inclou totes les feines i els elements necessaris per l'execució completa de la partida.</t>
  </si>
  <si>
    <t>Paviments</t>
  </si>
  <si>
    <t>'01.04.02.02</t>
  </si>
  <si>
    <t>E9C1HCA1</t>
  </si>
  <si>
    <t>PAV 01a_Paviment de terratzo llis de gra petit, d'alta qualitat, de la casa Solana o equivalent, d'iguals característiques de l'existent a l'hospital, de dimensions mínimes de 40x40 cm i/o indicacions de la DF, preu alt, col·locat a truc de maceta amb morter de ciment 1:6, per a ús interior intens, sobre capa de morter de 4cm i un llit de sorra d'1cm. Inclou part proporcional de sòcol, juntes de dilatació  i peces especials, segons documentació gràfica de projecte i indicacions de la direcció facultatitva. Inclou tots els treballs, materials i mitjans auxiliars necessaris per deixar la partida totalment acabada.</t>
  </si>
  <si>
    <t>E9C1HCA3</t>
  </si>
  <si>
    <t>PAV 01b Paviment de terratzo llis de gra petit, d'alta qualitat, de la casa Solana o equivalent,color a definir per la DF, de dimensions mínimes de 30x30 cm i/o indicacions de la DF, preu alt, col·locat a truc de maceta amb morter de ciment 1:6, per a ús interior intens, sobre capa de morter de 4cm i un llit de sorra d'1cm. Inclou part proporcional de sòcol, juntes de dilatació i peces especials, segons documentació gràfica de projecte i indicacions de la direcció facultatitva. Inclou tots els treballs, materials i mitjans auxiliars necessaris per deixar la partida totalment acabada.</t>
  </si>
  <si>
    <t>E9Z2A100</t>
  </si>
  <si>
    <t>Rebaixat, polit i abrillantat del paviment de terratzo o pedra. Inclou tots els treballs, materials i mitjans auxiliars necessaris per deixar la partida totalment acabada.</t>
  </si>
  <si>
    <t>E7C76AF2C70V</t>
  </si>
  <si>
    <t>Aïllament amb làmina de polietilè expandit reticulat ref. 620017 de la serie  Impactodan de DANOSA de 10 mm de gruix, amb una millora a l'aïllament acústic a soroll d'impacte de 19 a 21 dB, i una resistència a la compressió &gt; 21 kPa, segellada amb cinta adhesiva autoprotegida amb alumini, col·locada no adherida. Inclou tots els treballs, materials i mitjans auxiliars necessaris per deixar la partida totalment acabada.</t>
  </si>
  <si>
    <t>E9P1HCPD</t>
  </si>
  <si>
    <t>PAV02_Subministrament i col·locació de paviment a base de polímers sintètics termoplàstics, Tarkett IQ Eminent o equivalent, segons UNE EN-14565, de 2 mm de gruix, referència i color a escollir per la Direcció Facultativa, en rotllos de 2m d'amplada, col·locat a terra amb adhesiu vinílic lliure de dissolvents orgànics i soldat en calent amb cordó cel·lular de diàmetre 4 mm (junts bisellats i soldats).  Inclou p/p de adhesiu acrílic i pont d'unió, part proporcional de formació de sócol de Tarkett IQ One amb mitja canya de fins a 15 cm, amb peça especial de PVC. Inclou la solució de remat entrega sòcol paviment amb entrega policarbonat o altres revestiments verticals, resta de materials, accessoris i treballs auxiliars necessaris per deixar la partida d'obra totalment finalitzada.  Inclou la protecció de paviment una vegada executat. Tot segons documentació gràfica de projecte i indicacions de la direcció faculutativa. Inclou tots els treballs, materials i mitjans auxiliars necessaris per deixar la partida totalment acabada.</t>
  </si>
  <si>
    <t>E9P2HCPB</t>
  </si>
  <si>
    <t>PAV03_Subministrament i col·locació de paviment vinílic homogeni, model GRANIT MULTISAFE marca TARKETT de 2,5 mm de gruix i pes 3,10 Kg/m2, amb tractament de protecció pur reinforced 3RD generation, resistència al lliscament classe 3, reacció al foc BflS1, sòlids dels colors major de 6, amb rotlles, fixat amb adhesiu tipus ULTRABOND ECO V4 SP marca MAPEI. s'inclou el perfil de mitjacanya PA 30 marca TARKETT perimetral al bany.amb mitja canya de fins a 10 cm, amb peça especial de PVC.
 Inclou la solució de remat entrega sòcol paviment amb entrega policarbonat o altres revestiments verticals, resta de materials, accessoris i treballs auxiliars necessaris per deixar la partida d'obra totalment finalitzada. Inclou la protecció de paviment una vegada executat. Tot segons documentació gràfica de projecte i indicacions de la direcció facultativa. Inclou tots els treballs, materials i mitjans auxiliars necessaris per deixar la partida totalment acabada.</t>
  </si>
  <si>
    <t>E93A14D0</t>
  </si>
  <si>
    <t>Recrescuda del suport de paviments, de 7 cm de gruix, amb morter de ciment 1:6. Inclou tots els treballs, materials i mitjans auxiliars necessaris per deixar la partida totalment acabada.</t>
  </si>
  <si>
    <t>E93AVH65</t>
  </si>
  <si>
    <t>Recrescuda i anivellament del suport de 2 mm de gruix, amb pasta autoanivellant de ciment tipus ULTRAPLAN de la casa MAPEO, CT-C30-F7-A12 segons UNE-EN 13813, aplicada manualment. Inclou tots els treballs, materials i mitjans auxiliars necessaris per deixar la partida totalment acabada.</t>
  </si>
  <si>
    <t>E93Z1R20</t>
  </si>
  <si>
    <t>Aplicació d'imprimació de resines per a posterior col·locació de recrescuda amb pasta autonivellant sobre suport de formigó i morter de ciment. Inclou tots els treballs, materials i mitjans auxiliars necessaris per deixar la partida totalment acabada.</t>
  </si>
  <si>
    <t>E9GLHCAA</t>
  </si>
  <si>
    <t>PAV04a_Paviment de formigó lleuger de 10 cm de gruix, amb formigó lleuger HLE-25/B/10/IIa, de densitat 1200 a 1500 kg/m3, grandària màxima del granulat 10 mm, amb &gt;= 275 kg/m3 de ciment, apte per a classe d'exposició IIa, abocat mitjançant bombeig, acabat remolinat mecànic. Inclou tots els treballs, materials i mitjans auxiliars necessaris per deixar la partida totalment acabada.</t>
  </si>
  <si>
    <t>E9Z3HCPI</t>
  </si>
  <si>
    <t>PAV04b_Pintat sobre paviment de formigó, acabat anti pols, amb pintura de poliuretà o pintura al dissolvent de resines epoxi, amb una capa d'imprimació i dues capes d'acabat llis, amb neteja prèvia i preparació de la superfície. Inclou tots els treballs, materials i mitjans auxiliars necessaris per deixar la partida totalment acabada.</t>
  </si>
  <si>
    <t>E9JEHC00</t>
  </si>
  <si>
    <t xml:space="preserve">PAV05_Pelfut format per perfils d'alumini ensamblables de 25 a 35 mm d'amplària i 9 mm d'alçària, i material de tires de cautxú reciclable, amb acabat antilliscant, instal·lat en superfície o encastat en paviments laminats.  Inclou p/p de resta de remats, materials, accessoris i treballs auxiliars necessaris per deixar la partida d'obra totalment finalitzada. </t>
  </si>
  <si>
    <t>K9C1442Z</t>
  </si>
  <si>
    <t xml:space="preserve">Extracció de peces de paviment existent, deteriorades o afectades per la intervenció i reposició de paviment de les mateixes característiques a l'existent (inclou part proporcional de nou material), per a zones de paviment afectades per modificacions de la distribució conservant el paviment existent. Col·locació de peces de les mateixes característiques i regularització de la superficie. Inclou p.p. de formació de talls amb radial, així com qualsevol treball i/o material auxiliar necessari per a deixar el conjunt de la partida totalment enllestida. </t>
  </si>
  <si>
    <t>EDKZ3174</t>
  </si>
  <si>
    <t>Bastiment i tapa per a pericó de serveis, de fosa grisa de 820x820x50 mm i de 52 kg de pes, col·locat amb morter. Inclou tots els treballs, materials i mitjans auxiliars necessaris per deixar la partida totalment acabada.</t>
  </si>
  <si>
    <t>E9V2HCES</t>
  </si>
  <si>
    <t>PAV06_Esglaó de terratzo de gra petit, d'alta qualitat, de la casa Solana o equivalent, d'una peça (petjada i contrapetjada), amb un cantell polit i abrillantat, i amb franja antilliscant davantera buixardades gravada, classe 2, de 2 cm d'ample, col·locat a truc de maceta amb morter ciment 1:8. Inclou tots els treballs, materials i mitjans auxiliars necessaris per deixar la partida totalment acabada.</t>
  </si>
  <si>
    <t>P510-38DU</t>
  </si>
  <si>
    <t>PAV07a_Acabat  amb capa   de palet de riera de 16 a 32 mm de diàmetre, de 7 cm de gruix, col·locat sense adherir. Inclou tots els treballs, materials i mitjans auxiliars necessaris per deixar la partida totalment acabada.</t>
  </si>
  <si>
    <t>F96AUA10</t>
  </si>
  <si>
    <t>PAV07b_Vorada de xapa d'acer galvanitzat de 10 mm de gruix i 200 mm d'alçària, inclòs elements metàl·lics d'ancoratge soldats a la xapa, col·locada sobre base de formigo no estructural de 15 N/mm2 de resitència mínima a compressió. Inclou tots els treballs, materials i mitjans auxiliars necessaris per deixar la partida totalment acabada.</t>
  </si>
  <si>
    <t>E9UAA012</t>
  </si>
  <si>
    <t>S1. Sòcol d'alumini anoditzat de 100 mm d'alçària, col·locat amb adhesiu. Inclou tots els treballs, materials i mitjans auxiliars necessaris per deixar la partida totalment acabada.</t>
  </si>
  <si>
    <t>E9Z5VI05</t>
  </si>
  <si>
    <t>Perfil de transició de paviment, suport d'alumini, per a junts de paviment de 30 mm d'amplària mitjana, per a col·locar prèviament el suport. Inclou tots els treballs, materials i mitjans auxiliars necessaris per deixar la partida totalment acabada.</t>
  </si>
  <si>
    <t>E9Z5VI55</t>
  </si>
  <si>
    <t>Acabat de junt de dilatació de paviment amb perfil d'alumini anoditzat amb banda de cautxú EPDM, de 30 mm d'amplària de màxima de junt, de 35 mm d'alçària de perfil i gruix màxim admisible de paviment, per a una càrrega mitja, col·locat fixacions mecàniques. Inclou tots els treballs, materials i mitjans auxiliars necessaris per deixar la partida totalment acabada.</t>
  </si>
  <si>
    <t>E938P040</t>
  </si>
  <si>
    <t>Muntatge d'encofrat perdut amb revoltó de polipropilè reciclat de 40 cm d'alçària, incloses les peces especials. Inclou tots els treballs, materials i mitjans auxiliars necessaris per deixar la partida totalment acabada.</t>
  </si>
  <si>
    <t>E93AX001</t>
  </si>
  <si>
    <t>Llosa per encofrat perdut amb formigó HA-25/P/20/I de consistència plàstica i grandària màxima del granulat 20 mm. Inclou tots els treballs, materials i mitjans auxiliars necessaris per deixar la partida totalment acabada.</t>
  </si>
  <si>
    <t>Sistema de condicionament i instal·lacions</t>
  </si>
  <si>
    <t>00</t>
  </si>
  <si>
    <t>Legalitzacions</t>
  </si>
  <si>
    <t>'01.05.00</t>
  </si>
  <si>
    <t>EEEPCERT</t>
  </si>
  <si>
    <t>U</t>
  </si>
  <si>
    <t>Realització de projecte climatització per tècnic competent visat pel seu Col·legi Oficial i certificat por la empresa de la instal·lació de Climatització, incloent la tramitació i obtenció dels permisos i llicències corresponents davant els Organismes Oficials Competents i legalització fins la posada en funcionament i autorizació  de la DG Mº de Industria, com aportació de la Documentació final actualizada de la Instalación per al llibre de l'Edifici</t>
  </si>
  <si>
    <t>EG32LEGE</t>
  </si>
  <si>
    <t>Realització de projecte per tècnic competent visat pel Col·legi Oficial i certificat per l'empresa de la instal·lació d'Electricitat, incloent la tramitació i obtenció dels permisos i llicències corresponents davant els Organismes Oficials Competents i Legalització fins la posta en funcionament i autorizació  de la DG Mº d'Indústria, com aportació de la Documentació final actualitzada de la Instal·lació per al llibre de l'Edifici.</t>
  </si>
  <si>
    <t>EG32INCE</t>
  </si>
  <si>
    <t>Realització de projecte per tècnic competent visat pel Col·legi Oficial i certificat per l'empresa de la instal·lació d'Incendis incloent la tramitació i obtenció dels permisos i llicències corresponents davant els Organismes Oficials Competents i Legalització fins la posta en funcionament i autorizació  de la DG Mº d'Indústria, com aportació de la Documentació final actualitzada de la Instal·lació per al llibre de l'Edifici.</t>
  </si>
  <si>
    <t>EG13FOTO</t>
  </si>
  <si>
    <t>Realització de projecte per tècnic competent visat pel Col·legi Oficial i certificat per l'empresa de la instal·lació fotovoltaica incloent la tramitació i obtenció dels permisos i llicències corresponents davant els Organismes Oficials Competents i Legalització fins la posta en funcionament i autorizació  de la DG Mº d'Indústria, com aportació de la Documentació final actualitzada de la Instal·lació per al llibre de l'Edifici.</t>
  </si>
  <si>
    <t>Instal·lació de fontaneria i sanitaris</t>
  </si>
  <si>
    <t>Connexió Xarxa Existent</t>
  </si>
  <si>
    <t>'01.05.03.00</t>
  </si>
  <si>
    <t>EFC1NM06</t>
  </si>
  <si>
    <t>Canonada NIRON (PPR RP) 63x7,10 SDR9 SERIE 04, o equivalent.
Tub de Polipropilè-copolímer PP-R amb les següents característiques:
- Diàmetre exterior: 63 mm
- Gruix: 7,10 mm
- Diàmetre interior: 48,80 mm
Soldat amb grau de dificultat mitjà i col·locat superficialment.
Instal·lat, connectat i neteja i prova d'estanqueitat (segons directrius de la DF) inclosa.</t>
  </si>
  <si>
    <t>EFC1NFG4</t>
  </si>
  <si>
    <t>Canonada NIRON FIBER GLAS (PPR+FV) 40x5,50 SDR7,40 SERIE 3,20, o equivalent.
Tub de Polipropilè-copolímer PP-R amb les següents característiques:
- Diàmetre exterior: 40 mm
- Gruix: 5,50 mm
- Diàmetre interior: 29 mm
Soldat amb grau de dificultat mitjà i col·locat superficialment.
Instal·lat, connectat i neteja i prova d'estanqueitat (segons directrius de la DF) inclosa.</t>
  </si>
  <si>
    <t>EFC1NFG2</t>
  </si>
  <si>
    <t>Canonada NIRON FIBER GLAS (PPR+FV) 25x3,50 SDR7,40 SERIE 3,20, o equivalent.
Tub de Polipropilè-copolímer PP-R amb les següents característiques:
- Diàmetre exterior: 25 mm
- Gruix: 3,30 mm
- Diàmetre interior: 18,00 mm
Soldat amb grau de dificultat mitjà i col·locat superficialment.
Instal·lat, connectat i neteja i prova d'estanqueitat (segons directrius de la DF) inclosa.</t>
  </si>
  <si>
    <t>EFQ50010</t>
  </si>
  <si>
    <t>Aillament termic d'escuma elastomerica DN=64,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de coure 2-5/8''
Col.locat.</t>
  </si>
  <si>
    <t>EFQ70010</t>
  </si>
  <si>
    <t>Aillament termic d'escuma elastomerica DN=42,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1-1/4'' i de coure 1-5/8''.
Col.locat.</t>
  </si>
  <si>
    <t>EFQ70007</t>
  </si>
  <si>
    <t>Aillament termic d'escuma elastomerica DN=25,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de coure 1''.
Col.locat.</t>
  </si>
  <si>
    <t>EN319427</t>
  </si>
  <si>
    <t>Vàlvula d'esfera manual roscada, de 2'' de diàmetre nominal, de 16 bar de pn, de bronze, tipus 2 i muntada superficialment</t>
  </si>
  <si>
    <t>EN317427</t>
  </si>
  <si>
    <t>Vàlvula d'esfera manual roscada, d'1'1/4'' de diàmetre nominal, de 16 bar de pn, de bronze, tipus 2 i muntada superficialment</t>
  </si>
  <si>
    <t>EN315427</t>
  </si>
  <si>
    <t>Vàlvula d'esfera manual roscada, de 3/4'' de diàmetre nominal, de 16 bar de pn, de bronze, tipus 2 i muntada superficialment</t>
  </si>
  <si>
    <t>Instal·lació Fontaneria</t>
  </si>
  <si>
    <t>'01.05.03.01</t>
  </si>
  <si>
    <t>EFC1NM05</t>
  </si>
  <si>
    <t>Canonada NIRON (PPR RP) 50x5,60 SDR9 SERIE 04, o equivalent.
Tub de Polipropilè-copolímer PP-R amb les següents característiques:
- Diàmetre exterior: 50 mm
- Gruix: 5,60 mm
- Diàmetre interior: 38,80 mm
Soldat amb grau de dificultat mitjà i col·locat superficialment.
Instal·lat, connectat i neteja i prova d'estanqueitat (segons directrius de la DF) inclosa.</t>
  </si>
  <si>
    <t>EFC1NM04</t>
  </si>
  <si>
    <t>Canonada NIRON (PPR RP) 40x4,50 SDR9 SERIE 04, o equivalent.
Tub de Polipropilè-copolímer PP-R amb les següents característiques:
- Diàmetre exterior: 40 mm
- Gruix: 4,50 mm
- Diàmetre interior: 31,00 mm
Soldat amb grau de dificultat mitjà i col·locat superficialment.
Instal·lat, connectat i neteja i prova d'estanqueitat (segons directrius de la DF) inclosa.</t>
  </si>
  <si>
    <t>EFC1NM03</t>
  </si>
  <si>
    <t>Canonada NIRON (PPR RP) 32x3,60 SDR9 SERIE 04, o equivalent.
Tub de Polipropilè-copolímer PP-R amb les següents característiques:
- Diàmetre exterior: 32 mm
- Gruix: 3,60 mm
- Diàmetre interior: 24,80 mm
Soldat amb grau de dificultat mitjà i col·locat superficialment.
Instal·lat, connectat i neteja i prova d'estanqueitat (segons directrius de la DF) inclosa.</t>
  </si>
  <si>
    <t>EFC1NM02</t>
  </si>
  <si>
    <t>Canonada NIRON (PPR RP) 25x3,50 SDR9 SERIE 04, o equivalent.
Tub de Polipropilè-copolímer PP-R amb les següents característiques:
- Diàmetre exterior: 25 mm
- Gruix: 3,50 mm
- Diàmetre interior: 18,00 mm
Soldat amb grau de dificultat mitjà i col·locat superficialment.
Instal·lat, connectat i neteja i prova d'estanqueitat (segons directrius de la DF) inclosa.</t>
  </si>
  <si>
    <t>EFC1NM01</t>
  </si>
  <si>
    <t>Canonada NIRON (PPR RP) 20x2,80 SDR9 SERIE 04, o equivalent.
Tub de Polipropilè-copolímer PP-R amb les següents característiques:
- Diàmetre exterior: 20 mm
- Gruix: 2,80 mm
- Diàmetre interior: 14,40 mm
Soldat amb grau de dificultat mitjà i col·locat superficialment.
Instal·lat, connectat i neteja i prova d'estanqueitat (segons directrius de la DF) inclosa.</t>
  </si>
  <si>
    <t>EFC1NFG3</t>
  </si>
  <si>
    <t>Canonada NIRON FIBER GLAS (PPR+FC) 32x4,40 SDR7,40 SERIE 3,20, o equivalent.
Tub de Polipropilè-copolímer PP-R amb les següents característiques:
- Diàmetre exterior: 32 mm
- Gruix: 4,40 mm
- Diàmetre interior: 23,20 mm
Soldat amb grau de dificultat mitjà i col·locat superficialment.
Instal·lat, connectat i neteja i prova d'estanqueitat (segons directrius de la DF) inclosa.</t>
  </si>
  <si>
    <t>EFC1NFG1</t>
  </si>
  <si>
    <t>Canonada NIRON FIBER GLAS (PPR+FV) 20x2,80 SDR7,40 SERIE 3,20, o equivalent.
Tub de Polipropilè-copolímer PP-R amb les següents característiques:
- Diàmetre exterior: 20 mm
- Gruix: 2,80 mm
- Diàmetre interior: 14,40 mm
Soldat amb grau de dificultat mitjà i col·locat superficialment.
Instal·lat, connectat i neteja i prova d'estanqueitat (segons directrius de la DF) inclosa.</t>
  </si>
  <si>
    <t>EFB48A15</t>
  </si>
  <si>
    <t>Tub de polietilè reticulat de 25 mm de diàmetre nominal exterior i 3,5 mm de gruix, amb barrera antioxigen , connectat a pressió i col·locat superficialment</t>
  </si>
  <si>
    <t>EFB46515</t>
  </si>
  <si>
    <t>Tub de polietilè reticulat de 20 mm de diàmetre nominal exterior i 1,9 mm de gruix, amb barrera antioxigen , connectat a pressió i col·locat superficialment</t>
  </si>
  <si>
    <t>EFQ50008</t>
  </si>
  <si>
    <t>Aillament termic d'escuma elastomerica DN=54,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de coure de 2-1/8''
Col.locat.</t>
  </si>
  <si>
    <t>EFQ50006</t>
  </si>
  <si>
    <t>Aillament termic d'escuma elastomerica DN=42,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de 1-1/4'' i de coure de 1-5/8''
Col.locat.</t>
  </si>
  <si>
    <t>EFQ50005</t>
  </si>
  <si>
    <t>Aillament termic d'escuma elastomerica DN=35,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de 1'' i de coure de 1-3/8''
Col.locat.</t>
  </si>
  <si>
    <t>EFQ50003</t>
  </si>
  <si>
    <t>Aillament termic d'escuma elastomerica DN=25,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de coure de 1''
Col.locat.</t>
  </si>
  <si>
    <t>EFQ50002</t>
  </si>
  <si>
    <t>Aillament termic d'escuma elastomerica DN=22,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1/2'' i tub de coure 7/8''.
Col.locat.</t>
  </si>
  <si>
    <t>EFQ70009</t>
  </si>
  <si>
    <t>Aillament termic d'escuma elastomerica DN=35,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1'' i de coure 1-3/8''.
Col.locat.</t>
  </si>
  <si>
    <t>EFQ70006</t>
  </si>
  <si>
    <t>Aillament termic d'escuma elastomerica DN=22,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1/2'' de coure 7/8''.
Col.locat.</t>
  </si>
  <si>
    <t>EN318427</t>
  </si>
  <si>
    <t>Vàlvula d'esfera manual roscada, d'1'1/2'' de diàmetre nominal, de 16 bar de pn, de bronze, tipus 2 i muntada superficialment</t>
  </si>
  <si>
    <t>EN316427</t>
  </si>
  <si>
    <t>Vàlvula d'esfera manual roscada, d'1'' de diàmetre nominal, de 16 bar de pn, de bronze, tipus 2 i muntada superficialment</t>
  </si>
  <si>
    <t>EN314427</t>
  </si>
  <si>
    <t>Vàlvula d'esfera manual roscada, d'1/2'' de diàmetre nominal, de 16 bar de pn, de bronze, tipus 2 i muntada superficialment</t>
  </si>
  <si>
    <t>EEU22100</t>
  </si>
  <si>
    <t>Colector per distribució zona humida</t>
  </si>
  <si>
    <t>Instal·lació Sanitaris</t>
  </si>
  <si>
    <t>'01.05.03.02</t>
  </si>
  <si>
    <t>EJ2Z4125</t>
  </si>
  <si>
    <t>Aixeta de pas mural, encastada, de llauto cromat, tipus 2, amb entrada i sortida de 3/8'</t>
  </si>
  <si>
    <t>EJ14BBAC</t>
  </si>
  <si>
    <t>Inodoro ROCA Meridian (mobilitat reduida)  equivalent.
Inodor de porcellana esmaltada, adaptat per a persones de mobilitat reduida, de sortida horitzontal, amb seient i tapa, cisterna encastada (subjecció a terra/sostre) i mecanismes de descàrrega (6/3 L) i alimentació incorporats, de color suau, preu superior, col·locat amb fixacions murals i connectat a la xarxa d'evacuació</t>
  </si>
  <si>
    <t>EJ14BBME</t>
  </si>
  <si>
    <t>Inodor Roca Meridian o equivalent.
Inodor de porcellana esmaltada, de sortida dual, amb seient i tapa, cisterna encastada (fixació sostre/terra) i mecanismes de descàrrega (4,50/3 L) i alimentació incorporats, de color suau, preu superior, col·locat amb fixacions murals i connectat a la xarxa d'evacuació</t>
  </si>
  <si>
    <t>EJ13B613</t>
  </si>
  <si>
    <t>Lavabo mural de porcellana esmaltada, senzill, d'amplària &lt;= 53 cm, de color blanc i preu mitjà, col·locat amb suports murals</t>
  </si>
  <si>
    <t>EJ23512G</t>
  </si>
  <si>
    <t>Aixeta monocomandament per a lavabo, muntada superficialment sobre taulell o aparell sanitari, de llautó cromat, preu alt, amb dues entrades de maniguets</t>
  </si>
  <si>
    <t>EJ3317N7</t>
  </si>
  <si>
    <t>Desguàs recte per a lavabo, amb tap i cadeneta incorporats, de pvc, de diàmetre 32 mm, connectat a un ramal o a un sifó de pvc</t>
  </si>
  <si>
    <t>EJ2ZN42K</t>
  </si>
  <si>
    <t>Maniguet flexible, de malla metal.lica amb anima interior sintetica, tipus 2, amb dues unions roscades de 1/2'</t>
  </si>
  <si>
    <t>EJ2Z4127</t>
  </si>
  <si>
    <t>Aixeta de pas mural, encastada, de llauto cromat, tipus 2, amb entrada i sortida de 1/2'</t>
  </si>
  <si>
    <t>EJ18PILD</t>
  </si>
  <si>
    <t>Pileta model scola de duravit o equivalent, de 61,5x46 cm, amb sinus a l'esquerra, inclos elements de suport i col.locacio. instal.lada i comprovada.</t>
  </si>
  <si>
    <t>EJ28EURO</t>
  </si>
  <si>
    <t>Mesclador gerontològic mono-comandament per a aigüera, amb broc giratori, cartutx de discos ceràmics, limitador ecològic de cabal i airejador, en cromat. Instal.lat i comprovat.
Inclou tots els elements de remat, segellat i fixació, així com tots els treballs i materials auxiliars necessaris per a deixar la partida d'obra totalment enllestida.</t>
  </si>
  <si>
    <t>EJ33B7NG</t>
  </si>
  <si>
    <t>Sifó de botella per a lavabo, de pvc de diàmetre 32 mm, connectat a un ramal de pvc</t>
  </si>
  <si>
    <t>EJ22112A</t>
  </si>
  <si>
    <t>Aixeta mescladora, mural, muntada superficialment, per a dutxa de telèfon, de llautó cromat, preu alt, amb dues entrades de 1/2´´ i sortida de 1/2´´</t>
  </si>
  <si>
    <t>EJ12B81N</t>
  </si>
  <si>
    <t>Plat de dutxa quadrat de porcellana esmaltada, de 800x800 mm, de color blanc, preu superior, col·locat sobre el paviment</t>
  </si>
  <si>
    <t>EJ22L721</t>
  </si>
  <si>
    <t>Ruixador fix, d'aspersió fixa, mural, muntat superficialment, d'alumini anoditzat, preu alt, amb entrada de 1/2´´</t>
  </si>
  <si>
    <t>EJ3227DG</t>
  </si>
  <si>
    <t>Desguas sifonic per a plat de dutxa, amb reixeta incorporada, de d 32/40 mm, amb part proporcional de tub pp autoextingible connectat a un sifo o a un ramal general de pp autoextingible.</t>
  </si>
  <si>
    <t>EJ2Z1121</t>
  </si>
  <si>
    <t>Aixeta tipus senzill, muntada superficialment, de llautó cromat, preu alt, amb sortida roscada de diàmetre 3/4´´ i entrada roscada de 1/2´´</t>
  </si>
  <si>
    <t>EJ1AB21N</t>
  </si>
  <si>
    <t>Abocador de porcellana esmaltada amb alimentació integrada, de color blanc, preu superior, col·locat sobre el paviment i connectat a la xarxa d'evacuació</t>
  </si>
  <si>
    <t>EJ46U001</t>
  </si>
  <si>
    <t>Barra mural recta per a bany adaptat, de 800 mm de llargària i 35 mm de D, de tub d'alumini recobert de niló, col.locat amb fixacions mecàniques</t>
  </si>
  <si>
    <t>EJ46U004</t>
  </si>
  <si>
    <t>Seient abatible mural per a dutxa de bany adaptat, amb banqueta de 350x450 mm, d'alumini recobert de niló, col.locat amb fixacions mecàniques</t>
  </si>
  <si>
    <t>Reg</t>
  </si>
  <si>
    <t>'01.05.03.03</t>
  </si>
  <si>
    <t>FFB26355</t>
  </si>
  <si>
    <t>Tub de polietilè de designació PE 40, de 32 mm de diàmetre nominal, de 6 bar de pressió nominal, sèrie SDR 11, UNE-EN 12201-2, connectat a pressió, amb grau de dificultat mig, utilitzant accessoris de plàstic, i col·locat al fons de la rasa</t>
  </si>
  <si>
    <t>FFB25355</t>
  </si>
  <si>
    <t>Tub de polietilè de designació PE 40, de 25 mm de diàmetre nominal, de 6 bar de pressió nominal, sèrie SDR 11, UNE-EN 12201-2, connectat a pressió, amb grau de dificultat mig, utilitzant accessoris de plàstic, i col·locat al fons de la rasa</t>
  </si>
  <si>
    <t>FJS12030</t>
  </si>
  <si>
    <t>Boca de reg de bronze, per a mànega de 3/4'' de diàmetre, amb tapa superior de plàstic i amb clau i colze de connexió, instal·lada</t>
  </si>
  <si>
    <t>FJS5161Z</t>
  </si>
  <si>
    <t>Canonada de reg amb degoters autocompensats.
Canonada per a reg per degoteig de 16 mm de diàmetre, amb degoters autocompensats integrats. cega, instal·lada soterrada</t>
  </si>
  <si>
    <t>K21JREC1</t>
  </si>
  <si>
    <t>Desmantellament de tubs i accessoris d'instal·lació de distribució de reg, amb mitjans manuals i càrrega manual sobre camió o contenidor i posterior trasllat a l'abocador</t>
  </si>
  <si>
    <t>Sanejament (Pluvials i residuals)</t>
  </si>
  <si>
    <t>'01.05.04.00</t>
  </si>
  <si>
    <t>ED7K67XX</t>
  </si>
  <si>
    <t>Clavegueró amb tub de polipropilè de paret tricapa per a evacuació insonoritzada, de DN 110 mm, penjat al sostre</t>
  </si>
  <si>
    <t>ED7K67XY</t>
  </si>
  <si>
    <t>Clavegueró amb tub de polipropilè de paret tricapa per a evacuació insonoritzada, de DN 125 mm, penjat al sostre</t>
  </si>
  <si>
    <t>ED7K67XZ</t>
  </si>
  <si>
    <t>Clavegueró amb tub de polipropilè de paret tricapa per a evacuació insonoritzada, de DN 160 mm, penjat al sostre</t>
  </si>
  <si>
    <t>ED51S315</t>
  </si>
  <si>
    <t>Connexió general de 200 mmD.
Instal·lació de canonada de 200 mmD, amb sifó i vàlvula antirretorn per a canonada de 200 mm de diàmetre.
Instal·lat i connectat.</t>
  </si>
  <si>
    <t>ED51S316</t>
  </si>
  <si>
    <t>Connexió general de 160 mmD.
Instal·lació de canonada de 160 mmD, amb sifó i vàlvula antirretorn per a canonada de 160 mm de diàmetre.
Instal·lat i connectat.</t>
  </si>
  <si>
    <t>Aigües Negres</t>
  </si>
  <si>
    <t>'01.05.04.01</t>
  </si>
  <si>
    <t>ED116271</t>
  </si>
  <si>
    <t>Desguàs d'aparell sanitari amb tub de polipropilè de paret tricapa per a evacuació insonoritzada, de DN 40 mm, fins a baixant, caixa o clavegueró</t>
  </si>
  <si>
    <t>ED116371</t>
  </si>
  <si>
    <t>Desguàs d'aparell sanitari amb tub de polipropilè de paret tricapa per a evacuació insonoritzada, de DN 50 mm, fins a baixant, caixa o clavegueró</t>
  </si>
  <si>
    <t>ED116771</t>
  </si>
  <si>
    <t>Desguàs d'aparell sanitari amb tub de polipropilè de paret tricapa per a evacuació insonoritzada, de DN 110 mm, fins a baixant, caixa o clavegueró</t>
  </si>
  <si>
    <t>EF520054</t>
  </si>
  <si>
    <t>Tub de coure semidur 54/51 (de 54 mm de diàmetre exterior) d'1,5 mm de gruix, estirat, sense soldadura. per a ser utilitzat amb maneguet soldat per capil.laritat, amb soldadura blana tipus estany-plata (sn-ag 3 o sn-ag 5). inclosa part proporcional de peces especials, elements de suport, fixacions i ancoratges, segons les recomanacions del tub de coure del plec de condicions. col.locat.</t>
  </si>
  <si>
    <t>ED15N711</t>
  </si>
  <si>
    <t>Baixant de tub de polipropilè de paret tricapa per a evacuació insonoritzada, de DN 110 mm, incloses les peces especials i fixat mecànicament amb brides</t>
  </si>
  <si>
    <t>ED15N712</t>
  </si>
  <si>
    <t>Baixant de tub de polipropilè de paret tricapa per a evacuació insonoritzada, de DN 125 mm, incloses les peces especials i fixat mecànicament amb brides</t>
  </si>
  <si>
    <t>ED7K3336</t>
  </si>
  <si>
    <t>Clavegueró amb tub de polipropilè de paret tricapa per a sanejament sense pressió, de DN 75 mm i de SN 8 (8 kN/m2) de rigidesa anular, sobre solera de formigó de 15 cm de gruix i llit de sorra de 15 cm de gruix</t>
  </si>
  <si>
    <t>ED7K3335</t>
  </si>
  <si>
    <t>Clavegueró amb tub de polipropilè de paret tricapa per a sanejament sense pressió, de DN 110 mm i de SN 8 (8 kN/m2) de rigidesa anular, sobre solera de formigó de 15 cm de gruix i llit de sorra de 15 cm de gruix</t>
  </si>
  <si>
    <t>ED7K3334</t>
  </si>
  <si>
    <t>Clavegueró amb tub de polipropilè de paret tricapa per a sanejament sense pressió, de DN 125 mm i de SN 8 (8 kN/m2) de rigidesa anular, sobre solera de formigó de 15 cm de gruix i llit de sorra de 15 cm de gruix</t>
  </si>
  <si>
    <t>ED7K3333</t>
  </si>
  <si>
    <t>Clavegueró amb tub de polipropilè de paret tricapa per a sanejament sense pressió, de DN 160 mm i de SN 8 (8 kN/m2) de rigidesa anular, sobre solera de formigó de 15 cm de gruix i llit de sorra de 15 cm de gruix</t>
  </si>
  <si>
    <t>ED351630</t>
  </si>
  <si>
    <t>Pericó de pas de formigó prefabricat, de 60x60x65 cm de mides interiors i 5 cm de gruix, per a evacuació d'aigües residuals, inclosa tapa de formigó prefabricat, col·locat</t>
  </si>
  <si>
    <t>ED515G6X</t>
  </si>
  <si>
    <t>Bonera sifònica, segons detall de la documentació gràfica, de poliamida reforçada amb fibra de vidre de 200x200 mm de costat amb sortida vertical de 50 mm de diàmetre, amb tapa plana acer inoxidable, col·locada amb morter per a ram de paleta classe M 5 ( 5 N/mm2 )</t>
  </si>
  <si>
    <t>Aigües Pluvials</t>
  </si>
  <si>
    <t>'01.05.04.02</t>
  </si>
  <si>
    <t>FD5HZ0RX</t>
  </si>
  <si>
    <t>RX. Reixa d'acer inoxidable 1.4404 (AISI 316L), perforada classe A15, segons norma UNE-EN 1433, de 200 mm d'amplària i 25 mm de gruix, de planxa de 3 mm de gruix amb perforacions de 5 mm de diàmetre, fixada amb tanca a la canal de drenatge C</t>
  </si>
  <si>
    <t>FD5HZ00C</t>
  </si>
  <si>
    <t>C. Canal de formigó polímer sense pendent, d'amplària exterior 204 mm i interior 150 mm, i de 200 mm d'alçària, sense perfil lateral, col·locada sobre base de formigó amb solera de 100 mm de gruix i parets de 100 mm de gruix, i encastada en paviment de formigó</t>
  </si>
  <si>
    <t>ED7K3343</t>
  </si>
  <si>
    <t>Clavegueró amb tub de polipropilè de paret tricapa per a sanejament sense pressió, de DN 200 mm i de SN 8 (8 kN/m2) de rigidesa anular, sobre solera de formigó de 15 cm de gruix i llit de sorra de 15 cm de gruix</t>
  </si>
  <si>
    <t>FD5ESA23</t>
  </si>
  <si>
    <t>Estació elevadora tipus FEKAFOS de DAF o equivalemt, per emmagatzamatge i elevació d'aigües residuals i pluvials, amb bomba doble de 2 CV i un cabal màxim de 22 m3/h (a 9 m.c.a.), amb tapa de registre estanca, fins una capacitat de 280 litres, amb peu d'coplament ràpid amb tubs guia i part proporcional d'accessoris. 
Instal·lat i comprovat.</t>
  </si>
  <si>
    <t>Sanejament del clima</t>
  </si>
  <si>
    <t>'01.05.04.03</t>
  </si>
  <si>
    <t>EFA2A7PG</t>
  </si>
  <si>
    <t>Sifó registrable per a desguàs de fancoils de d 32/40 mm, connectat a un ramal de pp autoextingible.</t>
  </si>
  <si>
    <t>EFA2D7PG</t>
  </si>
  <si>
    <t>Desguàs per a fancoils de d 32/40 mm, amb part proporcional de tub pp autoextingible connectat a un sifó o a un ramal general de pp autoextingible.</t>
  </si>
  <si>
    <t>EFA16542</t>
  </si>
  <si>
    <t>Tub de PVC de 32 mm de diàmetre nominal exterior, de 16 bar de pressió nominal, encolat, segons la norma UNE-EN 1452-2, amb grau de dificultat mitjà i col·locat superficialment</t>
  </si>
  <si>
    <t>EFA17342</t>
  </si>
  <si>
    <t>Tub de PVC de 40 mm de diàmetre nominal exterior, de 6 bar de pressió nominal, encolat, segons la norma UNE-EN 1452-2, amb grau de dificultat mitjà i col·locat superficialment</t>
  </si>
  <si>
    <t>Instal·lació de Climatització i Ventilació</t>
  </si>
  <si>
    <t>Maquinària</t>
  </si>
  <si>
    <t>'01.05.05.01</t>
  </si>
  <si>
    <t>EEECCL01</t>
  </si>
  <si>
    <t>CL: Climatitzador DAIKIN ADN07F (CL DIÀLISI) o equivalent.
Unitat de tractament d'aire amb recuperació d'energia, amb aïllament interior de 45 mm de llana mineral, comportament front al foc classe A1, perfileria d'alumini anoditzat internament arrodonida (per evitar l'acumulació de brutícia i facilitar la neteja).
Estarà format pels següents elements:
- Secció ventilador impulsió tipus EC amb placa electrònica
- Secció ventilador retorn tipus EC amb placa electrònica
- Secció de filtres
- Secció de recuperador
- Secció de bateria de fred
- Secció de bateria de calor
- Secció de filtratge 
- Secció de silenciador (tant a la impulsió com al retorn). 
Les característiques tècniques són les següents:
Cabal d'impulsió: 9.758 m3/h (Pd=350 Pa)
Cabal de retorn: 9.758 m3/h (Pd=350 Pa)
Potència de fred : 64,10 KW
Potència de calor: 52,00 KW
Filtre: G4/M6/F9/F7
Recuperació d'energia: Si, rotatiu. Rendiment del 73,70%.
Inclou sistemes antivibratoris de molles (no de goma) segons distribució de pesos del fabricant.
Insta·lat, connectat  i comprovat. Posta en marxa realitzada pel servei de posta en marxa.</t>
  </si>
  <si>
    <t>EEECCL02</t>
  </si>
  <si>
    <t>CL: Climatitzador DAIKIN ADN07F (CL P01) o equivalent.
Unitat de tractament d'aire amb recuperació d'energia, amb aïllament interior de 45 mm de llana mineral, comportament front al foc classe A1, perfileria d'alumini anoditzat internament arrodonida (per evitar l'acumulació de brutícia i facilitar la neteja).
Estarà format pels següents elements:
- Secció ventilador impulsió tipus EC amb placa electrònica
- Secció ventilador retorn tipus EC amb placa electrònica
- Secció de filtres
- Secció de recuperador
- Secció de bateria de fred
- Secció de bateria de calor
- Secció de filtratge 
- Secció de silenciador (tant a la impulsió com al retorn). 
Les característiques tècniques són les següents:
Cabal d'impulsió: 8.825 m3/h (Pd=350 Pa)
Cabal de retorn: 8.825 m3/h (Pd=350 Pa)
Potència de fred : 30,50 KW
Potència de calor: 34,50 KW
Filtre: G4/M6/F9/F7
Recuperació d'energia: Si, rotatiu. Rendiment del 74,70%.
Inclou sistemes antivibratoris de molles (no de goma) segons distribució de pesos del fabricant.
Insta·lat, connectat  i comprovat. Posta en marxa realitzada pel servei de posta en marxa.</t>
  </si>
  <si>
    <t>EEECCL03</t>
  </si>
  <si>
    <t>CL: Climatitzador DAIKIN ADN03F (AULES) o equivalent.
Unitat de tractament d'aire amb recuperació d'energia, amb aïllament interior de 45 mm de llana mineral, comportament front al foc classe A1, perfileria d'alumini anoditzat internament arrodonida (per evitar l'acumulació de brutícia i facilitar la neteja).
Estarà format pels següents elements:
- Secció ventilador impulsió tipus EC amb placa electrònica
- Secció ventilador retorn tipus EC amb placa electrònica
- Secció de filtres
- Secció de recuperador
- Secció de bateria de fred
- Secció de bateria de calor
- Secció de filtratge 
- Secció de silenciador (tant a la impulsió com al retorn). 
Les característiques tècniques són les següents:
Cabal d'impulsió: 2.520 m3/h (Pd=350 Pa)
Cabal de retorn: 2.520 m3/h (Pd=350 Pa)
Potència de fred : 11,71 KW
Potència de calor: 8,82 KW
Filtre: G4/M6/F9/F7
Recuperació d'energia: Si, rotatiu. Rendiment del 74,60%.
Inclou sistemes antivibratoris de molles (no de goma) segons distribució de pesos del fabricant.
Insta·lat, connectat  i comprovat. Posta en marxa realitzada pel servei de posta en marxa.</t>
  </si>
  <si>
    <t>EEECFC01</t>
  </si>
  <si>
    <t>Fancoil DAIKIN FWP17CFN o equivalent.
Unitat fancoil, 4 tubs, format pels següents elements:
- Secció ventilador impulsió tipus EC amb placa electrònica
- Secció de filtres
-- Secció de bateria de fred
- Secció de bateria de calor
Les característiques tècniques són les següents:
Cabal d'impulsió: 1.586 m3/h (Pd=70 Pa)
Potència de fred : 7,25 KW (6,47 KW sensible)
Potència de calor: 7,81 KW
Filtre: G4
Insta·lat, connectat  i comprovat. Posta en marxa realitzada pel servei de posta en marxa.</t>
  </si>
  <si>
    <t>EEECFC02</t>
  </si>
  <si>
    <t>Fancoil DAIKIN FWP11CFN o equivalent.
Unitat fancoil, 4 tubs, format pels següents elements:
- Secció ventilador impulsió tipus EC amb placa electrònica
- Secció de filtres
-- Secció de bateria de fred
- Secció de bateria de calor
Les característiques tècniques són les següents:
Cabal d'impulsió: 790 m3/h (Pd=70 Pa)
Potència de fred : 3,60 KW (3,05 KW sensible)
Potència de calor: 4,01 KW
Filtre: G4
Insta·lat, connectat  i comprovat. Posta en marxa realitzada pel servei de posta en marxa.</t>
  </si>
  <si>
    <t>EEECREC1</t>
  </si>
  <si>
    <t>Recuperador energètic DAIKIN MODULAR LIGHT tamany 2 o equivalent.
Recuperador energètic, amb panells tius sandwitx de 50 mm, recuperació del 90%, bypass internn filtre F7 a la impulsió i M5 al retorn. Motor EC.
Insta·lat, connectat  i comprovat. Posta en marxa realitzada pel servei de posta en marxa.</t>
  </si>
  <si>
    <t>EEM93CH1</t>
  </si>
  <si>
    <t>Caixa ventilació CAB250 o equivalent.
Caixa de ventilació estanca, amb les següents característiques:
- Cabal: 780 m3/h
- Pressió estàtica disponible: 100 Pa.
- Grau de protecció: IP55
Instal·lat i connectat.</t>
  </si>
  <si>
    <t>EEM93CH3</t>
  </si>
  <si>
    <t>Caixa ventilació CAB125 o equivalent.
Caixa de ventilació estanca, amb les següents característiques:
- Cabal: 150 m3/h
- Pressió estàtica disponible: 100 Pa.
- Grau de protecció: IP55
Instal·lat i connectat.</t>
  </si>
  <si>
    <t>EEESLGAA</t>
  </si>
  <si>
    <t>Sistema partit LG UM48F+UUD3 o equivalent.
Sistema partit LG FREE COMBINATION, unitat interior tipus conducte de pressió mitja/alta i amb les següents característiques tècniques:
UNITAT EXTERIOR:
- Potència frigorífica: 15.68 KW
- Potència calorífica: 17,52 KW
- Potència elèctrica: 5,62 KW
- EER/SEER: 3,10/5,80
- COP/SCOP: 3,60/4,00
- Ventilador: 2x55 m3/h 
- Refrigerant: R32
UNITAT INTERIOR:
- Cabal d'aire: 40 m3/min (39/147 Pa)
- Línies frigorífiques: 9,52/15,88 mm
- Pressió sonora: 36 dB(A)
Instal·lada, connectada i posta en marxa realitzada pel SAT.</t>
  </si>
  <si>
    <t>Insatal·lació Hidràulica</t>
  </si>
  <si>
    <t>'01.05.05.02</t>
  </si>
  <si>
    <t>EFC1NC09</t>
  </si>
  <si>
    <t>Canonada NIRON CLIMA (PPR100+FV) 110x10,00 SDR11 SERIE 05, o equivalent.
Tub de Polipropilè-copolímer PP-R amb les següents característiques:
- Diàmetre exterior: 110 mm
- Gruix: 10,00 mm
- Diàmetre interior: 90,00 mm
Soldat amb grau de dificultat mitjà i col·locat superficialment.
Instal·lat, connectat i neteja i prova d'estanqueitat (segons directrius de la DF) inclosa.</t>
  </si>
  <si>
    <t>EFC1NC08</t>
  </si>
  <si>
    <t>Canonada NIRON CLIMA (PPR100+FV) 90x8,20 SDR11 SERIE 05, o equivalent.
Tub de Polipropilè-copolímer PP-R amb les següents característiques:
- Diàmetre exterior: 90 mm
- Gruix: 8,20 mm
- Diàmetre interior: 73.60 mm
Soldat amb grau de dificultat mitjà i col·locat superficialment.
Instal·lat, connectat i neteja i prova d'estanqueitat (segons directrius de la DF) inclosa.</t>
  </si>
  <si>
    <t>EFC1NC07</t>
  </si>
  <si>
    <t>Canonada NIRON CLIMA (PPR100+FV) 75x6,80 SDR11 SERIE 05, o equivalent.
Tub de Polipropilè-copolímer PP-R amb les següents característiques:
- Diàmetre exterior: 75 mm
- Gruix: 6,80 mm
- Diàmetre interior: 61,40 mm
Soldat amb grau de dificultat mitjà i col·locat superficialment.
Instal·lat, connectat i neteja i prova d'estanqueitat (segons directrius de la DF) inclosa.</t>
  </si>
  <si>
    <t>EFC1NC06</t>
  </si>
  <si>
    <t>Canonada NIRON CLIMA (PPR100+FV) 63x5,80 SDR11 SERIE 05, o equivalent.
Tub de Polipropilè-copolímer PP-R amb les següents característiques:
- Diàmetre exterior: 63 mm
- Gruix: 5,80 mm
- Diàmetre interior: 51,40 mm
Soldat amb grau de dificultat mitjà i col·locat superficialment.
Instal·lat, connectat i neteja i prova d'estanqueitat (segons directrius de la DF) inclosa.</t>
  </si>
  <si>
    <t>EFC1NC05</t>
  </si>
  <si>
    <t>Canonada NIRON CLIMA (PPR100+FV) 50x4,60 SDR11 SERIE 05, o equivalent.
Tub de Polipropilè-copolímer PP-R amb les següents característiques:
- Diàmetre exterior: 50 mm
- Gruix: 4,60 mm
- Diàmetre interior: 40,80 mm
Soldat amb grau de dificultat mitjà i col·locat superficialment.
Instal·lat, connectat i neteja i prova d'estanqueitat (segons directrius de la DF) inclosa.</t>
  </si>
  <si>
    <t>EFC1NC04</t>
  </si>
  <si>
    <t>Canonada NIRON CLIMA (PPR100+FV) 40x3,70 SDR11 SERIE 05, o equivalent.
Tub de Polipropilè-copolímer PP-R amb les següents característiques:
- Diàmetre exterior: 40 mm
- Gruix: 3,70 mm
- Diàmetre interior: 32,60 mm
Soldat amb grau de dificultat mitjà i col·locat superficialment.
Instal·lat, connectat i neteja i prova d'estanqueitat (segons directrius de la DF) inclosa.</t>
  </si>
  <si>
    <t>EFC1NC03</t>
  </si>
  <si>
    <t>Canonada NIRON CLIMA (PPR110+FC) 32x2,90 SDR11 SERIE 05, o equivalent.
Tub de Polipropilè-copolímer PP-R amb les següents característiques:
- Diàmetre exterior: 32 mm
- Gruix: 2,90 mm
- Diàmetre interior: 26,20 mm
Soldat amb grau de dificultat mitjà i col·locat superficialment.
Instal·lat, connectat i neteja i prova d'estanqueitat (segons directrius de la DF) inclosa.</t>
  </si>
  <si>
    <t>EFC1NC02</t>
  </si>
  <si>
    <t>Canonada NIRON CLIMA (PPR100+FV) 25x2,80 SDR11 SERIE 05, o equivalent.
Tub de Polipropilè-copolímer PP-R amb les següents característiques:
- Diàmetre exterior: 25 mm
- Gruix: 2,80 mm
- Diàmetre interior: 19,40 mm
Soldat amb grau de dificultat mitjà i col·locat superficialment.
Instal·lat, connectat i neteja i prova d'estanqueitat (segons directrius de la DF) inclosa.</t>
  </si>
  <si>
    <t>EFC1NC01</t>
  </si>
  <si>
    <t>Canonada NIRON CLIMA (PPR100+FV) 20x2,80 SDR11 SERIE 05, o equivalent.
Tub de Polipropilè-copolímer PP-R amb les següents característiques:
- Diàmetre exterior: 20 mm
- Gruix: 2,80 mm
- Diàmetre interior: 14,40 mm
Soldat amb grau de dificultat mitjà i col·locat superficialment.
Instal·lat, connectat i neteja i prova d'estanqueitat (segons directrius de la DF) inclosa.</t>
  </si>
  <si>
    <t>EFQ80017</t>
  </si>
  <si>
    <t>Aillament termic d'escuma elastomerica DN=114, G=50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4'' i tub de coure 4-1/8''.
Col.locat.</t>
  </si>
  <si>
    <t>EFQ70016</t>
  </si>
  <si>
    <t>Aillament termic d'escuma elastomerica DN=89,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2-1/2'' i de coure 3''.
Col.locat.</t>
  </si>
  <si>
    <t>EFQ70015</t>
  </si>
  <si>
    <t>Aillament termic d'escuma elastomerica DN=76,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2-1/2'' i de coure 3''.
Col.locat.</t>
  </si>
  <si>
    <t>EFQ70014</t>
  </si>
  <si>
    <t>Aillament termic d'escuma elastomerica DN=64,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de coure 2-5/8''.
Col.locat.</t>
  </si>
  <si>
    <t>EFQ70012</t>
  </si>
  <si>
    <t>Aillament termic d'escuma elastomerica DN=54,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de coure 2-1/8''.
Col.locat.</t>
  </si>
  <si>
    <t>EFQ70008</t>
  </si>
  <si>
    <t>Aillament termic d'escuma elastomerica DN=28,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3/4'' i de coure 1-1/8''.
Col.locat.</t>
  </si>
  <si>
    <t>EN42B4D7</t>
  </si>
  <si>
    <t>Vàlvula de papallona manual muntada entre brides, de 80 mm de diàmetre nominal, de 16 bar de PN, de fosa, tipus 1 i muntada superficialment</t>
  </si>
  <si>
    <t>EN42A4D7</t>
  </si>
  <si>
    <t>Valvula de papallona manual muntada entre brides, de 63 mm de diametre nominal, de 16 bar de pn, de fosa, tipus 1 i muntada superficialment</t>
  </si>
  <si>
    <t>EEN2F050</t>
  </si>
  <si>
    <t>Filtre roscat DN50
Filtre roscat, amb cos de llautó, tamís d'inoxidable.
Les característiques són les següents:
- DN:050
- PN16
- Tm110ºC
Instal·lada i connectada.</t>
  </si>
  <si>
    <t>EEN2F040</t>
  </si>
  <si>
    <t>Filtre roscat DN40
Filtre roscat, amb cos de llautó, tamís d'inoxidable.
Les característiques són les següents:
- DN:040
- PN16
- Tm110ºC
Instal·lada i connectada.</t>
  </si>
  <si>
    <t>EEN2F032</t>
  </si>
  <si>
    <t>Filtre roscat DN32
Filtre roscat, amb cos de llautó, tamís d'inoxidable.
Les característiques són les següents:
- DN:032
- PN16
- Tm110ºC
Instal·lada i connectada.</t>
  </si>
  <si>
    <t>EEN2F025</t>
  </si>
  <si>
    <t>Filtre roscat DN25.
Filtre roscat, amb cos de llautó, tamís d'inoxidable.
Les característiques són les següents:
- DN:025
- PN16
- Tm110ºC
Instal·lada i connectada.</t>
  </si>
  <si>
    <t>EEN2F020</t>
  </si>
  <si>
    <t>Filtre roscat DN20.
Filtre roscat, amb cos de llautó, tamís d'inoxidable.
Les característiques són les següents:
- DN:020
- PN16
- Tm110ºC
Instal·lada i connectada.</t>
  </si>
  <si>
    <t>EEN2F015</t>
  </si>
  <si>
    <t>Filtre roscat DN15.
Filtre roscat, amb cos de llautó, tamís d'inoxidable.
Les característiques són les següents:
- DN:015
- PN16
- Tm110ºC
Instal·lada i connectada.</t>
  </si>
  <si>
    <t>ENC2TA50</t>
  </si>
  <si>
    <t>TAMOD50: Vàlvula TA-MODULATOR DN50 o equivalent.
Vàlvula d'equilibrat, amb control proporcional i característica isoporcentual, estabilització de la pressió i tall
Disposa de les següents característiques tècniques:
- Cabal màxim: 11.200 l/h
- Rang de temperatures: -20,00ºC .... +120,00ºC
- Màxima pressió diferencial: 600,00 KPA
- DN50
Incorpora actuador electromecànic TA SLIDER500 amb les següents característiques:
- Tipos de control: proporcional.
- Senyal de control: 0-10 VCC
- Alimentació: 24 V
Un cop instal·lada, s'haurà d'extendre certificat d'equilibrat per empresa homologada.
Instal·lada, connectada i posta en marxa realitzada.</t>
  </si>
  <si>
    <t>ENC2TA40</t>
  </si>
  <si>
    <t>TAMOD40: Vàlvula TA-MODULATOR DN40 o equivalent.
Vàlvula d'equilibrat, amb control proporcional i característica isoporcentual, estabilització de la pressió i tall
Disposa de les següents característiques tècniques:
- Cabal màxim: 6.400 l/h
- Rang de temperatures: -20,00ºC .... +120,00ºC
- Màxima pressió diferencial: 600,00 KPA
- DN40
Incorpora actuador electromecànic TA SLIDER500 amb les següents característiques:
- Tipos de control: proporcional.
- Senyal de control: 0-10 VCC
- Alimentació: 24 V
Un cop instal·lada, s'haurà d'extendre certificat d'equilibrat per empresa homologada.
Instal·lada, connectada i posta en marxa realitzada.</t>
  </si>
  <si>
    <t>ENC2TA32</t>
  </si>
  <si>
    <t>TAMOD32: Vàlvula TA-MODULATOR DN32 o equivalent.
Vàlvula d'equilibrat, amb control proporcional i característica isoporcentual, estabilització de la pressió i tall
Disposa de les següents característiques tècniques:
- Cabal màxim: 3.600 l/h
- Rang de temperatures: -20,00ºC .... +120,00ºC
- Màxima pressió diferencial: 600,00 KPA
- DN32
Incorpora actuador electromecànic TA SLIDER160 amb les següents característiques:
- Tipos de control: proporcional.
- Senyal de control: 0-10 VCC
- Alimentació: 24 V
Un cop instal·lada, s'haurà d'extendre certificat d'equilibrat per empresa homologada.
Instal·lada, connectada i posta en marxa realitzada.</t>
  </si>
  <si>
    <t>ENC2TA25</t>
  </si>
  <si>
    <t>TAMOD25: Vàlvula TA-MODULATOR DN25 o equivalent.
Vàlvula d'equilibrat, amb control proporcional i característica isoporcentual, estabilització de la pressió i tall
Disposa de les següents característiques tècniques:
- Cabal màxim: 1.950 l/h
- Rang de temperatures: -20,00ºC .... +120,00ºC
- Màxima pressió diferencial: 600,00 KPA
- DN25
Incorpora actuador electromecànic TA SLIDER160 amb les següents característiques:
- Tipos de control: proporcional.
- Senyal de control: 0-10 VCC
- Alimentació: 24 V
Un cop instal·lada, s'haurà d'extendre certificat d'equilibrat per empresa homologada.
Instal·lada, connectada i posta en marxa realitzada.</t>
  </si>
  <si>
    <t>ENC2TA20</t>
  </si>
  <si>
    <t>TAMOD20: Vàlvula TA-MODULATOR DN20 o equivalent.
Vàlvula d'equilibrat, amb control proporcional i característica isoporcentual, estabilització de la pressió i tall
Disposa de les següents característiques tècniques:
- Cabal màxim: 975 l/h
- Rang de temperatures: -20,00ºC .... +120,00ºC
- Màxima pressió diferencial: 600,00 KPA
- DN20
Incorpora actuador electromecànic TA SLIDER160 amb les següents característiques:
- Tipos de control: proporcional.
- Senyal de control: 0-10 VCC
- Alimentació: 24 V
Un cop instal·lada, s'haurà d'extendre certificat d'equilibrat per empresa homologada.
Instal·lada, connectada i posta en marxa realitzada.</t>
  </si>
  <si>
    <t>ENC2TA15</t>
  </si>
  <si>
    <t>TAMOD15: Vàlvula TA-MODULATOR DN15 o equivalent.
Vàlvula d'equilibrat, amb control proporcional i característica isoporcentual, estabilització de la pressió i tall
Disposa de les següents característiques tècniques:
- Cabal màxim: 480 l/h
- Rang de temperatures: -20,00ºC .... +120,00ºC
- Màxima pressió diferencial: 600,00 KPA
- DN15
Incorpora actuador electromecànic TA SLIDER160 amb les següents característiques:
- Tipos de control: proporcional.
- Senyal de control: 0-10 VCC
- Alimentació: 24 V
Un cop instal·lada, s'haurà d'extendre certificat d'equilibrat per empresa homologada.
Instal·lada, connectada i posta en marxa realitzada.</t>
  </si>
  <si>
    <t>EF5ALF02</t>
  </si>
  <si>
    <t>Tub coure frigorífic 3/8´´ (9,52 mm).
Tub de coure per a instal·lacions frigorífiques, segon norma UNE 12.735 i amb les següents característiques:
- Diàmetre: 3/8´´ (9,52 mm)
- Gruix de paret: 0,80 mm
- Soldadura: Forta
- Subministrament: Roll
- Grau de dificultat: Mitja.
Per a instal·lació amb canal (inclòs en el descomposat de la partida) i subjectt amb el sistema de grapes de la canal.
Es realitzarà prova d'estanqueitat amb nitrògen a la pressió reglamentària i s'haurà d'extendre certificat d'estanqueitat.
Instal·lat i connectat.</t>
  </si>
  <si>
    <t>EF5ALF01</t>
  </si>
  <si>
    <t>Tub coure frigorífic 1/4´´ (6,40 mm).
Tub de coure per a instal·lacions frigorífiques, segon norma UNE 12.735 i amb les següents característiques:
- Diàmetre: 1/4´´ (6,40 mm)
- Gruix de paret: 0,80 mm
- Soldadura: Forta
- Subministrament: Roll
- Grau de dificultat: Mitja.
Per a instal·lació amb canal (inclòs en el descomposat de la partida) i subjectt amb el sistema de grapes de la canal.
Es realitzarà prova d'estanqueitat amb nitrògen a la pressió reglamentària i s'haurà d'extendre certificat d'estanqueitat.
Instal·lat i connectat.</t>
  </si>
  <si>
    <t>Instal·lació de conductes</t>
  </si>
  <si>
    <t>'01.05.05.03</t>
  </si>
  <si>
    <t>EE520002</t>
  </si>
  <si>
    <t>Xapa galvanitzada de 0,8 mm. gruix. conducte de xapa d'acer galvanitzat tipus ''sendzinic'' amb recobriment de zinc i reforç a les seves cares del tipus ''punt de diamant'', amb unions en perfil metus soldades en gruix i qualitat segons normes din, inclosos accessoris. col.locada.</t>
  </si>
  <si>
    <t>EE42Q912</t>
  </si>
  <si>
    <t>Conducte helicoïdal circular de planxa d'acer galvanitzat de 250 mm de diàmetre (s/UNE-EN 1506), de gruix 0.5 mm, muntat superficialment</t>
  </si>
  <si>
    <t>EE42Q812</t>
  </si>
  <si>
    <t>Conducte helicoïdal circular de planxa d'acer galvanitzat de 200 mm de diàmetre (s/UNE-EN 1506), de gruix 0.5 mm, muntat superficialment</t>
  </si>
  <si>
    <t>EE42Q612</t>
  </si>
  <si>
    <t>Conducte helicoïdal circular de planxa d'acer galvanitzat de 160 mm de diàmetre (s/UNE-EN 1506), de gruix 0.5 mm, muntat superficialment</t>
  </si>
  <si>
    <t>EE42Q412</t>
  </si>
  <si>
    <t>Conducte helicoïdal circular de planxa d'acer galvanitzat de 125 mm de diàmetre (s/UNE-EN 1506), de gruix 0.5 mm, muntat superficialment</t>
  </si>
  <si>
    <t>EE42Q312</t>
  </si>
  <si>
    <t>Conducte helicoïdal circular de planxa d'acer galvanitzat de 100 mm de diàmetre (s/UNE-EN 1506), de gruix 0.5 mm, muntat superficialment</t>
  </si>
  <si>
    <t>EE442AS3</t>
  </si>
  <si>
    <t>Tub flexible amb conducte circular d'alumini+espiral d'acer+fibra de vidre amb alumini reforçat, de 100 mm de diàmetre sense gruixos definits, col·locat</t>
  </si>
  <si>
    <t>EE61ADHE</t>
  </si>
  <si>
    <t>Aïllament conducte xapa ISOVER CLIMCOVER Roll Alu3 de 30 mm de gruix o equivalent.
Aïllament constituit per mantes de llana de vidre, revestit per una de les seves cares per una l'amina d'alumini reforçat amb paper Kraft i malla de vidr que actua com suport i barrera de vapor. Compleix la norma UNE 14303. Conductivitat de 0,035 a 0,044  W / (m.K), classe de reacció al foc B-s1, d0. 
Instal·lat.</t>
  </si>
  <si>
    <t>EE61ADHF</t>
  </si>
  <si>
    <t>Aïllament conducte xapa ISOVER CLIMCOVER Roll Alu3 de 45 mm de gruix o equivalent.
Aïllament constituit per mantes de llana de vidre, revestit per una de les seves cares per una l'amina d'alumini reforçat amb paper Kraft i malla de vidr que actua com suport i barrera de vapor. Compleix la norma UNE 14303. Conductivitat de 0,035 a 0,044  W / (m.K), classe de reacció al foc B-s1, d0. 
Instal·lat.</t>
  </si>
  <si>
    <t>EE61XAPA</t>
  </si>
  <si>
    <t>Revestiment per a aïllament de conductes amb xapa d'alumini de 0,6 mm. de gruix, inclosa part proporcional d'accessoris.</t>
  </si>
  <si>
    <t>EEK3DR05</t>
  </si>
  <si>
    <t>Difusor rotacional INDUCTAIR OD-9-400 per placa de 1200x300  o equivalent.
Difusor rotacional INDUCTAIR OD-9-400 amb perfil d'alumini extruït. Plènum de doble canasta, amb aïllament interior. Disposa de 16 ranures, plènum aïllat, comporta de regulació de cabal i boca de connexió de 158 mmD,
Instal.lada i comprovada</t>
  </si>
  <si>
    <t>EEK3DR06</t>
  </si>
  <si>
    <t>Difusor rotacional INDUCTAIR OD-9-500 per placa de 1200x300  o equivalent.
Difusor rotacional INDUCTAIR OD-9-500 amb perfil d'alumini extruït. Plènum de doble canasta, amb aïllament interior. Disposa de 16 ranures, plènum aïllat, comporta de regulació de cabal i boca de connexió de 198 mmD,
Instal.lada i comprovada</t>
  </si>
  <si>
    <t>EEK3DR02</t>
  </si>
  <si>
    <t>Difusor rotacional INDUCTAIR DXQ600/400-ST  o equivalent.
Difusor rotacional INDUCTAIR DXQ600/400-ST amb perfil d'alumini extruït, lames pivotants 180º cada 50 mm. Plènum de doble canasta, amb aïllament interior. Disposa de 16 ranures, plènum aïllat, comporta de regulació de cabal i boca de connexió de 200 mmD,
Instal.lada i comprovada</t>
  </si>
  <si>
    <t>EEK3DR01</t>
  </si>
  <si>
    <t>Difusor rotacional INDUCTAIR DVR0600/500 K1 o equivalent.
Difusor rotacional INDUCTAIR DVR0600/500 K1 amb perfil d'alumini extruït, lames pivotants 180º cada 50 mm. Plènum de doble canasta, amb aïllament interior. 
Les característiques tècniques són les següents:
- Cabal: 180 m3/h
- Potència sonora (250 Hz): 30 dB(A)
- Pèrdua de càrrega: 7 Pa
- Inducció: 12,67
- Boca de connexió: 139 mm
- Plènum de connexió: Inclòs
- Comporta de regulació: Inclosa
Instal.lada i comprovada
.</t>
  </si>
  <si>
    <t>EEK2DL01</t>
  </si>
  <si>
    <t>Difusor linial INDUCTAIR LDB-12-CLEAN 1V o equivalent.
Difusor linial INDUCTAIR LDB-12-CLEAN 1V amb perfil d'alumini extruït, lames pivotants 180º cada 50 mm. Plènum de doble canasta, amb aïllament interior. 
Amb sistema CLEAN, que redueix la contaminació i la brutícia  provocada per la inducció.
Les característiques tècniques són les següents:
- Cabal: 80 m3/h
- Potència sonora (250 Hz): 30 dB(A)
- Pèrdua de càrrega: 11 Pa
- Inducció: 15,45
- Boca de connexió: 99 mm
- Plènum de connexió: Inclòs
- Comporta de regulació: Inclosa
Instal.lada i comprovada
.</t>
  </si>
  <si>
    <t>EEK4R108</t>
  </si>
  <si>
    <t>Reixa rectangular INDUCTAIR ABG 225x125/M o equivalent.
Reixa rectangular INDUCTAIR ABG 225x125/M. D'alumini lacat en color segons DF.. 
Les característiques tècniques són les següents:
- Cabal: 250 m3/h
- Potència sonora (250 Hz): 30 dB(A)
- Pèrdua de càrrega: 32 Pa
- Secció útil: 0,011 m2
- Plènum de connexió: No
- Comporta de regulació: Inclosa
Instal.lada i comprovada
.</t>
  </si>
  <si>
    <t>EEK4R105</t>
  </si>
  <si>
    <t>Reixa rectangular INDUCTAIR ABG 325x125/M o equivalent.
Reixa rectangular INDUCTAIR ABG 325x125/M. D'alumini lacat en color segons DF.. 
Les característiques tècniques són les següents:
- Cabal: 340 m3/h
- Potència sonora (250 Hz): 35 dB(A)
- Pèrdua de càrrega: 32 Pa
- Secció útil: 0,017 m2
- Plènum de connexió: No
- Comporta de regulació: Inclosa
Instal.lada i comprovada
.</t>
  </si>
  <si>
    <t>EEK4R101</t>
  </si>
  <si>
    <t>Reixa rectangular INDUCTAIR ABG 1025x225/M o equivalent.
Reix rectangular INDUCTAIR ABG 1.025x225/V. D'alumini lacat en color segons DF.. 
Les característiques tècniques són les següents:
- Cabal: 1.150 m3/h
- Potència sonora (250 Hz): 25 dB(A)
- Pèrdua de càrrega: 6,5 Pa
- Secció útil: 0,112 m2
- Plènum de connexió: No
- Comporta de regulació: Inclosa
Instal.lada i comprovada
.</t>
  </si>
  <si>
    <t>EEK4R109</t>
  </si>
  <si>
    <t>Reixa rectangular INDUCTAIR ABG 825x225/M o equivalent.
Reixa rectangular INDUCTAIR ABG 825x225/M. D'alumini lacat en color segons DF.. 
Les característiques tècniques són les següents:
- Cabal: 1.650 m3/h
- Potència sonora (250 Hz): 35 dB(A)
- Pèrdua de càrrega: 20,90 Pa
- Secció útil: 0,090 m2
- Plènum de connexió: No
- Comporta de regulació: Inclosa
Instal.lada i comprovada
.</t>
  </si>
  <si>
    <t>EEK4BE01</t>
  </si>
  <si>
    <t>Boca extracció INDUCTAIR AIRY 125 o equivalent.
Boca extracció INDUCTAIR AIRY 125. D'alumini lacat en color segons DF.. 
Les característiques tècniques són les següents:
- Cabal: 81 m3/h
- Potència sonora (250 Hz): 26,50 dB(A)
- Pèrdua de càrrega: 71 Pa
Instal.lada i comprovada
.</t>
  </si>
  <si>
    <t>EEK4C201</t>
  </si>
  <si>
    <t>Comporta regulació INDUCTAIR VRL1 160 o equivalent.
Comporta circular INDUCTAIR VRL1 160. 
Les característiques tècniques són les següents:
- Cabal: 50-440 m3/h
- Secció útil: 0,020 m2
Instal.lada i comprovada
.</t>
  </si>
  <si>
    <t>EEK4C202</t>
  </si>
  <si>
    <t>Comporta regulació INDUCTAIR VRL1 100 o equivalent.
Comporta circular INDUCTAIR VRL1 100
Les característiques tècniques són les següents:
- Cabal: 20-170 m3/h
- Secció útil: 0,008 m2
Instal.lada i comprovada
.</t>
  </si>
  <si>
    <t>EEK4CR01</t>
  </si>
  <si>
    <t>Comporta regulació INDUCTAIR VK2 300x200 o equivalent.
Reix rectangular INDUCTAIR VK2 300x200. 
Les característiques tècniques són les següents:
- Cabal: 500 m3/h
- Secció útil: 0,060 m2
Instal.lada i comprovada
.</t>
  </si>
  <si>
    <t>EEK4CR03</t>
  </si>
  <si>
    <t>Comporta regulació INDUCTAIR VK2 200x200 o equivalent.
Reix rectangular INDUCTAIR VK2 200x100. 
Les característiques tècniques són les següents:
- Cabal: 350 m3/h
- Secció útil: 0,040 m2
Instal.lada i comprovada
.</t>
  </si>
  <si>
    <t>EEK4C101</t>
  </si>
  <si>
    <t>Comporta regulació INDUCTAIR VKup 300x200-MP o equivalent.
Comporta de regulacó de cabal variable, sistema de medició mitjançant creu, motor 24 V i amb comunicació MP-BUS.
Dimensions de 300x200 i longitud de 250 mm. 
Instal.lada i comprovada
.</t>
  </si>
  <si>
    <t>EEK4C102</t>
  </si>
  <si>
    <t>Comporta regulació INDUCTAIR VKup 200x200-MP o equivalent.
Comporta de regulacó de cabal variable, sistema de medició mitjançant creu, motor 24 V i amb comunicació MP-BUS.
Dimensions de 200x200 i longitud de 250 mm. 
Instal.lada i comprovada
.</t>
  </si>
  <si>
    <t>Regulació i Control</t>
  </si>
  <si>
    <t>'01.05.05.04</t>
  </si>
  <si>
    <t>EED2CC07</t>
  </si>
  <si>
    <t>Pressòstat diferencial d'aire TREND &amp; M3I CONTROLS DPS500/M3 o equivalent.
Pressòstat diferencial d'aire TREND &amp; M3I CONTROLS amb un rang de 50 fins a 500 Pa. 
Instal·lat i connectat.</t>
  </si>
  <si>
    <t>EED2CC02</t>
  </si>
  <si>
    <t>Sonda temperatura TREND &amp; M3I CONTROLS RD-WMB-T/LP/M3 o quivalent.
Sonda TREND &amp; M3I CONTROLS de temperatura amb bis de comunicacions i display, ajust de consigna, ocupació i control de les velocitats. Temperatures programades desde central i variació de les mateixes segons directrius de la propietat.
Inclou sensor fil conductor T/TFR-4-M/1/M3
Instal·lat i connectat.</t>
  </si>
  <si>
    <t>EED2CCP2</t>
  </si>
  <si>
    <t>Pantalla TREND &amp; M3I CONTROLS RD-WMB-TC o quivalent.
Pantalla TREND &amp; M3I CONTROLS per 4 controladors, sensor de temperatura i sensor de CO2. Sortida per punt de rosada.
Instal·lat i connectat.</t>
  </si>
  <si>
    <t>EED2CC31</t>
  </si>
  <si>
    <t>Sonda temperatura TREND &amp; M3I CONTROLS TB/TI-S/M3I o equivalent.
Sonda TREND &amp; M3I CONTROLS de temperatura per immersió, IP67 i longitud de 150 mm. Inclou beina. 
Instal·lat i connectat.</t>
  </si>
  <si>
    <t>EED2CC03</t>
  </si>
  <si>
    <t>Sensor de pressió diferencial TREND &amp; M3I CONTROLS EE600HV53A7/M3  o quivalent.
Sonda de pressió diferencial aire, TREND &amp; M3I CONTROLS rang 0-2.500/5.000/7.500/10.000 Pa amb una precissió de ±0,50 Pa. 
Instal·lat i connectat.</t>
  </si>
  <si>
    <t>EED2CC12</t>
  </si>
  <si>
    <t>Quadre de control fancoils.
Quadre de control compost d'un armari que disposarà controladors TREND, amb protocol BACNET i alimentació a 24 Vac..
IncloU caixa PVC, sense bornes, protecció magnetotèrmica, transformador de 24 Vca i proteccions.
Instal·lat i connectat.</t>
  </si>
  <si>
    <t>EED2CC10</t>
  </si>
  <si>
    <t>Quadre de control CC1.
Quadre de control compost d'un armari que disposarà controladors TREND, amb protocol BACNET i alimentació a 24 Vac..
IncloU caixa PVC, sense bornes, protecció magnetotèrmica, transformador de 24 Vca i proteccions.
Instal·lat i connectat.</t>
  </si>
  <si>
    <t>EED2CC80</t>
  </si>
  <si>
    <t>Programació i posta en marxa TREND &amp; M3I CONTROLS o equivalent.
Posta en marxa del sistema amb:
- verificació del cablatge
- senyals de camp
- posta en marxa dels equips de control
- càrrega de la programació
- verificació de les regulacions
- creació i entrega de documentació del sistema
- formació a personal tècnic.
Enginyeria del supervisor amb:
- Disseny de les pantalles, bases de dades, alarmes del sistema
- Gràfiques i històrics
- Usuaris
- Verificació del sistema.</t>
  </si>
  <si>
    <t>EED2CC34</t>
  </si>
  <si>
    <t>Ampliació llicència en 500 Punts.</t>
  </si>
  <si>
    <t>EED2CCQE</t>
  </si>
  <si>
    <t>Instal·lació de elèctrica i de senyals febles per a xarxa de regulació i control, inclou contactors, selectors, bons, base portafusibles, cablejat elèctrics i de bus i senyals, tubs corrugats, caies de derivació, quadres de potència i maniobra necessaris, etc
Tot segons DF, normativa vigent i tot el necessari per al correcte funcionament del sistema de control., instal·lat i comprovat</t>
  </si>
  <si>
    <t>Instal·lacions Elèctriques</t>
  </si>
  <si>
    <t>Electricitat</t>
  </si>
  <si>
    <t>'01.05.06.01</t>
  </si>
  <si>
    <t>EGD1322E</t>
  </si>
  <si>
    <t>Piqueta de connexió a terra d'acer, amb recobriment de coure 300 µm de gruix, de 2000 mm llargària de 14,6 mm de diàmetre, clavada a terra</t>
  </si>
  <si>
    <t>EGDZU001</t>
  </si>
  <si>
    <t>Punt de connexió a terra amb pont seccionador de platina de coure, muntat en caixa estanca i col.locat superficialment</t>
  </si>
  <si>
    <t>EG3809XX</t>
  </si>
  <si>
    <t>Conductor de coure nu, unipolar de secció 1x35 mm2, muntat en malla de connexió a terra</t>
  </si>
  <si>
    <t>EG41GIMN</t>
  </si>
  <si>
    <t>Subministrament i col·locació de quadre de distribució secundari, segons esquema unifilar, format per armaris metàl·lics combinables amb plafons de xapa tractada de 15/10 sobre estructura de perfil perforat, porta frontal amb pany, plafons de tancament, plaques, suports, perfils, borns, repartidor modular tetrapolar i tapes, contenint en el seu interior tots els mecanismes de comandament i protecció grafiats al esquema corresponent, acavat amb pintura amb tots els seus elements i accessoris per al seu connexionat. amb previsió d'espai per a futures ampliacions, tot segons REBT i reglamentació vigent Q.PB/PREFERENT MARCA/MODEL Armari de A600  H1800 DE ABB O EQUIVALENT. COMPLETAMENT INSTAL·LAT, ETIQUETAT I COMPROVAT</t>
  </si>
  <si>
    <t>EG41QP1P</t>
  </si>
  <si>
    <t>Subministrament i col·locació de quadre de distribució secundari, segons esquema unifilar, format per armaris metàl·lics combinables amb plafons de xapa tractada de 15/10 sobre estructura de perfil perforat, porta frontal amb pany, plafons de tancament, plaques, suports, perfils, borns, repartidor modular tetrapolar i tapes, contenint en el seu interior tots els mecanismes de comandament i protecció grafiats al esquema corresponent, acavat amb pintura amb tots els seus elements i accessoris per al seu connexionat. amb previsió d'espai per a futures ampliacions, tot segons REBT i reglamentació vigent Q.P1/PREFERENT MARCA/MODEL Armari de A600  H1800 DE ABB O EQUIVALENT. COMPLETAMENT INSTAL·LAT, ETIQUETAT I COMPROVAT</t>
  </si>
  <si>
    <t>EG41SAI1</t>
  </si>
  <si>
    <t>Subministrament i col·locació de quadre de distribució secundari, segons esquema unifilar, format per armaris metàl·lics combinables amb plafons de xapa tractada de 15/10 sobre estructura de perfil perforat, porta frontal amb pany, plafons de tancament, plaques, suports, perfils, borns, repartidor modular tetrapolar i tapes, contenint en el seu interior tots els mecanismes de comandament i protecció grafiats al esquema corresponent, acavat amb pintura amb tots els seus elements i accessoris per al seu connexionat. amb previsió d'espai per a futures ampliacions, inclou protector sobretensions combinat classe 2, tot segons REBT i reglamentació vigent Q.SAI.PB MARCA/MODEL: Armari A600 x H800 DE ABB O EQUIVALENT. COMPLETAMENT INSTAL·LAT, ETIQUETAT I COMPROVAT</t>
  </si>
  <si>
    <t>EG41SAIB</t>
  </si>
  <si>
    <t>EG41N058</t>
  </si>
  <si>
    <t>Suministrament i col·locació de quadre de distribució secundari, segons esquema unifilar, format per armaris metàl·lics Twinline modular 43 combinables amb plafons de xapa tractada de 15/10 sobre estructura de perfil perforat, porta frontal amb pany, plafons de tncament, plaques suports i tapes, contenint en el seu interior els mecanismes de comandament i protecció grafiats en l'esquema corresponent, acavat amb pintura , amb tots els elements, fusibles i accesoris per al seu connexionat amb previsió d'espai per a futures ampliacions, tot segons REBT i reglamentació vigent REFERÈNCIA:.Q..CLIMA NORMAL MARCA/MODELO: Armari A600 H1000 O EQUIVALENT. COMPLETAMENT inclou comptador elèctric denergia i transformadors d'intensitat segons planols  INSTAL·LAT, ETIQUETAT I COMPROVAT.</t>
  </si>
  <si>
    <t>EG41AIG1</t>
  </si>
  <si>
    <t>Suministrament i col·locació de quadre de distribució secundari, segons esquema unifilar, format per armaris metàl·lics combinables amb plafons de xapa tractada de 15/10 sobre estructura de perfil perforat, porta frontal amb pany, plafons de tncament, plaques suports i tapes, contenint en el seu interior els mecanismes de comandament i protecció grafiats en l'esquema corresponent, acavat amb pintura , amb tots els elements, fusibles i accesoris per al seu connexionat amb previsió d'espai per a futures ampliacions, tot segons REBT i reglamentació vigent REFERÈNCIA:.Q.DIÀLISI (PREFERENT) MARCA/MODELO: Armari superficial  A=600 H=1000 porta opaca de ABB O EQUIVALENT. COMPLETAMENT INSTAL·LAT, ETIQUETAT I COMPROVAT.</t>
  </si>
  <si>
    <t>EG41DIAN</t>
  </si>
  <si>
    <t>Suministrament i col·locació de quadre de distribució secundari, segons esquema unifilar, format per armaris metàl·lics combinables amb plafons de xapa tractada de 15/10 sobre estructura de perfil perforat, porta frontal amb pany, plafons de tncament, plaques suports i tapes, contenint en el seu interior els mecanismes de comandament i protecció grafiats en l'esquema corresponent, acavat amb pintura , amb tots els elements, fusibles i accesoris per al seu connexionat amb previsió d'espai per a futures ampliacions, tot segons REBT i reglamentació vigent REFERÈNCIA:.Q.DIÀLISIS (NORMAL) MARCA/MODELO: Armari superficial  MISTRAL 41W 12 M porta opaca de ABB O EQUIVALENT. COMPLETAMENT INSTAL·LAT, ETIQUETAT I COMPROVAT.</t>
  </si>
  <si>
    <t>EG41AIG2</t>
  </si>
  <si>
    <t>Suministrament i col·locació de quadre de distribució secundari, segons esquema unifilar, format per armaris metàl·lics combinables amb plafons de xapa tractada de 15/10 sobre estructura de perfil perforat, porta frontal amb pany, plafons de tncament, plaques suports i tapes, contenint en el seu interior els mecanismes de comandament i protecció grafiats en l'esquema corresponent, acavat amb pintura , amb tots els elements, fusibles i accesoris per al seu connexionat amb previsió d'espai per a futures ampliacions, tot segons REBT i reglamentació vigent REFERÈNCIA:.Q.ENDOLLS RACK MARCA/MODELO: Armari superficial  MISTRAL 41W 12 M porta opaca de ABB O EQUIVALENT. COMPLETAMENT INSTAL·LAT, ETIQUETAT I COMPROVAT.</t>
  </si>
  <si>
    <t>EG410020</t>
  </si>
  <si>
    <t>Suministrament i col·locació de quadre de distribució principal GENERAL ELÈCTRIC, segons esquema unifilar i detall de projecte, format per armaris metál·licss bastidor H=1200, A= 600 mm, perfils IP31/IP41, estructura A600, frontal-posterior, combinables amb plafons de xapa tractada de sobre estructura de perfil perforat, porta frontal de vidre amb pany IP40/41, plafons de tancament, sostre plaques, suports, perfils, travessers, muntants borns, panells, repartidores, kits d'unió i tapes, contenint en el seu interior tots els mecanismes de comandament i protecció grafiats en esquema corresponent, acavat amb pintura EPOXY-POLIESTER, IP 31, amb tots els seus elements i accessoris per al seu connexionat. alimentació elèctrica a tots els quadres secundaris de l'edifici. , inclou comptador elèctric denergia i transformadors d'intensitat  amb previsió d'espai per a futures ampliacions, tot segons REBT i reaglamentació vigent REFERÈNCIA: QUADRE GD (PREFERENT) . MARCA/MODEL: ABB O EQUIVALENT, COMPLETAMENT INSTAL·LAT ETIQUETAT I COMPROVAT.</t>
  </si>
  <si>
    <t>EG410021</t>
  </si>
  <si>
    <t>Suministrament i col·locació de quadre de distribució principal GENERAL ELÈCTRIC, segons esquema unifilar i detall de projecte, format per armaris metál·licss  H=1.2000, A= 600 mm, perfils IP31/IP41, estructura A600, frontal-posterior, combinables amb plafons de xapa tractada de sobre estructura de perfil perforat, porta frontal de vidre amb pany IP40/41, plafons de tancament, sostre plaques, suports, perfils, travessers, muntants borns, panells, repartidores, kits d'unió i tapes, contenint en el seu interior tots els mecanismes de comandament i protecció grafiats en esquema corresponent, acavat amb pintura EPOXY-POLIESTER, IP 31, amb tots els seus elements i accessoris per al seu connexionat. alimentació elèctrica a tots els quadres secundaris de l'edifici., inclou comptador elèctric denergia i transformadors d'intensitat  amb previsió d'espai per a futures ampliacions, tot segons REBT i reaglamentació vigent REFERÈNCIA: Q.GD  (NORMAL) . MARCA/MODEL: ABB O EQUIVALENT, COMPLETAMENT INSTAL·LAT ETIQUETAT I COMPROVAT.</t>
  </si>
  <si>
    <t>EG41C164</t>
  </si>
  <si>
    <t xml:space="preserve">Interruptor automàtic compact NS160 regulat a 160  A de Schneider Electric o equivalent de caixa emmotllable característiques elèctriques, tensió nominal 690, numero de pols 4 i poder de tall a 380 V ICU de 36 KA EF (ICS=100% d'ICU). tipus D (protecció estandard de circuits), amb protecció contra sobrecàrregues mitjançant relé tèrmic TM160D amb IR 160 A (regulable de 0,8 a 1 x IN) i protecció contra tallacircuits mitjançant relé magnètic en instal.lació fixa,  i protecció diferencial mitjançant bloc vigi MH d'una sensibilitat de 30 mA i selectiu a 0,5 seg. per recarregar localment, botó de polsador de test i protegit contra descàrregues intempestives. Instal.lat i cablejat dins d'armari </t>
  </si>
  <si>
    <t>EG415GKL</t>
  </si>
  <si>
    <t>Interruptor automàtic magnetotèrmic de 80 A d'intensitat nominal, tipus PIA corba C, tetrapolar (4P), de 15000 A de poder de tall segons UNE-EN 60898 i de 15 kA de poder de tall segons UNE-EN 60947-2, de 6 mòduls DIN de 18 mm d'amplària, muntat en perfil DIN</t>
  </si>
  <si>
    <t>EG42JCBN</t>
  </si>
  <si>
    <t>Bloc diferencial de la classe A superimmunitzat, gamma industrial, de fins a 125 A d'intensitat nominal, bipolar (2P), de sensibilitat 0,3 A de desconnexió fix selectiu, temps de retard de 60 ms, amb botó de test incorporat i indicador mecànic de defecte, construït segons les especificacions de la norma UNE-EN 61009-1, de 3,5 mòduls DIN de 18 mm d'amplària, muntat en perfil DIN</t>
  </si>
  <si>
    <t>EG312326</t>
  </si>
  <si>
    <t>Cable amb conductor de coure de 0,6/1 kV de tensió assignada, amb designació RZ1-K (AS), tripolar, de secció 3 x 1,5 mm2, amb coberta del cable de poliolefines amb baixa emissió fums, construcció segons norma UNE 21123-4, amb una classe de reacció al foc Cca-s1b,d1,a1 segons norma UNE-EN 50575, col·locat en canal o safata</t>
  </si>
  <si>
    <t>EG312336</t>
  </si>
  <si>
    <t>Cable amb conductor de coure de 0,6/1 kV de tensió assignada, amb designació RZ1-K (AS), tripolar, de secció 3 x 2,5 mm2, amb coberta del cable de poliolefines amb baixa emissió fums, construcció segons norma UNE 21123-4, amb una classe de reacció al foc Cca-s1b,d1,a1 segons norma UNE-EN 50575, col·locat en canal o safata</t>
  </si>
  <si>
    <t>EG312636</t>
  </si>
  <si>
    <t>Cable amb conductor de coure de 0,6/1 kV de tensió assignada, amb designació RZ1-K (AS), pentapolar, de secció 5 x 2,5 mm2, amb coberta del cable de poliolefines amb baixa emissió fums, construcció segons norma UNE 21123-4, amb una classe de reacció al foc Cca-s1b,d1,a1 segons norma UNE-EN 50575, col·locat en canal o safata</t>
  </si>
  <si>
    <t>EG312646</t>
  </si>
  <si>
    <t>Cable amb conductor de coure de 0,6/1 kV de tensió assignada, amb designació RZ1-K (AS), pentapolar, de secció 5 x 4 mm2, amb coberta del cable de poliolefines amb baixa emissió fums, construcció segons norma UNE 21123-4, amb una classe de reacció al foc Cca-s1b,d1,a1 segons norma UNE-EN 50575, col·locat en canal o safata</t>
  </si>
  <si>
    <t>EG312664</t>
  </si>
  <si>
    <t>Cable amb conductor de coure de 0,6/1 kV de tensió assignada, amb designació RZ1-K (AS), pentapolar, de secció 5 x 10 mm2, amb coberta del cable de poliolefines amb baixa emissió fums, construcció segons norma UNE 21123-4, amb una classe de reacció al foc Cca-s1b,d1,a1 segons norma UNE-EN 50575, col·locat en tub</t>
  </si>
  <si>
    <t>EG312676</t>
  </si>
  <si>
    <t>Cable amb conductor de coure de 0,6/1 kV de tensió assignada, amb designació RZ1-K (AS), pentapolar, de secció 5 x 16 mm2, amb coberta del cable de poliolefines amb baixa emissió fums, construcció segons norma UNE 21123-4, amb una classe de reacció al foc Cca-s1b,d1,a1 segons norma UNE-EN 50575, col·locat en canal o safata</t>
  </si>
  <si>
    <t>EG312686</t>
  </si>
  <si>
    <t>Cable amb conductor de coure de 0,6/1 kV de tensió assignada, amb designació RZ1-K (AS), pentapolar, de secció 5 x 25 mm2, amb coberta del cable de poliolefines amb baixa emissió fums, construcció segons norma UNE 21123-4, amb una classe de reacció al foc Cca-s1b,d1,a1 segons norma UNE-EN 50575, col·locat en canal o safata</t>
  </si>
  <si>
    <t>EG3121A6</t>
  </si>
  <si>
    <t>Cable amb conductor de coure de 0,6/1 kV de tensió assignada, amb designació RZ1-K (AS), unipolar, de secció 1 x 50 mm2, amb coberta del cable de poliolefines amb baixa emissió fums, construcció segons norma UNE 21123-4, amb una classe de reacció al foc Cca-s1b,d1,a1 segons norma UNE-EN 50575, col·locat en canal o safata</t>
  </si>
  <si>
    <t>EG3121D6</t>
  </si>
  <si>
    <t>Cable amb conductor de coure de 0,6/1 kV de tensió assignada, amb designació RZ1-K (AS), unipolar, de secció 1 x 120 mm2, amb coberta del cable de poliolefines amb baixa emissió fums, construcció segons norma UNE 21123-4, amb una classe de reacció al foc Cca-s1b,d1,a1 segons norma UNE-EN 50575, col·locat en canal o safata</t>
  </si>
  <si>
    <t>EG3121E6</t>
  </si>
  <si>
    <t>Cable amb conductor de coure de 0,6/1 kV de tensió assignada, amb designació RZ1-K (AS), unipolar, de secció 1 x 150 mm2, amb coberta del cable de poliolefines amb baixa emissió fums, construcció segons norma UNE 21123-4, amb una classe de reacció al foc Cca-s1b,d1,a1 segons norma UNE-EN 50575, col·locat en canal o safata</t>
  </si>
  <si>
    <t>EG32920Z</t>
  </si>
  <si>
    <t>Conductor de coure de designació UNE ES07Z1-K, segons Normativa CPR de classificació al foc ''C'CCA-S1B,D1,A1'' baixa emissivitat de fums, unipolar de secció 1x1,5 mm2, col·locat en tub</t>
  </si>
  <si>
    <t>EG32930Z</t>
  </si>
  <si>
    <t>Conductor de coure de designació UNE ES07Z1-K, segons Normativa CPR de classificació al foc ''C'CCA-S1B,D1,A1'' baixa emissivitat de fums, unipolar de secció 1x2,5 mm2, col·locat en tub</t>
  </si>
  <si>
    <t>EG32114Z</t>
  </si>
  <si>
    <t>Conductor de coure de designació UNE ES07Z1-K, segons Normativa CPR de classificació al foc ''C'CCA-S1B,D1,A1'' baixa emissivitat de fums, unipolar de secció 1x4 mm2, col·locat en tub</t>
  </si>
  <si>
    <t>EG317134</t>
  </si>
  <si>
    <t>Cable amb conductor de coure de 0,6/1 kV de tensió assignada, amb designació SZ1-K (AS+), unipolar, de secció 1 x 2,5 mm2, amb coberta del cable de poliolefines amb baixa emissió fums, construcció segons norma UNE 211025, amb una classe de reacció al foc Cca-s1b,d1,a1 segons norma UNE-EN 50575, col·locat en tub</t>
  </si>
  <si>
    <t>EG315336</t>
  </si>
  <si>
    <t>Cable amb conductor de coure de 0,6/1 kV de tensió assignada, amb designació RZ1-K (AS+), tripolar, de secció 3 x 2,5 mm2, amb coberta del cable de poliolefines amb baixa emissió fums, construcció segons norma UNE 211025, amb una classe de reacció al foc Cca-s1b,d1,a1 segons norma UNE-EN 50575, col·locat en canal o safata</t>
  </si>
  <si>
    <t>EG415D9B</t>
  </si>
  <si>
    <t>Interruptor automàtic magnetotèrmic de 16 A d'intensitat nominal, tipus PIA corba C, bipolar (2P), de 6000 A de poder de tall segons UNE-EN 60898 i de 10 kA de poder de tall segons UNE-EN 60947-2, de 2 mòduls DIN de 18 mm d'amplària, muntat en perfil DIN</t>
  </si>
  <si>
    <t>EG426B9H</t>
  </si>
  <si>
    <t>Interruptor diferencial de la classe A superimmunitzat, gamma terciari, de 40 A d'intensitat nominal, bipolar (2P), de sensibilitat 0,03 A, de desconnexió fix selectiu, amb botó de test incorporat i indicador mecànic de defecte, construït segons les especificacions de la norma UNE-EN 61008-1, de 2 mòduls DIN de 18 mm d'amplària, muntat en perfil DIN</t>
  </si>
  <si>
    <t>EG222711</t>
  </si>
  <si>
    <t>Tub flexible corrugat de PVC, de 20 mm de diàmetre nominal, aïllant i no propagador de la flama, resistència a l'impacte d'1 J, resistència a compressió de 320 N i una rigidesa dielèctrica de 2000 V, muntat encastat</t>
  </si>
  <si>
    <t>EG222811</t>
  </si>
  <si>
    <t>Tub flexible corrugat de PVC, de 25 mm de diàmetre nominal, aïllant i no propagador de la flama, resistència a l'impacte d'1 J, resistència a compressió de 320 N i una rigidesa dielèctrica de 2000 V, muntat encastat</t>
  </si>
  <si>
    <t>EG2D0007</t>
  </si>
  <si>
    <t>Safata metàl.lica llisa o perforada de planxa d'acer galvanitzat de 300x75 mm, amb separador entre corrents fortes i fluixes i muntada superficialment.</t>
  </si>
  <si>
    <t>EG2D0005</t>
  </si>
  <si>
    <t>Safata metàl.lica llisa o perforada de planxa d'acer galvanitzat de 200x75 mm, amb separador entre corrents fortes i fluixes i muntada superficialment.</t>
  </si>
  <si>
    <t>EG2D2302</t>
  </si>
  <si>
    <t>Safata metàl.lica planxa d'acer galvanitzat cega, amb ala estàndard, de 100 mm d'amplària, muntada superficialment</t>
  </si>
  <si>
    <t>EG380902</t>
  </si>
  <si>
    <t>Conductor de coure nu, unipolar de secció 1x35 mm2, muntat superficialment</t>
  </si>
  <si>
    <t>EG151512</t>
  </si>
  <si>
    <t>Caixa de derivació quadrada de plàstic, de 100x100 mm, amb grau de protecció IP-40, muntada superficialment</t>
  </si>
  <si>
    <t>EG151532</t>
  </si>
  <si>
    <t>Caixa de derivació quadrada de plàstic, de 100x100 mm, amb grau de protecció IP-65, muntada superficialment</t>
  </si>
  <si>
    <t>EG6200RF</t>
  </si>
  <si>
    <t>Int/Conm regulador de fluxe giratori ref. 75317-39 amb caixeta encastada i placa ref. 31054-30 per a mecanismes electrònics giratoris de Simon. Instal.lat, connectat i comprovat.</t>
  </si>
  <si>
    <t>EG641173</t>
  </si>
  <si>
    <t>Polsador de tipus universal, 10 A 250 V, amb 1 contacte NA, amb tecla, preu alt, encastat</t>
  </si>
  <si>
    <t>EG62XX93</t>
  </si>
  <si>
    <t>Interruptor, de tipus universal, unipolar (1P), 10 AX/250 V, amb tecla, preu alt, encastat</t>
  </si>
  <si>
    <t>EG671112</t>
  </si>
  <si>
    <t>Marc per a mecanisme universal, d'1 element, preu mitjà, col·locat</t>
  </si>
  <si>
    <t>EG63TIC5</t>
  </si>
  <si>
    <t>Caixa de superficie horitzontal IP 55 de 2 elements, amb base i 2 schuckos 2P+T 16 A, inclou adaptador, accessoris per a caixes IP55 i tapes Instal.lat i comprovat.</t>
  </si>
  <si>
    <t>EG630032</t>
  </si>
  <si>
    <t>Presa de corrent (Endoll) 2P+TT de 16 A, estanc amb tapa IP65, muntat superficialment en caixa, amb entrada premsaestopes, segons norma UNE 20315/94. Instal.lat i comprovat.</t>
  </si>
  <si>
    <t>EG631152</t>
  </si>
  <si>
    <t>Presa de corrent de tipus universal, bipolar amb presa de terra lateral (2P+T), 16 A 250 V, amb tapa, preu mitjà, encastada</t>
  </si>
  <si>
    <t>EG671113</t>
  </si>
  <si>
    <t>Marc per a mecanisme universal, d'1 element, preu alt, col·locat</t>
  </si>
  <si>
    <t>EHRLDPTL</t>
  </si>
  <si>
    <t>Detector de presència infraroig frontal, amb part proporcional d'accessoris, muntage en paret, angle 140º, alcanç 12 m. Temp. 4 seg-10 min. Tot instal.lat i comprovat.</t>
  </si>
  <si>
    <t>EHT1SENS</t>
  </si>
  <si>
    <t>Sensor de lluminositat per encedre i apagar la llum en funció de l'aportació de llum natural en l'àrea de treball (sobre un valor de lux prefixat de penent de l'ús de la sala), també funciona com a detector de presència/absència, d'encastar en sostre, la programació amb ajust de temps, i lluminositat ON/OFF es realitza a través d'un receptor d'infraroiojos mitjançant un comandament IR a distància, 230 VAC +-10%, 50 Hz, 10 A màx, classe 2, IP40. Instal.lat i comprovat</t>
  </si>
  <si>
    <t>EHT1PROG</t>
  </si>
  <si>
    <t>Programador manual de sensor de llum natural, per control remot, per infraroijos i compacte, rang IR: 7 m, bateria 3Vdc de liti .. Instal.lat i comprovat</t>
  </si>
  <si>
    <t>EG21281H</t>
  </si>
  <si>
    <t>Tub rígid de PVC, de 25 mm de diàmetre nominal, aïllant i no propagador de la flama, amb una resistència a l'impacte de 2 J, resistència a compressió de 1250 N i una rigidesa dielèctrica de 2000 V, amb unió roscada i muntat superficialment</t>
  </si>
  <si>
    <t>EG21291H</t>
  </si>
  <si>
    <t>Tub rígid de PVC, de 32 mm de diàmetre nominal, aïllant i no propagador de la flama, amb una resistència a l'impacte de 2 J, resistència a compressió de 1250 N i una rigidesa dielèctrica de 2000 V, amb unió roscada i muntat superficialment</t>
  </si>
  <si>
    <t>EG630033</t>
  </si>
  <si>
    <t>Caixa estanca per axterior IP65 tipus Cetac, amb 1 endoll trifàsic de 32/16 A,  amb les seves roteccions i cablejat interiorment, estana muntada superficialment, amb entrada premsaestopes, segons norma UNE. Instal.latda i comprovada.</t>
  </si>
  <si>
    <t>EG12CIS1</t>
  </si>
  <si>
    <t>Kit caixa de paret per encastar, Cima 500 de Simon o equivalent, 6 unitats de mecanismes 3 mòduls dobles, amb caixetí per encastar per a KIT de 3 mòduls, amb tres bases dobles  elèctriques normals color blanc, Instal.lada i comprovada.</t>
  </si>
  <si>
    <t>EG12CIS2</t>
  </si>
  <si>
    <t>Kit caixa de paret per encastar, Cima 500 de Simon o equivalent, 6 unitats de mecanismes 3 mòduls dobles, amb caixetí per encastar per a KIT de 3 mòduls, amb una base doble  elèctrica normal, 1 base doble elèctrica per a SAI i dos plaques de veu i dades per a 1 connector RJ45 cadascuna format Universal cada placa, cat 6 UTP Instal.lada i comprovada.</t>
  </si>
  <si>
    <t>EG12CIS0</t>
  </si>
  <si>
    <t>Kit caixa de paret per encastar, Cima 500 de Simon o equivalent, 6 unitats de mecanismes 3 mòduls dobles, amb caixetí per encastar per a KIT de 3 mòduls, amb una base doble  elèctrica normal, 1 base doble elèctrica per a SAI i dos plaques de veu i dades una per a 1 connector RJ45 i l'altra per a dos connectors RJ45 (per a un total de 3 unitats)  format Universal cada placa, cat 6 UTP Instal.lada i comprovada.</t>
  </si>
  <si>
    <t>EG12CIS4</t>
  </si>
  <si>
    <t>Kit caixa de paret de encastada tipus Cima 500 de Simon o equivalent, amb caixetí d'encastar de dos mòduls  amb marc i embellidor, amb placa cima per a 1 conector RJ45 cat 6 A UTP, connector HDMI TpA amb femella+placa, plca cega, i base simple shucko vermell amb LED inclòs pilot indicador. Instal.lada i comprovada.</t>
  </si>
  <si>
    <t>EG12CIS5</t>
  </si>
  <si>
    <t>Kit caixa de paret de encastada tipus Cima 500 de Simon o equivalent, amb caixetí d'encastar de dos mòduls  amb marc i embellidor, amb placa cima doble per a 2 conectors RJ45 cat 6  UTP, placa cega, i base simple shucko vermell amb LED inclòs pilot indicador. Instal.lada i comprovada.</t>
  </si>
  <si>
    <t>EG12CIS3</t>
  </si>
  <si>
    <t>Kit caixa de paret de encastada tipus Cima 500 de Simon o equivalent, amb caixetí d'encastar de dos mòduls  amb marc i embellidor, amb placa cima per a 1 conector RJ45 cat 6  UTP, amb femella+placa, placa cega, i base simple shucko color blanc o vermell  amb LED inclòs pilot indicador. Instal.lada i comprovada.</t>
  </si>
  <si>
    <t>EG12TO50</t>
  </si>
  <si>
    <t>Minicolumna Simon o equivalent, de una cara, color segons d.f. inclou per cada cara dos bases dobles shuclo vermell amb LED (4ut) i 1 placa doblede veu i dades amb 2 RJ45 cat 6 UTP i una placa amb USB+HDMI, amb part proporcional d'accessoris inclosos per al correcte funcionament. Instal.lada i comprovada.</t>
  </si>
  <si>
    <t>EG12TO51</t>
  </si>
  <si>
    <t>Minicolumna Simon o equivalent, de una cara, 3 mòduls color segons d.f. inclou 1 base doble shuclo vermell  i 1 base doble schucko blanc, amb LED i 1 placa doble de veu i dades amb 2 RJ45 cat 6 UTP, amb part proporcional d'accessoris inclosos per al correcte funcionament. Instal.lada i comprovada.</t>
  </si>
  <si>
    <t>EG2ASAFA</t>
  </si>
  <si>
    <t>Canal aïllant de PVC, de 150x60 canal 73 de Unex o equivalent amb 2 tapes per a mecanismes modulars, amb 4 compartiments com a màxim, de color blanc, per a fixació directa, amb adaptadors per a mecanismes, segons documetnació gràfica i direcció facultativa, inclou endolls i preses RJ45, amb part proporcional d'ements de fixació per a la crrecta instal·lació i funcionament . muntada sobre paraments</t>
  </si>
  <si>
    <t>EG2ASAFT</t>
  </si>
  <si>
    <t>Canal de terra 18x75 en U48X de Unex o equivalent amb 2 compartiments tires d'ahesiu per fixació a terra, materia aïllant sense halògens. muntada sobre paraments</t>
  </si>
  <si>
    <t>EG2DDECL</t>
  </si>
  <si>
    <t>Desplaçament de canalització elèctrica que actualment discorreix per la urbanització on es construeix el nou edifici, amb canvid e traçat del cablejat per un nou recorregut segons indicacons del Centre (propietat i direcció facultativa) amb part proporcional d'accessoris, mitjans manuals i material, tot inclòs per deixar en correcte funcionament la instal·lació actual i segons Normativa i Reglamentació Vigent.</t>
  </si>
  <si>
    <t>EPP2SA15</t>
  </si>
  <si>
    <t>Sistema d'alimentacio ininterrompuda tipus lanpro LP-33 de 10 kva-10 kW de GEDE/IMV o equivalent, amb rectificador, inversor trifàfasic, bypass estatic, bypass de manteniment, rpa arquitectura paral.lel redundant, microprocessador de control i mesura, iem gestió intel.ligent de l'energia, sbm gestio superior de la bateria, test automatic de bateria, correccio del factor de potencia a l'entrada, monitor display lcd per a control i mesures, interface de comunicacions: sobre contactes lliures de potencial rs-232 per a comunicacio en serie, ranura cardconnect per a interface snmp, plug&amp;play. rendiment 85-92%, 1% d'estabilitat de la tensio de sortida, 1% de distorsió armònica sortida, protecció ip 20, manteniment de potència a la sortida de l'inversor durant 10 minuts, nclou tarja d'alarmes i comunicació i integrat en el sistema de gestió. Tot instal.lat i comprovat.</t>
  </si>
  <si>
    <t>Fotovoltaica</t>
  </si>
  <si>
    <t>'01.05.06.03</t>
  </si>
  <si>
    <t>EHFOSD20</t>
  </si>
  <si>
    <t>Panell fotovoltaic monocristalí bifacial  de 450Wp i 144 cél·lules, amb marc d'alumini anodizat i vidrie solar endurit de 2 x 2,0 mm amb revestiment antireflectant. Panell, de tecnologia monocristalí PERC, de vidre davanter i darrere y célula bifacial. Panell de 30 anys de garantia i garantia de potència al 84,45% als 30 anys. Tolerància de Pmax positiva entre 0 y 5W. Móduls amb triple assaig davant l'acció de la degradació potencial induïda (PID), amb cicles de prova d'acuerd amb IEC TS62804-1: 2015 executats 3 vegades (288 ha T = 85 ° C i una HR del 85%) certificant el rendiment . Eficiència de mòdul: 20,7%. Potencia pic del panell: 450W. Voltatge máxim del sistema 1500V. Tensió de máxima potència: 41,03 V. Tensió en circuit obert Voc: 49,33 V. Intensitat de màxima potència: 10,97A. Intensitat de curtcircuit Isc: 11,41 A, tots els valors segons STC. Dimensions del panell: 2.094*1.038*30mm. Pes: 27,5 Kg. Resistències mecàniques a la pressió provada a 5.400 Pa, resistència a la succió del vent provada a 2.400 Pa i probes de resistència a granisades de fins 25mm de tamany i a una velocitat de 23m/s tot assajat segons normes IEC61215 e IEC61730. Connectors Staubli MC4-Evo amb cable de 4 mm2 i longitud 140 cm. Caixa de connexions IP68. Certificacions: IEC 61215: 20 (fiabilitat del panell), IEC 61730 (seguritat del panell), IEC TS 62804-1: 2016 (resistència PID), IEC 61701: 2020 (resistència a la boira salina) i CE. Instal.lat i comprovat.</t>
  </si>
  <si>
    <t>EHFOSYMO</t>
  </si>
  <si>
    <t>Inversor trifàsic de connexió a xarxa trifàsic 400 V, potència nominal: 15 kW, GH-IT15 de GreenHeiss o equivalent, potència màxima de entrada: 22,5 kW, nombre d'entrades: 2, número MPPT:tensió màxima de CC: 1100 V, rang de tensió MPPT: 180-950 V, corrent màxima de entrada CA de 25 A, eficiència 98,7%, grau de protecció IP65, paquet de comunicació integrat amb opcions de diferents interfaces. Instal.lat i comprovat.</t>
  </si>
  <si>
    <t>EHFOSUPO</t>
  </si>
  <si>
    <t>Estructura de suport amb cargols M6x12 mm i M6x55 mm, grapes panell intermitjes, grapes finals 30 mm, adaptadors per a suport de teulada, suports de coberta, elements de base baixos, alts, extensions, clips subjectacables, bases perfils base , deflectors darrera panell, estructures de lastre panell, deflectors de vent esquerre i dret, clips de equipotencialitat 6 mm2 (posta a terra), deflectors de vent esquerre i dret, cargols autoroscants 6x25 mm HEX/T30. Instal·lada i comprovada</t>
  </si>
  <si>
    <t>EHFOMONI</t>
  </si>
  <si>
    <t>Monitorització 24 h advance trifàsic (&lt;250 A) sistema GH. Instal.lat i comprovat.</t>
  </si>
  <si>
    <t>EHFOQUAD</t>
  </si>
  <si>
    <t>Quadre de 2 STRINGS-STC2IP 1000 V amb bases portafusibles de 15 A, en ambdós pols amb/secc c/protector sobretensions transitòries tipus 2 , muntat en caixa IP65 e 24 mòduls, sortides amb prenaestopes M16. Instal·lat complet, muntat cablejat i rotulat i comprovat</t>
  </si>
  <si>
    <t>EHFOCON1</t>
  </si>
  <si>
    <t xml:space="preserve">Connector Aeri MC4 Multicontact, 4-6 mm2 femella. Instal.lat i comprovat </t>
  </si>
  <si>
    <t>EHFOCON2</t>
  </si>
  <si>
    <t xml:space="preserve">Connector Aeri MC4 Multicontact, 4-6 mm2 mascle. Instal.lat i comprovat </t>
  </si>
  <si>
    <t>EHFOCONT</t>
  </si>
  <si>
    <t>Controlador dinàmc de potència. Instal.lat i comprovat.</t>
  </si>
  <si>
    <t>EHFOANAL</t>
  </si>
  <si>
    <t>Analitzador de xarxa , inclou assocciació a una bobina d'emissió de l'interruptor del quadre general elèctric. Instal.lat i comprovat.</t>
  </si>
  <si>
    <t>EHFOTRAF</t>
  </si>
  <si>
    <t>Trafo trifàsic  que consta de 3 transformadors existents de forma compacta, de 125 A  p/analitzador xarxa. Instal.lat i comprovat.</t>
  </si>
  <si>
    <t>EG31CASO</t>
  </si>
  <si>
    <t>Cable solar H1Z2Z2-K 1x6 mm2 negre (b.tall), col·locat en canal o safata</t>
  </si>
  <si>
    <t>EG31CASV</t>
  </si>
  <si>
    <t>Cable solar H1Z2Z2-K 1x6 mm2 vermell (b.tall), col·locat en canal o safata</t>
  </si>
  <si>
    <t>EHFOELE1</t>
  </si>
  <si>
    <t>Instal·lació elètrica completa  amb tots els elements necessaris per al correcte funcionament  cablejat elèctric segons documetnació gàfica, quadre elèctric  AC per a un  inversor trifàsic 17KW , caixa de superficie amb porta transparent i grau de protecció IP65,  amb interruptor magnetotèrmic 4P 25 A corva ''C''  10 kA, interruptor diferencial 40 A 4P 300 mA classe A, protector sobretensions transiteories trifàsic tipus 2  cablejat sense bornes entrades i sortides directes, rotulat i marcat CE, segons Normativa Vigent, inclou posta a terra tant de la part de continua com alterna. per poder legalitzar la instal·lació i en correcte funcionament</t>
  </si>
  <si>
    <t>EG312696</t>
  </si>
  <si>
    <t>Cable amb conductor de coure de 0,6/1 kV de tensió assignada, amb designació RZ1-K (AS), pentapolar, de secció 5 x 35 mm2, amb coberta del cable de poliolefines amb baixa emissió fums, construcció segons norma UNE 21123-4, amb una classe de reacció al foc Cca-s1b,d1,a1 segons norma UNE-EN 50575, col·locat en canal o safata</t>
  </si>
  <si>
    <t>EHFOQUIN</t>
  </si>
  <si>
    <t>Quadre Solver o eqquivalent, AC inversor trifàsic 15 kW, tot instal·lat, segons Normativa Vigent i en correcte funcionament</t>
  </si>
  <si>
    <t>Enllumenat</t>
  </si>
  <si>
    <t>'01.05.09</t>
  </si>
  <si>
    <t>EH61EST1</t>
  </si>
  <si>
    <t>Lluminària d'emergència estanca de daisalux o equivalent, serie Nova LD N8, amb una autonomia d'1 hora, 435 lúmens, IP44, IK04, amb làmpada ILMLed, amb bateria Ni-Cd, amb base i reflector fabricats en policarbonat transparent mate. Instal.lada i comprovada.</t>
  </si>
  <si>
    <t>EH61HYDR</t>
  </si>
  <si>
    <t>Bloc autònom d'emergència encastada a paret o sostre, HYDRA LD N8 de Daisalux o equivalent,  amb grau de protecció IP42, IK 04, de forma rectangular, 350x141 mm, amb difusor i cos de policarbonat opal, amb làmpada LED, flux aproximat de 400 lúmens, 1 h d'autonomia, amb bateria NI-CD,, amb KIT per enrasar inclòs  i part proporcional d'accessoris, aïllament classe II. Instal·lada i comprovada.</t>
  </si>
  <si>
    <t>EH61HY2H</t>
  </si>
  <si>
    <t>Bloc autònom d'emergència encastada a paret o sostre, HYDRA 2N5 LD de Daisalux o equivalent  amb grau de protecció IP42, IK 04, de forma rectangular, 350x141 mm, amb difusor i cos de policarbonat opal, amb làmpada LED, flux aproximat de 200 lúmens, 2 h d'autonomia, amb bateria NI-CD,, amb KIT per enrasar inclòs  i part proporcional d'accessoris, aïllament classe II. Instal·lada i comprovada.</t>
  </si>
  <si>
    <t>EH22FINE</t>
  </si>
  <si>
    <t>Linea LED encastada, IP65, amb una potència de 16 W/ ml, 24 V amb perfil i tapes per enrasar de 12 mm i difusor policarbonat opal, CRI 80, 1500 lum/m, amb part proporcioanl de driver electrònic, temperatura de color 3000 ºK, classe d'aïllament III. Instal·lada encastada i comprovada.</t>
  </si>
  <si>
    <t>EH22FI10</t>
  </si>
  <si>
    <t>Linea LED encastada, IP65, amb una potència de 16 W/ ml, 24 V amb perfil i tapes per enrasar de 12 mm i difusor policarbonat opal, CRI 80, 1500 lum/m, amb part proporcioanl de driver regulable 1-10 V, temperatura de color 3000 ºK, classe d'aïllament III. Instal·lada encastada i comprovada.</t>
  </si>
  <si>
    <t>EH1DESTA</t>
  </si>
  <si>
    <t>Lluminària Estanca de superficie, 780 de Simon o equivalent, amb làmpada LED de 40 W, 90 lúmens/W, L=1.210 mm, CRI &gt;80, factor de potència &gt; 0,9 , IP65,  IK08, driver electrònic ON/OFF, 220-240 V, vida útil 30.000 hores., temperatura de color 4000ºK, amb part proporcional d'accessoris de muntatge de muntatge en superficie o suspesa. Instal.lada i comprovada.</t>
  </si>
  <si>
    <t>EH2LPLS3</t>
  </si>
  <si>
    <t>Lluminària per adosar a sostre ADVANCE M4 60x60 model 720 WW de Simon o equivalent, amb làmpada LED de 34 W, temperatura de color segons Direcció facultativa, UGR&lt;19, driver electrònic incorporat, IP44,, CRI&gt; 80, inclòs marc per i asscessoris per encastar a sostre. inclòs suports amb dos punts de subjecció a l'estructura del sostre.. Instal.lada i comprovada.</t>
  </si>
  <si>
    <t>EH2LPL10</t>
  </si>
  <si>
    <t>Lluminària per adosar a sostre ADVANCE M4 60x60 model 720 WW de Simon o equivalent, amb làmpada LED de 34 W, temperatura de color segons Direcció facultativa, UGR&lt;19, driver regulable 1-10 V, IP44,, CRI&gt; 80, inclòs marc per i asscessoris per encastar a sostre. inclòs suports amb dos punts de subjecció a l'estructura del sostre.. Instal.lada i comprovada.</t>
  </si>
  <si>
    <t>FHN6APLI</t>
  </si>
  <si>
    <t>Aplic de paret exterior amb llum directa-indirecta Lup 70 de Lamp o equivalent, amb làmpada LED de 8 W IP65 IK06  temperatura de color segons direcció facutativa, CRI 90 òptica WFL 60º, amb part proposrcional d'accessoris de muntatge inclosos. Instal·lat i comprovat.</t>
  </si>
  <si>
    <t>EH2L7021</t>
  </si>
  <si>
    <t>Llum decoratiu encastat tipus downlight amb leds ref.706.21 de Simon o equivalent, circular, 15 W de potència (900 lúmens), temperatura de color segons df, amb grau protecció IP44 , òptica wideflood 50º, CRI 80 material plàstic, driver electrònic ON/OFF inclou marc confort i p.p d'accessoris . Instal·lat encastat i comprovat.</t>
  </si>
  <si>
    <t>EH2LNAHI</t>
  </si>
  <si>
    <t>Llum decoratiu encastat tipus downlight amb leds ref.703.25 de Simon o equivalent, circular, 7,5 W de potència (680 lúmens), temperatura de color segons df, amb vidre per garantir grau protecció IP65 , òptica wideflood, CRI 80 material plàstic, driver electrònic ON/OFF . Instal·lat encastat i comprovat.</t>
  </si>
  <si>
    <t>EH2LDOK1</t>
  </si>
  <si>
    <t>Lluminària encastable tipus downlight KOMBIC 150 RD2000 de Lamp o equivalent, amb leds de 13,7 W, i UGR&lt;19, IP43, CRI 80 òptica WFL 50º, 2000 lm temperatura de color a definir segons direcció facultativa, amb driver electrònic incorporat, reflector fabicat en policarbonat i marc, dissipador d'alumini injectat, classe d'aïllament II a,mb part proporcional d'accessoris de muntatge. Instal·ada encastada i comprovada.</t>
  </si>
  <si>
    <t>EH2LDOK2</t>
  </si>
  <si>
    <t>Lluminària encastable tipus downlight KOMBIC 150 RD2000 de Lamp o equivalent, amb leds de 13,7 W, i UGR&lt;19, IP43, CRI 80 òptica WFL 50º, 2000 lm temperatura de color a definir segons direcció facultativa, amb driver regulabl 1-10 V incorporat, reflector fabicat en policarbonat i marc, dissipador d'alumini injectat, classe d'aïllament II a,mb part proporcional d'accessoris de muntatge. Instal·ada encastada i comprovada.</t>
  </si>
  <si>
    <t>EH2LDOK3</t>
  </si>
  <si>
    <t>Lluminària encastable tipus downlight KOMBIC 150 RD3500 de Lamp o equivalent, amb leds de 28,3 W, i UGR&lt;19, IP43, CRI 80 òptica WFL 50º, 3500 lm temperatura de color a definir segons direcció facultativa, amb driver electrònic incorporat, reflector fabicat en policarbonat i marc, dissipador d'alumini injectat, classe d'aïllament II a,mb part proporcional d'accessoris de muntatge. Instal·ada encastada i comprovada.</t>
  </si>
  <si>
    <t>EH2LKOSU</t>
  </si>
  <si>
    <t>Downlight circular per adosar a sostre KOMBIC 100 Surface 2000 IP43 de Lamp o equivalenr, cos fabricat en extrusió d'alumini en color blanc, amb reflector de policarbonat blanc, IP43 IRC90, amb làmpada LED de 12 W i driver electrònic ON/OFF .. Instal.lada i comprovada.</t>
  </si>
  <si>
    <t>EH2LMUN1</t>
  </si>
  <si>
    <t>Downlight circular superficie diàmetre 300 MUN LIGHT 300 DE lAMP O EQUIVALENT,  amb làmpada LED de 8 W i driver electrònic ON/OFF, 761 lm, CRI 80, temperatura de color segons df, inclou p.p d'acessoris de muntatge .. Instal.lada i comprovada.</t>
  </si>
  <si>
    <t>EH2LMUN2</t>
  </si>
  <si>
    <t>Downlight circular superficie diàmetre 480 MUN LIGHT 480 DE lAMP O EQUIVALENT,  amb làmpada LED de 20 W i driver electrònic ON/OFF, 2300 lm, CRI 80, temperatura de color segons df, inclou p.p d'acessoris de muntatge .. Instal.lada i comprovada.</t>
  </si>
  <si>
    <t>EH2LMUN3</t>
  </si>
  <si>
    <t>Downlight circular superficie diàmetre 700 MUN LIGHT 700 0 DE Lamp O EQUIVALENT,  amb làmpada LED segons df i driver electrònic ON/OFF, 2500 lm, CRI 80, temperatura de color segons df, inclou p.p d'acessoris de muntatge .. Instal.lada i comprovada.</t>
  </si>
  <si>
    <t>10</t>
  </si>
  <si>
    <t>Instal·lació de Veu i Dades</t>
  </si>
  <si>
    <t>Veu i Dades</t>
  </si>
  <si>
    <t>'01.05.10.01</t>
  </si>
  <si>
    <t>EP43CAFO</t>
  </si>
  <si>
    <t>Cable de 12 fibres optique unitub, instal·lació en interior/exterior, monomode OS2 9/125, G.652.D construcció folgada antirrosegadors, protecció de aramida i coberta LSOH, reforç de fibra de vidre, Referencia 295-302, dièmetre : 2.8±0.1mm. Atenuació @1310nm 0.39 dB/km(máxim) Compleix amb normativa ISO/IEC 11801-1:2017, ANSI/TIA 568-3.D, IEC 60794?1,EC 60794?1 E4, IEC 60793?1?40, IEC 60794?1 E, Classe de reacció al foc segons en 13501-6 B2ca , Classe de reacció al fum segons en 13501-6 s1, Partícules en flames de la clase Euro segons EN 13501-6 d0, Acidesa clase euro según en 13501-6 a1  . Ideal per a uso de backbone en reds de campus, edifici, coberta de color negre. Garantía de 25 años del sistema, marca  Excel o  equivalent.
. Instal·lat i comprovat.</t>
  </si>
  <si>
    <t>EP74CEFI</t>
  </si>
  <si>
    <t xml:space="preserve">Cerficiació de FO conforma a normativa per tal de poder obtenir la garantia del fabricant per 25 anys  i etiquetatge conforma a normativa </t>
  </si>
  <si>
    <t>EP74RACK</t>
  </si>
  <si>
    <t>Rack Environ sèrie CR de 42U d'alçada , Ample 800 i fons 600. Referència 542-4286-GSBF-BK, fabricat en acer galvanitzat, porta davantera de cristall, porta posterior de metall, Panells laterals removibles que proporciona un accés de 360 graus inclòs passafils vertical. Accés de cables tant per la part superior com a inferior amb raspall d'entrada. Color disponible negre RAL9004 i gris perla RAL9002 capacitat màxima de càrrega de 800 kg , subministrat amb rodes i suports de fixació. Conforme a les normatives : ANSI/A?310?E, IEC 60297?2, DIN 41494 part 1 &amp; 7. Marca Excel o equivalent. col·locat</t>
  </si>
  <si>
    <t>EP74VENT</t>
  </si>
  <si>
    <t>Ventilador per a rack Networking de 4 Unitats sense Termòstat. Instal·lat i comprovat</t>
  </si>
  <si>
    <t>EP74REAL</t>
  </si>
  <si>
    <t>PDU amb 8 endolls Schuko amb interruptor i indicador LED Excel Ref.555-072, opció de muntar Vertical o Horitzontal, Connexió elèctrica Connector amb cable, Tipus de connexió d'elèctrica 2 Pin DIN49441, Longitud de cable 3 m, Tensió nominal 250 V CA 50/Al 16 A ,Potència màxima 4000 W, Control de la unitat Indicador LED. Interruptor d'encesa i apagat, Resistència de l'aïllament ?5 M?, Conforme a RoHS Restricció de substàncies perilloses i DIN VDE 0620-2-1:2016, Marca Excel o equivalent, col·locat</t>
  </si>
  <si>
    <t>EP7ZPAFO</t>
  </si>
  <si>
    <t>Panell de fibra òptica lliscant Excel de 19´´´´ per a muntatge en armari rack  sense adaptadors, fabricat en acer de 2mm en color Negre e RAL9005, safates lliscants i suport de muntatge ajustables. Profunditat de 202 mm i 1U d'altura, incloent kit d'instal·lació complet. Referència 200-952 Garantia de 25 anys del sistema, marca Excel o equivalent
 Instal·lat i comprovat.</t>
  </si>
  <si>
    <t>EP7ZADAP</t>
  </si>
  <si>
    <t>Adaptadors duplex Monomode SC/APC, per a panell de fibra 200-952, en pack de 6 unitrats, color verd pulid APC, connector duplex ref.200-567-06, marca Excel o equivalent
 Instal·lat i comprovat.</t>
  </si>
  <si>
    <t>EP7ZPIGT</t>
  </si>
  <si>
    <t>Pigtail de fibra Enbeam OS2 G657A2 SC/APC groc. Referència 200-456. Tipus de fibra Manera simple Categoria OS2 Longitud 1 m, Tipus de connector SC pulit APC . Diàmetre del revestiment 125.0 ± 0.7?m. Max. atenuació a 1310nm ?0,35 dB /A per inserció del connector RoHS Restricció de substàncies perilloses - Conforme ISO/A de la informació - Cablejat genèric per a instal·lacions de clients: Part 1 - Requisits generals ANSI/A 568-3.D , Garantia de 25 anys del sistema, embalatge lliure de plàstic en pack de 12 unitats, preu unitari per pigtail, marca Excel o equivalent.
 Instal·lat i comprovat</t>
  </si>
  <si>
    <t>EP43FUFI</t>
  </si>
  <si>
    <t>Fuetó de Fibra Òptica Dúplex OS2 SC/APC  Dúplex en tots dos extrems. Referència 201-002 . Pèrdua màxima inserció 0.3dB. Atenuació màxima a 1300nm de ? 1.5dB. Aixafament: 1000N/Atura de funcionament: -20 °C a +70 °C. Conforme: Compliment de RoHS, ISO/ANSI TIA/A 568B, de 1m de longitud, Garantia de 25 anys del sistema, marca Excel o equivalent.
Instal·lat i comprovat.</t>
  </si>
  <si>
    <t>EP7ZPR03</t>
  </si>
  <si>
    <t>Panell de connexió buit amb capacitat per a 24 preses RJ45 incloent Categoria 6, per a muntatge en rack de 19” i 1U d'altura, amb safata posterior plegable per a correcta fixació del cable i ràdio de curvatura. Portaetiquetas abatible que evitarà que es perdin les cobertes de plàstic, . Ample 19 (482.5mm), altura 1u (44mm) i profunditat de 155 mm, pes 0,55 kg. en color negre o alumini cromat, embalatge lliure de plàstic, marca Excel o equivalent.
  Instal·lat i comprovat.</t>
  </si>
  <si>
    <t>EP73SN02</t>
  </si>
  <si>
    <t>Presa de conectorización Categoria 6 sense eines sense apantallar en format Keystone RJ45 amb obertura en papallona de perfil baix amb una profunditat de 28 mm de Categoria 6 per a transmissió de dades fins a 1Gigabit Ethernet en color Blanc o negre. Suporta Power Ethernet 4PPoE, Referència 100-215-BK-24. Interval awg 22/Ada de cable: posterior, superior i inferior. Contacte RJ45: Bronze fosforós niquelat amb revestiment d'or de 50 micro polzades. Contactes IDC: Aliatge de bronze fosforós niquelat. Restricció de RoHS de substàncies perilloses - Conforme ISO /Alatge lliure de plàstic paquet de 24 unitats, preu unitari del connector, marca Excel o equivalent.
 Instal·lada i comprovada.</t>
  </si>
  <si>
    <t>EP7ZRASP</t>
  </si>
  <si>
    <t>Pasafils Excel 1U 4 anelles,  Ref. 100-582 Excel, color Negre,  Fixació de perfil estàndard de 19 polzades, Conforme a RoHS Restricció de substàncies perilloses. 1U d'altura panell metàl·lic i 4 anelles verticals plàstiques. Marca Excel o equivalent
. Instal·lat i comprovat.</t>
  </si>
  <si>
    <t>EP434PZZ</t>
  </si>
  <si>
    <t>Cable de 4 parells U/Utp de galga de coure de 23 AWG, Diàmetre exterior aprox.: 6,2 mm, de Categoria 6 per a transmissió de dades fins a 10Gigabit Ethernet. Suporta Power Ethernet 4PPoE, en caixa de 305 metres, referència 190-071, ClFtpe de reacció al foc segons en 13501-6 B2ca, ClFtpe de desenvolupament de fum segons en 13501-6 s1a, partícules en flama segons en 13501-6 d1, Acidesa 13501-6 a1, Nvp 65%, Diàmetre del conductor 0.55 mm, Conforme a ISO/AMD1:2012 CSV, ANSI/A 568-2.D, EN 50575:2014 + A1:2016, coberta color violeta Documentació a facilitar: Dop i Certificat de laboratori independent Delta, Garantia de 25 anys del sistema, marca Excel o equivalent.
Instal·lat i comprovat.</t>
  </si>
  <si>
    <t>EP43C211</t>
  </si>
  <si>
    <t>Fuetó de 4 parells RJ45-RJ45 de Categoria 6 sense apantallar disseny U/A transmissió de dades fins a 1Gigabit Ethernet, Referència 100-310 interval de temperatura de funcionament de 0 °C a 60 °C, interval de temperatura d'instal·lació de 0 °C a 60 °C, 24 AWG, Conformi ISO /ANSI/A 568-2.D, coberta lliure d'halògens LSOH, Normativa propietat ignífuga: IEC 60332?1, normativa emissió de fums: IEC 61034, Embalatge lliure de plàstic, marca Excel o equivalent.
 Instal·lat i comprovat.</t>
  </si>
  <si>
    <t>EP43C21Ç</t>
  </si>
  <si>
    <t>Fuetó de 4 parells RJ45-RJ45 de Categoria 6 sense apantallar disseny U/A transmissió de dades fins a 1Gigabit Ethernet, Referència 100-311 interval de temperatura de funcionament de 0 °C a 60 °C, interval de temperatura d'instal·lació de 0 °C a 60 °C, 24 AWG, Conformi ISO /ANSI/A 568-2.D, coberta lliure d'halògens LSOH, Normativa propietat ignífuga: IEC 60332?1, normativa emissió de fums: IEC 61034, Embalatge lliure de plàstic, marca Excel o equivalent.
. Instal·lat i comprovat.</t>
  </si>
  <si>
    <t>EP43C21Ñ</t>
  </si>
  <si>
    <t>Fuetó de 4 parells RJ45-RJ45 de Categoria 6 sense apantallar disseny U/A transmissió de dades fins a 1Gigabit Ethernet, Referència 100-312 interval de temperatura de funcionament de 0 °C a 60 °C, interval de temperatura d'instal·lació de 0 °C a 60 °C, 24 AWG, Conformi ISO /ANSI/A 568-2.D, coberta lliure d'halògens LSOH, Normativa propietat ignífuga: IEC 60332?1, normativa emissió de fums: IEC 61034, Embalatge lliure de plàstic, marca Excel o equivalent.
 Instal·lat i comprovat.</t>
  </si>
  <si>
    <t>EP74CAT6</t>
  </si>
  <si>
    <t>Certificació de punt de veu/dades segons normariva i etiquetatge de tots els punts amb DYMO segons criteris de l'Hospital CSAPG categoria 6</t>
  </si>
  <si>
    <t>EP2AU01Z</t>
  </si>
  <si>
    <t>Conjunt videoporter electrònic amb placa exterior antivandàlica i polsador, telèfon terminal interior, font alimentació i obreportes automàtic, instal.lat</t>
  </si>
  <si>
    <t>EP271C03</t>
  </si>
  <si>
    <t>Cable per a transmissió telefònica, de 3 parells de cables de secció 0,64 mm2 cada un i col·locat en tub</t>
  </si>
  <si>
    <t>Instal.lacio de TV/FM</t>
  </si>
  <si>
    <t>'01.05.10.02</t>
  </si>
  <si>
    <t>EP111201</t>
  </si>
  <si>
    <t>Dipols per a FM i TV (1 canal banda I, 1 canal banda IV, 1 canal banda V), en pal de 4 a 6 m d´alçària i fixat a la paret</t>
  </si>
  <si>
    <t>EPCC0025</t>
  </si>
  <si>
    <t>Amplificador monocanal per a la captacio de FM, ajust de nivell de senyal de sortida, inclos petit material. Instal.lat i comprovat.</t>
  </si>
  <si>
    <t>EPCC0030</t>
  </si>
  <si>
    <t>Amplificador monocanal per a la captacio de UHF, ajust de nivell de senyal de sortida, inclos petit material. Instal.lat i comprovat.</t>
  </si>
  <si>
    <t>EP141005</t>
  </si>
  <si>
    <t>Presa de senyal de TV i FM, rodona i encastada</t>
  </si>
  <si>
    <t>EP411006</t>
  </si>
  <si>
    <t>Conductor coaxial d'atenuació normal, col.locat en tub</t>
  </si>
  <si>
    <t>EG225511</t>
  </si>
  <si>
    <t>Tub flexible corrugat de PVC folrat exteriorment, de 16 mm de diàmetre nominal, aïllant i no propagador de la flama, resistència a l'impacte de 2 J, resistència a compressió de 320 N i una rigidesa dielèctrica de 2000 V, muntat encastat</t>
  </si>
  <si>
    <t>EP132105</t>
  </si>
  <si>
    <t>Caixa de derivació amb 2 derivacions, de base metàl·lica i envoltant de material plàstic, encastada</t>
  </si>
  <si>
    <t>11</t>
  </si>
  <si>
    <t>Audiovisuals</t>
  </si>
  <si>
    <t>Sistema de Comunicacions Pacient-Infermera</t>
  </si>
  <si>
    <t>'01.05.11.01</t>
  </si>
  <si>
    <t>EG6Z000Z</t>
  </si>
  <si>
    <t>Mòdul de bus amb botó d'alarma MH9205, connector polsador de llit amb control de dos llums i cancel·lador de Medicip Health o equivalent
 Instal.lat i comprovat.</t>
  </si>
  <si>
    <t>EG6Z001A</t>
  </si>
  <si>
    <t>Accessori magnètic connector Minidin MH9234, permet utilitzar posaldors de llit connexió magnètica de Medicip Health o equivalent. Instal.lat i comprovat.</t>
  </si>
  <si>
    <t>EG6Z001T</t>
  </si>
  <si>
    <t>Polsador de llit IP67 amb connector magnètic MH9221M per evitar ruptures de Medicip Health o equivalent. Instal.lat i comprovat.</t>
  </si>
  <si>
    <t>EG6ZSUPO</t>
  </si>
  <si>
    <t>Suport de paret per a polsador de llit MH9233 de Medicip Health o equivalent. Instal.lat i comprovat.</t>
  </si>
  <si>
    <t>EG6ZBLBA</t>
  </si>
  <si>
    <t>Kit de WC integrat (inclou tirador, cancelador, font d'alimentació i llum amb conexió de bus ref. MH9451F de Medicip Health o equivalent,
Instal.lat i comprovat.</t>
  </si>
  <si>
    <t>EG6ZCONT</t>
  </si>
  <si>
    <t>Display passadís lloc de control MH9210 de Medicip Health o equivalent
 Instal.lat i comprovat.</t>
  </si>
  <si>
    <t>EG6ZCONB</t>
  </si>
  <si>
    <t>Marc per adaptació a mecanismes de sistema de trucada a infermera pack de 10 unitats ref. MH9009F de Medicip Health o equivalent
 Instal.lat i comprovat.</t>
  </si>
  <si>
    <t>EG6ZPAFR</t>
  </si>
  <si>
    <t>Consola d'infermera tàctil amb teconologia IP, alimentació PoE MH9201 de Medicip Health o equivalent.
 Instal.lat i comprovat.</t>
  </si>
  <si>
    <t>EG6ZPESU</t>
  </si>
  <si>
    <t>Peana de subjecció de consola de control de infermeria tablet 7'' MH9204F de Medicip Health o equivalent.
 Instal.lat i comprovat.</t>
  </si>
  <si>
    <t>EG6Z00PM</t>
  </si>
  <si>
    <t>Instal·lació i configuració del sistema, inclou formació de p`ractica en el comandament del sistema</t>
  </si>
  <si>
    <t>EP27CPIN</t>
  </si>
  <si>
    <t>Cable per a bus d'habitacions segons necessitats del sistema Medicip Health o equivalent, Cca Euroclass, col.locat..</t>
  </si>
  <si>
    <t>EPP12PRT</t>
  </si>
  <si>
    <t>Cable 4 fils per a connexió directa de mecanismes, segons necessitats del sistema Medicip Health o equivalent, Cca Euroclass. Instal.lat i comprovat.</t>
  </si>
  <si>
    <t>EG31CA24</t>
  </si>
  <si>
    <t xml:space="preserve">Cablejat elèctric a +24 V per a les alimentacions dels equips del sistema de comunicació pacient-infermera i fonts d'alimentació, Cca Euroclass, amb part proporcional de fusibles de protecció i connexió equipotencial de la instal.lació, tot inclòs. </t>
  </si>
  <si>
    <t>Megafonia</t>
  </si>
  <si>
    <t>'01.05.11.02</t>
  </si>
  <si>
    <t>EP31OP32</t>
  </si>
  <si>
    <t>Unitat potència 2x500 W classe D línia 100 V EN54 ref.: DA-500D2 de OPTIMUS o equivalent. Etapa de potència digital classe D de 2x500 W RMS segons EN54. Dos entrades simètriques de 0 dB, connexió mitjançant regleta extraïble. Dos sortides d'altaveus per a línia de 100 V. Amb circuits de protecció contra pics, tallacircuits, sobrecalentament i sobrecàrrega. Indicadors led d'alimentació, senyal, pic i protecció. Refrigeració mitjançant ventiladors. Resposta en freqüència de 80 a 16.000 Hz, SNR &gt; 80 dB i THD &lt; 0,5 %. Dimensions de 484 x 88,8 x 445,5 mm (2u alçada rack). Pes de 8,03 kg. Dissipació màxima de potència 2 x 750 W @ 24 V CC. Acabat en color negre. Instal·lat i comprovat.</t>
  </si>
  <si>
    <t>EP35AA19</t>
  </si>
  <si>
    <t>Altaveu de sostre encastat 6´´ 6 W 100/70V Metall EN-54 OPTIMUS o equivalent. Altaveu de sostre de 6,5´´, potència 6 W (3 i 1,5 W seleccionable), 100 V, especial VA (BS-5839, p.8, EN54-24). Sensibilitat 94 dB i SPL màx. 102 dB (1 m, 1 kHz). Resposta en freqüència 130-20,000 Hz. Dimensions 220 mm (diàmetre) x 96 mm (fons), forat d'encastar 200 mm, pes 1,34 kg. Acer color blanc en reixa (RAL-9010) i roig en copula antifoc. Model OPTIMUS ref. A-266EN. Instal·lat i comprovat.</t>
  </si>
  <si>
    <t>EP35AAG2</t>
  </si>
  <si>
    <t>Altaveu de sostre de dos vies 6,5´´ 20 W 100 V blanc model A-257 DTM de OPTIMUS o equivalent. Altaveu de sostre de dos vies (6,5´´+1,2´´). Potència 20 W, seleccionable a 10 o 5 W. Sensibilitat a 1 kHz, 1 W i 1 m de 90 dB. Pressió acústica màxima (SPL) 1 kHz, 1 m de 103 dB. Resposta en freqüència de 60 a 20.000 Hz. Sistema de muntatge encastat ràpid i acabat metàl·lic blanc. Model OPTIMUS ref. A-257DTM. Instal·lat i comprovat.</t>
  </si>
  <si>
    <t>EP31AX66</t>
  </si>
  <si>
    <t>Amplificador digital de 60 W USB+TURNER+BT+MENS model MA-60M de OPTIMUS o equivalent. Amplificador de sobretaula de 60 W RMS en línia de 100 V (també 70 V i 4 ohm). Inclou una font musical interna amb MP3 per USB I Bluetooth, dos entrades MIC/LINE amb alimentació phantom (la primera amb prioritat VOX) una entrada LINE i una targeta microSD per a missatges pregravats amb activació per entrada de contacte. Disposa de protecció contra sobretensions, curtcircuit, sobrecarrega i alta temperatura, així com indicadors LED d'alimentació, senyal, senyal de -10 dB, pic i protecció. Resposta en freqüència de 80 a 18.000 Hz. Alimentació 100-240 V CA. Consum màxim 85 W. Dimensions 270x60x190 mm. Pes 3,5 kg. Completament instal·lat i comprovat.</t>
  </si>
  <si>
    <t>EP35CVPW</t>
  </si>
  <si>
    <t>Selector de programa color blanc, model CV-PW d'OPTIMUS o equivalent. Selector de programa per a línies de 100 V compatible amb atenuadors CV. Permet la selecció de fins 6 programes diferents en una zona d'altaveus. Utilitza amb un commutador sense fi de 12 posicions que al sobrepassar la posició ´´6´´ reanuda la selecció dels programes del ´´1´´ al ´´6´´. Incorporà funció de seguretat d'avisos de tal manera que l'activar-se aquesta el selector es situa automàticament en la posició del programa ´´1´´. Tecla de 45 mm compatible amb marcs embellidors OPTIMUS M-420x i series elèctriques. Caixa universal d'encantar inclosa. Inclòs marc embellidor M-420W color blanc. Model OPTIMUS ref.: CV-PW. Completament instal·lat i comprovat.</t>
  </si>
  <si>
    <t>EP31WT08</t>
  </si>
  <si>
    <t>Receptor diversity 1 canal UHF MI-RD1CU16 d'Optimus o equivalent. Receptor de microfonia sense fil d'un canal i amb la possibilitat de configurar i sincronitzar automàticament els micròfons, aparellant les freqüències, mitjançant ultrasons (sistema REMOSET). Banda de freqüències823-832 MHz i 863-865 MHz, configuració automàtica i sense interferències amb 4G. Model MI-RD1CU16 d'OPTIMUS. Completament instal·lat i comprovat.</t>
  </si>
  <si>
    <t>EP32WM19</t>
  </si>
  <si>
    <t>Micròfon emissor solapa UHF MI-TPU16+CM-501 ref. MI-MSU16 de OPTIMUS o equivalent. Micròfon de solapa amb diagrama polar cardioide, amb captació de veu d'alta qualitat, aïllament davant sorolls i elevada guanys abans de la realimentació. De pes lleuger i tan gros reduït per a una mínima visibilitat, inclou una pinça per a subjectar el micròfon en corbata o solapa. Connectat al transmissor tipus petaca inclòs es converteix en micròfon sense fil. Instal·lat i comprovat.</t>
  </si>
  <si>
    <t>EG317234</t>
  </si>
  <si>
    <t>Cable amb conductor de coure de 0,6/1 kV de tensió assignada, amb designació SZ1-K (AS+), bipolar, de secció 2 x 2,5 mm2, amb coberta del cable de poliolefines amb baixa emissió fums, construcció segons norma UNE 211025, amb una classe de reacció al foc Cca-s1b,d1,a1 segons norma UNE-EN 50575, col·locat en tub</t>
  </si>
  <si>
    <t>EG21H81H</t>
  </si>
  <si>
    <t>Tub rígid de plàstic sense halògens, de 25 mm de diàmetre nominal, aïllant i no propagador de la flama, amb una resistència a l'impacte de 2 j, resistència a compressió de 1250 n i una rigidesa dielèctrica de 2000 v, amb unió roscada i muntat superficialment</t>
  </si>
  <si>
    <t>EG15151X</t>
  </si>
  <si>
    <t>Caixa de derivació quadrada de plàstic, de 100x100 mm, amb grau de protecció ip-40, muntada superficialment</t>
  </si>
  <si>
    <t>EP31SCF2</t>
  </si>
  <si>
    <t>Configuració software i equips/especificacions</t>
  </si>
  <si>
    <t>EP31UM90</t>
  </si>
  <si>
    <t>Connexió i programació de la instal·lació de megafonia entre l'ampliació de l'hospital i la instal·lació general existent de l'edifici. Inclou accessoris necessaris per la connexió i la posada en marxa de la instal·lació en el rack.</t>
  </si>
  <si>
    <t>12</t>
  </si>
  <si>
    <t>Protecció contra incendi</t>
  </si>
  <si>
    <t>'01.05.12.01</t>
  </si>
  <si>
    <t>EM3135TX</t>
  </si>
  <si>
    <t>Extintor manual de diòxid de carboni, de càrrega 5 kg, amb pressió incorporada, pintat, amb armari de muntatge encastat.</t>
  </si>
  <si>
    <t>EM3126TX</t>
  </si>
  <si>
    <t>Extintor manual de pols seca polivalent, de càrrega 6 kg, amb pressió incorporada, pintat, amb armari de muntatge encastat.</t>
  </si>
  <si>
    <t>EM235FAF</t>
  </si>
  <si>
    <t>Boca d'incendis equipada de 25 mm de diàmetre, BIE-25, formada per armari de xapa d'acer pintada i porta d'acer inoxidable , inclosa BIE (debanadora d'alimentació axial abatible,mànega de 20 m i llança ) , per a col·locar encastada, inclòs part proporcional d' accessoris i tot el petit material auxiliar de connexió i muntatge</t>
  </si>
  <si>
    <t>EF11M812</t>
  </si>
  <si>
    <t>Tub d'acer negre sense soldadura, fabricat amb acer S195 T, d'1´´1/2 de mida de rosca (diàmetre exterior especificat=48,3 mm i DN=40 mm), sèrie M segons UNE-EN 10255, roscat, amb grau de dificultat mitjà i col·locat superficialment</t>
  </si>
  <si>
    <t>EF11HA12</t>
  </si>
  <si>
    <t>Tub d'acer negre sense soldadura, fabricat amb acer S195 T, de 2´´1/2 de mida de rosca (diàmetre exterior especificat=76,1 mm i DN=65 mm), sèrie H segons UNE-EN 10255, roscat, amb grau de dificultat mitjà i col·locat superficialment</t>
  </si>
  <si>
    <t>EF11HB12</t>
  </si>
  <si>
    <t>Tub d'acer negre sense soldadura, fabricat amb acer S195 T, de 3´´ de mida de rosca (diàmetre exterior especificat=88,9 mm i DN=80 mm), sèrie H segons UNE-EN 10255, roscat, amb grau de dificultat mitjà i col·locat superficialment</t>
  </si>
  <si>
    <t>E89F5BJB</t>
  </si>
  <si>
    <t>Pintat de tub d'acer, a l'esmalt sintètic, amb dues capes d'imprimació antioxidant i 2 capes d'acabat, fins a 2´´ de diàmetre, com a màxim</t>
  </si>
  <si>
    <t>E89F5BJC</t>
  </si>
  <si>
    <t>Pintat de tub d'acer, a l'esmalt sintètic, amb dues capes d'imprimació antioxidant i 2 capes d'acabat, 2 a 4´´ de diàmetre, com a màxim</t>
  </si>
  <si>
    <t>EM12NO02</t>
  </si>
  <si>
    <t>Central de detecció de incendis analògica model ID3000 de 2 llaços ampliable a 4 llaços de NOTIFIER o equivalent. Central de incendis analògica multiprogramable ID3004-2-001 connectable a la plataforma Cloud CLSS de Honeywell per a la sincronització i control d'esdeveniments del sistema. Sistema modular equipat amb 2 llaços ampliables a 4 llaços, amb capacitat de 99 detectors i 99 mòduls monitors (entrada) o de control (sortida) per cada llaç, fins un total de 396 punts identificables individualment, amb sensibilitat ajustable de cada sensorial medi ambient i compatible amb sensors làser d'alta sensibilitat model View, amb detectors multicriteri SMART4 i permet la connexió directa al llaç de la nova gama d'equips d'aspiració FASST-LT. Gran pantalla LCD de 240 x 64 píxels, teclat de programació, 4 circuits de sortida programables supervisats Incorpora port de comunicacions RS232 en placa. Muntada en cabina metàl·lica amb font d'alimentació de 24 Vcc/3 A incorporat i dos bateries de 12 Vcc/12 Ah.. Capacitat per a 1 interface de comunicació opcional RS485, ISO- RS485 (020-479) per a la connexió de repetidors remots IDR6A (002-452-001). Permet la connexió directa e integració (gestió) amb els sistemes d'alarma per veu Variodyn mitjançant hardware addicional. Conforme al Reglament (UE) nº 305/2011 del Parlament Europeo relatiu als productes de la construcció. Amb certificats CPD: 0786-CPD-20878; EN54 part 2 i 4.  Equipada amb:
- Equip bàsic BE-3000 (020-538-001)
- Cabina metàl·lica CAB-IDA1 (020-472-009)
- Tapa frontal per a cabina TF-BE3000 (020-480-009)
- Font d'alimentació  supervisat de 24 V. i 3 A. FA30 (020-648)
- 2 bateries 12 V. 12 A/h PS1212
Totalment instal·lada, programada i funcionant. Inclòs posta en marxa amb la certificació i diagnòstic dels circuits analògics mitjançant l'entrega de dades obtingudes del verificador de llaços.</t>
  </si>
  <si>
    <t>EM12NO03</t>
  </si>
  <si>
    <t>Targeta xarxa central ID3000 model ISO-IDRED/WF (020-647/020-643) de NOTIFIER o equivalent. Targeta interface que permet connectar les centrals ID3000 amb la xarxa ID2NET mitjançant cable de fibra òptica i/o cable de par trenat. És connecta a la CPU del sistema ID3000 e incorpora circuit d'aïllament elèctric entre nodes, equipada amb port RS232 per a auto diagnòstic. Inclou circuit de regeneració i amplificació de senyal. Velocitat de transmissió 312Kb. Aquesta targeta permet aconseguir una xarxa tolerant a un sola errada en una topologia en anell, és a dir, formant un llaç continuo. D'aquest mode, la comunicació entre totes les centrals permet intacta en cas de que es talli un cable de xarxa, amb lo que es compleix els requisits de EN54-13 per a una xarxa d'aquest tipus. Totalment instal·lada, programada i funcionant.</t>
  </si>
  <si>
    <t>EM11NO13</t>
  </si>
  <si>
    <t>Detector òptic de fum analògic intel·ligent amb aïllador model NFXI-OPT de NOTIFIER o equivalent. Detectoc òptic de fums analògic inteligent amb aïllador incorporat. Direccionalment senzill mitjançant dos roto-swich decàdics (01-159). Funcions lògiques programables des de la central de incendis. Fabricat en ABS pirorretardant. Equipat amb doble led que permet veure l'estat del detector des de qualsevol posició i micro interruptor activable mitjançant iman per a realitzar un test de funcionament local. Fàcilment desmuntable per a la seva neteja. De color blanc, inclòs base B501AP intercanviable amb la resta de detectors analògics. Compatible amb protocols OPAL 159+159 i CLIP 99+99. Conforme al Reglamento (UE) nº 305/2011 del Parlamento Europeo relatiu als productes de la construcció. Aprovat segons els requesits de EN54-7 i EN54-17, amb certificat CPD: 0786-CPD-20640. Totalment instal·lat, programat i funcionant segons plans i plec de condicions.</t>
  </si>
  <si>
    <t>EM14NO02</t>
  </si>
  <si>
    <t>Polsador analògic rearmable amb aïllador model M5A-RP02FF-N026-41 de NOTIFIER o equivalent. Polsador manual d'alarma amb element rearmable, direccionable i amb aïllador de tallcircuit incorporat. Polsador d'alarma direccional senzill mitjançant dos roto-swich decà dics de 01 a 159 rearmable  amb aïllador de tall circuit incorporat. Inclòs caixa PS031W per a muntatge en superfície. Incorpora led d'estat, tapa de protecció per a evitar l'activació accidental i clau per a restaurar. Compatible con protocols OPAL 159+159 i CLIP 99+99. Consum: 200µA en repòs i 7mA en alarma. Pes: 160 g. Dimensions en mm: 89 (ample) x 93 (alt) x 27,5 (fons). Conforme al Reglamento (UE) nº 305/2011 del Parlamento Europeo relatiu als productes de la construcció. Aprovat segons els requisits de: EN54-11 i EN54-17. Certificat CPD: 0832-CPD-0702. Instal·lat i comprovat.</t>
  </si>
  <si>
    <t>EM13NO01</t>
  </si>
  <si>
    <t>Sirena direccional amb flash model WSS-PC-I02 de NOTIFIER o equivalent. Sirena direccional amb flash de color transparent amb aïllador incorporat. Consum màxim 14,7 mA, sortida màxima de soroll 97 dB(A)+/-3dB a 1 m, freqüència de flash 1 Hz. Color blanc transparent. Numero de tons 32 i 3 nivells de volum. És connecta alimentada directament del llaç ocupant una direcció de 0 a 159 de mòdul de control. Inclou base B501AP. Compatible amb protocols OPAL 159+159 i CLIP 99+99. Conforme al Reglamento (UE) nº 305/2011 del Parlamento Europeo relatiu als productes de la construcció. Aprovat segons els requisits de: EN54-3, EN54-17 i EN54-23 amb Certificat CPD: 0832-CPD-1812. Instal·lada i comprovada.</t>
  </si>
  <si>
    <t>EM11NO27</t>
  </si>
  <si>
    <t>Caixa conducte d'anàlisi efecte Venturi model DNRE de Notifier o equivalent per a detecció de fum en conductes de ventilació i aire a condicionat. Muntatge tant en conductes rectangulars con circulars amb velocitat d'aire compresa entre 0,5 a 20,32 m/seg. Inclou sensor òptic de fum analògic NFXI-OPT, base per a el detector B501AP, tapa frontal de plàstic transparent i tub d'aspiració metàl·lic DST5 de 120-240. Disposa de sortida per a indicador remot i possibilitat de prova magnètica remota. Tot inclòs. Instal·lació complerta i comprovat.</t>
  </si>
  <si>
    <t>EM11NO29</t>
  </si>
  <si>
    <t>Mòdul monitor direccional d'una entrada model M710E de NOTIFIER o equivalent. Mòdul monitor d'una entrada direccional per a controlar equips externs mitjançant un contactor sec (NA) i resistència de supervisió fi de línia de 47K. Aïllador de línia incorporat en dues aportacions en bucle. Actuació direccional i programable. LED de senyalització d'estat multicolor. Selecció de direcció mitjançant dos roto-swich (01-159) decàdics operable i visual lateral i frontalment. Inclou caixa semitransparent M200SMBCompatible amb protocols OPAL 159+159 i CLIP 99+99. Conforme al Reglament (UE) nº 305/2011 del Parlament Europeu relatiu als productes de la construcció. Aprovat segons EN54-18 i EN54-17 amb certificat CPD: 0786-CPD-20342. Totalment instal·lat, programat i funcionant.</t>
  </si>
  <si>
    <t>EM11NO20</t>
  </si>
  <si>
    <t>Mòdul monitor de dos entrades direccionals model M721E de NOTIFIER o equivalent per a controlar equips externs mitjançant contactes secs (NA) i resistència de supervisió fi de línia de 47K i una sortida direccional per a activar equips externs mitjançant un contacte sec (NC/C/NA). Aïllador incorporat amb ambes entrades de llaç. Actuació direccional i programable. LED de senyalització d'estat multicolor per a cada entrada i sortida. Ocupa tres direccions consecutives en el llaç. Selecció de direcció mitjançant dos roto-swich decàdics 801-159) operable i visible lateral i frontalment. Inclou caixa semitransparent M200SMB. Compatible amb protocols OPAL 159+159 i CLIP 99+99. En protocol OPAL sols ocupa 1 posició de mòdul i en protocol CLIP ocupa 3 direccions. Conforme al Reglament (UE) nº 305/2011 del Parlament Europeu relatiu a los productes de la construcció.  Aprovat segons EN54-18 i EN54-17 amb certificat CPD: 0786-CPD-20343. Totalment instal·lat programat i funcionant.</t>
  </si>
  <si>
    <t>EM1ZNO51</t>
  </si>
  <si>
    <t>Retenidor model 960120 de paret de baix perfil de 400 N de NOTIFIER o equivalent. Retenidor de paret de baix perfil de 400N amb caixa i polsador, per a porta tallafocs. Caixa de plàstic reforçat amb fibra i polsador de desbloqueig roig. Amb ressort per a impedir que es produeixen romanències garantint una força residual zero quan el electroimant deixi d'estar alimentat, garantint el tancament immediat de la força. L'equip allibera la porta quan es deixa d'aplicar la tensió de 24Vcc. Inclou díode de protecció de polaritat invertit i supressió de sobretensió integrat. Consum corrent: 67 mA a 24 V (1,6 W). Força: 400 N. Tamany molla tancament portes. Grau de protecció: IP42 (bobina IP54), Pes: 600 gr. Dimensions: 110x85x38 mm. Especificació EN1155:1997 i EN14637:2008. Placa ferromagnètica articulada inclosa. Instal·lat i comprovat.</t>
  </si>
  <si>
    <t>EM1ZES23</t>
  </si>
  <si>
    <t>Font d'alimentació de 130 W/5 A dos sortides HLSPS50 de Honeywell o equivalent.  Font d'alimentació commutada de 24 Vcc 5 A controlada per microprocessador HLSPS50. Sortides independents protegides per fusibles tèrmics (PTC) i 10 indicadors lluminosos d'estat, sortides de relé per a indicació de l'estat de la font. Disposa de supervisió de l'alimentació commutada i protecció contra tallacircuits. Incorpora un circuit de supervisió de bateries per a presencia , nivell i eficàcia. Supervisió de derives a Terra. Inclou 2 bateries de 12 V 7A/h model PS1207. Conforme l Reglament (UE) nº 305/2011 del Parlament Europeo relatiu als productes de la construcció. Certificat CPD: 1134-CPD-085. Conforme norma EN54-4A2. Instal·lada i comprovat.</t>
  </si>
  <si>
    <t>EM11NO07</t>
  </si>
  <si>
    <t>Mòdul de control d'una sortida direccionable M701E de Notifier o equivalent. Mòdul de control d'una sortida direccionable per activar de sistemes de senyalització, portes, comportes tallafocs, solenoïdes, etc. Configurat a través de microinterruptor per a treballar amb circuit supervisat o en forma relé. En mode supervisat, disposa de control d'alimentació externa al sistema i un contacte per a indicar averies externes). Mòdul de control de una sortida direccional per a activar equips externs mitjançant un contacte sec (NC/C/NA) o mitjançant sortida supervisada de 24 Vcc (alimentada a 24 Vcc i resistència de supervisió de 47K). Aïllador incorporat amb 2 entrades de llaç. Actuació direccionale i programable. LED de senyalització d'estat multicolor. Selecció de direcció mitjançant dos roto-swich decàdics (01-159) operable i visible lateral i frontalment. Inclou caixa semitransparent M200SMB. Compatible amb protocols OPAL 159+159 i CLIP 99+99. Conforme al Reglamento (UE) nº 305/2011 del Parlamento Europeo relatiu als productes de la Construcció. Aprovat segons EN54-18 i EN54-17 amb certficat CPD: 0786-CPD-20341. Instal·lat i comprovat.</t>
  </si>
  <si>
    <t>EMD6NO03</t>
  </si>
  <si>
    <t>Conductor manega par trenat i apantallat roig model CSR485 de HONEYWELL LIFE SAFETY o equivalent. Cable de comunicacions per a xarxa NOTIFIER, par trenat i apantallat de color roig i coure polit flexible, classe V de 2x1 mm2. Pantalla de cinta d'alumini/poliéster i drenatge de coure estant de 0,5 mm2. Resistent al foc segons UNE 50200. De color roig i coure polit flexible, resistent al foc, no propagador de la llama i lliure de halògens. Recomanat per a les connexions RS485 xarxa NOTI-FIRE-NET e ID2net. Impedància característica 120 ohms. Instal·lat en tub. Totalment instal·lat, connexionat i provat.</t>
  </si>
  <si>
    <t>EMD6NO02</t>
  </si>
  <si>
    <t>Conductor manega per a el llaç analògic model 2x2,5 mm2-LHR de HONEYWELL LIFE SAFETY o equivalent. Format per un par de fils trenats i apantallats, de secció 2,5 mm2 de la marca  HONEYWELL LIFE SAFETY. Trenat de 20 voltes per metre. Pantalla de alumini amb fil de drenatge. Resistent al foc segons UNE 50200. De color roig i coure polit flexible, resistent al foc i lliure de halògens. Aïllament de silicona. Instal·lat en tub. Totalment instal·lat, connexionat i provat.</t>
  </si>
  <si>
    <t>EG22H711</t>
  </si>
  <si>
    <t>Tub flexible corrugat de plàstic sense halògens, de 20 mm de diàmetre nominal, aïllant i no propagador de la flama, de baixa emissió de fums i sense emissió de gasos tòxics ni corrosius, resistència a l'impacte de 2 J, resistència a compressió de 320 N i una rigidesa dielèctrica de 2000 V, muntat encastat</t>
  </si>
  <si>
    <t>EMSB32P2</t>
  </si>
  <si>
    <t>Rètol senyalització instal·lació de protecció contra incendis, quadrat, de 420x420 mm2 de panell de PVC d'1 mm de gruix, fotoluminiscent categoria A segons UNE 23035-4, col·locat fixat mecànicament sobre parament vertical</t>
  </si>
  <si>
    <t>EG22H811</t>
  </si>
  <si>
    <t>Tub flexible corrugat de plàstic sense halògens, de 25 mm de diàmetre nominal, aïllant i no propagador de la flama, de baixa emissió de fums i sense emissió de gasos tòxics ni corrosius, resistència a l'impacte de 2 J, resistència a compressió de 320 N i una rigidesa dielèctrica de 2000 V, muntat encastat</t>
  </si>
  <si>
    <t>EMSBANP2</t>
  </si>
  <si>
    <t>Rètol senyalització recorregut d'evacuació a sortida habitual, rectangular, de 448x224 mm2 de panell de PVC d'1 mm de gruix, fotoluminiscent categoria A segons UNE 23035-4, col·locat fixat mecànicament sobre parament vertical</t>
  </si>
  <si>
    <t>EMSBCWP2</t>
  </si>
  <si>
    <t>Rètol senyalització recorregut d'evacuació a sortida emergència, rectangular, de 632x316 mm2 de panell de PVC d'1 mm de gruix, fotoluminiscent categoria A segons UNE 23035-4, col·locat fixat mecànicament sobre parament vertical</t>
  </si>
  <si>
    <t>EMSB56P2</t>
  </si>
  <si>
    <t>Rètol senyalització sortida habitual, quadrat, de 447x447 mm2 de panell de PVC d'1 mm de gruix, fotoluminiscent categoria A segons UNE 23035-4, col·locat fixat mecànicament sobre parament vertical</t>
  </si>
  <si>
    <t>EM1ZPRO4</t>
  </si>
  <si>
    <t>Segellat de forats de pas de instal·lacions EI 180 amb Sistema PROMASTOP®-Morter o equivalent, compost de morter preparat de cement i àrids lleugers PROMASTOP® Morter en un espessor mínim de 160 mm., segons la Solució Constructiva 13.03 del Catàleg Promat  i els seus corresponents assajos amb Norma EN 1366-3. Certificat. Instal·lat i comprovat.</t>
  </si>
  <si>
    <t>EM1Z0010</t>
  </si>
  <si>
    <t>Sistema de protecció de conductes verticals de xapa amb promatect l-500 resistència al foc 180 minuts, foc exterior i interior (ei-180), format per placa promatect l-500 d'espessor 60 mm, tira promatect l d'espessor 30 mm, adhesiu k 84 promatect per a les juntes, angles de suport 50x50x5, varilla roscada amb tac d'acer expansiu m16, elements de fixació, peces promatect sellat varilla conducte, peces promatect segellat pas varilla, fixació a paret, llana de roca de 145 kg/m3. col.locat, instal.lat i certificat assaig licof-6191/03 i certificat d'instal·lació. montat i col.locat.</t>
  </si>
  <si>
    <t>EM1Z0009</t>
  </si>
  <si>
    <t>Sistema de protecció de conductes horitzontals de xapa amb promatect l-500 resistència al foc 180 minuts, foc exterior i interior (ei-180), format per placa promatect l-500 d'espessor 60 mm, tira promatect l d'espessor 30 mm, adhesiu k 84 promatect per a les juntes, angles de suport 50x50x5, varilla roscada amb tac d'acer expansiu m16, elements de fixació, peces promatect sellat varilla conducte, peces promatect segellat pas varilla, fixació a paret, llana de roca de 145 kg/m3. col.locat, instal.lat i certificat assaig licof-6191/03 i certificat d'instal·lació. montat i col.locat.</t>
  </si>
  <si>
    <t>EM11AC83</t>
  </si>
  <si>
    <t>Connexió i programació de la instal·lació de detecció d'incendis a la central d'incendis principal de l'hospital. Inclou accessoris necessaris per la connexió i posada en marxa, posta en servei, programació, parametrització en sistema de gestió i proves de la instal·lació de detecció.</t>
  </si>
  <si>
    <t>EM11PA31</t>
  </si>
  <si>
    <t>Partida alçada d'abonament íntegre en concepte de treball de connexió de la nova xarxa bies 25 mm a xarxa de bies 25 mm existent de l'edifici. Inclou accessoris necessaris per la connexió i posada en marxa.</t>
  </si>
  <si>
    <t>EM11PA33</t>
  </si>
  <si>
    <t>Partida alçada d'abonament íntegre en concepte de buidat circuit BIE's existent de l'edifici per a fer els picatges per al nou ramal de xarxa de BIES 25 mm. Inclou la posada en marxa.</t>
  </si>
  <si>
    <t>Comportes Tallafocs</t>
  </si>
  <si>
    <t>'01.05.12.02</t>
  </si>
  <si>
    <t>EM1ZU126</t>
  </si>
  <si>
    <t>Segellat de pas de canonada de plàstic (PVC, PVC-u, PE,PE-HD, PP, PP-H) combustibles EI 180 de Promat o equivalent. Segellat de pas de canonades i parets a traves de forjats i parets tant de fàbrica com lleugeres i inclús de segellats amb sistema PROMASTOP-I, mitjançant collarins prefabricats PROMASTOP-FC6 per a diàmetre de 50mm fins 315 mm longitud del collarí segons diàmetre de la canonada, format per 2,2 metres lineals de banda Unicollar (146 segments), forqueta de fixació i accessoris, a través d'elements compartidors de sectors d'incendi (parets i sectors), amb banda contínua que es talla a mesura que la canonada es va fixant. La banda contínua està formada per una part metàl·lica troquelada per facilitar el tall i producte intumescent sòlid adherit a la part metàl·lica. Totalment instal·lat segons la solució constructiva 13.07 del catàleg i els seus corresponents assaig amb Norma EN 1366-3. Instal·lat, comprovat i certificat.</t>
  </si>
  <si>
    <t>EM1ZCV89</t>
  </si>
  <si>
    <t>Comporta tallafocs sèrie FKA2-EU ER Z43 de TROX o equivalent dimensions 1200x350 mm de EI120 en xapa d'acer galvanitzada i lama de comporta de material aïllant especial. Assaig en compliment amb EN 1366-2 i classificada segons En 13501-3, fins EI120 (ve, hº i----o)-S. Estanqueïtat de la lama en compliment amb EN 1751, classe 2 i estanqueïtats de la carcassa en compliment amb EN 1751, classe B, DoP/FKA-EU/DE/ i marcatge CE. Fusible bimetàl·lic i  servomotor actuador Belimo BFN230-T TR (230 V c.a.) amb dos finals de carrera per  indicació comporta oberta/tancada i fusible termoelèctric tarat a 72º. Col·locada i comprovada.</t>
  </si>
  <si>
    <t>EM1ZCV91</t>
  </si>
  <si>
    <t>Comporta tallafocs sèrie FKA2-EU ER Z43 de TROX o equivalent dimensions 1000x350 mm de EI120 en xapa d'acer galvanitzada i lama de comporta de material aïllant especial. Assaig en compliment amb EN 1366-2 i classificada segons En 13501-3, fins EI120 (ve, hº i----o)-S. Estanqueïtat de la lama en compliment amb EN 1751, classe 2 i estanqueïtats de la carcassa en compliment amb EN 1751, classe B, DoP/FKA-EU/DE/ i marcatge CE. Fusible bimetàl·lic i  servomotor actuador Belimo BFN230-T TR (230 V c.a.) amb dos finals de carrera per  indicació comporta oberta/tancada i fusible termoelèctric tarat a 72º. Col·locada i comprovada.</t>
  </si>
  <si>
    <t>EM1ZCV43</t>
  </si>
  <si>
    <t>Comporta tallafocs sèrie FKA2-EU ER Z43 de TROX o equivalent dimensions 450x300 mm de EI120 en xapa d'acer galvanitzada i lama de comporta de material aïllant especial. Assaig en compliment amb EN 1366-2 i classificada segons En 13501-3, fins EI120 (ve, hº i----o)-S. Estanqueïtat de la lama en compliment amb EN 1751, classe 2 i estanqueïtats de la carcassa en compliment amb EN 1751, classe B, DoP/FKA-EU/DE/ i marcatge CE. Fusible bimetàl·lic i  servomotor actuador Belimo BFL230-T TR (230 V c.a.) amb dos finals de carrera per  indicació comporta oberta/tancada i fusible termoelèctric tarat a 72º. Col·locada i comprovada.</t>
  </si>
  <si>
    <t>EM1ZCV90</t>
  </si>
  <si>
    <t>Comporta tallafocs sèrie FKA2-EU ER Z43 de TROX o equivalent dimensions 350x300 mm de EI120 en xapa d'acer galvanitzada i lama de comporta de material aïllant especial. Assaig en compliment amb EN 1366-2 i classificada segons En 13501-3, fins EI120 (ve, hº i----o)-S. Estanqueïtat de la lama en compliment amb EN 1751, classe 2 i estanqueïtats de la carcassa en compliment amb EN 1751, classe B, DoP/FKA-EU/DE/ i marcatge CE. Fusible bimetàl·lic i  servomotor actuador Belimo BFL230-T TR (230 V c.a.) amb dos finals de carrera per  indicació comporta oberta/tancada i fusible termoelèctric tarat a 72º. Col·locada i comprovada.</t>
  </si>
  <si>
    <t>EM1ZCV03</t>
  </si>
  <si>
    <t>Comporta tallafocs sèrie FKA2-EU Z43 de TROX o equivalent dimensions 200x100 mm EI120 en xapa d'acer galvanitzada i lama de comporta de material aïllant especial. Assaig en compliment amb EN 1366-2 i classificada segons En 13501-3, fins EI120 (ve, hº i----o)-S. Estanqueïtat de la lama en compliment amb EN 1751, classe 2 i estanqueïtats de la carcassa en compliment amb EN 1751, classe B, DoP/FKA-EU/DE/ i marcatge CE. Fusible bimetàl·lic i servomotor actuador Belimo BF230-T TR (230 V c.a.) amb dos finals de carrera per  indicació comporta oberta/tancada i fusible termoelèctric tarat a 72º. Col·locada i comprovada.</t>
  </si>
  <si>
    <t>EM1ZCU91</t>
  </si>
  <si>
    <t>Comporta tallafocs sèrie FKRS-EU-2-SP- ER Z43 de TROX o equivalent dimensions 250 mm de diàmetre EI120 en xapa d'acer galvanitzada i lama de comporta de material aïllant especial. Assaig en compliment amb EN 1366-2 i classificada segons En 13501-3, fins EI120 (ve, hº i----o)-S. Estanqueïtat de la lama en compliment amb EN 1751, classe 3 i estanqueïtats de la carcassa en compliment amb EN 1751, classe C, DoP/FKS-EU/DWE/2013/001 i marcatge CE. Fusible bimetàl·lic i  servo motor actuador Belimo BF230-T TR (230 V c.a.) amb dos finals de carrera per  indicació comporta oberta/tancada i fusible termoelèctric tarat a 72º. Col·locada i comprovada.</t>
  </si>
  <si>
    <t>EM1ZCU94</t>
  </si>
  <si>
    <t>Comporta tallafocs sèrie FKRS-EU-2-SP ER Z43 de TROX o equivalent dimensions 200 mm de diàmetre EI120 en xapa d'acer galvanitzada i lama de comporta de material aïllant especial. Assaig en compliment amb EN 1366-2 i classificada segons En 13501-3, fins EI120 (ve, hº i----o)-S. Estanqueïtat de la lama en compliment amb EN 1751, classe 3 i estanqueïtats de la carcassa en compliment amb EN 1751, classe C, DoP/FKS-EU/DWE/2013/001 i marcatge CE. Fusible bimetàl·lic i  servo motor actuador Belimo BF230-T TR (230 V c.a.) amb dos finals de carrera per  indicació comporta oberta/tancada i fusible termoelèctric tarat a 72º. Col·locada i comprovada.</t>
  </si>
  <si>
    <t>EM1ZCU93</t>
  </si>
  <si>
    <t>Comporta tallafocs sèrie FKRS-EU-2-SP ER Z43 de TROX o equivalent dimensions 160 mm de diàmetre EI120 en xapa d'acer galvanitzada i lama de comporta de material aïllant especial. Assaig en compliment amb EN 1366-2 i classificada segons En 13501-3, fins EI120 (ve, hº i----o)-S. Estanqueïtat de la lama en compliment amb EN 1751, classe 3 i estanqueïtats de la carcassa en compliment amb EN 1751, classe C, DoP/FKS-EU/DWE/2013/001 i marcatge CE. Fusible bimetàl·lic i  servo motor actuador Belimo BF230-T TR (230 V c.a.) amb dos finals de carrera per  indicació comporta oberta/tancada i fusible termoelèctric tarat a 72º. Col·locada i comprovada.</t>
  </si>
  <si>
    <t>EM1ZCU96</t>
  </si>
  <si>
    <t>Comporta tallafocs sèrie FKRS-EU-2-SP ER Z43 de TROX o equivalent dimensions 125 mm de diàmetre EI120 en xapa d'acer galvanitzada i lama de comporta de material aïllant especial. Assaig en compliment amb EN 1366-2 i classificada segons En 13501-3, fins EI120 (ve, hº i----o)-S. Estanqueïtat de la lama en compliment amb EN 1751, classe 3 i estanqueïtats de la carcassa en compliment amb EN 1751, classe C, DoP/FKS-EU/DWE/2013/001 i marcatge CE. Fusible bimetàl·lic i  servo motor actuador Belimo BF230-T TR (230 V c.a.) amb dos finals de carrera per  indicació comporta oberta/tancada i fusible termoelèctric tarat a 72º. Col·locada i comprovada.</t>
  </si>
  <si>
    <t>EM1ZCU95</t>
  </si>
  <si>
    <t>Comporta tallafocs sèrie FKRS-EU-2-SP ER Z43 de TROX o equivalent dimensions 100 mm de diàmetre EI120 en xapa d'acer galvanitzada i lama de comporta de material aïllant especial. Assaig en compliment amb EN 1366-2 i classificada segons En 13501-3, fins EI120 (ve, hº i----o)-S. Estanqueïtat de la lama en compliment amb EN 1751, classe 3 i estanqueïtats de la carcassa en compliment amb EN 1751, classe C, DoP/FKS-EU/DWE/2013/001 i marcatge CE. Fusible bimetàl·lic i  servo motor actuador Belimo BF230-T TR (230 V c.a.) amb dos finals de carrera per  indicació comporta oberta/tancada i fusible termoelèctric tarat a 72º. Col·locada i comprovada.</t>
  </si>
  <si>
    <t>14</t>
  </si>
  <si>
    <t>Altres instal·lacions de protecció i seguretat</t>
  </si>
  <si>
    <t>Control d'accés</t>
  </si>
  <si>
    <t>'01.05.14.01</t>
  </si>
  <si>
    <t>EMD7SA29</t>
  </si>
  <si>
    <t>Escut electrònic Salto XS4 ONE Mifare DESFire Mod. EB750 d'ARCON o equivalent. Plaques de 285x42x19,5 mm. Acer inox. setinat, AISI 304. Joc de manilles Mod. ´´U´´. Acer inox. setinat, AISI 316. Fixació reforçada. Ref.: EB750U00IMB_8. Pany existent amb quadradillo de 8 mm. Mobile Key Ready en proximitat sense contacte preparat per a obertura mitjançant mòbil. Re.: BLE. Instal·lació i posada en servei.</t>
  </si>
  <si>
    <t>EMD7SA12</t>
  </si>
  <si>
    <t xml:space="preserve">Lector mural Proximity DESfire/Mifare Ref.: WRDB0A4W/B Salto XS4 2.0 ANSI d'ARCON o equivalent. Instal·lació i posada en servei.
 </t>
  </si>
  <si>
    <t>EMD7SA13</t>
  </si>
  <si>
    <t>Unitat de Control Salto XS4 2.0 d'ARCON o equivalent. Unitat Xarxa Virtual Salto. Totes les característiques de RVS. Carga i descarrega a i des de targeta Proxi Mifare Salto. Unitat On line. Inclou targeta EThernet. Possibilitat de connexió de dos lectors. Dos relés de sortida, possibilitat de connectar dos polsadors i dos detectors estat de porta. Inclou adaptador de 220 VC.A. a 12 VCC per alimentació de unitat, lectors i dispositius (1 o 2) fins un màxim de 1 A. Ref.: CU42E0TEU. Subministrament, instal·lació i posada en servei.</t>
  </si>
  <si>
    <t>EMD7SA28</t>
  </si>
  <si>
    <t>Pany elèctric 52, 1, 00, B 521B amb conatcte microrruptor. Totalment instal·lat, comprovat i posada en servei</t>
  </si>
  <si>
    <t>EMD62623</t>
  </si>
  <si>
    <t>Conductor blindat i apantallat, de 6x0,22 mm2 + 2x0,75 mm2, col.locat en tub</t>
  </si>
  <si>
    <t>EG31G306</t>
  </si>
  <si>
    <t>Conductor de coure de designació une rz1-k 0,6/1 kv, amb baixa emissivitat fums, tripolar de secció 3x2,5 mm2, col.locat en tub</t>
  </si>
  <si>
    <t>EMD7SG29</t>
  </si>
  <si>
    <t>Partida alçada d'abonament íntegre en concepte de connexió i programació de la instal·lació de control d'accés entre les fases d'execució i a la instal·lació central existent de l'hospital. Inclou accessoris necessaris per la connexió i posada en marxa.</t>
  </si>
  <si>
    <t>15</t>
  </si>
  <si>
    <t>Altres instal.lacions: Gasos Medicinals</t>
  </si>
  <si>
    <t>'01.05.15</t>
  </si>
  <si>
    <t>EF5C33BX</t>
  </si>
  <si>
    <t>Tub de coure (dur) 10 mm de diàmetre nominal i de gruix 1,0 mm, no arsenical, neta i desengrassada per a gasos medicinals, segons norma une-en 13348, soldada amb aleació de plata a.p.f. i amb part proporcional d'accessoris i elements de sustentació completament instal.lada, senyalitzada i probada.</t>
  </si>
  <si>
    <t>EF5C43BX</t>
  </si>
  <si>
    <t>Tub de coure (dur) 12 mm de diàmetre nominal i de gruix 1,0 mm, no arsenical, neta i desengrassada per a gasos medicinals, segons norma une-en 13348, soldada amb aleació de plata a.p.f. i amb part proporcional d'accessoris i elements de sustentació completament instal.lada, senyalitzada i probada.</t>
  </si>
  <si>
    <t>EF5C63BX</t>
  </si>
  <si>
    <t>Tub de coure (dur) 15 mm de diàmetre nominal i de gruix 1,0 mm, no arsenical, neta i desengrassada per a gasos medicinals, segons norma une-en 13348, soldada amb aleació de plata a.p.f. i amb part proporcional d'accessoris i elements de sustentació completament instal.lada, senyalitzada i probada.</t>
  </si>
  <si>
    <t>EF5C93BX</t>
  </si>
  <si>
    <t>Tub de coure (dur) 22 mm de diàmetre nominal i de gruix 1,0 mm, no arsenical, neta i desengrassada per a gasos medicinals, segons norma une-en 13348, soldada amb aleació de plata a.p.f. i amb part proporcional d'accessoris i elements de sustentació completament instal.lada, senyalitzada i probada.</t>
  </si>
  <si>
    <t>EF5CCON5</t>
  </si>
  <si>
    <t xml:space="preserve">Connexió i picatge a 2 línies existents de gasos en galeria tècnica (oxigen i buit), inclòs talls i probes d'estanqueïtat i finals necessaris en horari acordat amb l'Hospital. </t>
  </si>
  <si>
    <t>EN31PLAC</t>
  </si>
  <si>
    <t>Placa de senyalització de vàlvules en sostre, de carburos metalicos o equivalent, totalment instal.lada.</t>
  </si>
  <si>
    <t>EN31DN15</t>
  </si>
  <si>
    <t>Vàlvula d'independització del tipus d'accionament ràpid i tancament esfèric de carburos metalicos o equivalent, desengrassada, amb les seves corresponents unions desmuntables de 15 mm de diàmetre-1/2'', amb certificat CE de producte sanitari classe IIa segons directiva 93/42/CE completament instal.lada.</t>
  </si>
  <si>
    <t>EN31DN22</t>
  </si>
  <si>
    <t>Vàlvula d'independització del tipus d'accionament ràpid i tancament esfèric de carburos metalicos o equivalent, desengrassada, amb les seves corresponents unions desmuntables de 22 mm de diàmetre-3/4'', amb certificat CE de producte sanitari classe IIa segons directiva 93/42/CE completament instal.lada.</t>
  </si>
  <si>
    <t>EG1AQAL4</t>
  </si>
  <si>
    <t>Quadre d'alarma de zona per al control de 1 gas (Oxigen) i buit CM, de carburos metálicos o equivalent, dissenyat segons UNE EN ISO 7396-1 ia amb carcat CE classe IIb segons directiva 93/42/CE, realitzat en armari empotrable, amb placa de muntatges per incorporar en els seu interior els sensors dels diferents gasos i panell forntal que inclou, que inclou:
- Microcontrolador
- pantalla tàctil en color de 4,3'' DSI amb funció de indicació de pressió de subministrament, avís d'alarmes i polsador de proba segosn UNE EN ISO 7396-1.
- Avisador acústic d'alarma.
- 2 borners de 3 terminals cadascun per a la comunicació RS-485.
-Transmissors de pressió per a gasos i buit.
Amb part proporcional d'elements de tuberia, elements de connexionat i material auxiliar, totalment instal·lat, provats i funcionant.</t>
  </si>
  <si>
    <t>EN31PRGO</t>
  </si>
  <si>
    <t>Presa de gasos medicinals DIN amb certificat CE de producte sanitari classe IIA, segons drectiva 93/42/CE d'oxigen, de Carburos Metálicos o equivalent, amb marcat CE de producte sanitari, d'endoll ràpid per pressió. inclou kit selectiu per a cada gas, amb dispositiu de tancament per afavorir el manteniment, vàlvula de presa amb acoplament selectiu a la caixa i dispositiu d'aparcament, placa embellidora, amb ròtul del gas, inclosa p.p de material auxiliar, instal·lada en capçal o torreta</t>
  </si>
  <si>
    <t>EN31PRGB</t>
  </si>
  <si>
    <t>Presa de gasos medicinals DIN amb certificat CE de producte sanitari classe IIA, segons drectiva 93/42/CE de buit, de Carburos Metálicos o equivalent, amb marcat CE de producte sanitari, d'endoll ràpid per pressió. inclou kit selectiu per a cada gas, amb dispositiu de tancament per afavorir el manteniment, vàlvula de presa amb acoplament selectiu a la caixa i dispositiu d'aparcament, placa embellidora, amb ròtul del gas, inclosa p.p de material auxiliar, instal·lada en capçal o torreta</t>
  </si>
  <si>
    <t>16</t>
  </si>
  <si>
    <t>Transport</t>
  </si>
  <si>
    <t>'01.05.16</t>
  </si>
  <si>
    <t>EL69218N</t>
  </si>
  <si>
    <t>Ascensor elèctric tipus OTIS Gen360 JE0882MA o equivalent,adaptat(cabina 1100*1400), per a 8 persones (630 kg), 1 m/s,  2 parades (3,85 m), maniobra universal simple, portes d'accés de maniobrabilitat corredissa automàtica de 90cm d'amplada i 200cm d'alçada d'acer inoxidable, cabina amb portes de maniobrabilitat corredissa automàtica d'acer inoxidable i qualitat d'acabats mitjana.
Sense engranatges de baixa inèrcia, dotada de motor síncron de disseny radial i imants permanents embeguts.Situada sobre les guies, les càrregues són transferides directament al fossat.
Forat: 170x170cm
Sobre recorregut: 260cm. La solució de manteniment del Gen360 elimina la necessitat d'efectuar qualsevol operació de manteniment des del sostre de la cabina.
Alterna trifásica 400 V. - 50 Hz.
Intensidad nominal 7.2 A.
Potència 4.93 kW.
Acabats interiors(parets, sostre i terra) a definir per la DF.
Porta: Automàtica telescòpica de dues fulles amb acabat en Acer Inoxidable Raspallat i embocadura de cabina. (de 90cm d'amplada i 200cm d'alçada)
Inclou legalització i posada en servei.</t>
  </si>
  <si>
    <t>17</t>
  </si>
  <si>
    <t>Ajudes Paleteria</t>
  </si>
  <si>
    <t>'01.05.17</t>
  </si>
  <si>
    <t>EY01Z010</t>
  </si>
  <si>
    <t>Ajuts de ram de paleta a la totalitat de les instal·lacions, compren en general, tot allò necessari per al deixar la instal·lació completament acabada. Es relacionen els següents treballs, sense caràcter limitatiu:
- replanteig, obertura i tapat de regates en envans, paviments, revestiments, etc.
- replanteig i obertura de forats en envans, formigó, cel rasos i revestiments, inclosos remats, llindes, etc.
- segellat de forats i buits de pas d'instal·lacions verticals i horitzontals.
- fixació de suports.
- mecanització de portes per a la instal·lació de panys, detectors, contactes, cablejats, etc.
- col·locació i rebut de caixes per a elements encastats.
- col·locació de caixes de botoneres d'ascensors.
- senyalització a obra d'eixos i punts topogràfics (incloses les referències permanents d'obra).</t>
  </si>
  <si>
    <t>Equipament</t>
  </si>
  <si>
    <t>Mobiliari</t>
  </si>
  <si>
    <t>'01.06.01</t>
  </si>
  <si>
    <t>EQ5AHM1A</t>
  </si>
  <si>
    <t xml:space="preserve">M1a_Subministrament i col·locació de conjunt de moble per a sala d'hemodiàlisis consultes de 486,5 x 60cm i 90cm d'alçada, format per 6 mòduls de DM hidròfug amb acabat d'HPL de 3mm de gruix, qualitat estàndard, per a exterior, i d'1mm per a interior, amb taulell d'HPL de 1cm de gruix i 61cm d'ample,Fulles batents i calaixos amb tiradors d'acer inoxidable de 10mm de diàmetre, forat per aigüera circular d'acer inoxidable brillant per encastar, circular de 200mm de fondària i 400mm de diàmetre  i aigüera quadrada de 40x40cm.  Inclòs sòcol sobre taulell d'HPL de 10mm de gruix encolat sobre parament vertical i sòcol de xapa d'acer inoxidable de 2mm de gruix i 100mm d'alçada, tots els mecanismes, clau, ferratges i fixacions necessàries per deixar la partida totalment enllestida.. Tot segons documentació gráfica de projecte, indicacions de la direcció facultativa i dimensions a comprovar a obra. </t>
  </si>
  <si>
    <t>EQ5AHM1B</t>
  </si>
  <si>
    <t>M1a_Subministrament i col·locació de conjunt de moble per a sala d'hemodiàlisis consultes de 198,5 x 60cm i 90cm d'alçada, format per 3 mòduls de DM hidròfug amb acabat d'HPL de 3mm de gruix, qualitat estàndard, per a exterior, i d'1mm per a interior, amb taulell d'HPL de 1cm de gruix i 61cm d'ample,Fulles batents i calaixos amb tiradors d'acer inoxidable de 10mm de diàmetre, forat per aigüera circular d'acer inoxidable brillant per encastar, circular de 200mm de fondària i 400mm de diàmetre  i aigüera quadrada de 40x40cm.  Inclòs sòcol sobre taulell d'HPL de 10mm de gruix encolat sobre parament vertical i sòcol de xapa d'acer inoxidable de 2mm de gruix i 100mm d'alçada, tots els mecanismes, clau, ferratges i fixacions necessàries per deixar la partida totalment enllestida.. Tot segons documentació gráfica de projecte, indicacions de la direcció facultativa i dimensions a comprovar a obra.</t>
  </si>
  <si>
    <t>EQ5AHM02</t>
  </si>
  <si>
    <t>M02_Subministrament i col·locació de conjunt de moble de taulell de 70cm d'ample de doble panell de DM hidròfug de 20 mm de gruix acabat amb HPL de 3mm de gruix de qualitat estàndard (sobre i cantells), recolzat sobre angles metàl·lics fixats mecànicament sobre parament vertical a una alçada total del conjunt de 75 cm i sobre 2 mòduls de calaixos de DM hidròfug amb acabat d'HPL de 3mm de gruix, qualitat estàndard, per a exterior, i d'1mm per a interior, amb tirador d'acer inoxidable de 10mm de diàmetre, Inclou tots els elements de remat, segellat i fixació, així com tots els treballs i materials auxiliars necessaris per a deixar la partida d'obra totalment enllestida. 
Inclou canal d'instal·lacions sota el taulell. Tot segons plànols de detall i indicacions de la DF. Dimensions a comprovar a obra.</t>
  </si>
  <si>
    <t>EQ5AHM2A</t>
  </si>
  <si>
    <t>EQ5AHM03</t>
  </si>
  <si>
    <t>M3_Subministrament i col·locació de conjunt de moble per a consultes de 1780 x 60cm i 90cm d'alçada, format per 3 mòduls de DM hidròfug amb acabat d'HPL de 3mm de gruix, qualitat estàndard, per a exterior, i d'1mm per a interior, amb taulell d'HPL de 1cm de gruix i 61cm d'ample. Fulles batents i mòdul de 4 calaixos amb tirador d'acer inoxidable de 10mm de diàmetre, forat d'aigüera i aigüera d'acer inoxidable brillant per encastar, circular de 200mm de fondària i 400mm de diàmetre. 
Inclou tots els elements de remat, segellat i fixació, així com tots els treballs i materials auxiliars necessaris per a deixar la partida d'obra totalment enllestida. 
Inclou canal d'instal·lacions sota el taulell. Tot segons plànols de detall i indicacions de la DF. Dimensions a comprovar a obra.</t>
  </si>
  <si>
    <t>EQ5AHM04</t>
  </si>
  <si>
    <t>M04_Subministrament i col·locació de conjunt de moble baix per a cuina de 180 x 60cm i 90cm d'alçada i moble alt de 180 x 35cm i 90cm d'alçada, format per DM hidròfug amb acabat d'HPL de 3mm de gruix, qualitat estàndard, per a exterior, i d'1mm per a interior, amb taulell d'HPL de 10mm de gruix i aigüera d'acer inoxidable de 200mm de fondària, amb tiradors d'acer inoxidable de 10 mm de diàmetre. Inclòs sòcol sobre taulell d'HPL de 10mm de gruix encolat sobre parament vertical en tota l'alçada fins a moble superior i sòcol de xapa d'acer inoxidable de 2mm de gruix i 100mm d'alçada. Tot segons plànols de detall. Inclou tots els mecanismes, ferratges i fixacions i treballs necessaris per a deixar la partida totalment enllestida. 
Inclou tots els elements de remat, segellat i fixació, així com tots els treballs i materials auxiliars necessaris per a deixar la partida d'obra totalment enllestida. 
Inclou canal d'instal·lacions sota el taulell. Tot segons plànols de detall i indicacions de la DF. Dimensions a comprovar a obra.</t>
  </si>
  <si>
    <t>EQ5AHM05</t>
  </si>
  <si>
    <t>M05_Subministra i col·locació de conjunt de dos taulells   en L de 234 x 155 i 65 cm de fondària, col·locats segons plànol de detall, de DM hidròfug de 20 mm de gruix acabat amb HPL de 3mm de gruix de qualitat estàndard (sobre i cantells), amb frontal de miniona de xapa prelacada de 0,6mm, color a definir i laterals de doble panelat amb subestructura interior formada per bastidors metàlics de 60 x 60 mm per a estabilitat del conjunt i sobre recolzat sobre perfils metàlics en T soldats a bastidors a una alçada total del conjunt de 75 cm, inclòs sòlol de xapa d'acer inoxidable de 2mm soldada a subsestructura metàlica. Inclou tira de led en la zona de treball. Tot segons plànols de detall. Inclou tots els mecanismes, ferratges i fixacions i treballs necessaris per a deixar la partida totalment enllestida.
Tot segons plànols de detall i indicacions de la DF. Dimensions a comprovar a obra.</t>
  </si>
  <si>
    <t>EQ5AHM06</t>
  </si>
  <si>
    <t>M06_Subministrament i col·locació de conjunt de moble per a sala de net de 480x 60cm i 90cm d'alçada, format per 7 mòduls de DM hidròfug amb acabat d'HPL de 3mm de gruix, qualitat estàndard, per a exterior, i d'1mm per a interior, amb taulell d'HPL de 1cm de gruix i 61cm d'ample,
Mòdul sota pica amb fulla batentamb tiradors d'acer inoxidable de 10mm de diàmetre, forat per aigüera circular d'acer inoxidable brillant per encastar, circular de 200mm de fondària i 400mm de diàmetre  i aigüera quadrada de 40x40cm. 7 mòduls per cistelles ISO i espai per nevera de sota taulell.
 Inclòs sòcol sobre taulell d'HPL de 10mm de gruix encolat sobre parament vertical i sòcol de xapa d'acer inoxidable de 2mm de gruix i 100mm d'alçada, tots els mecanismes, clau, ferratges i fixacions necessàries per deixar la partida totalment enllestida.. Tot segons documentació gráfica de projecte, indicacions de la direcció facultativa i dimensions a comprovar a obra.
I moble de prestatges format per DM hidròfug amb acabat d'HPL de 3mm de gruix, qualitat estàndard, per a exterior, i d'1mm per a interior.Inclòs sòcol sobre taulell d'HPL de 10mm de gruix encolat sobre parament vertical i sòcol de xapa d'acer inoxidable de 2mm de gruix i 100mm d'alçada, tots els mecanismes, ferratges i fixacions necessaries per deixar la partida totalment enllestida.. Tot segons documentació gráfica de projecte, indicacions de la direcció facultativa i dimensions a comprovar a obra.</t>
  </si>
  <si>
    <t>EQ5AHM07</t>
  </si>
  <si>
    <t>M07_Subministrament i col·locació de taulell d'HPL de 10mm, forat per aigüera circular d'acer inoxidable brillant per encastar, circular de 200mm de fondària.  Inclòs sòcol sobre taulell d'HPL de 10mm de gruix encolat sobre parament vertical tots els mecanismes, clau, ferratges i fixacions necessàries per deixar la partida totalment enllestida.. Tot segons documentació gráfica de projecte, indicacions de la direcció facultativa i dimensions a comprovar a obra.</t>
  </si>
  <si>
    <t>EQ5AHM08</t>
  </si>
  <si>
    <t>M08_Subministrament i col·locació de conjunt de moble per a sala de brut 178 x 60cm i 90cm d'alçada, format per 3 mòduls de DM hidròfug amb acabat d'HPL de 3mm de gruix, qualitat estàndard, per a exterior, i d'1mm per a interior, amb taulell d'HPL de 1cm de gruix i 61cm d'ample,Fulles batents  amb tiradors d'acer inoxidable de 10mm de diàmetre, prestatges, forat per aigüera quadrada  d'acer inoxidablemate  per encastar,  de 40x40cm.  Inclòs sòcol sobre taulell d'HPL de 10mm de gruix encolat sobre parament vertical i sòcol de xapa d'acer inoxidable de 2mm de gruix i 100mm d'alçada, tots els mecanismes, clau, ferratges i fixacions necessàries per deixar la partida totalment enllestida.. Tot segons documentació gráfica de projecte, indicacions de la direcció facultativa i dimensions a comprovar a obra.</t>
  </si>
  <si>
    <t>EQ5AHM09</t>
  </si>
  <si>
    <t>M09_Subministrament i col·locació de conjunt de 9 mòdusl de guixeta de 206 cm d'alçada, 30 cm d'amplada i 50 cm de fons, amb dues portes, construïda en pannells fenólics HPL, amb portes de 13 mm de gruix, amb cantells polits, separadors interiors horitzontals, sostre i base de 10 mm, laterals, separadors intermedis i fons perforat per a ventilació, de 4 mm de gruix.Equipada frontisses anti-vandàliques d'acer inoxidable, barres per a penjar d'alumini amb penjadors lliscants d'ABS, pany i numeració de la porta sobre embellidor del pany, amb potes regulables de PVC
Inclòs  sòcol de xapa d'acer inoxidable de 2mm de gruix i 100mm d'alçada, tots els mecanismes, clau, ferratges i fixacions necessàries per deixar la partida totalment enllestida.. Tot segons documentació gráfica de projecte, indicacions de la direcció facultativa i dimensions a comprovar a obra.</t>
  </si>
  <si>
    <t>EQ5AHM10</t>
  </si>
  <si>
    <t>M10_Subministrament i col·locació de moble per pacient de la sala d'hemodiàlisis, format per1 mòdul de DM hidròfug amb acabat d'HPL de 3mm de gruix, qualitat estàndard, per a exterior, i d'1mm per a interior, amb taulell d'HPL de 1cm de gruix i 61cm d'ample, amb 3 prestatges interiors. Taula plegable lateral e DM hidròfug amb acabat d'HPL de 3mm de gruix.
Sobre conjunt de 4 rodes amb fre.
Inclòs  , ferratges i fixacions necessàries per deixar la partida totalment enllestida.. Tot segons documentació gráfica de projecte, indicacions de la direcció facultativa i dimensions a comprovar a obra.</t>
  </si>
  <si>
    <t>Armaris i registres</t>
  </si>
  <si>
    <t>'01.06.02</t>
  </si>
  <si>
    <t>EAQSHA01</t>
  </si>
  <si>
    <t>Armari A01_Subministrament i col·locació d'armari encastat 180cm d'ample, 60cm de fons i 217cm d'alt. Format per tres  portes batents. Dividit interiorment amb tres prestatges segons documentació gràfica.
Format per DM hidròfug amb acabat d'HPL de 3mm de gruix, qualitat estàndard, per a exterior, i d'1mm per a interior. Amb tiradors d'acer inoxidable de 10 mm de diàmetre. Inclòs sòcol de xapa d'acer inoxidable de 2mm de gruix i 100mm d'alçada. Tot segons plànols de detall. Inclou tots els mecanismes, ferratges i fixacions i treballs necessaris per a deixar la partida totalment enllestida. Inclou clau i  pany mestrejat.
Dimensions a comprovar a obra.</t>
  </si>
  <si>
    <t>EAQSHAA2</t>
  </si>
  <si>
    <t>A02_Subministrament i col·locació de dues portes  simples d'armari de 66cm d'ample i 210cm d'alt cada una, per un buit d'obra de 132x216.8cm enrasades a paviment.
Format per DM hidròfug amb acabat d'HPL de 3mm de gruix, qualitat estàndard, per a exterior. Amb tiradors d'acer inoxidable de 10 mm de diàmetre. Tot segons plànols de detall i indicacions de la direcció facultativa. Inclou tots els mecanismes, ferratges i fixacions i treballs necessaris per a deixar la partida totalment enllestida. Inclou clau i  pany mestrejat.
Dimensions a comprovar a obra.</t>
  </si>
  <si>
    <t>Suport per equipament</t>
  </si>
  <si>
    <t>'01.06.03</t>
  </si>
  <si>
    <t>FHM2HC01</t>
  </si>
  <si>
    <t>Subministrament i col·locació de suport base per a posterior fixació de braç de suport de TV a sostre, de forma recta, de tub d'acer galvanitzat de llargària variable de fals sostre a forjat, fixat amb platinas i cargols o soldadura a elements resistents de sostre, amb platina de 200x200 mm a la part inferior, deixada per sobre el nivell de cel ras, per a rebre braç de suport de TV vist. Inclou tots els treballs, materials i mitjans auxiliars per deixar la partida totalement acabada segons indicacions de la direcció facultativa.</t>
  </si>
  <si>
    <t>Sanitaris i aixetes</t>
  </si>
  <si>
    <t>'01.06.04</t>
  </si>
  <si>
    <t>EJ14TE44</t>
  </si>
  <si>
    <t xml:space="preserve">Lavabo de porcel·lana vitrificada, mural, de mides 575x520 mm, de color blanc, tipus Architec 45058 de Duravit o equivalent, col.locat ancorat a suport mural i connectat a la xarxa d'evacuació.
Inclou tots els elements de remat, segellat i fixació, així com tots els treballs i materials auxiliars necessaris per a deixar la partida d'obra totalment enllestida. </t>
  </si>
  <si>
    <t>EJ14AC44</t>
  </si>
  <si>
    <t>Lavabo de porcel·lana vitrificada, mural, model Meridian Acces A327230000 o equivalent, col.locat ancorat a suport mural i connectat a la xarxa d'evacuació.
Inclou tots els elements de remat, segellat i fixació, així com tots els treballs i materials auxiliars necessaris per a deixar la partida d'obra totalment enllestida.</t>
  </si>
  <si>
    <t>EJ23612G</t>
  </si>
  <si>
    <t>Aixeta automescladora temporitzada per a lavabo, muntada superficialment sobre taulell o aparell sanitari, de llautó cromat, tipus 2, amb dues entrades de maniguets.
Inclou tots els elements de remat, segellat i fixació, així com tots els treballs i materials auxiliars necessaris per a deixar la partida d'obra totalment enllestida.</t>
  </si>
  <si>
    <t>EJ33B16F</t>
  </si>
  <si>
    <t>Sifó de botella per a lavabo, de llautó cromat de diàmetre 1´´1/4 amb enllaç de diàmetre 30 mm, connectat a la xarxa de petita evacuació.
Inclou tots els elements de remat, segellat i fixació, així com tots els treballs i materials auxiliars necessaris per a deixar la partida d'obra totalment enllestida.</t>
  </si>
  <si>
    <t>EJ1AB21P</t>
  </si>
  <si>
    <t>Abocador de porcellana esmaltada amb alimentació integrada, de color blanc, preu alt, col·locat sobre el paviment i connectat a la xarxa d'evacuació.
Inclou tots els elements de remat, segellat i fixació, així com tots els treballs i materials auxiliars necessaris per a deixar la partida d'obra totalment enllestida.</t>
  </si>
  <si>
    <t>EJ1ZAB02</t>
  </si>
  <si>
    <t>Reixa feta amb acer inoxidable i protecció de goma, muntat a abocador de porcellana vitrificada, preu alt.
Inclou tots els elements de remat, segellat i fixació, així com tots els treballs i materials auxiliars necessaris per a deixar la partida d'obra totalment enllestida.</t>
  </si>
  <si>
    <t>EJ2A0001</t>
  </si>
  <si>
    <t>Aixeta senzilla per a abocador, mural, muntada superficialment, de llautó cromat, tipus 2, amb canella giratòria inferior de 200 mm. i airejador. Instal.lada i comprovada.
Inclou tots els elements de remat, segellat i fixació, així com tots els treballs i materials auxiliars necessaris per a deixar la partida d'obra totalment enllestida.</t>
  </si>
  <si>
    <t>EJ14VH12</t>
  </si>
  <si>
    <t>INODOR DURAVIT STARK3 SUSPÈS ´´VITAL 220309´´. APTE PER MOVILITAT REDUÏDA o equivalent
- Inclou tassa suspesa sortida horitzontal, bastidor encastat amb alimentació superior i amb seient esmorteït.
Col.locat ancorat a suport mural i connectat a la xarxa d'evacuació, cisterna i mecanismes de descàrrega i alimentació incorporats. 
Inclou el suport mural bastidor Duravit 19009 o similar.
Inclou tots els elements de remat, segellat i fixació, així com tots els treballs i materials auxiliars necessaris per a deixar la partida d'obra totalment enllestida.</t>
  </si>
  <si>
    <t>EJ14VH11</t>
  </si>
  <si>
    <t>Inodor de porcel·lana vitrificada, de mides 700x350 mm, de sortida horitzontal per anar suspès, amb seient i tapa, de color blanc, tipus Architec de Duravit ref 019009 o equivalent, col.locat ancorat a suport mural i connectat a la xarxa d'evacuació, cisterna i mecanismes de descàrrega i alimentació incorporats. Inclou el suport mural bastidor Duravit 19009 o similar.</t>
  </si>
  <si>
    <t>Equipament banys</t>
  </si>
  <si>
    <t>'01.06.05</t>
  </si>
  <si>
    <t>EJ46U020</t>
  </si>
  <si>
    <t>Barra mural doble abatible per a bany adaptat, de 800 mm de llargària i 35 mm de D, de tub d'acer inoxidable, col·locat amb fixacions mecàniques. Inclou tots els elements de remat, segellat i fixació, així com tots els treballs i materials auxiliars necessaris per a deixar la partida d'obra totalment enllestida.</t>
  </si>
  <si>
    <t>EJ46U002</t>
  </si>
  <si>
    <t>Barra mural fixa en angle per a bany adaptat, de 600 i 600 mm de llargària i 35 mm de D, de tub d'alumini recobert de niló, col·locat amb fixacions mecàniques.  Inclou tots els elements de remat, segellat i fixació, així com tots els treballs i materials auxiliars necessaris per a deixar la partida d'obra totalment enllestida.</t>
  </si>
  <si>
    <t>EC1K1VH1</t>
  </si>
  <si>
    <t>Mirall encastat de 90x90cm de lluna incolora de 5mm de gruix, col·locat adherit sobre tauler de fusta, i encastat al parament vertical per deixar-lo totalment enrasat amb el revestiment. Inclou tot material, treball i mitja auxiliar necessari per deixar la partida totalment acabada.
Inclou tots els elements de remat, segellat i fixació, així com tots els treballs i materials auxiliars necessaris per a deixar la partida d'obra totalment enllestida.</t>
  </si>
  <si>
    <t>Estors i cortines</t>
  </si>
  <si>
    <t>'01.06.06</t>
  </si>
  <si>
    <t>EAVTX001</t>
  </si>
  <si>
    <t>Co01_Cortina de teixit de fibra de vidre i recobriment de PVC d'0,8 a 2 m d'amplària i 2,6 m d'alçària, amb sistema d'accionament amb cadeneta i guia d'alumini, col·locada amb fixacions mecànique, percentatge d'obertura del teixit i color a definir per la direcció facultativa. Inclou tot material, treball i mitjà auxiliar necessari per deixar la partida totalment instal·lada, tot segons documentació gràfica de projecte i indicacions de la direcció facultativa.</t>
  </si>
  <si>
    <t>EAVTC02B</t>
  </si>
  <si>
    <t>Co02_Subministre i col·locació de cortina enrotllable interior motoritzada 100% opac amb calaix i guies d'Alumini amb cremallera de 0.90x2.60m. Tipus  ZBOX de BANDALUX amb teixit ingnígug opac 100% tipus MEGA BO de BANDALUX color a definir per la DF, amb accionamnet a motor comandament radio fixe a paret, instal·lat amb fixacions mecàniques. Inclou tots els remats necessaris per tal d'aconseguir l'opacitat total de la sala.</t>
  </si>
  <si>
    <t>Llums decoratives</t>
  </si>
  <si>
    <t>'01.06.07</t>
  </si>
  <si>
    <t>EXPAEL79</t>
  </si>
  <si>
    <t>UN</t>
  </si>
  <si>
    <t>Subm. i col. de lluminària suspesa ARTEK mod. A110 o equivalent. Aquesta lluminària precisa d'una bombeta LED regulable, rosca E27, potencia 15W i flux lumínic de 693lm. S'inclou cable de suspensió 3m i material auxiliar de muntatge. (Li.03)
 Inclou tots els elements de remat, segellat i fixació, així com tots els treballs i materials auxiliars necessaris per a deixar la partida d'obra totalment enllestida.</t>
  </si>
  <si>
    <t>Urbanització dels espais exteriors</t>
  </si>
  <si>
    <t>'01.07.01</t>
  </si>
  <si>
    <t>K219KFC0</t>
  </si>
  <si>
    <t>Tall en paviment de formigó de 15 cm de fondària com a mínim, amb màquina tallajunts amb disc de diamant, per a delimitar la zona a demolir</t>
  </si>
  <si>
    <t>F2194AF5</t>
  </si>
  <si>
    <t>Demolició de paviment de formigó, de fins a 15 cm de gruix i fins a 2 m d'amplària amb retroexcavadora amb martell trencador i càrrega sobre camió</t>
  </si>
  <si>
    <t>E2131352</t>
  </si>
  <si>
    <t>Enderroc de fonament corregut de formigó armat, a mà i amb martell trencador sobre retroexcavadora i càrrega mecànica de runa sobre camió</t>
  </si>
  <si>
    <t>K2148251</t>
  </si>
  <si>
    <t>Enderroc de mur d'obra ceràmica, amb mitjans manuals i càrrega manual de runa sobre camió o contenidor</t>
  </si>
  <si>
    <t>P2140-H8DU</t>
  </si>
  <si>
    <t>Desmuntatge de fulla de porta interior de fusta de 2 m2 de superfície, com a màxim, amb recuperació de ferramentes, amb mitjans manuals, aplec de material per a la seva reutilització o restauració i carrega de runa sobre camió o contenidor</t>
  </si>
  <si>
    <t>K21AUHD1</t>
  </si>
  <si>
    <t>Desmuntatge de protecció solar de façana, amb mitjans manuals i mecànics i càrrega manual sobre camió o contenidor</t>
  </si>
  <si>
    <t>E21R12A5</t>
  </si>
  <si>
    <t>Tala controlada cistella mecànica d'arbre de 6 a 10 m d'alçària, arrencant la soca, aplec de la brossa generada i càrrega sobre camió grua amb pinça, i transport de la mateixa a planta de compostatge (no més lluny de 20 km)</t>
  </si>
  <si>
    <t>F219HCB5</t>
  </si>
  <si>
    <t>Demolició de paviment de panots col·locats sobre formigó, de fins a 30 cm de gruix i fins a 2 m d'amplària amb retroexcavadora amb martell trencador i càrrega sobre camió. Inclou l'enderroc de qualsevol tipus de paviment, subbase, material o element per deixar el forat el terreny natural. Inclou tots els treballs, materials i mitjans auxiliars necessaris per deixar la partida totalment enlelstida.</t>
  </si>
  <si>
    <t>F2191306</t>
  </si>
  <si>
    <t>Demolició de vorada col·locada sobre formigó, amb martell trencador muntat sobre retroexcavadora i càrrega manual i mecànica de runa sobre camió o contenidor</t>
  </si>
  <si>
    <t>F21DQU02</t>
  </si>
  <si>
    <t>Demolició d'embornal de 70x30x85 cm, de parets de 30 cm de maó, amb mitjans mecànics i càrrega sobre camió</t>
  </si>
  <si>
    <t>F21DCA02</t>
  </si>
  <si>
    <t>Demolició de pericó de 60x60x80 cm, de parets de 30 cm de maó i del registre, amb mitjans mecànics i càrrega sobre camió</t>
  </si>
  <si>
    <t>FDDZCAD5</t>
  </si>
  <si>
    <t>Desmuntatge, acopi i posterior muntatge a nova rasant de bastiment i tapa batent de registre circular de pou existent, col·locat amb morter</t>
  </si>
  <si>
    <t>P2140-H8DV</t>
  </si>
  <si>
    <t>Desmuntatge per a substitució de fulla de porta tallafocs, d'una fulla batent, de fusta o metàl·lica, amb mitjans manuals i càrrega manual sobre camió o contenidor</t>
  </si>
  <si>
    <t>Sustentació i adequació terreny</t>
  </si>
  <si>
    <t>'01.07.02</t>
  </si>
  <si>
    <t>P2214-AYNS</t>
  </si>
  <si>
    <t>Excavació per a caixa de paviment en terreny compacte (SPT 20-50), realitzada amb pala excavadora i càrrega directa sobre camió</t>
  </si>
  <si>
    <t>E222142A</t>
  </si>
  <si>
    <t>Excavació de rasa i pou de fins a 2 m de fondària, en terreny compacte (SPT 20-50), realitzada amb retroexcavadora i càrrega mecànica sobre camió</t>
  </si>
  <si>
    <t>P2A0-4ILK</t>
  </si>
  <si>
    <t>Subministrament de terra adequada d'aportació</t>
  </si>
  <si>
    <t>E225R00F</t>
  </si>
  <si>
    <t>Repàs i piconatge d'esplanada, amb una compactació del 95% del PM</t>
  </si>
  <si>
    <t>Elements de contenció i elements estructurals</t>
  </si>
  <si>
    <t>'01.07.03</t>
  </si>
  <si>
    <t>P352-4RYN</t>
  </si>
  <si>
    <t>Fonament de formigó armat HA-25/B/20/IIa abocat amb bomba, armat amb 35 kg/m3 d'armadura AP500 S d'acer en barres corrugades</t>
  </si>
  <si>
    <t>P321-D6ZU</t>
  </si>
  <si>
    <t>Armadura per a murs de contenció AP500 SD amb malla electrosoldada de barres corrugades d'acer ME 20x20 cm D:12-12 mm 6x2,2 m B500SD UNE-EN 10080</t>
  </si>
  <si>
    <t>P322-D771</t>
  </si>
  <si>
    <t>Muntatge i desmuntatge d'una cara d'encofrat amb tauler de fusta de pi, per a murs de contenció de base rectilínia encofrats a dues cares, d'una alçària &lt;= 3 m, per a deixar el formigó vist</t>
  </si>
  <si>
    <t>P324-DNT4</t>
  </si>
  <si>
    <t>Formigonament de murs de contenció (CE, EHE), de 3 m d'alçària com a màxim, amb formigó HA-25/P / 10 / IIa de consistència plàstica, grandària màxima del granulat 10 mm, amb &gt;= 275 kg/m3 de ciment, apte per a classe d'exposició IIa i abocat des de camió</t>
  </si>
  <si>
    <t>E612RBHV</t>
  </si>
  <si>
    <t>Mur 24 cm de máo de  hidrofugat, de dimensions 240x115x50 mm, tipus HIDRÒFUG NIL acabat llis i/o CLAR de CERÀMICA PIERA o equivalent, segons plànols de projecte i a criteri de la DF, col·locat a SOGA i a SARDINELL col·locat amb morter per a ram de paleta industrialitzat M 7,5 (7,5 N/mm2 ) de designació (G) segons norma UNE-EN 998-2., elaborat a obra, amb juntes i massissats de morter (acabtas i gruixos) segons plànols i indicacions de la direcció facultativa. 
- Inclòs part proporcional de juntes de dilatació en cremallera segons indicacions de la Direcció facultativa i documentació de projecte. Inclou segellat elàstic estanc reenfonsat, tot el material, treball i mitjà auxiliar necessari per deixar la partida totalment acabada.
Inclou la neteja final de l'obra vista.
Inlou p/p de treballs i materials auxiliars necessaris, així com la part proporcional de mitjans i elements auxiliars de treball, per tal de deixar la partida d'obra totalment enllestida. Tot segons documentació tècnica d'execució i documentació gràfica de projecte.</t>
  </si>
  <si>
    <t>F96AHC20</t>
  </si>
  <si>
    <t>Perfil en L d'acer galvanitzat en calent, color a definir per la direcció facultativa, de 5 mm de gruix i fins a 200 mm d'alçada total, inclòs elements metàl·lics d'ancoratge per a la fixació amb la seva base, de formigó no estructural de 15 N/mm2 de resistència mínima a compressió. Inclou tots els treballs, materials i mitjans auxiliars necessaris per deixar la partida totalment acabada, tot segons indicacions de la Direcció facultativa i documentació gràfica de projecte.</t>
  </si>
  <si>
    <t>Elements de tancaments i protecció</t>
  </si>
  <si>
    <t>'01.07.04</t>
  </si>
  <si>
    <t>PB13-HVPE</t>
  </si>
  <si>
    <t>Passamà d'acer, de 10 x 50 mm i muntants cada 150 cm, de 100 cm d'alçària com a màxim,fixada mecànicament a l'obra amb tac d'acer, volandera i femella i 2 capes d'emprimació antioxidant i 2 capes d'acabat amb pintura metàl·lica anticorrosiva. 
 Inclou tots els elements de remat, segellat i fixació, així com tots els treballs i materials auxiliars necessaris per a deixar la partida d'obra totalment enllestida.</t>
  </si>
  <si>
    <t>F6A14KHV</t>
  </si>
  <si>
    <t>PU.01 Porta batent d'una fulla de 120 i un fixe de 130 cm, de 250 cm d'alçària  segons documentació gràfica (i a comprovar a obra) formada per dos fulls composats per bastiment de platines verticals de 85mm d'amplada i brèndoles de 20mm cada 10cm fixada mitjançant platina d'ancoratge. Inclou pany i tirador a definir per la direcció facultativa. Inclou ferratges,tots els elements necessaris per deixar la unitat d'obra acabada i en perfecte funcionament.  Tot el conjunt galvanitzat en calent i pintat.
Tot segons documentació gràfica i indicacions de la direcció facultativa.
 Inclou tots els elements de remat, segellat i fixació, així com tots els treballs i materials auxiliars necessaris per a deixar la partida d'obra totalment enllestida.</t>
  </si>
  <si>
    <t>P6A1-DHVS</t>
  </si>
  <si>
    <t>PU.02 Porta de dues fulles de marc i estructura d'acer galvanitzat i pintat, i malla de simple torsió similar a l'existent. Col·locada, Inclou ferratges,tots els elements necessaris per deixar la unitat d'obra acabada i en perfecte funcionament.  
Tot segons documentació gràfica i indicacions de la direcció facultativa.
 Inclou tots els elements de remat, segellat i fixació, així com tots els treballs i materials auxiliars necessaris per a deixar la partida d'obra totalment enllestida.</t>
  </si>
  <si>
    <t>'01.07.05</t>
  </si>
  <si>
    <t>F9651HC5</t>
  </si>
  <si>
    <t>Vorada recta de formigó, monocapa, amb secció normalitzada per a vianants segons UNE 127340, de classe climàtica B, classe resistent a l'abrasió H i classe resistent a flexió S (R-3,5 MPa) segons UNE-EN 1340, o equivalent a l'existent a la via pública de l'entorn, col·locada sobre base de formigó no estructural de 15 N/mm2 de resistència mínima a compressió i de 10 a 20 cm d'alçària, i rejuntada amb morter. Inclou treballs previs per a la recolocació d'elements existents en mal estat, substitució i/o reposició. Tot segons indicacions de la direcció facultativa i detalls de projecte. 
 Inclou tots els elements de remat, segellat i fixació, així com tots els treballs i materials auxiliars necessaris per a deixar la partida d'obra totalment enllestida.</t>
  </si>
  <si>
    <t>F9365H11</t>
  </si>
  <si>
    <t>Base de formigó HM-20/B/20/I, de consistència tova i grandària màxima del granulat 20 mm, abocat des de camió amb estesa i vibratge manual, amb acabat reglejat.  Inclou tots els elements de remat, segellat i fixació, així com tots els treballs i materials auxiliars necessaris per a deixar la partida d'obra totalment enllestida.</t>
  </si>
  <si>
    <t>F9E13HCG</t>
  </si>
  <si>
    <t>Paviment de panot per a vorera gris de 20x20x4 cm, classe 1a, preu alt o a definir per la direcció facultativa, col·locat a truc de maceta amb morter mixt 1:2:10 i beurada de ciment pòrtland, sobre capa de morter de 3 cm de gruix. Tot segons indicacions de la direcció facultativa i detalls de projecte. Inclou tots els materials, mitjans auxiliars i treballs necessaris per deixar la partida totalment acabada.</t>
  </si>
  <si>
    <t>F9E13HVP</t>
  </si>
  <si>
    <t>Pletina d'acer  10 cm i de 8 mm de gruix per a remat entre paviments.  Inclou tots els elements de remat, segellat i fixació, així com tots els treballs i materials auxiliars necessaris per a deixar la partida d'obra totalment enllestida.</t>
  </si>
  <si>
    <t>P9G5-61SR</t>
  </si>
  <si>
    <t>Paviment de formigó HA-30/P/10/I+E, estesa i vibratge mecànic, malla electrosoldada d'acer B500T 15x 15 cm i 6 mm de D, amb acabat remolinat mecànic i part proporcional de junts de dilatació i retracció.  Inclou tots els elements de remat, segellat i fixació, així com tots els treballs i materials auxiliars necessaris per a deixar la partida d'obra totalment enllestida.</t>
  </si>
  <si>
    <t>P9G5-6GHV</t>
  </si>
  <si>
    <t>Formació de graó de formigó HA-30/P/10/I+E, estesa i vibratge mecànic, malla electrosoldada d'acer B500T 15x 15 cm i 6 mm de D, amb acabat ratllat i part proporcional de junts de dilatació i retracció. Inclou part proporcional d'encofrat i desencofrat.  Inclou tots els elements de remat, segellat i fixació, així com tots els treballs i materials auxiliars necessaris per a deixar la partida d'obra totalment enllestida.</t>
  </si>
  <si>
    <t>P9G0-51BI</t>
  </si>
  <si>
    <t>Ratllat manual de paviments de formigó.  Inclou tots els elements de remat, segellat i fixació, així com tots els treballs i materials auxiliars necessaris per a deixar la partida d'obra totalment enllestida.</t>
  </si>
  <si>
    <t>E225HV30</t>
  </si>
  <si>
    <t>Base de grava de pedrera de pedra granítica, de 2 a 32 mm sense fins.  Inclou tots els elements de remat, segellat i fixació, així com tots els treballs i materials auxiliars necessaris per a deixar la partida d'obra totalment enllestida.</t>
  </si>
  <si>
    <t>G9F1HV41</t>
  </si>
  <si>
    <t>Paviment amb llosa ILLA de Breinco o equivalent de 40x40x12 cm ,  de forma rectangular de 10x20 cm i 7 cm de gruix, preu superior, sobre llit de sorra, amb rebliment de junts amb sorra fina i terra vegetal, i compactació del paviment acabat.
 Inclou tots els elements de remat, segellat i fixació, així com tots els treballs i materials auxiliars necessaris per a deixar la partida d'obra totalment enllestida.</t>
  </si>
  <si>
    <t>F921R01J</t>
  </si>
  <si>
    <t>Subbase de tot-u artificial procedent de granulats reciclats de formigó, amb estesa i piconatge del material al 98% del PM.
 Inclou tots els elements de remat, segellat i fixació, així com tots els treballs i materials auxiliars necessaris per a deixar la partida d'obra totalment enllestida.</t>
  </si>
  <si>
    <t>Impermeabilitzacions i ventilacions</t>
  </si>
  <si>
    <t>'01.07.06</t>
  </si>
  <si>
    <t>E788222W</t>
  </si>
  <si>
    <t>Làmina impermeabilitzant per l'exterior mitjançant l'aplicació de membrana autoadhesiva constituïda per: prèvia imprimació asfàltica amb una dotació mínima de 300 gr./m2 tipus EMUFAL I o equivalent, làmina asfàltica autoadhesiva de betum modificat amb polímers i sense càrregues amb terminació superior de film de polietilè coextrusionat totalment adherida al suport per simple contacte, tipus TEXSELF M de 1,5 mm o equivalent. La impermeabilització inclourà els corresponents reforços i segellat de junt mitjançant cordó previ de farciment comprensible i massilla elàstica; tapajunts mitjançant banda de reforç de 33 cm tipus MORTERPLAS SBS FP 3KG BAND 33 o equivalent; tall del sistema general d'impermeabilització a banda i banda de la junta i col·lació de banda de termini de 45 cm d'ample centrada en la junta tipus MORTERPLAS FP 3KG o equivalent. Inclou tots els treballs, remats, reforços, clipats amb elements d'altres capítols com fusteries, per deixar la partida totalment acabada, tot segons detalls constructius i indicacions de la direcció facultativa.</t>
  </si>
  <si>
    <t>PDK2-AJHV</t>
  </si>
  <si>
    <t>Formació de conducte de ventilació de fàbrica de maó de 80 cm de fondaria i 20 cm d'amplaria, amb parets de 15 cm de gruix de maó calat de 290x140x100 mm, arrebossada i lliscada interiorment amb morter mixt amb una proporció en volum 1:2:10, sobre solera de maó calat de 10 cm de gruix i reblert lateral amb terra.
 Inclou tots els elements de remat, segellat i fixació, així com tots els treballs i materials auxiliars necessaris per a deixar la partida d'obra totalment enllestida.</t>
  </si>
  <si>
    <t>PD5U-47HV</t>
  </si>
  <si>
    <t>Reixa per a ventilació del forjat sanitari, de fosa grisa de 200 mm d'amplària, col·locada sobre bastiment.  Inclou tots els elements de remat, segellat i fixació, així com tots els treballs i materials auxiliars necessaris per a deixar la partida d'obra totalment enllestida.</t>
  </si>
  <si>
    <t>Instal·lacions i Serveis</t>
  </si>
  <si>
    <t>'01.07.07</t>
  </si>
  <si>
    <t>PA5BX001</t>
  </si>
  <si>
    <t>PA</t>
  </si>
  <si>
    <t>Partida alçada a justificar de connexió de la xarxa de sanejament de fecals i de puvials a la xarxa pública de clavegueram general de l'avinguda pelegrina. Inclou tots els elements i treballs per la correcta execució de la partida en la seva totalitat. Inclou enderroc i reposició de paviments en via pública.
Incloent taxes del Servei Municipal de Clavegueram.
Inclou tots els elements de remat, segellat i fixació, així com tots els treballs i materials auxiliars necessaris per a deixar la partida d'obra totalment enllestida.</t>
  </si>
  <si>
    <t>PD5B-5VMX</t>
  </si>
  <si>
    <t>Canal de formigó polímer sense pendent, d'amplària interior 200 mm i de 160 a 200 mm d'alçària, sense perfil lateral, amb reixa de fosa nervada classe B125, segons norma UNE-EN 1433, fixada amb cargols a la canal, col·locada sobre base de formigó amb solera de 100 mm de gruix i parets de 100 mm de gruix</t>
  </si>
  <si>
    <t>PD73-F1MM</t>
  </si>
  <si>
    <t>Claveguera amb tub de paret estructurada, amb paret interna llisa i externa corrugada, de polietilè HDPE, tipus B, àrea aplicació U, de diàmetre nominal exterior 315 mm, de rigidesa anular SN 4 kN/m2, segons la norma UNE-EN 13476-3, unió de maniguets, amb grau de dificultat mitja i col·locat al fons de la rasa</t>
  </si>
  <si>
    <t>PD35-8GKP</t>
  </si>
  <si>
    <t>Pericó de pas de formigó prefabricat, de 80x80x85 cm de mides interiors i 7 cm de gruix, per a evacuació d'aigües residuals, inclosa tapa de formigó prefabricat, col·locat</t>
  </si>
  <si>
    <t>PY02-H8WG</t>
  </si>
  <si>
    <t>Trepant sobre estructura de formigó de 10 mm de diàmetre com a mínim, amb màquina de perforació amb picola buida de corona de widia, en vertical i inclinat</t>
  </si>
  <si>
    <t>08</t>
  </si>
  <si>
    <t>Jardineria</t>
  </si>
  <si>
    <t>'01.07.08</t>
  </si>
  <si>
    <t>F227FP04</t>
  </si>
  <si>
    <t>Moldejat final de les terres a ajardinar, inclou perfilat mecànic i manual per la formació de la topografia descrita al projecte i cunetes perimetrals si és el cas. Inclou tots els treballs, materials i mitjans auxiliars necessaris per deixar la partida totalment acabada.</t>
  </si>
  <si>
    <t>FR3PJR01</t>
  </si>
  <si>
    <t>Aport i distribució de terra vegetal esmenada d’alta qualitat, exempta de partícules de Ø&gt;14mm.,  textura:40-50% de sorra, 30-50%llims, 10-20%argila, matèria orgànica mínima&gt;3%, carbonats màxims 10%, cal activa maxim 6% , conductivitat elèctrica en extracte de saturació &lt;2mm.hos/cm. (a 25º),  pH en aigua del 6’5-7’5. Capacitat d'intercanvi catiònic: 20-35cmol./kg. La barreja conte 1/3 de torba rosa fibrosa de sphagnum, 1/3 de sorra sílicea o perlita de 3-5 mm. de diámetre. Inclou tots els treballs, materials i mitjans auxiliars necessaris per deixar la partida totalment acabada.</t>
  </si>
  <si>
    <t>FR61HC12</t>
  </si>
  <si>
    <t>Plantació d'arbre o arbust de qualsevol diàmetre i altura amb pa de terra o contenidor, amb grua autopropuislada en terreny de qualsevol pendent, excavació de clot de plantació de 100x100x100 cm amb mitjans mecànics, en un pendent inferior al 25 %, reblert del clot amb substitució parcial del 60% de terra de l'excavació per sorra rentada i compost (70%-30%), primer reg i càrrega de les terres sobrants a camió, transport i diposició a abocador inclòs.  Inclou tots els treballs, materials i mitjans auxiliars necessaris per deixar la partida totalment acabada.</t>
  </si>
  <si>
    <t>FRZ22823</t>
  </si>
  <si>
    <t>Aspratge doble d'arbre mitjançant 2 rolls de fusta de pi tractada en autoclau de secció circular, de 8 cm de diàmetre i 2,5 m de llargària, clavat al fons del forat de plantació 30 cm, i amb 2 abraçadores regulables de goma o . Inclou tots els treballs, materials i mitjans auxiliars necessaris per deixar la partida totalment acabada.</t>
  </si>
  <si>
    <t>FR3P2212</t>
  </si>
  <si>
    <t>Terra vegetal de jardineria de categoria mitja, amb una conductivitat elèctrica menor d'1,2 dS/m, segons NTJ 07A, subministrada a granel i escampada amb retroexcavadora petita i mitjans manuals. Inclou tots els treballs, materials i mitjans auxiliars necessaris per deixar la partida totalment acabada.</t>
  </si>
  <si>
    <t>PR441-8VFL</t>
  </si>
  <si>
    <t>Subministrament de Magnolia grandiflora Galissonnière de perímetre de 20 a 25 cm, en contenidor de 80 l. Inclou tots els treballs, materials i mitjans auxiliars necessaris per deixar la partida totalment acabada.</t>
  </si>
  <si>
    <t>PR44E-8WB8</t>
  </si>
  <si>
    <t>Subministrament de Prunus avium Plena de perímetre de 18 a 20 cm, amb pa de terra de diàmetre mínim 57 cm i profunditat mínima 39,9 cm segons fórmules NTJ. Inclou tots els treballs, materials i mitjans auxiliars necessaris per deixar la partida totalment acabada.</t>
  </si>
  <si>
    <t>PR443-8HVA</t>
  </si>
  <si>
    <t>Subministrament deAmygdalus communis de perímetre de 16 a 18 cm, amb pa de terra de diàmetre mínim 51 cm i profunditat mínima 35,7 cm segons fórmules NTJ. Inclou tots els treballs, materials i mitjans auxiliars necessaris per deixar la partida totalment acabada.</t>
  </si>
  <si>
    <t>PRA2-4H2T</t>
  </si>
  <si>
    <t>Sembra de barreja de llavors per a gespa tipus Standard C3 segons NTJ 07N, amb sembradora de tracció manual, en un pendent &lt; 30 %, superfície de 500 a 2000 m2, incloent el corronat posterior, i la primera sega. Inclou tots els treballs, materials i mitjans auxiliars necessaris per deixar la partida totalment acabada.</t>
  </si>
  <si>
    <t>Mobiliari urbà</t>
  </si>
  <si>
    <t>'01.07.09</t>
  </si>
  <si>
    <t>PQ14-BC01</t>
  </si>
  <si>
    <t>Banc modular de llosa de formigó armat, sense respatller realitzats a HPC (High Performance Concrete), compostos per una superfície que serveix de seient i per dos suports plans en acer o en xapa d'acer. Model Diamante P(2100x710 mm H 400 mm) de Disset-Metalco o equivalent. Inclou tots els treballs, materials i mitjans auxiliars necessaris per deixar la partida totalment acabada.</t>
  </si>
  <si>
    <t>F991UA80</t>
  </si>
  <si>
    <t>Escocell circular de planxa d'acer galvanitzat, de 200 cm de diàmetre, 20 cm d'alçària i 8 mm de gruix, col·locat amb fonament i anellat de formigó. Inclou tots els treballs, materials i mitjans auxiliars necessaris per deixar la partida totalment acabada.</t>
  </si>
  <si>
    <t>P993-HCJU</t>
  </si>
  <si>
    <t>Reblert drenant d'escocell amb geotextil de FV teixit de 100 g/m2, capa base de grava de 3 cm de gruix i acabat amb paviment drenant de resines epoxi i granulat de cautxú EPDM de color de 3 cm de gruix. Inclou tots els treballs, materials i mitjans auxiliars necessaris per deixar la partida totalment acabada.</t>
  </si>
  <si>
    <t xml:space="preserve"> Sistema de Condicionament i Instal·lacions</t>
  </si>
  <si>
    <t>'01.07.10.08</t>
  </si>
  <si>
    <t>FG22TK1K</t>
  </si>
  <si>
    <t>Tub corbable corrugat de polietilè, de doble capa, llisa la interior i corrugada l'exterior, de 110 mm de diàmetre nominal, aïllant i no propagador de la flama, resistència a l'impacte de 28 J, resistència a compressió de 450 N, muntat com a canalització soterrada</t>
  </si>
  <si>
    <t>EG4R00F2</t>
  </si>
  <si>
    <t>Base portafusible per 10 A, modular amb fusible norma UNE 21.103 (am) d'acompanyament (ràpid) i calibre de 10 A, fixació a guia din. Instal.lada dins armari i comprovada.</t>
  </si>
  <si>
    <t>EG3126ZZ</t>
  </si>
  <si>
    <t>Cable amb conductor de coure de 0,6/1 kV de tensió assignada, amb designació RZ1-K (Cca-s1b,d1,a1), pentapolar, de secció 5 x 2,5 mm2, amb coberta del cable de poliolefines amb baixa emissió fums, col·locat en canal o safata</t>
  </si>
  <si>
    <t>EG31265Z</t>
  </si>
  <si>
    <t>Cable amb conductor de coure de 0,6/1 kV de tensió assignada, amb designació RZ1-K (Cca-s1b,d1,a1), pentapolar, de secció 5 x 6 mm2, amb coberta del cable de poliolefines amb baixa emissió fums, col·locat en canal o safata</t>
  </si>
  <si>
    <t>EG42G2KH</t>
  </si>
  <si>
    <t>Bloc diferencial de la classe AC, gamma industrial, de fins a 40 A d'intensitat nominal, tetrapolar (4P), de sensibilitat 0,03 A de desconnexió fix instantani, temps de retard de 0 ms, amb botó de test incorporat i indicador mecànic de defecte, construït segons les especificacions de la norma UNE-EN 61009-1, de 4,5 mòduls DIN de 18 mm d'amplària, muntat en perfil DIN</t>
  </si>
  <si>
    <t>EG415DJC</t>
  </si>
  <si>
    <t>Interruptor automàtic magnetotèrmic de 20 a d'intensitat nominal, tipus pia corba c, tetrapolar (4p), de 6000 a de poder de tall segons une-en 60898 i de 10 ka de poder de tall segons une-en 60947-2, de 4 mòduls din de 18 mm d'amplària, muntat en perfil din</t>
  </si>
  <si>
    <t>EG4X6DJ9</t>
  </si>
  <si>
    <t>Interruptor amb funcions de telecomandament a distància i per ordres permanents amb protecció magnetotèrmica, de 10 A d'intensitat nominal, tetrapolar (4P), tipus PIA corba D, de 4,5 kA de poder de curt circuit segons UNE 60-898 i de 6 kA (400 V) ó 16 kA (230 V) segons UNE_EN 60-947-2, de 6 mòduls DIN de 18 mm d'amplària, muntat en perfil DIN</t>
  </si>
  <si>
    <t>EGD1222Z</t>
  </si>
  <si>
    <t>Piqueta de connexio a terra d'acer i recobriment de coure, de 2000 mm de llargaria, de 14,6 mm de diametre, 300 micres i clavada a terra</t>
  </si>
  <si>
    <t>EG38090Z</t>
  </si>
  <si>
    <t>'01.07.10.09</t>
  </si>
  <si>
    <t>FHQBPRCA</t>
  </si>
  <si>
    <t>Lluminària DECO Horizon de Benito Novatilu o equivalent, 142 lm/W, amb làmpada LEd de 60 W, driver electrnic 563 mA CRI&gt;70 4000K, tolerrància de fluc llumínic +-3%, feix assimètric extensiu inclou bàcul de subjecció de 4 metres color blanc Instal·lada sobre columna i comprovada</t>
  </si>
  <si>
    <t>CQ</t>
  </si>
  <si>
    <t>Control de qualitat</t>
  </si>
  <si>
    <t>'01.CQ</t>
  </si>
  <si>
    <t>XPA0CQSC</t>
  </si>
  <si>
    <t>Partida alçada a justifar pel Control de qulaitat a l'obra d'Ampliació de l'Hospital Comarcal de l'Alt Penedès,</t>
  </si>
  <si>
    <t>GR</t>
  </si>
  <si>
    <t>Gestió de residus</t>
  </si>
  <si>
    <t>'01.GR</t>
  </si>
  <si>
    <t>K2R540H0</t>
  </si>
  <si>
    <t>M3</t>
  </si>
  <si>
    <t>Transport de residus inerts o no especials a instal·lació autoritzada de gestió de residus, amb contenidor de 8 m3 de capacitat</t>
  </si>
  <si>
    <t>K2RA73G0</t>
  </si>
  <si>
    <t>Deposició controlada a dipòsit autoritzat de residus barrejats inerts amb una densitat 1,0 t/m3, procedents de construcció o demolició, amb codi 170107 segons la llista europea de residus (orden mam/304/2002)</t>
  </si>
  <si>
    <t>SS</t>
  </si>
  <si>
    <t>Seguretat i Salut</t>
  </si>
  <si>
    <t>'01.SS</t>
  </si>
  <si>
    <t>XPA0F1SS</t>
  </si>
  <si>
    <t>Partida alçada a justificar per la Seguretat i Salut a l'obra d'Ampliació de l'Hospital Comarcal de l'Alt Penedès,  en base a l'Estudi i el Pla de Seguretat i Salut.</t>
  </si>
  <si>
    <t xml:space="preserve">IMPORT TOTAL DEL PRESSUPOST : </t>
  </si>
  <si>
    <t>Justificació d'elements</t>
  </si>
  <si>
    <t>Nº</t>
  </si>
  <si>
    <t>Codi</t>
  </si>
  <si>
    <t>U.A.</t>
  </si>
  <si>
    <t>Descripció</t>
  </si>
  <si>
    <t>Element compost</t>
  </si>
  <si>
    <t>B07F-0LT6</t>
  </si>
  <si>
    <t>Morter mixt de ciment pòrtland amb filler calcari CEM II/B-L, calç i sorra, amb 200 kg/m3 de ciment, amb una proporció en volum 1:2:10 i 2,5 N/mm2 de resistència a compressió, elaborat a l'obra</t>
  </si>
  <si>
    <t>Rend.:</t>
  </si>
  <si>
    <t>Mà d'obra</t>
  </si>
  <si>
    <t>A0E-000A</t>
  </si>
  <si>
    <t>h</t>
  </si>
  <si>
    <t>Manobre especialista</t>
  </si>
  <si>
    <t>/R</t>
  </si>
  <si>
    <t>x</t>
  </si>
  <si>
    <t>=</t>
  </si>
  <si>
    <t>Subtotal mà d'obra</t>
  </si>
  <si>
    <t>C176-00FX</t>
  </si>
  <si>
    <t>Formigonera de 165 l</t>
  </si>
  <si>
    <t>Subtotal maquinària</t>
  </si>
  <si>
    <t>Material</t>
  </si>
  <si>
    <t>B055-067M</t>
  </si>
  <si>
    <t>t</t>
  </si>
  <si>
    <t>Ciment pòrtland amb filler calcari CEM II/B-L 32,5 R segons UNE-EN 197-1, en sacs</t>
  </si>
  <si>
    <t>B054-06DH</t>
  </si>
  <si>
    <t>Calç aèria hidratada CL 90-S, en sacs</t>
  </si>
  <si>
    <t>B011-05ME</t>
  </si>
  <si>
    <t>Aigua</t>
  </si>
  <si>
    <t>B03L-05N7</t>
  </si>
  <si>
    <t>Sorra de pedrera per a morters</t>
  </si>
  <si>
    <t>Subtotal material</t>
  </si>
  <si>
    <t>Cost directe</t>
  </si>
  <si>
    <t>Despeses auxiliars</t>
  </si>
  <si>
    <t>%</t>
  </si>
  <si>
    <t>Total</t>
  </si>
  <si>
    <t>B0B6-107E</t>
  </si>
  <si>
    <t>Acer en barres corrugades elaborat a l'obra i manipulat a taller B500S, de límit elàstic &gt;= 500 N/mm2</t>
  </si>
  <si>
    <t>A01-FEP0</t>
  </si>
  <si>
    <t>Ajudant ferrallista</t>
  </si>
  <si>
    <t>A0F-000I</t>
  </si>
  <si>
    <t>Oficial 1a ferrallista</t>
  </si>
  <si>
    <t>B0AM-078F</t>
  </si>
  <si>
    <t>Filferro recuit de diàmetre 1,3 mm</t>
  </si>
  <si>
    <t>B0B7-106Q</t>
  </si>
  <si>
    <t>Acer en barres corrugades B500S de límit elàstic &gt;= 500 N/mm2</t>
  </si>
  <si>
    <t>D0701461</t>
  </si>
  <si>
    <t>Morter de ciment pòrtland amb filler calcari CEM II/B-L i sorra, amb 200 kg/m3 de ciment, amb una proporció en volum 1:8 i 2,5 N/mm2 de resistència a compressió, elaborat a l'obra</t>
  </si>
  <si>
    <t>A0150000</t>
  </si>
  <si>
    <t>C1705600</t>
  </si>
  <si>
    <t>B0111000</t>
  </si>
  <si>
    <t>B0512401</t>
  </si>
  <si>
    <t>B0310020</t>
  </si>
  <si>
    <t>D0701641</t>
  </si>
  <si>
    <t>Morter de ciment pòrtland amb filler calcari CEM II/B-L i sorra, amb 250 kg/m3 de ciment, amb una proporció en volum 1:6 i 5 N/mm2 de resistència a compressió, elaborat a l'obra</t>
  </si>
  <si>
    <t>D0701821</t>
  </si>
  <si>
    <t>Morter de ciment pòrtland amb filler calcari CEM II/B-L i sorra, amb 380 kg/m3 de ciment, amb una proporció en volum 1:4 i 10 N/mm2 de resistència a compressió, elaborat a l'obra</t>
  </si>
  <si>
    <t>D070A4D1</t>
  </si>
  <si>
    <t>B0532310</t>
  </si>
  <si>
    <t>D070A8B1</t>
  </si>
  <si>
    <t>Morter mixt de ciment pòrtland amb filler calcari CEM II/B-L, calç i sorra, amb 380 kg/m3 de ciment, amb una proporció en volum 1:0,5:4 i 10 N/mm2 de resistència a compressió, elaborat a l'obra</t>
  </si>
  <si>
    <t>D0718731</t>
  </si>
  <si>
    <t>Morter de ciment amb ciment pòrtland CEM I i sorra, amb additiu inclusor aire/plastificant i 300 kg/m3 de ciment, amb una proporció en volum 1:5 i 7,5 N/mm2 de resistència a compressió, elaborat a l'obra</t>
  </si>
  <si>
    <t>B0511401</t>
  </si>
  <si>
    <t>Ciment pòrtland CEM I 32,5 R segons UNE-EN 197-1, en sacs</t>
  </si>
  <si>
    <t>B081C010</t>
  </si>
  <si>
    <t>Additiu inclusor aire/plastificant per a morter, segons la norma UNE-EN 934-3</t>
  </si>
  <si>
    <t>D07AA000</t>
  </si>
  <si>
    <t>Formigó cel·lular sense granulat, de densitat 300 kg/m3</t>
  </si>
  <si>
    <t>A0140000</t>
  </si>
  <si>
    <t>Manobre</t>
  </si>
  <si>
    <t>B7C100N0</t>
  </si>
  <si>
    <t>Escumant per a formigó cel·lular</t>
  </si>
  <si>
    <t>D0B2A100</t>
  </si>
  <si>
    <t>A0124000</t>
  </si>
  <si>
    <t>A0134000</t>
  </si>
  <si>
    <t>B0B2A000</t>
  </si>
  <si>
    <t>B0A14200</t>
  </si>
  <si>
    <t>Partida d'obra</t>
  </si>
  <si>
    <t>E5Z15N10</t>
  </si>
  <si>
    <t>Formació de pendents amb formigó cel·lular sense granulat, de densitat 300 kg/m3, de 5 cm de gruix mitjà</t>
  </si>
  <si>
    <t>A0122000</t>
  </si>
  <si>
    <t>Oficial 1a paleta</t>
  </si>
  <si>
    <t>Subtotal element compost</t>
  </si>
  <si>
    <t>Despeses indirectes</t>
  </si>
  <si>
    <t>E5Z26D31</t>
  </si>
  <si>
    <t>Capa de protecció de morter de ciment 1:6 de 3 cm de gruix, amb acabat remolinat</t>
  </si>
  <si>
    <t>E7535VCL</t>
  </si>
  <si>
    <t>Membrana de gruix 1,2 mm, d'una làmina de PVC flexible resistent a la intempèrie, amb armadura de vel de fibra de vidre, col·locada sense adherir al suport</t>
  </si>
  <si>
    <t>A0127000</t>
  </si>
  <si>
    <t>Oficial 1a col·locador</t>
  </si>
  <si>
    <t>A0137000</t>
  </si>
  <si>
    <t>Ajudant col·locador</t>
  </si>
  <si>
    <t>C200L000</t>
  </si>
  <si>
    <t>Equip de soldadura per a làmines de PVC, manual, per aire calent</t>
  </si>
  <si>
    <t>B7422CVF</t>
  </si>
  <si>
    <t>Làmina de PVC flexible resistent a la intempèrie de gruix 1,2 mm i amb armadura de vel de fibra de vidre</t>
  </si>
  <si>
    <t>E7B111A0</t>
  </si>
  <si>
    <t>Geotèxtil format per feltre de polipropilè no teixit lligat mecànicament de 100 a 110 g/m2, col.locat sense adherir</t>
  </si>
  <si>
    <t>B7B111A0</t>
  </si>
  <si>
    <t>Geotèxtil format per feltre de polipropilè no teixit, lligat mecànicament de 100 a 110 g/m2</t>
  </si>
  <si>
    <t>E7B111L0</t>
  </si>
  <si>
    <t>Geotèxtil format per feltre de polipropilè no teixit lligat mecànicament de 400 a 500 g/m2, col·locat sense adherir</t>
  </si>
  <si>
    <t>B7B111L0</t>
  </si>
  <si>
    <t>Geotèxtil format per feltre de polipropilè no teixit, lligat mecànicament de 400 a 500 g/m2</t>
  </si>
  <si>
    <t>E7B451H0</t>
  </si>
  <si>
    <t>Geotèxtil format per feltre de polièster no teixit lligat mecànicament de 275 a 300 g/m2, col·locat sense adherir</t>
  </si>
  <si>
    <t>B7B151H0</t>
  </si>
  <si>
    <t>Geotèxtil format per feltre de polièster no teixit, lligat mecànicament de 275 a 300 g/m2</t>
  </si>
  <si>
    <t>E9U2HCAD</t>
  </si>
  <si>
    <t>Sòcol de terratzo llis de gra petit, preu alt, de fins a 30 cm d'alçària, col·locat a truc de maceta amb morter de ciment 1:6</t>
  </si>
  <si>
    <t>B9U21AA0</t>
  </si>
  <si>
    <t>Sòcol de terratzo llis de gra petit, preu alt, de 10 cm d'alçària</t>
  </si>
  <si>
    <t>B9CZ2000</t>
  </si>
  <si>
    <t>Beurada de color</t>
  </si>
  <si>
    <t>E9UZHCPB</t>
  </si>
  <si>
    <t>Formació de sócol de PVC ALTRO AQUARIUS amb mitja canya de fins a 10 cm, amb peça especial de PVC. Inclou la solució de remat entrega sòcol paviment amb entrega policarbonat o altres revestiments verticals.</t>
  </si>
  <si>
    <t>B0901000</t>
  </si>
  <si>
    <t>Adhesiu en dispersió aquosa</t>
  </si>
  <si>
    <t>B9PZ1400</t>
  </si>
  <si>
    <t>Cordó de PVC de 4 mm de diàmetre</t>
  </si>
  <si>
    <t>B9P16VH2</t>
  </si>
  <si>
    <t>Làmina de PVC conductiu tipus Tarkett IQ Toro, heterogeni en rotlle, de 2 mm de gruix</t>
  </si>
  <si>
    <t>B9U61VH2</t>
  </si>
  <si>
    <t>Peça de mitja canya de PVC de 10 cm d'alçària i superfície llisa per a paviment Tarkett IQ Toro</t>
  </si>
  <si>
    <t>E9UZHCPD</t>
  </si>
  <si>
    <t>Formació de sócol de Tarkett IQ One amb mitja canya de fins a 10 cm, amb peça especial de PVC. Inclou la solució de remat entrega sòcol paviment amb entrega policarbonat o altres revestiments verticals.</t>
  </si>
  <si>
    <t>ED5LAMG1</t>
  </si>
  <si>
    <t>Làmina drenant i retenidora nodular de polietilè d'alta densitat, amb nòduls de 25 mm d'alçària aproximada i una resistència a la compressió aproximada de 250 kN/m2 , amb sobreeixidors a la part superior, col·locada sense adherir sobre parament horitzontal</t>
  </si>
  <si>
    <t>BD5LAMG0</t>
  </si>
  <si>
    <t>Làmina drenant i retenidora nodular de polietilè d'alta densitat, amb nòduls de 25 mm d'alçària aproximada i una resistència a la compressió aproximada de 250 kN/m2 , amb sobreeixidors a la part superior</t>
  </si>
  <si>
    <t>ENTW.1A</t>
  </si>
  <si>
    <t>Sellado de juntas por medio de silicona aplicada con pistola.</t>
  </si>
  <si>
    <t>MOOA.8A</t>
  </si>
  <si>
    <t>Oficial 1ª construcción.</t>
  </si>
  <si>
    <t>PBUL.2A</t>
  </si>
  <si>
    <t>Cartucho de masilla de caucho de silicona de 1 dm3.</t>
  </si>
  <si>
    <t>Altres</t>
  </si>
  <si>
    <t>%0100</t>
  </si>
  <si>
    <t>Costes directos complementarios</t>
  </si>
  <si>
    <t>Subtotal altres</t>
  </si>
  <si>
    <t>ER3P2154</t>
  </si>
  <si>
    <t>Terra vegetal de jardineria de categoria alta, amb una conductivitat elèctrica menor de 0,8 dS/m, segons NTJ 07A, subministrada en sacs de 0,8 m3 i escampada amb mitjans manuals</t>
  </si>
  <si>
    <t>A012P000</t>
  </si>
  <si>
    <t>Oficial 1a jardiner</t>
  </si>
  <si>
    <t>A013P000</t>
  </si>
  <si>
    <t>Ajudant jardiner</t>
  </si>
  <si>
    <t>BR3P2150</t>
  </si>
  <si>
    <t>Terra vegetal de jardineria de categoria alta, amb una conductivitat elèctrica menor de 0,8 dS/m, segons NTJ 07A, subministrada en sacs de 0,8 m3</t>
  </si>
  <si>
    <t>ER68233B</t>
  </si>
  <si>
    <t>Plantació de planta enfiladissa en contenidor de 3 a 5 l, excavació de clot de plantació de 40x40x30 cm amb mitjans manuals, en un pendent inferior al 35 %, reblert del clot amb terra de l'excavació barrejada amb un 10% de compost i primer reg</t>
  </si>
  <si>
    <t>A012P200</t>
  </si>
  <si>
    <t>Oficial 2a jardiner</t>
  </si>
  <si>
    <t>BR341150</t>
  </si>
  <si>
    <t>Compost de classe I, d'origen vegetal, segons NTJ 05C, subministrat en sacs de 0,8 m3</t>
  </si>
  <si>
    <t>FHM11F22</t>
  </si>
  <si>
    <t>Columna de planxa d'acer galvanitzat, de forma troncocònica, de 4 m d'alçària, coronament sense platina, amb base platina i porta, segons norma UNE-EN 40-5, col·locada sobre dau de formigó</t>
  </si>
  <si>
    <t>A012H000</t>
  </si>
  <si>
    <t>Oficial 1a electricista</t>
  </si>
  <si>
    <t>A013H000</t>
  </si>
  <si>
    <t>Ajudant electricista</t>
  </si>
  <si>
    <t>C1504R00</t>
  </si>
  <si>
    <t>Camió cistella de 10 m d'alçària com a màxim</t>
  </si>
  <si>
    <t>B064500C</t>
  </si>
  <si>
    <t>Formigó HM-20/P/40/I de consistència plàstica, grandària màxima del granulat 40 mm, amb &gt;= 200 kg/m3 de ciment, apte per a classe d'exposició I</t>
  </si>
  <si>
    <t>BHM11F22</t>
  </si>
  <si>
    <t>Columna de planxa d'acer galvanitzat, de forma troncocònica, de 4 m d'alçària, coronament sense platina, amb base platina i porta, segons norma UNE-EN 40-5</t>
  </si>
  <si>
    <t>BHWM1000</t>
  </si>
  <si>
    <t>Part proporcional d'accessoris per a columnes</t>
  </si>
  <si>
    <t>P310-D51N</t>
  </si>
  <si>
    <t>P312-D4O0</t>
  </si>
  <si>
    <t>De rases i pous de fonaments, amb formigó HA-25/B / 20 / IIa de consistència tova, grandària màxima del granulat 20 mm, amb &gt;= 275 kg/m3 de ciment, apte per a classe d'exposició IIa, abocat amb bomba</t>
  </si>
  <si>
    <t>A0D-0007</t>
  </si>
  <si>
    <t>C172-003J</t>
  </si>
  <si>
    <t>Camió amb bomba de formigonar</t>
  </si>
  <si>
    <t>B06E-11H5</t>
  </si>
  <si>
    <t>Formigó HA-25/B / 20 / IIa de consistència tova, grandària màxima del granulat 20 mm, amb &gt;= 275 kg/m3 de ciment, apte per a classe d'exposició IIa</t>
  </si>
  <si>
    <t>P894-4V9D</t>
  </si>
  <si>
    <t>Pintat de barana i reixa d'acer de barrots separats 12 cm, amb pintura de partícules metàl·liques, amb dues capes d'imprimació antioxidant i 2 d'acabat</t>
  </si>
  <si>
    <t>A01-FEP9</t>
  </si>
  <si>
    <t>Ajudant pintor</t>
  </si>
  <si>
    <t>A0F-000V</t>
  </si>
  <si>
    <t>Oficial 1a pintor</t>
  </si>
  <si>
    <t>B8Z6-0P2D</t>
  </si>
  <si>
    <t>Imprimació antioxidant</t>
  </si>
  <si>
    <t>B896-HYCS</t>
  </si>
  <si>
    <t>Pintura partícules metàl·liques</t>
  </si>
  <si>
    <t>P9G6-4XON</t>
  </si>
  <si>
    <t>Paviment de formigó amb formigó HA-30/P / 10 / I + E de consistència plàstica, grandària màxima del granulat 10 mm, amb &gt;= 300 kg/m3 de ciment, apte per a classe d'exposició I + E, de 15 cm de gruix, amb acabat remolinat mecànic, amb malla electrosoldada</t>
  </si>
  <si>
    <t>A0F-000T</t>
  </si>
  <si>
    <t>C20L-00DO</t>
  </si>
  <si>
    <t>Remolinador mecànic</t>
  </si>
  <si>
    <t>B0B8-107Q</t>
  </si>
  <si>
    <t>Malla electrosoldada de barres corrugades d'acer ME 10x10 cm D:3-3 mm 6x2,2 m B500T UNE-EN 10080</t>
  </si>
  <si>
    <t>B06E-12FM</t>
  </si>
  <si>
    <t>Formigó HA-30/P / 10 / I + E de consistència plàstica, grandària màxima del granulat 10 mm, amb &gt;= 300 kg/m3 de ciment, apte per a classe d'exposició I + E</t>
  </si>
  <si>
    <t>P9Z3-DP8J</t>
  </si>
  <si>
    <t>Armadura per lloses de formigó AP500 T amb malla electrosoldada de barres corrugades d'acer ME 15x15 cm D:6-6 mm 6x2,2 m B500T UNE-EN 10080</t>
  </si>
  <si>
    <t>B0B8-107V</t>
  </si>
  <si>
    <t>Malla electrosoldada de barres corrugades d'acer ME 15x15 cm D:6-6 mm 6x2,2 m B500T UNE-EN 10080</t>
  </si>
  <si>
    <t>PAV7-AHF1</t>
  </si>
  <si>
    <t>Motor per a persiana, cortina o tendal enrotllable de fins a 12 kg de massa, per a un eix de 40 mm de diàmetre, col·locat</t>
  </si>
  <si>
    <t>A0F-000N</t>
  </si>
  <si>
    <t>Oficial 1a lampista</t>
  </si>
  <si>
    <t>BAV0-1P33</t>
  </si>
  <si>
    <t>Motor per a persiana, cortina o tendal enrotllable de fins a 12 kg de massa, per a un eix de 40 mm de diàmetre</t>
  </si>
  <si>
    <t>PAVI-HCHD</t>
  </si>
  <si>
    <t>Polsador de dos tecles per a comandament motor persiana, col·locat encastat en caixa, i connectat al motor</t>
  </si>
  <si>
    <t>A0F-000D</t>
  </si>
  <si>
    <t>BG2Q-1KT3</t>
  </si>
  <si>
    <t>Tub flexible corrugat de plàstic sense halògens, de 16 mm de diàmetre nominal, aïllant i no propagador de la flama, de baixa emissió de fums i sense emissió de gasos tòxics ni corrosius, resistència a l'impacte de 2 J, resistència a compressió de 320 N i una rigidesa dielèctrica de 2000 V</t>
  </si>
  <si>
    <t>BAV0-H6I1</t>
  </si>
  <si>
    <t>Polsdador de dos tecles per a comandament motor persiana, amb caixa per encastar, marc i mecanismes</t>
  </si>
  <si>
    <t>PB12-DIHV</t>
  </si>
  <si>
    <t>Passamà d'acer per a pintar, de 10 x 50 mm i muntants cada 150 cm, de 100 cm d'alçària com a màxim,fixada mecànicament a l'obra amb tac d'acer, volandera i femella.</t>
  </si>
  <si>
    <t>A0F-000P</t>
  </si>
  <si>
    <t>Oficial 1a manyà</t>
  </si>
  <si>
    <t>A01-FEPB</t>
  </si>
  <si>
    <t>Ajudant manyà</t>
  </si>
  <si>
    <t>B0AP-07IX</t>
  </si>
  <si>
    <t>Tac d'acer de d 10 mm, amb cargol, volandera i femella</t>
  </si>
  <si>
    <t>BB10-0XHV</t>
  </si>
  <si>
    <t>Passamà d'acer per a pintar, de 10 x 50 mm i muntants cada 150 cm, de 100 cm d'alçària com a màxim, ancorada amb pletines i tacs.</t>
  </si>
  <si>
    <t>P-1</t>
  </si>
  <si>
    <t>A013M000</t>
  </si>
  <si>
    <t>Ajudant muntador</t>
  </si>
  <si>
    <t>A012M000</t>
  </si>
  <si>
    <t>Oficial 1a muntador</t>
  </si>
  <si>
    <t>BAN51460</t>
  </si>
  <si>
    <t>Bastiment de base de tub d'acer galvanitzat de secció 60x60 mm</t>
  </si>
  <si>
    <t>BAM21C130</t>
  </si>
  <si>
    <t>PCV130_Subministrament, muntatge i posada en marxa de porta automàtica corredissa lateral dreta telescòpica, amb mecanisme Visio 125 telescòpic, amb xasis d'alumini lacat color blanc, amb dos motors de corrent alterna i variador de freqüència, electrònica Visio 125/175. Inclòs sistema de bateries d'emergència per apertura o tanca fulles movils en cas de fallada de corrent.
Tot allotjat en xassis d'alumini extruit de 190mm d'alçada i225mm de fondària.
Inclou:
- Una fulla mòbil corredissa laterals e perfileria E-20 d'alumini anoditzat color blanc i vidres laminats amb butilè de 5+5 mm, acabat opal.
- Montants estructurals, suspensió fulles fixes i mòbils, perfil-viga Visio 125 i peus drets 50x120 Manusa, tot d'alumini anoditzat color blanc neu.
- Selector Òptima de Manusa, amb bombí i clau, sensor detecció+seguretat DDS-A híbrid supervisat a l'interior, sensor detecció+seguretat DDS-B híbrid no supervisat a l'exterior, pany automàtic de bloqueig de seguretat, biestable + desbloqueig Visio-125 de Manusa, clau exterior de seguretat encastada tipus bombí de Manusa.
- Clau GC-K superficie.
- Interface I/O programble VISIO
Porta de les següents característiques:
- una fulla apertura esquerra/dreta segons planta.
- Pas lliure: 1,30 segons planta i posició porta.
- Alçada lliure: 2,10m
- Alçada fins a fals sostre: 2,60m</t>
  </si>
  <si>
    <t>P-3</t>
  </si>
  <si>
    <t>C1105A00</t>
  </si>
  <si>
    <t>Retroexcavadora amb martell trencador</t>
  </si>
  <si>
    <t>C1313330</t>
  </si>
  <si>
    <t>Retroexcavadora sobre pneumàtics de 8 a 10 t</t>
  </si>
  <si>
    <t>P-4</t>
  </si>
  <si>
    <t>A0125000</t>
  </si>
  <si>
    <t>Oficial 1a soldador</t>
  </si>
  <si>
    <t>C200S000</t>
  </si>
  <si>
    <t>Equip i elements auxiliars per a tall oxiacetilènic</t>
  </si>
  <si>
    <t>P-5</t>
  </si>
  <si>
    <t>P-6</t>
  </si>
  <si>
    <t>C150MC30</t>
  </si>
  <si>
    <t>Lloguer de plataforma autopropulsada amb cistella sobre braç articulat per a una alçària de treball de 16 m , sense operari</t>
  </si>
  <si>
    <t>CR11B700</t>
  </si>
  <si>
    <t>Tractor de 73.5 kW (100 CV) de potència, amb braç desbrossador</t>
  </si>
  <si>
    <t>CRE23000</t>
  </si>
  <si>
    <t>Motoserra</t>
  </si>
  <si>
    <t>C1503000</t>
  </si>
  <si>
    <t>Camió grua</t>
  </si>
  <si>
    <t>B2RA9TD0</t>
  </si>
  <si>
    <t>Deposició controlada a planta de compostage de residus de troncs i soques no perillosos amb una densitat 0.9 t/m3, procedents de poda o sega, amb codi 200201 segons la Llista Europea de Residus (ORDEN MAM/304/2002)</t>
  </si>
  <si>
    <t>B2RA9SB0</t>
  </si>
  <si>
    <t>Deposició controlada a planta de compostage de residus vegetals nets no perillosos amb una densitat 0.5 t/m3, procedents de poda o sega, amb codi 200201 segons la Llista Europea de Residus (ORDEN MAM/304/2002)</t>
  </si>
  <si>
    <t>P-7</t>
  </si>
  <si>
    <t>C1312340</t>
  </si>
  <si>
    <t>Pala excavadora giratoria sobre pneumàtics de 15 a 20 t</t>
  </si>
  <si>
    <t>P-8</t>
  </si>
  <si>
    <t>P-9</t>
  </si>
  <si>
    <t>P-10</t>
  </si>
  <si>
    <t>P-11</t>
  </si>
  <si>
    <t>C1316100</t>
  </si>
  <si>
    <t>Minicarregadora sobre pneumàtics de 2 a 5,9 t</t>
  </si>
  <si>
    <t>C1335010</t>
  </si>
  <si>
    <t>Corró vibratori autopropulsat, d'1,5 a 2,5 t</t>
  </si>
  <si>
    <t>P-12</t>
  </si>
  <si>
    <t>C133A0J0</t>
  </si>
  <si>
    <t>Picó vibrant amb placa de 30x30 cm</t>
  </si>
  <si>
    <t>P-13</t>
  </si>
  <si>
    <t>C1311440</t>
  </si>
  <si>
    <t>Pala carregadora sobre pneumàtics de 15 a 20 t</t>
  </si>
  <si>
    <t>B0331020</t>
  </si>
  <si>
    <t>Grava de pedrera de pedra calcària, per a drens</t>
  </si>
  <si>
    <t>P-14</t>
  </si>
  <si>
    <t>C1311430</t>
  </si>
  <si>
    <t>Pala carregadora sobre pneumàtics de 8 a 14 t</t>
  </si>
  <si>
    <t>B03324HV</t>
  </si>
  <si>
    <t>Grava de pedrera de pedra granítica, de 2 a 32 mm</t>
  </si>
  <si>
    <t>P-15</t>
  </si>
  <si>
    <t>C1335080</t>
  </si>
  <si>
    <t>Corró vibratori autopropulsat, de 8 a 10 t</t>
  </si>
  <si>
    <t>P-16</t>
  </si>
  <si>
    <t>P-17</t>
  </si>
  <si>
    <t>B03D4000</t>
  </si>
  <si>
    <t>Terra sense classificar</t>
  </si>
  <si>
    <t>P-18</t>
  </si>
  <si>
    <t>C1501900</t>
  </si>
  <si>
    <t>Camió per a transport de 20 t</t>
  </si>
  <si>
    <t>P-19</t>
  </si>
  <si>
    <t>C1RA2C00</t>
  </si>
  <si>
    <t>Subministrament de contenidor metàl·lic de 12 m3 de capacitat i recollida amb residus inerts o no especials</t>
  </si>
  <si>
    <t>P-20</t>
  </si>
  <si>
    <t>B2RA73G1</t>
  </si>
  <si>
    <t>P-21</t>
  </si>
  <si>
    <t>B2RA7LP1</t>
  </si>
  <si>
    <t>P-22</t>
  </si>
  <si>
    <t>B064300C</t>
  </si>
  <si>
    <t>Formigó HM-20/P/20/I de consistència plàstica, grandària màxima del granulat 20 mm, amb &gt;= 200 kg/m3 de ciment, apte per a classe d'exposició I</t>
  </si>
  <si>
    <t>P-23</t>
  </si>
  <si>
    <t>P-24</t>
  </si>
  <si>
    <t>P-25</t>
  </si>
  <si>
    <t>A0133000</t>
  </si>
  <si>
    <t>Ajudant encofrador</t>
  </si>
  <si>
    <t>A0123000</t>
  </si>
  <si>
    <t>Oficial 1a encofrador</t>
  </si>
  <si>
    <t>B0D21030</t>
  </si>
  <si>
    <t>Tauló de fusta de pi per a 10 usos</t>
  </si>
  <si>
    <t>B0DZP500</t>
  </si>
  <si>
    <t>Part proporcional d'elements auxiliars per a plafons metàl·lics, de 50x200 cm</t>
  </si>
  <si>
    <t>B0D81580</t>
  </si>
  <si>
    <t>Plafó metàl·lic de 50x200 cm per a 50 usos</t>
  </si>
  <si>
    <t>B0D625A0</t>
  </si>
  <si>
    <t>cu</t>
  </si>
  <si>
    <t>Puntal metàl·lic i telescòpic per a 3 m d'alçària i 150 usos</t>
  </si>
  <si>
    <t>B0A31000</t>
  </si>
  <si>
    <t>Clau acer</t>
  </si>
  <si>
    <t>B0DZA000</t>
  </si>
  <si>
    <t>l</t>
  </si>
  <si>
    <t>Desencofrant</t>
  </si>
  <si>
    <t>P-26</t>
  </si>
  <si>
    <t>P-27</t>
  </si>
  <si>
    <t>B0D71130</t>
  </si>
  <si>
    <t>Tauler elaborat amb fusta de pi, de 22 mm de gruix, per a 10 usos</t>
  </si>
  <si>
    <t>B0D31000</t>
  </si>
  <si>
    <t>Llata de fusta de pi</t>
  </si>
  <si>
    <t>P-28</t>
  </si>
  <si>
    <t>C3E58500</t>
  </si>
  <si>
    <t>Perforació i col·locació de materials, amb equip de personal i maquinària per a pilons barrinats formigonats pel tub central de la barrina, de diàmetre 55 cm</t>
  </si>
  <si>
    <t>B06F2-I6HT</t>
  </si>
  <si>
    <t>Formigó per armar amb additiu superplastificant HA - 25 / L / 10 / XC2 amb una quantitat de ciment de 275 kg/m3 i relació aigua ciment =&lt; 0.6</t>
  </si>
  <si>
    <t>P-29</t>
  </si>
  <si>
    <t>P-30</t>
  </si>
  <si>
    <t>C3EZ1400</t>
  </si>
  <si>
    <t>Desplaçament, muntatge i desmuntatge a obra de l'equip de perforació, per a pilons d'extracció amb entubació recuperable</t>
  </si>
  <si>
    <t>P-31</t>
  </si>
  <si>
    <t>C1101200</t>
  </si>
  <si>
    <t>Compressor amb dos martells pneumàtics</t>
  </si>
  <si>
    <t>P-32</t>
  </si>
  <si>
    <t>P-33</t>
  </si>
  <si>
    <t>B06NLA2B</t>
  </si>
  <si>
    <t>Formigó de neteja, amb una dosificació de 150 kg/m3 de ciment, consistència tova i grandària màxima del granulat 20 mm, HL-150/B/20</t>
  </si>
  <si>
    <t>P-34</t>
  </si>
  <si>
    <t>B08A1020</t>
  </si>
  <si>
    <t>Producte filmogen per a formigó</t>
  </si>
  <si>
    <t>P-35</t>
  </si>
  <si>
    <t>P-36</t>
  </si>
  <si>
    <t>P-37</t>
  </si>
  <si>
    <t>B0B34256</t>
  </si>
  <si>
    <t>Malla electrosoldada de barres corrugades d'acer ME 20x20 cm D:8-8 mm 6x2,2 m B500SD UNE-EN 10080</t>
  </si>
  <si>
    <t>P-38</t>
  </si>
  <si>
    <t>P-39</t>
  </si>
  <si>
    <t>B0B34254</t>
  </si>
  <si>
    <t>Malla electrosoldada de barres corrugades d'acer ME 20x20 cm D:6-6 mm 6x2.2 m B500SD UNE-EN 10080</t>
  </si>
  <si>
    <t>P-40</t>
  </si>
  <si>
    <t>P-41</t>
  </si>
  <si>
    <t>B0D81280</t>
  </si>
  <si>
    <t>Plafó metàl·lic de 50x50 cm per a 50 usos</t>
  </si>
  <si>
    <t>B0DZP200</t>
  </si>
  <si>
    <t>Part proporcional d'elements auxiliars per a plafons metàl·lics, de 50x50 cm</t>
  </si>
  <si>
    <t>B0D629A0</t>
  </si>
  <si>
    <t>Puntal metàl·lic i telescòpic per a 5 m d'alçària i 150 usos</t>
  </si>
  <si>
    <t>P-42</t>
  </si>
  <si>
    <t>A0121000</t>
  </si>
  <si>
    <t>Oficial 1a</t>
  </si>
  <si>
    <t>B4D93EL7</t>
  </si>
  <si>
    <t>Cassetó per a sostre nervat de morter de ciment de 70x23 cm i 30 cm d'alçària</t>
  </si>
  <si>
    <t>P-43</t>
  </si>
  <si>
    <t>B0DZJ0K6</t>
  </si>
  <si>
    <t>Perfil metàl·lic desmuntable per a suport d'encofrat de sostres, per a 25 usos</t>
  </si>
  <si>
    <t>P-44</t>
  </si>
  <si>
    <t>P-45</t>
  </si>
  <si>
    <t>P-46</t>
  </si>
  <si>
    <t>B0F1E2A1</t>
  </si>
  <si>
    <t>Maó calat R-10, de 290x140x100 mm, per a revestir, categoria I, HD, segons la norma UNE-EN 771-1</t>
  </si>
  <si>
    <t>P-47</t>
  </si>
  <si>
    <t>C150G800</t>
  </si>
  <si>
    <t>Grua autopropulsada de 12 t</t>
  </si>
  <si>
    <t>B4LV05HB</t>
  </si>
  <si>
    <t>P-48</t>
  </si>
  <si>
    <t>C200P000</t>
  </si>
  <si>
    <t>Equip i elements auxiliars per a soldadura elèctrica</t>
  </si>
  <si>
    <t>B4R12061</t>
  </si>
  <si>
    <t>Acer inoxidable austenític amb molibdè de designació 1.4401 (AISI 316), en perfils conformats tipus rodó, quadrat, rectangular, treballat a taller</t>
  </si>
  <si>
    <t>B44Z5A2A</t>
  </si>
  <si>
    <t>Acer S275JR segons UNE-EN 10025-2, format per peça simple, per a reforç d'elements d'encastament, recolzament i rigiditzadors, en perfils laminats en calent sèrie L, LD, T, rodó, quadrat, rectangular i planxa, treballat al taller per a col·locar amb soldadura i amb una capa d'imprimació antioxidant</t>
  </si>
  <si>
    <t>P-49</t>
  </si>
  <si>
    <t>B7Z1A600</t>
  </si>
  <si>
    <t>Làmina de neoprè de 6 mm de gruix</t>
  </si>
  <si>
    <t>P-50</t>
  </si>
  <si>
    <t>C200UZ20</t>
  </si>
  <si>
    <t>Màquina de pulverització per a aplicació de poliurea en calent</t>
  </si>
  <si>
    <t>B789U040</t>
  </si>
  <si>
    <t>Revestiment protector a la intemperie de sistema de impermeabilització continua amb poliurea</t>
  </si>
  <si>
    <t>B789U020</t>
  </si>
  <si>
    <t>Material per a formació de membrana impermeable continua amb poliurea</t>
  </si>
  <si>
    <t>B0F1MM01</t>
  </si>
  <si>
    <t>Maó massís d'elaboració manual, de 240x115x50 mm, cares vistes, ECOMANUAL de CERÀMICA PIERA o equivalent, color Pompeia i/o clar, a criteri de la Direcció Facultativa, HD, segons la norma UNE-EN 771-1</t>
  </si>
  <si>
    <t>B789U010</t>
  </si>
  <si>
    <t>Imprimació especifica per a sistema de impermeabilització continua amb poliurea</t>
  </si>
  <si>
    <t>P-51</t>
  </si>
  <si>
    <t>B0351000</t>
  </si>
  <si>
    <t>Palet de riera de diàmetre 16 a 32 mm</t>
  </si>
  <si>
    <t>P-52</t>
  </si>
  <si>
    <t>B7C25VI0</t>
  </si>
  <si>
    <t>Planxa de poliestirè extruït (XPS), de 160 mm de gruix, resistència a compressió &gt;= 300 kPa, resistència tèrmica entre 4,324 i 4 m2·K/W, amb la superfície llisa i cantell mitjamossa</t>
  </si>
  <si>
    <t>P-53</t>
  </si>
  <si>
    <t>BD51VIP1</t>
  </si>
  <si>
    <t>Bonera sifònica de PVC rígid de cònic de 250x250 mm amb sortida horitzontal de diàmetre 100 mm amb reixa alta antigrava metàl·lica, col·locada amb fixacions mecàniques</t>
  </si>
  <si>
    <t>B5ZZJLPT</t>
  </si>
  <si>
    <t>Vis d'acer galvanitzat de 5,4x65 mm, amb junts de metall i goma i tac de niló de diàmetre 8/10 mm</t>
  </si>
  <si>
    <t>P-54</t>
  </si>
  <si>
    <t>B5ZJA160</t>
  </si>
  <si>
    <t>GANXO I SUPORT D'ACER GALVANITZAT PER A CANAL DE PLANXA D'ACER GALVANITZAT DE 0,5 MM DE GRUIX, DE D 155 MM I 33 CM DE DESENVOLUPAMENT</t>
  </si>
  <si>
    <t>B5ZJSB31</t>
  </si>
  <si>
    <t>CANAL EXTERIOR DE SECCIÓ RECTANGULAR, DE PLANXA DE ZINC DE 0,82 MM DE GRUIX, DE 20 X 40 CM I 80 CM DE DESENVOLUPAMENT</t>
  </si>
  <si>
    <t>A%AUX001</t>
  </si>
  <si>
    <t>Despeses auxiliars sobre la mà d'obra</t>
  </si>
  <si>
    <t>P-55</t>
  </si>
  <si>
    <t>C1704100</t>
  </si>
  <si>
    <t>Mesclador continu amb sitja per a morter preparat a granel</t>
  </si>
  <si>
    <t>B0F1128L</t>
  </si>
  <si>
    <t>Maó calat R-15 de 290x140x190 mm, per a revestir, categoria I, LD, segons la norma UNE-EN 771-1</t>
  </si>
  <si>
    <t>B0710250</t>
  </si>
  <si>
    <t>Morter per a ram de paleta, classe M 5 (5 N/mm2), a granel, de designació (G) segons norma UNE-EN 998-2</t>
  </si>
  <si>
    <t>P-56</t>
  </si>
  <si>
    <t>P-57</t>
  </si>
  <si>
    <t>A0135000</t>
  </si>
  <si>
    <t>Ajudant soldador</t>
  </si>
  <si>
    <t>B44Z50B6</t>
  </si>
  <si>
    <t>Acer S275JR segons UNE-EN 10025-2, format per peça composta, en perfils laminats en calent sèrie L, LD, T, rodó, quadrat, rectangular i planxa, treballat al taller per a col·locar amb cargols i galvanitzat</t>
  </si>
  <si>
    <t>B61Z26CA</t>
  </si>
  <si>
    <t>Connector de fil d'acer inoxidable de diàmetre 5 mm, en forma de doble triangle, de 150x75 mm,per a traves de parets</t>
  </si>
  <si>
    <t>B4Z21811</t>
  </si>
  <si>
    <t>Perfil metàl·lic auxiliar en planta baixa GEOPOST 100 (AR) (model 2) + Omega 2</t>
  </si>
  <si>
    <t>B0F1HC00</t>
  </si>
  <si>
    <t>Maó perforat hidròfug, de 240x115x50 mm, acabat superficial llis, HIDRÒFUG (GERO CV NILO) de CERÀMICA PIERA o equivalent, color Nilo i/o clar, a criteri de la Direcció Facultativa, HD, segons la norma UNE-EN 771-1</t>
  </si>
  <si>
    <t>B4Z21810</t>
  </si>
  <si>
    <t>Armadura prefabricada en gelosia per a parets d'obra de fàbrica, d'acer galvanitzat de 80 mm d'amplària, amb rodó longitudinal de 4 mm de diàmetre i rodó transversal de 3,75 mm de diàmetre</t>
  </si>
  <si>
    <t>B0710280</t>
  </si>
  <si>
    <t>Morter per a ram de paleta, classe M 7,5 (7,5 N/mm2), a granel, de designació (G) segons norma UNE-EN 998-2</t>
  </si>
  <si>
    <t>P-58</t>
  </si>
  <si>
    <t>BOF1HC04</t>
  </si>
  <si>
    <t>Paret de gelosia ceràmica Celosía Blanco K2 111 de PIERA CERAMICA o equivalent, vista, de gruix 11,5 cm, de peça de gelosia hidrofugatl, de dimensions 240x115x45 mm, tipus ECOMANUAL POMPEYA i/o CLARO de CERÀMICA PIERA o equivalent, segons plànols de projecte i a criteri de la DF, amb morter mixt de ciment blanc de ram de paleta BL, calç i sorra, amb 250 kg/m3 de ciment, morter Promsa o equivalent amb proporció en volum 1:1:7, i M-5 N/mm2 de resistència a compressió, elaborat a obra, amb juntes i massissats de morter (acabtas i gruixos) segons plànols i indicacions de la direcció facultativa</t>
  </si>
  <si>
    <t>P-59</t>
  </si>
  <si>
    <t>P-60</t>
  </si>
  <si>
    <t>B0F1PH52</t>
  </si>
  <si>
    <t>Maó calat hidrofugat, de 240x115x50 mm cares vistes, categoria I, HD, segons la norma UNE-EN 771-1</t>
  </si>
  <si>
    <t>P-61</t>
  </si>
  <si>
    <t>P-62</t>
  </si>
  <si>
    <t>B0F1P2N2</t>
  </si>
  <si>
    <t>Maó calat hidrofugat, de 290x140x75 mm cares vistes, categoria I, HD, segons la norma UNE-EN 771-1</t>
  </si>
  <si>
    <t>P-63</t>
  </si>
  <si>
    <t>B7C9H8M0</t>
  </si>
  <si>
    <t>Placa semirígida de llana mineral de roca (MW), de densitat 26 a 35 kg/m3, de 60 mm de gruix, amb una conductivitat tèrmica &lt;= 0,037 W/mK i resistència tèrmica &gt;= 1,622 m2.K/W</t>
  </si>
  <si>
    <t>B0A44000</t>
  </si>
  <si>
    <t>Visos per a plaques de guix laminat</t>
  </si>
  <si>
    <t>B0A4A400</t>
  </si>
  <si>
    <t>Visos galvanitzats</t>
  </si>
  <si>
    <t>B0A61600</t>
  </si>
  <si>
    <t>Tac de niló de 6 a 8 mm de diàmetre, amb vis</t>
  </si>
  <si>
    <t>B0CC1310</t>
  </si>
  <si>
    <t>Placa de guix laminat estàndard (A) i gruix 12.5 mm, amb vora afinada (BA), segons la norma UNE-EN 520</t>
  </si>
  <si>
    <t>B6B11311</t>
  </si>
  <si>
    <t>Muntant de planxa d'acer galvanitzat, en paraments verticals amb perfils 70 mm d'amplària</t>
  </si>
  <si>
    <t>B6BZ1A10</t>
  </si>
  <si>
    <t>Banda acústica autoadhesiva fins a 50 mm d'amplària per a junts de plaques de guix laminat</t>
  </si>
  <si>
    <t>B6B12311</t>
  </si>
  <si>
    <t>Canal de planxa d'acer galvanitzat, en paraments horitzontals amb perfils 70 mm d'amplària</t>
  </si>
  <si>
    <t>B7J500ZZ</t>
  </si>
  <si>
    <t>Massilla per a junt de plaques de cartró-guix</t>
  </si>
  <si>
    <t>B7JZ00E1</t>
  </si>
  <si>
    <t>Cinta de paper resistent per a junts de plaques de guix laminat</t>
  </si>
  <si>
    <t>P-64</t>
  </si>
  <si>
    <t>B7C9R8M0</t>
  </si>
  <si>
    <t>Placa semirígida de llana mineral de roca (MW), de densitat 46 a 55 kg/m3, de 60 mm de gruix, amb una conductivitat tèrmica &lt;= 0.037 W/mK i resistència tèrmica &gt;= 1,622 m2.K/W</t>
  </si>
  <si>
    <t>B0CC2310</t>
  </si>
  <si>
    <t>Placa de guix laminat hidròfuga (H) i gruix 12.5 mm, amb vora afinada (BA), segons la norma UNE-EN 520</t>
  </si>
  <si>
    <t>P-65</t>
  </si>
  <si>
    <t>BHUB0418</t>
  </si>
  <si>
    <t>Làmina viscoelàstica d'alta densitat ViscoLAM Autoadhesiva ´´CHOVA´´, de 4 mm d'espessor; amb 67 dB d'índex global de reducció acústica, Rw</t>
  </si>
  <si>
    <t>P-66</t>
  </si>
  <si>
    <t>B7C9R5L0</t>
  </si>
  <si>
    <t>Placa semirígida de llana mineral de roca (MW), de densitat 46 a 55 kg/m3, de 40 mm de gruix, amb una conductivitat tèrmica &lt;= 0.036 W/mK i resistència tèrmica &gt;= 1,111 m2.K/W</t>
  </si>
  <si>
    <t>B6B12211</t>
  </si>
  <si>
    <t>Canal de planxa d'acer galvanitzat, en paraments horitzontals amb perfils 48 mm d'amplària</t>
  </si>
  <si>
    <t>B6B11211</t>
  </si>
  <si>
    <t>Muntant de planxa d'acer galvanitzat, en paraments verticals amb perfils 48 mm d'amplària</t>
  </si>
  <si>
    <t>P-67</t>
  </si>
  <si>
    <t>P-68</t>
  </si>
  <si>
    <t>B0CC3410</t>
  </si>
  <si>
    <t>Placa de guix laminat resistent al foc (F) i gruix 15 mm, amb vora afinada (BA), segons la norma UNE-EN 520</t>
  </si>
  <si>
    <t>P-69</t>
  </si>
  <si>
    <t>P-70</t>
  </si>
  <si>
    <t>P-71</t>
  </si>
  <si>
    <t>B66ZA000</t>
  </si>
  <si>
    <t>Ferramenta per a mampares sintètiques per a mòdul frontal amb porta i elements fixos, composta de 3 frontisses, 1 tirador, 1 tanca amb indicació exterior, 2 peus regulables i perfil superior i suports, d'acer inoxidable</t>
  </si>
  <si>
    <t>B66AA00A</t>
  </si>
  <si>
    <t>Placa fenólica HPL de 13 mm de gruix, amb acabat de color a les dues cares, treballada a taller per a formar mòdul frontal amb porta i elements fixos de cabines sanitaries</t>
  </si>
  <si>
    <t>P-72</t>
  </si>
  <si>
    <t>B66EQC29</t>
  </si>
  <si>
    <t>Finestra fixa, formada per doble vidre laminar de seguretat de 5+5 mm de gruix, amb sistema de suspensió sobre perfileria oculta d'alumini extrusionat i junts termoplàstics per al segellat dels vidres i del perímetre</t>
  </si>
  <si>
    <t>P-73</t>
  </si>
  <si>
    <t>B7Z22000</t>
  </si>
  <si>
    <t>Emulsió bituminosa, tipus EB</t>
  </si>
  <si>
    <t>P-74</t>
  </si>
  <si>
    <t>B712A100</t>
  </si>
  <si>
    <t>Làmina impermeabilitzant autoprotegida de betum elastomèric SBS, amb armadura de feltre de polièster reforçat i estabilitzat, amb acabat mineral a la cara exterior i un film termofusible en la inferior, tipus LBM(SBS)-40/G-FP segons la Norma UNE 104410, ref. 10330100 de la sèrie MORTERPLÁS SBS de TEXSA, o equivalent</t>
  </si>
  <si>
    <t>B712A000</t>
  </si>
  <si>
    <t>Làmina impermeabilitzant autoadhesiva composta per un màstic elastomèric (SBS), recobert a la cara superior per un film de polietilè biorientat i a la cara inferior per un film siliconat fàcilment extraïble, tipus LBA-15-PE segons la Norma UNE 104241: 2002, ref. 12510000 de la sèrie TEXSELF de TEXSA, o equivalent</t>
  </si>
  <si>
    <t>B7Z2Z200</t>
  </si>
  <si>
    <t>Emulsió bituminosa tipus EMUFAL I de la casa Texsa, o equivalent</t>
  </si>
  <si>
    <t>P-75</t>
  </si>
  <si>
    <t>C2007000</t>
  </si>
  <si>
    <t>Polidora</t>
  </si>
  <si>
    <t>C200UZ10</t>
  </si>
  <si>
    <t>Aspirador industrial per a pols i liquids, de 2400 W de potència i 390 m3 de cabal</t>
  </si>
  <si>
    <t>P-76</t>
  </si>
  <si>
    <t>B7B11AA0</t>
  </si>
  <si>
    <t>Geotèxtil format per feltre de polipropilè teixit de 100 a 110 g/m2</t>
  </si>
  <si>
    <t>P-77</t>
  </si>
  <si>
    <t>B7711F00</t>
  </si>
  <si>
    <t>Vel de polietilè de gruix 100 µm i de pes 96 g/m2</t>
  </si>
  <si>
    <t>P-78</t>
  </si>
  <si>
    <t>B7B151E0</t>
  </si>
  <si>
    <t>Geotèxtil format per feltre de polièster no teixit, lligat mecànicament de 190 a 200 g/m2</t>
  </si>
  <si>
    <t>P-79</t>
  </si>
  <si>
    <t>B7C2E6G0</t>
  </si>
  <si>
    <t>Planxa de poliestirè extruït (XPS), de 60 mm de gruix, resistència a compressió &gt;= 300 kPa, resistència tèrmica entre 1,765 i 1,622 m2.K/W, amb la superfície acanalada i cantell recte</t>
  </si>
  <si>
    <t>P-80</t>
  </si>
  <si>
    <t>P-81</t>
  </si>
  <si>
    <t>B7C76A85C70V</t>
  </si>
  <si>
    <t>Plafó de polietilè reticular i expandit de espessor de 10 mm, per a aïllament al soroll d'impacte, ref. 620017 de la serie  Impactodan de DANOSA</t>
  </si>
  <si>
    <t>B7CZ2P05</t>
  </si>
  <si>
    <t>Cinta adhesiva bituminosa autoprotegida amb alumini, de 5 cm d'amplària</t>
  </si>
  <si>
    <t>P-82</t>
  </si>
  <si>
    <t>B7C9T5L0</t>
  </si>
  <si>
    <t>Placa rígida de llana mineral de roca (MW), de densitat 66 a 85 kg/m3, de 40 mm de gruix, amb una conductivitat tèrmica &lt;= 0,036 W/mK i resistència tèrmica &gt;= 1,111 m2.K/W</t>
  </si>
  <si>
    <t>B7CZ1400</t>
  </si>
  <si>
    <t>Tac i suport de niló per a fixar materials aïllants, de 40 mm de gruix com a màxim</t>
  </si>
  <si>
    <t>P-83</t>
  </si>
  <si>
    <t>B7C9TNL0</t>
  </si>
  <si>
    <t>Placa rígida de llana mineral de roca (MW), de densitat 66 a 85 kg/m3, de 120 mm de gruix, amb una conductivitat tèrmica &lt;= 0,036 W/mK i resistència tèrmica &gt;= 3,333 m2.K/W</t>
  </si>
  <si>
    <t>B7CZ1C00</t>
  </si>
  <si>
    <t>Tac i suport de niló per a fixar materials aïllants, de 120 mm de gruix com a màxim</t>
  </si>
  <si>
    <t>P-84</t>
  </si>
  <si>
    <t>B7J50010</t>
  </si>
  <si>
    <t>dm3</t>
  </si>
  <si>
    <t>Massilla per a segellats, d'aplicació amb pistola, de base silicona neutra monocomponent</t>
  </si>
  <si>
    <t>B7JZ1010</t>
  </si>
  <si>
    <t>DM3</t>
  </si>
  <si>
    <t>IMPRIMACIÓ PRÈVIA PER A SEGELLATS DE MASSILLA DE SILICONA NEUTRA</t>
  </si>
  <si>
    <t>P-85</t>
  </si>
  <si>
    <t>P-86</t>
  </si>
  <si>
    <t>C200X000</t>
  </si>
  <si>
    <t>Barrejadora-bombejadora per a morters i guixos projectats</t>
  </si>
  <si>
    <t>B8111G80</t>
  </si>
  <si>
    <t>Morter de ciment per a ús corrent (GP), de designació CSIII-W1, segons UNE-EN 998-1, en sacs</t>
  </si>
  <si>
    <t>P-87</t>
  </si>
  <si>
    <t>B8111GB0</t>
  </si>
  <si>
    <t>Morter de ciment per a ús corrent (GP), de designació CSIV-W1, segons UNE-EN 998-1, en sacs</t>
  </si>
  <si>
    <t>P-88</t>
  </si>
  <si>
    <t>B0711010</t>
  </si>
  <si>
    <t>Adhesiu cimentós tipus C1 segons norma UNE-EN 12004</t>
  </si>
  <si>
    <t>B0FH3172</t>
  </si>
  <si>
    <t>Enrajolat de parament vertical interior a una alçària &lt;= 3 m amb rajola de gres porcellànic rectificat, preu superior, color blanc, de peces de 30 x 60 cm, col·locades amb adhesiu per a rajola ceràmica C2 (UNE-EN 12004) i rejuntat amb beurada CG2 (UNE-EN 13888). )</t>
  </si>
  <si>
    <t>B05A2103</t>
  </si>
  <si>
    <t>Material per a rejuntat de rajoles ceràmiques CG1 segons norma UNE-EN 13888, de color</t>
  </si>
  <si>
    <t>P-89</t>
  </si>
  <si>
    <t>B0711020</t>
  </si>
  <si>
    <t>Adhesiu cimentós tipus C2 segons norma UNE-EN 12004</t>
  </si>
  <si>
    <t>B05A2203</t>
  </si>
  <si>
    <t>Material per a rejuntat de rajoles ceràmiques CG2 segons norma UNE-EN 13888, de color</t>
  </si>
  <si>
    <t>B0FH7191</t>
  </si>
  <si>
    <t>Rajola de gres porcellànic premsat polit de forma rectangular o quadrada, d'1 a 5 peces/m2, preu superior, grup BIa (UNE-EN 14411)</t>
  </si>
  <si>
    <t>P-90</t>
  </si>
  <si>
    <t>B82COROM</t>
  </si>
  <si>
    <t>CORONAMENT DE PLANXA D'ACER PRELACADA DE 2MM.DE GRUIX, DE FINS A 100 CM. DE DESENVOLUPAMENT, DE FINS A SIS PLECS I ELS GOTERONS NECESSARIS</t>
  </si>
  <si>
    <t>B5ZB17Z2</t>
  </si>
  <si>
    <t>CONJUNT DE MATERIALS AUXILIARS, I DE FIXACIÓ PER A DEIXAR LA PARTIDA D'OBRA TOTALMENT ENLLESTIDA I SEGELLADA.</t>
  </si>
  <si>
    <t>P-91</t>
  </si>
  <si>
    <t>B7C9R8L0</t>
  </si>
  <si>
    <t>Placa semirígida de llana mineral de roca (MW), de densitat 46 a 55 kg/m3, de 60 mm de gruix, amb una conductivitat tèrmica &lt;= 0.036 W/mK i resistència tèrmica &gt;= 1,667 m2.K/W</t>
  </si>
  <si>
    <t>P-92</t>
  </si>
  <si>
    <t>P-93</t>
  </si>
  <si>
    <t>B7JZ1090</t>
  </si>
  <si>
    <t>Dm3</t>
  </si>
  <si>
    <t>Imprimació prèvia per a segellats de massilla de poliuretà monocomponent</t>
  </si>
  <si>
    <t>B7J5009A</t>
  </si>
  <si>
    <t>Massilla per a segellats, d'aplicació amb pistola, de base poliuretà de polimerització ràpida monocomponent</t>
  </si>
  <si>
    <t>B83LZM10</t>
  </si>
  <si>
    <t>Panell laminat decoratiu d'alta pressió HPL/CGF tipus ignífug i d'aplicació general, de 10 mm de gruix, tipus Athlon FR (qualitat cgf) de la casa trespa, o equivalent, per a ús interior segons UNE-EN 438-4, comportament al foc B-s1, d0, cantell recte, acabat llis a una cara amb laminat decoratiu color a escollir per la DF</t>
  </si>
  <si>
    <t>P-94</t>
  </si>
  <si>
    <t>B834-2B0P</t>
  </si>
  <si>
    <t>Panell laminat decoratiu d'alta pressió HPL, tipus ignífug i d'aplicació general (CGF), de 6 mm de gruix, per a ús interior segons UNE-EN 438-4, comportament al foc B-s1, d0, cantell recte, amb dues cares decoratives, acabat color llis i textura rugosa</t>
  </si>
  <si>
    <t>B821-2I5L</t>
  </si>
  <si>
    <t>Perfil per a junt o cantoneres de revestiments, d'acer inoxidable, cantell quadrat, de 6 mm de gruix de revestiment</t>
  </si>
  <si>
    <t>P-95</t>
  </si>
  <si>
    <t>B834-2B0L</t>
  </si>
  <si>
    <t>Panell laminat decoratiu d'alta pressió HPL, tipus ignífug i d'aplicació general (CGF), de 6 mm de gruix, per a ús interior segons UNE-EN 438-4, comportament al foc B-s1, d0, cantell recte, amb dues cares decoratives, acabat efecte fusta i textura rugosa</t>
  </si>
  <si>
    <t>P-96</t>
  </si>
  <si>
    <t>B84ZZP01</t>
  </si>
  <si>
    <t>Estructura d'acer galvanitzat vista per a cel ras de plaques de 600x600 mm formada per perfils principals en forma de T invertida tipus A24 de Rockfon o equivalent per a fixar al sostre mitjançant vareta de suspensió cada 1,2 m, i perfils secundaris formant retícula, inclòs part proporcional de perfils de remat, suspensors i fixacions, per a suportar una càrrega de fins a 14 kg</t>
  </si>
  <si>
    <t>B842ZP03</t>
  </si>
  <si>
    <t>Plaques de 60x60 cm de llana mineral tipus Blanka de Rockfon o equivalent, de 20 mm de gruix, antiestàtiques, vel molt blanc en la cara visible, contra-vel en la cara posterior, cantells pintats.</t>
  </si>
  <si>
    <t>P-97</t>
  </si>
  <si>
    <t>B0CC1410</t>
  </si>
  <si>
    <t>Placa de guix laminat estàndard (A) i gruix 15 mm, amb vora afinada (BA), segons la norma UNE-EN 520</t>
  </si>
  <si>
    <t>B84Z7850</t>
  </si>
  <si>
    <t>Entramat d'estructura doble d'acer galvanitzat per a cel ras continu de plaques de guix laminat format per perfils principals col·locats cada 1000 mm com a màxim i perfils secundaris col·locats cada 600 mm com a màxim , per a fixar al sostre mitjançant vareta de suspensió cada 1.2 m, per a suportar una càrrega de fins a 15 kg</t>
  </si>
  <si>
    <t>P-98</t>
  </si>
  <si>
    <t>B0CCHK3H</t>
  </si>
  <si>
    <t>Transfomat de placa de guix laminat de tipus especial perforada amb perforació tipus ordenada ocupant tota la superfície i vel, placa de 12.5 mm de gruix, segons la norma UNE-EN 14190, amb un coeficient d'absorció acústica ponderat de 0.55 segons la norma UNE-EN ISO 11654 i reacció al foc A2-s1, d0</t>
  </si>
  <si>
    <t>P-99</t>
  </si>
  <si>
    <t>B052UR55</t>
  </si>
  <si>
    <t>Perfil de fossejat perimetral de 25x15 mm amb perfil metàl.lic tipus plakolistel o equivalent.</t>
  </si>
  <si>
    <t>P-100</t>
  </si>
  <si>
    <t>B84BCRP1</t>
  </si>
  <si>
    <t>Safata d'alumini lacat amb superfície microperforada, model XXXXX de la casa XXXX o equivalent, de color RAL-XXX, amb cantell recte, de 1500x300 mm, classe d'absorció acústica sense classificar segons une-en iso 11654 i amb reacció al foc a2-s1, d0, amb un 75% de reflexió lluminosa i 95% de resistència a la humitat.</t>
  </si>
  <si>
    <t>B84ZQA70</t>
  </si>
  <si>
    <t>Estructura oculta per a cel ras de plaques metàl·liques de 1200x300 mm, formada per perfils principals d'acer galvanitzat en forma d'u col·locats cada 1,5 m, per a fixar al sostre mitjançant vareta de suspensió m6 amb tac, femella i contrafemella cada 1,5 m com a màxim, amb perfils secundaris d'alumini extruït en forma de t de 27 mm de base col·locats a l'ample de la placa cada 1,2 m, inclòs part proporcional de perfils de remat, falques perimetrals, suspensors i fixacións, per a suportar una càrrega de fins a 14 kg</t>
  </si>
  <si>
    <t>P-101</t>
  </si>
  <si>
    <t>B84ZMC70</t>
  </si>
  <si>
    <t>Estructura oculta d'acer galvanitzat, per a cel ras de plaques metàl·liques de 1200x600 mm, formada per perfils principals en forma d'U col·locats cada 1,5 m, per a fixar al sostre mitjançant vareta de suspensió M6 amb tac, femella i contrafemella cada 1,5 m com a màxim, amb perfils secundaris tipus perfil pinça de pressió col·locats a l'ample de la placa cada 1,2 m, inclòs part proporcional de perfils de remat, falques perimetrals, suspensors i fixacions, per a suportar una càrrega de fins a 14 kg</t>
  </si>
  <si>
    <t>B0CC2410</t>
  </si>
  <si>
    <t>Sostre acústic compost per perfileria vista T24 color blanc Ecophon Connect classificada contra la corrosió amb categoria C1 segons EN-ISO 12944-2 i placa desmuntable ECOPHON HYGIENE CLINIC A de 1200x600mm i 15mm de gruix fabricat amb llana de vidre contenint un alt % de material Post Consumer. La superfície vista té un revestiment AKUTEX T color White500 (NCS S 0500-N) amb una reflectància lumínica del 84%, que permet neteja en sec diària i en humit setmanalment. Suporta la neteja amb vapor del peròxid d'hidrogen. La part posterior està coberta amb un tissú de fibra de vidre i els cantells amb rectes i estan pintats. El pes aproximat del sistema és de 2,5 Kg/m² Compleix les exigències ISO classe 4 segons 14644-1 i els requisits de Zona 4 de la norma NFS 90-351. Cinètica d'eliminació de partícules CP(0,5)5. Està assajat segons ISO 16000 de determinació de VOC, complint els requisits de la Classe A segons Décret no 2011-321 francès i disposa de certificat Eurofins Indoor Air Comfort®. El sistema és resistent al creixement de floridura i bacteris (classe 0 segons ISO 846). Les plaques s'instal·laran d'acord amb el diagrama d'instal·lació M338, que recomana Ecophon, pel seu format i sistema de fixació. El sistema garanteix una absorció acústica classe A (aw 0,95 amb O.d.s. de 200mm) segons norma EN ISO 11654. Està classificat com a A2-s1,d0 segons norma EN 13501-1 de reacció a foc. Compte amb EPD segons ISO 14025/EN 15804</t>
  </si>
  <si>
    <t>B84B64D5</t>
  </si>
  <si>
    <t>Placa d'acer postlacat perforada, de color estàndard, amb cantell bisellat per a estructura oculta amb perfil tipus pinça de pressió, de 1200x600 mm, amb atenuant acústic de fibra mineral, amb un coeficient d'absorció acústica ponderat de 0,6 a 0,75 segons UNE-EN ISO 11654 i amb reacció al foc A2-s1,d0</t>
  </si>
  <si>
    <t>P-102</t>
  </si>
  <si>
    <t>P-103</t>
  </si>
  <si>
    <t>B84ZG1A0</t>
  </si>
  <si>
    <t>Portella de 50x50 cm2 per a registre de cel ras de plaques de guix laminat formada per marc d'alumini i fulla de placa guix laminat hidròfuga (H) amb un gruix total de 15 mm, amb tanca de pressió i dispositiu de retenció</t>
  </si>
  <si>
    <t>P-104</t>
  </si>
  <si>
    <t>B84ZG1A6</t>
  </si>
  <si>
    <t>P-105</t>
  </si>
  <si>
    <t>B8671BFP</t>
  </si>
  <si>
    <t>Làmina vinílica reforçada amb suport de cotó d'1 mm de gruix i 550 g/m2 de massa superficial</t>
  </si>
  <si>
    <t>P-106</t>
  </si>
  <si>
    <t>B867JC03</t>
  </si>
  <si>
    <t>Revestiment de parament vertical amb placa opaca de policarbonat/ABS d'1,7 mm de gruix, en plaques de 125x305 cm de cota d'acabat de paviment a fals sostre, rematat amb canoneres especials en encontre amb tarja de vidre, classe de reacció al foc B-s1,d0, densitat de 1,14g/m3, textura llisa mate i color a definir per la DF, col·locat adherit en parament vertical</t>
  </si>
  <si>
    <t>P-107</t>
  </si>
  <si>
    <t>A013D000</t>
  </si>
  <si>
    <t>A012D000</t>
  </si>
  <si>
    <t>B89ZPD00</t>
  </si>
  <si>
    <t>Pintura plàstica per a interiors</t>
  </si>
  <si>
    <t>P-108</t>
  </si>
  <si>
    <t>B89ZZ9FB</t>
  </si>
  <si>
    <t>Pintura WALL-TECH WB BLANC o equivalent</t>
  </si>
  <si>
    <t>B89ZZ8FB</t>
  </si>
  <si>
    <t>Producte Uni-Tech GP primer o equivalent</t>
  </si>
  <si>
    <t>P-109</t>
  </si>
  <si>
    <t>P-110</t>
  </si>
  <si>
    <t>B8ZAA000</t>
  </si>
  <si>
    <t>B89ZM000</t>
  </si>
  <si>
    <t>P-111</t>
  </si>
  <si>
    <t>B89ZB000</t>
  </si>
  <si>
    <t>Esmalt sintètic</t>
  </si>
  <si>
    <t>P-112</t>
  </si>
  <si>
    <t>P-113</t>
  </si>
  <si>
    <t>B89ZU001</t>
  </si>
  <si>
    <t>KG</t>
  </si>
  <si>
    <t>PINTURA ANTICARBONATACIÓ, MONOCOMPONENT, A BASE DE RESINES ACRÍLIQUES EN DISPERSIÓ AQUOSA</t>
  </si>
  <si>
    <t>P-114</t>
  </si>
  <si>
    <t>B0F1D252</t>
  </si>
  <si>
    <t>MAÓ CALAT, DE 29X14X5 CM, CARES VISTES</t>
  </si>
  <si>
    <t>P-115</t>
  </si>
  <si>
    <t>B0GAA1M0</t>
  </si>
  <si>
    <t>Peça de pedra artificial de morter de ciment gris, sortida de motlle, de 38 cm d'amplària</t>
  </si>
  <si>
    <t>P-116</t>
  </si>
  <si>
    <t>B0CHSC6K</t>
  </si>
  <si>
    <t>Remat de planxa d'acer plegada amb acabat prelacat, d'1 mm de gruix, 60 cm de desenvolupament, com a màxim, amb 5 plecs, per a cantonera exterior</t>
  </si>
  <si>
    <t>B0A5AA00</t>
  </si>
  <si>
    <t>Cargol autoroscant amb volandera</t>
  </si>
  <si>
    <t>P-117</t>
  </si>
  <si>
    <t>C133A030</t>
  </si>
  <si>
    <t>Compactador duplex manual de 700 kg</t>
  </si>
  <si>
    <t>B0331300</t>
  </si>
  <si>
    <t>Grava de pedrera de pedra calcària, de 50 a 70 mm</t>
  </si>
  <si>
    <t>P-118</t>
  </si>
  <si>
    <t>B938P040</t>
  </si>
  <si>
    <t>Revoltó de polipropilè reciclat de 40 cm d'alçària, per a la formació d'encofrat perdut, incloses les peces especials</t>
  </si>
  <si>
    <t>P-119</t>
  </si>
  <si>
    <t>B7C2P100</t>
  </si>
  <si>
    <t>Planxa de poliestirè expandit (EPS) elastificat de 10 mm de gruix</t>
  </si>
  <si>
    <t>P-120</t>
  </si>
  <si>
    <t>B0731Z15</t>
  </si>
  <si>
    <t>Pasta allisadora ULTRAPLAN de la casa MAPEI o equivalent</t>
  </si>
  <si>
    <t>P-121</t>
  </si>
  <si>
    <t>B065910C</t>
  </si>
  <si>
    <t>Formigó HA-25/P/20/I de consistència plàstica, grandària màxima del granulat 20 mm, amb &gt;= 250 kg/m3 de ciment, apte per a classe d'exposició I</t>
  </si>
  <si>
    <t>P-122</t>
  </si>
  <si>
    <t>B07Z1R11</t>
  </si>
  <si>
    <t>Imprimació de resines per a l' adherència de morters i adhesius per a ceràmica sobre suports absorbents</t>
  </si>
  <si>
    <t>P-125</t>
  </si>
  <si>
    <t>B9Z33521IRRL</t>
  </si>
  <si>
    <t>Suport regulable de polipropilè de 130 a 220 mm per paviments flotants de terrats i cobertes transitables amb un pendent màxim del 3%, ref. B80305003 de la serie STE exterior de BUTECH</t>
  </si>
  <si>
    <t>B9DC1334IRQW</t>
  </si>
  <si>
    <t>Rajola de gres porcellànic antilliscant DURANGO stone per col·locar sobre suports en coberta transitable o terrat de 37,3x37,3 cm, la rajola està constituïda per una doble peça adherida entre si per un adhesiu de resines reactives amb una absorció de la peça &lt; 0,5% d'aigua i amb una càrrega de trencament &gt;5500 N, ref. B80304002 de la serie STE exterior de BUTECH</t>
  </si>
  <si>
    <t>P-126</t>
  </si>
  <si>
    <t>B9E11200</t>
  </si>
  <si>
    <t>PANOT GRIS DE 20X20X2,5 CM, CLASSE 1A, PREU ALT</t>
  </si>
  <si>
    <t>P-127</t>
  </si>
  <si>
    <t>C1701100</t>
  </si>
  <si>
    <t>C2005000</t>
  </si>
  <si>
    <t>Regle vibratori</t>
  </si>
  <si>
    <t>C2003000</t>
  </si>
  <si>
    <t>B06L361B</t>
  </si>
  <si>
    <t>Formigó lleuger HLE-25/B/10/IIa, de densitat 1200 a 1500 kg/m3, grandària màxima del granulat 10 mm, amb &gt;= 275 kg/m3 de ciment, apte per a classe d'exposició IIa</t>
  </si>
  <si>
    <t>P-128</t>
  </si>
  <si>
    <t>B9JE9200</t>
  </si>
  <si>
    <t>Pelfut format per perfils d'alumini ensamblables de 25 a 35 mm d'amplària i 9 mm d'alçària, amb acabat antilliscant, per a instal·lació en superfície o encastat en paviments laminats</t>
  </si>
  <si>
    <t>P-131</t>
  </si>
  <si>
    <t>B0A61500</t>
  </si>
  <si>
    <t>Tac de niló de 5 mm de diàmetre, com a màxim, amb vis</t>
  </si>
  <si>
    <t>B9U85040</t>
  </si>
  <si>
    <t>Sòcol metàl·lic d'acer inoxidable 1.4301 (AISI 304), de 150 mm d'alçària</t>
  </si>
  <si>
    <t>P-132</t>
  </si>
  <si>
    <t>B9UAA010</t>
  </si>
  <si>
    <t>Sòcol d'alumini anoditzat de 100 mm d'alçària</t>
  </si>
  <si>
    <t>B0905000</t>
  </si>
  <si>
    <t>Adhesiu de poliuretà</t>
  </si>
  <si>
    <t>P-133</t>
  </si>
  <si>
    <t>P-134</t>
  </si>
  <si>
    <t>B05B1001</t>
  </si>
  <si>
    <t>Ciment ràpid CNR4 en sacs</t>
  </si>
  <si>
    <t>B9V2A820</t>
  </si>
  <si>
    <t>Esglaó de pedra artificial de gra petit, preu alt, d'una peça model italià, amb un cantell polit i abrillantat, i amb 2 tires davanteres buixardades, de 2 cm d'ample</t>
  </si>
  <si>
    <t>P-135</t>
  </si>
  <si>
    <t>A0128000</t>
  </si>
  <si>
    <t>Oficial 1a polidor</t>
  </si>
  <si>
    <t>C2009000</t>
  </si>
  <si>
    <t>Abrillantadora</t>
  </si>
  <si>
    <t>P-136</t>
  </si>
  <si>
    <t>B89ZU201</t>
  </si>
  <si>
    <t>Pintura antilliscant</t>
  </si>
  <si>
    <t>P-137</t>
  </si>
  <si>
    <t>B0B34257</t>
  </si>
  <si>
    <t>Malla electrosoldada de barres corrugades d'acer ME 20x20 cm D:10-10 mm 6x2,2 m B500SD UNE-EN 10080</t>
  </si>
  <si>
    <t>P-138</t>
  </si>
  <si>
    <t>B9Z5VI05</t>
  </si>
  <si>
    <t>Perfil de transició de paviment, suport d'alumini, per a junts de paviment de 30 mm d'amplària mitjana, per a col·locar prèviament el suport</t>
  </si>
  <si>
    <t>P-139</t>
  </si>
  <si>
    <t>B0A61800</t>
  </si>
  <si>
    <t>Tac de niló de 8 a 10 mm de diàmetre, amb vis</t>
  </si>
  <si>
    <t>B9Z5VI55</t>
  </si>
  <si>
    <t>Acabat de junt de dilatació de paviment amb perfil d'alumini anoditzat amb banda de cautxú EPDM, de 30 mm d'amplària de màxima de junt, de 35 mm d'alçària de perfil i gruix màxim admisible de paviment, per a una càrrega mitja</t>
  </si>
  <si>
    <t>P-140</t>
  </si>
  <si>
    <t>A012E000</t>
  </si>
  <si>
    <t>H</t>
  </si>
  <si>
    <t>Oficial 1a vidrier</t>
  </si>
  <si>
    <t>BAB1VF600</t>
  </si>
  <si>
    <t>Finestra interior d'un full fixa de perfils d'acer galvanitzats en calent i prelacats amb pintura color a definir per la DF, col·locada sobre bastiment de base,  elaborada amb perfils de preu alt, col·locada a una alçada d'ampit de 110cm. Inclou envidrament, tapetes, fixacions, remats i tots els materials, treballs i mitjans auxiliars necessaris per deixar la partida totalment acabada, tot segons detall de la documentació gràfica i indicacions de la direcció facultativa.</t>
  </si>
  <si>
    <t>P-141</t>
  </si>
  <si>
    <t>A012F000</t>
  </si>
  <si>
    <t>BABGPA62</t>
  </si>
  <si>
    <t>Porta d'acer galvanitzat en perfils laminats de dues fulles batents amb bastidor de tub de 40x20x1,5 mm, planxes llises d'1 mm de gruix i bastiment, pany de cop, acabat esmaltat</t>
  </si>
  <si>
    <t>BAZGC370</t>
  </si>
  <si>
    <t>Ferramenta per a porta d'interior de dues fulles batents, de preu mitjà</t>
  </si>
  <si>
    <t>BAZPB260</t>
  </si>
  <si>
    <t>Mecanisme antipànic per a porta d'evacuació de 2 fulles, amb sistema d'accionament per pressió, amb 3 punts de tancament, per a mecanisme ocult, homologat segons UNE-EN 1125</t>
  </si>
  <si>
    <t>P-142</t>
  </si>
  <si>
    <t>P-144</t>
  </si>
  <si>
    <t>BC151C01</t>
  </si>
  <si>
    <t>Vidre laminar de seguretat , de 5+5 mm de gruix, amb 1 butiral transparent, classe 2 (B) 2 segons UNE-EN 12600</t>
  </si>
  <si>
    <t>BAN51400</t>
  </si>
  <si>
    <t>BAM21C120</t>
  </si>
  <si>
    <t>PCoAu120 - Porta automàtica marca MANUSA corredissa, obertura central, fulles tipus A20-4. Visio+ 100 IoT Compost de:
1,00 UD. Operador corredís VISIO+ 100 central 230V SQ-000(Fitxa tècnica)
Certificat EN60335, format per un grup motor de
1 motor trifàsic de CA, tracció directa,
alimentat de xarxa monofàsica 230V/50Hz
electrònica de control IoT/ WiFi/ GRF
nivell de prestacions ´´d´´,
bateria d'emergència supervisada,
vàlida en via evacuació (EN16005).
Pes màx. per fulla 90Kg.
1,00 UD. Fulla corredissa A20-4 dreta SQ-000
1,00 UD. Vidre laminat 10=5+5 (transparent) BRUT
1,00 LOT-2 Suspensió full corredissa, fixa o lenta (ACTIVA, VISI 100, VISI, VISI TEL/A20, A35)
1,00 UD. Fulla corredissa A20-4 esquerra SQ-000
1,00 UD. Vidre laminat 10=5+5 (transparent) BRUT
1,00 LOT-2 Suspensió full corredissa, fixa o lenta (ACTIVA, VISI 100, VISI, VISI TEL/A20, A35)
1,00 UD. Fulla fixa A20-4 dreta SQ-000
1,00 UD. Vidre laminat 10=5+5 (transparent) BRUT
1,00 LOT-2 Suspensió full fixa (ACTIVA, VISI 100 / A20, A35)
1,00 UD. Full fix A20-4 esquerre SQ-000
1,00 UD. Vidre laminat 10=5+5 (transparent) BRUT
1,00 LOT-2 Suspensió full fixa (ACTIVA, VISI 100 / A20, A35)
1,00 UD. Instal·lació porta corredissa
4,00 UD. Sensor seguretat DDS-S (infrarojos supervisat)
2,00 UD. Polsador colze GC-PC (encastar plata)
1,00 UD. Selector OPTIMA+ color blanc
1,00 UD. Forrellat automàtic amb desbloqueig VISIO+ 100
1,00 UD. Fulla fixa A20-2 dreta SQ-000
1,00 UD. Vidre laminat 10=5+5 (transparent) BRUT
1,00 LOT-2 Suspensió full fix (ACTIVA, VISI 100 / A20, A35)
1,00 UD. Ports i embalatges CERDANYOLA DEL VALLES
1,00 UD. Acabat Anoditzat plata SQ-000
Inclou tots els treballs, materials i mitjans necessaris per deixar la partida totalment acabada i en funcionament, tot segons detall de la documentació gràfica de projecte i indicacions de la Direcció Facultativa. Dimensions a comprovar a obra.</t>
  </si>
  <si>
    <t>P-145</t>
  </si>
  <si>
    <t>BAM21C220</t>
  </si>
  <si>
    <t>PCoAu220 - Porta corredissa d'apertura lateral automàtica, d'una fulla .de  220x220 cm de la marca MANUSA o equivalent, amb fulla tipus   P50 HPL. Visio+ 125 IOTcompost:
1,00 UD. Operador corredís VISIO + 125 lateral 230V SQ-000 Certificat EN60335, format per un grup motor de 2 motors trifàsics de CA, tracció directa, alimentat de xarxa monofàsica 230V / 50Hz electrònica de control IOT / WiFi / GRF nivell de prestacions d, bateria d'emergència supervisada, valida en via evacuació (EN16005). (Fitxa tècnica)
1,00 Kit extensió VISIO + 125 Lat. PL max 2500 o cen. PL max 3806 (A09318-E)
1,00 UD. Full corredissa P50-C dreta (HPL) 0085 WHITE 
Nucli central de poliisocianurat (PIR) Panell exterior resina fenòlica alta densitat
(HPL) Estructura perimetral de perfils d'alumini
1,00 Tirador ungler full P50 (ZMHH08)
1,00 Tirador ungler full P50 (ZMHH08)
1,00 UD. Adaptació operador VISIO-125 a MK40 SQ-000
1,00 UD. Marc MK40-CLIP porta corredissa (alumini) SQ-000
1,00 UD. Instal·lació porta corredissa
3,00 UD. Sensor seguretat DDS-S (infrarojos supervisat)
2,00 UD. Polsador colze GC-PC (encastar plata)
1,00 UD. Selector Optima + blanc
Permet seleccionar el mode de funcionament: 5 maneres: Obert. Tancat, Sol sortida, Automàtic i Obertura reduïda. Menú per connexió WiFi i bloqueig per PIN
1,00 UD. Forrellat automàtic amb desbloqueig VISIO + 125
1,00 UD. Embalatge de fusta (fulles P50)
1,00 UD. Ports i embalatges TARRAGONA
1,00 UD. Acabat Anoditzat plata SQ-000
Inclou tots els treballs, materials i mitjans necessaris per deixar la partida totalment acabada i en funcionament, tot segons detall de la documentació gràfica de projecte i indicacions de la Direcció Facultativa. Dimensions a comprovar a obra.</t>
  </si>
  <si>
    <t>P-146</t>
  </si>
  <si>
    <t>P-147</t>
  </si>
  <si>
    <t>A012A000</t>
  </si>
  <si>
    <t>Oficial 1a fuster</t>
  </si>
  <si>
    <t>A013A000</t>
  </si>
  <si>
    <t>Ajudant fuster</t>
  </si>
  <si>
    <t>BAZG522C</t>
  </si>
  <si>
    <t>Joc de manetes compost d'acer inoxidable 1.4401 (AISI 316), amb placa gran, de preu mitjà, pany d'embotir d'inox institucional de la sèrie SENA-I de TESA o equivalent, tirador d'inox de 30mm de diàmetre institucional de la sèrie INOX AiSi 304 de TESA o equivalent, passador encastat, dispositiu d'emergència exterior i topall.</t>
  </si>
  <si>
    <t>BAQDMF90</t>
  </si>
  <si>
    <t xml:space="preserve">Porta corredisa formada per una fulla de 43cm de gruix amb bastiment perimetral  de compacte fenòlic de 10mm de gruix sobre fusta dura de 27x33mm, ànima d'aglomerat alleugerit, cares de tauler MDF (hidròfug) de 7mm revestit amb HPL e:0,9mm (Bs1d0), color a definir per la DF segons mostres. Contramarc metàl·lic tipus Eclisse model Styntesis o equivalent, versió cartró guix o equivalent amb guia de rail extraïble d'alumini 6060 norma UNI 9006:1 i carros de lliscament amb coixinets de boles revestits amb niló 6,6 elastomètric. durabilitat 100.000 cicles UNI-EN 1527. El contramarc ha de ser fabricat per perfils de xapa galvanitzada SK 0.9mm de gruix, compost de 14 travessers horitzontals, muntants verticals reforçats, travesser superior metàl·lic. Protecció dels cantells del marc amb xapa d'acer inoxidable e:3mm AISI 316l. Aïllament acústic 30dBa. </t>
  </si>
  <si>
    <t>P-148</t>
  </si>
  <si>
    <t>BAZGC170</t>
  </si>
  <si>
    <t>Ferramenta per a porta d'interior, preu superior, amb dues fulles batents</t>
  </si>
  <si>
    <t>P-149</t>
  </si>
  <si>
    <t>P-150</t>
  </si>
  <si>
    <t>BAQQHA01</t>
  </si>
  <si>
    <t>Armari A01_Subministrament i col·locació d'armari encastat 180cm d'ample, 60cm de fons i 217cm d'alt. Format per tres  portes batents. Dividit interiorment amb tres prestatges segons documentació gràfica.
Format per DM hidròfug amb acabat d'HPL de 3mm de gruix, qualitat estàndard, per a exterior, i d'1mm per a interior. Amb tiradors d'acer inoxidable de 10 mm de diàmetre. Inclòs sòcol de xapa d'acer inoxidable de 2mm de gruix i 100mm d'alçada. Tot segons plànols de detall. Inclou tots els mecanismes, ferratges i fixacions i treballs necessaris per a deixar la partida totalment enllestida. Inclou clau i  pany mestrejat.</t>
  </si>
  <si>
    <t>P-151</t>
  </si>
  <si>
    <t>BAQQHAA2</t>
  </si>
  <si>
    <t>A02_Subministrament i col·locació de dues portes  simples d'armari de 66cm d'ample i 210cm d'alt cada una, per un buit d'obra de 132x216.8cm enrasades a paviment.
Format per DM hidròfug amb acabat d'HPL de 3mm de gruix, qualitat estàndard, per a exterior. Amb tiradors d'acer inoxidable de 10 mm de diàmetre. Tot segons plànols de detall i indicacions de la direcció facultativa. Inclou tots els mecanismes, ferratges i fixacions i treballs necessaris per a deixar la partida totalment enllestida. Inclou clau i  pany mestrejat.</t>
  </si>
  <si>
    <t>P-152</t>
  </si>
  <si>
    <t>BASAPF16</t>
  </si>
  <si>
    <t>PRF180/v Subministrament i col·locació de porta de dues fulles batents  metàl·lica tallafocs pivotant i batent, EI2 60 C5 de mides 1800x2100 (mides de pas) mod. TURIA de Andreu amb certificat d’homologació, premarc, fulla i marc acabat galvanitzat, composat de dues xapes d’acer de 0.8 mm. acoblades entre sí sense soldadura que confereix una gruixària de 63 mm, farcida de material ignífug, doble capa de llana de roca i placa de cartró-guix, cargols de mètrica, 3 frontisses amb marcat CE segons normativa Europea EN 16034, de doble pala i regulació en altura, amb marc tipus CS5 de 1.5 mm de gruixària amb junta intumescent per tres costats, ajustat i preparat per a la seva fixació a obra per a cargolar a premarc, escut, embellidor amb forat de pany, maneta EI i ferratges mod. Andreu nylon negre, amb cop i pany mestrejat embotit amb tanca a un punt CF50 amb marcat CE amb bombi model TX-80 mestrejat marca TESA.
Inclou bastiment perimetral.
Acabat galvanitzat.</t>
  </si>
  <si>
    <t>P-153</t>
  </si>
  <si>
    <t>BASAPF18</t>
  </si>
  <si>
    <t>P-154</t>
  </si>
  <si>
    <t>BASARF21</t>
  </si>
  <si>
    <t>PRF210/v Subministrament i col·locació de porta de dues fulles batents  metàl·lica tallafocs pivotant i batent, EI2 60 C5 de mides 2100x2100 (mides de pas) mod. TURIA de Andreu amb certificat d’homologació, premarc, fulla i marc acabat galvanitzat, composat de dues xapes d’acer de 0.8 mm. acoblades entre sí sense soldadura que confereix una gruixària de 63 mm, farcida de material ignífug, doble capa de llana de roca i placa de cartró-guix, cargols de mètrica, 3 frontisses amb marcat CE segons normativa Europea EN 16034, de doble pala i regulació en altura, amb marc tipus CS5 de 1.5 mm de gruixària amb junta intumescent per tres costats, ajustat i preparat per a la seva fixació a obra per a cargolar a premarc, escut, embellidor amb forat de pany, maneta EI i ferratges mod. Andreu nylon negre, amb cop i pany mestrejat embotit amb tanca a un punt CF50 amb marcat CE amb bombi model TX-80 mestrejat marca TESA.
Inclou bastiment perimetral.
Acabat galvanitzat.
Amb espiell amb vidre tallafocs.
Inclou elements de retenció.
AMB BARRA ANTIPÁNIC - Barra antipánico PHB 1000 DE DORMA O EQUIVALENT
AMB Selector de tancament  ocult DORMA SR 392 o equivalent</t>
  </si>
  <si>
    <t>P-155</t>
  </si>
  <si>
    <t>BASAPV16</t>
  </si>
  <si>
    <t>PRF160/v Subministrament i col·locació de porta de dues fulles batents  metàl·lica tallafocs pivotant i batent, EI2 60 C5 de mides 1600x2100 (mides de pas) mod. TURIA de Andreu amb certificat d’homologació, premarc, fulla i marc acabat galvanitzat, composat de dues xapes d’acer de 0.8 mm. acoblades entre sí sense soldadura que confereix una gruixària de 63 mm, farcida de material ignífug, doble capa de llana de roca i placa de cartró-guix, cargols de mètrica, 3 frontisses amb marcat CE segons normativa Europea EN 16034, de doble pala i regulació en altura, amb marc tipus CS5 de 1.5 mm de gruixària amb junta intumescent per tres costats, ajustat i preparat per a la seva fixació a obra per a cargolar a premarc, escut, embellidor amb forat de pany, maneta EI i ferratges mod. Andreu nylon negre, amb cop i pany mestrejat embotit amb tanca a un punt CF50 amb marcat CE amb bombi model TX-80 mestrejat marca TESA.
Inclou bastiment perimetral.
Acabat galvanitzat.
AMB BARRA ANTIPÁNIC - Barra antipánico PHB 1000 DE DORMA O EQUIVALENT 
AMB Selector de tancament  ocult DORMA SR 392 o equivalent</t>
  </si>
  <si>
    <t>P-156</t>
  </si>
  <si>
    <t>BASAT105</t>
  </si>
  <si>
    <t>P-157</t>
  </si>
  <si>
    <t>BAU1X001</t>
  </si>
  <si>
    <t>Subministrament i col·locació envà mòbil, de 2.600x7.055 i pes de 950kg.compost per 5 panellls DE 1120 MM, 1 panellL petaca de 1120 MM i muntants,.Panell  compost per doble panell 10 mm acabat melamina color a escollir amb estructura perfileria oculta color standard.Sistema superior guiat ancorat a sostre / forjat amb guies trànsit mitjà-alt en seva rodadura i inexistència guiat inferior totalment apilable. sistema monodireccional amb mòdul telescòpic final tancament a 3 punts i 2 plans ambjuntes neoprè perimetrals. Gruix panell mòbil 114 mm. Aïllament acústic 44 dB. Aparcament a lateral esquerra / dreta segons emplaçament.
Segellat inferior i 
superior dels panells per mecanisme operable per cantell. S'hi inclou petaca de segellat 
horitzontal incorporada al panell. Replegat dels panells sota la mateixa guia. 
S'inclou guia superior de desplaçament i elements de suspensió de la
mateixa.</t>
  </si>
  <si>
    <t>P-159</t>
  </si>
  <si>
    <t>BAVT136C</t>
  </si>
  <si>
    <t>Cortina de teixit de fibra de vidre i recobriment de PVC d'1,5 a 2 m d'amplària i 2 m d'alçària, amb sistema d'accionament amb cadeneta i guia d'alumini</t>
  </si>
  <si>
    <t>P-160</t>
  </si>
  <si>
    <t>A013F000</t>
  </si>
  <si>
    <t>B0710180</t>
  </si>
  <si>
    <t>Morter per a ram de paleta, classe M 7,5 (7,5 N/mm2), en sacs, de designació (G) segons norma UNE-EN 998-2</t>
  </si>
  <si>
    <t>BB1218A0</t>
  </si>
  <si>
    <t>Barana d'acer per a pintar, amb passamà de 40x10mm formant travesser superior  a 90cm d'alçada respecte el paviment i brèndoles cada 11 cm, de 120 a 140 cm d'alçària, soldades a xapa perimetral de 10mm ancorada al cantell del forjat. a l'obra amb tac d'acer, volandera i femella.</t>
  </si>
  <si>
    <t>P-161</t>
  </si>
  <si>
    <t>P-162</t>
  </si>
  <si>
    <t>P-163</t>
  </si>
  <si>
    <t>P-164</t>
  </si>
  <si>
    <t>BC1G4D01</t>
  </si>
  <si>
    <t>Vidre aïllant de lluna incolora de 5+5 mm de gruix amb 1 butiral transparent classe 2 (B) 2 segons UNE-EN 12600, cambra d'aire de 80mm i lluna de 5+5 mm de gruix amb 1 butiral transparent de lluna incolora, classe 2 (B) 2 segons UNE-EN 12600</t>
  </si>
  <si>
    <t>P-165</t>
  </si>
  <si>
    <t>BC1K15VH</t>
  </si>
  <si>
    <t>Mirall de lluna incolora de 5mm de gruix, col·locat adherit sobre tauler de fusta per deixar enrasat.</t>
  </si>
  <si>
    <t>P-166</t>
  </si>
  <si>
    <t>A013J000</t>
  </si>
  <si>
    <t>Ajudant lampista</t>
  </si>
  <si>
    <t>A012J000</t>
  </si>
  <si>
    <t>BDW3E200</t>
  </si>
  <si>
    <t>Accessori genèric per a tub de polipropilè, D=40 mm</t>
  </si>
  <si>
    <t>BDY3E200</t>
  </si>
  <si>
    <t>Element de muntatge per a tub de polipropilè, D=40 mm</t>
  </si>
  <si>
    <t>BD136270</t>
  </si>
  <si>
    <t>Tub de polipropilè de paret tricapa per a evacuació insonoritzada, de DN 40 mm, amb junt elàstic</t>
  </si>
  <si>
    <t>P-167</t>
  </si>
  <si>
    <t>BDY3E300</t>
  </si>
  <si>
    <t>Element de muntatge per a tub de polipropilè, D=50 mm</t>
  </si>
  <si>
    <t>BD136370</t>
  </si>
  <si>
    <t>Tub de polipropilè de paret tricapa per a evacuació insonoritzada, de DN 50 mm, amb junt elàstic</t>
  </si>
  <si>
    <t>BDW3E300</t>
  </si>
  <si>
    <t>Accessori genèric per a tub de polipropilè, D=50 mm</t>
  </si>
  <si>
    <t>P-168</t>
  </si>
  <si>
    <t>BDW3E700</t>
  </si>
  <si>
    <t>Accessori genèric per a tub de polipropilè, D=110 mm</t>
  </si>
  <si>
    <t>BDY3E700</t>
  </si>
  <si>
    <t>Element de muntatge per a tub de polipropilè, D=110 mm</t>
  </si>
  <si>
    <t>BD136770</t>
  </si>
  <si>
    <t>Tub de polipropilè de paret tricapa per a evacuació insonoritzada, de DN 110 mm, amb junt elàstic</t>
  </si>
  <si>
    <t>P-169</t>
  </si>
  <si>
    <t>BD1Z2300</t>
  </si>
  <si>
    <t>Brida per a tub de PVC de diàmetre entre 125 i 160 mm</t>
  </si>
  <si>
    <t>BDW3B900</t>
  </si>
  <si>
    <t>Accessori genèric per a tub de PVC de D=160 mm</t>
  </si>
  <si>
    <t>BDY3B900</t>
  </si>
  <si>
    <t>Element de muntatge per a tub de PVC de D=160 mm</t>
  </si>
  <si>
    <t>BD132A7B</t>
  </si>
  <si>
    <t>Tub de PVC-U de paret estructurada, àrea d'aplicació B segons norma UNE-EN 1453-1, de DN 200 mm i de llargària 3 m, per a encolar</t>
  </si>
  <si>
    <t>P-170</t>
  </si>
  <si>
    <t>BD1Z4200</t>
  </si>
  <si>
    <t>Brida per a tub de polipropilè de diàmetre entre 75 i 110 mm</t>
  </si>
  <si>
    <t>P-171</t>
  </si>
  <si>
    <t>BD136771</t>
  </si>
  <si>
    <t>P-172</t>
  </si>
  <si>
    <t>BDW3SB32</t>
  </si>
  <si>
    <t>ACCESSORI GENÈRIC PER A TUB DE PLANXA GALVANITZADA</t>
  </si>
  <si>
    <t>BD1ZSB32</t>
  </si>
  <si>
    <t>BRIDA PER A TUB DE PLANXA GALVANITZADA</t>
  </si>
  <si>
    <t>BD13SB32</t>
  </si>
  <si>
    <t>TUB DE PLANXA GALVANITZADA AMB UNIÓ PLEGADA DE DIÀMETRE 125 MM I DE 0,6 MM DE GRUIX</t>
  </si>
  <si>
    <t>P-173</t>
  </si>
  <si>
    <t>BD13SB33</t>
  </si>
  <si>
    <t>TUB DE PLANXA GALVANITZADA AMB UNIÓ PLEGADA DE DIÀMETRE 90 MM I DE 0,6 MM DE GRUIX</t>
  </si>
  <si>
    <t>P-174</t>
  </si>
  <si>
    <t>A012N000</t>
  </si>
  <si>
    <t>Oficial 1a d'obra pública</t>
  </si>
  <si>
    <t>C1503500</t>
  </si>
  <si>
    <t>Camió grua de 5 t</t>
  </si>
  <si>
    <t>BD351630</t>
  </si>
  <si>
    <t>Pericó prefabricat de formigó per a sanejament, de 60x60x65 cm de mides interiors, i 5 cm de gruix, amb finestres premarcades de 44 cm de diàmetre a 3 cares, inclosa tapa de formigó prefabricat</t>
  </si>
  <si>
    <t>P-175</t>
  </si>
  <si>
    <t>B0710150</t>
  </si>
  <si>
    <t>Morter per a ram de paleta, classe M 5 (5 N/mm2), en sacs, de designació (G) segons norma UNE-EN 998-2</t>
  </si>
  <si>
    <t>BD515G6M</t>
  </si>
  <si>
    <t>Bonera sifònica de poliamida reforçada amb fibra de vidre de 200x200 mm de costat amb sortida vertical de 63 mm de diàmetre, amb tapa plana acer inoxidable AISI 304</t>
  </si>
  <si>
    <t>P-176</t>
  </si>
  <si>
    <t>BD51S315</t>
  </si>
  <si>
    <t>Connexió general de 200 mmD.
Instal·lació de canonada de 200 mmD, amb sifó i vàlvula antirretorn per a canonada de 200 mm de diàmetre.</t>
  </si>
  <si>
    <t>P-177</t>
  </si>
  <si>
    <t>BD51S316</t>
  </si>
  <si>
    <t>Connexió general de 160 mmD.
Instal·lació de canonada de 160 mmD, amb sifó i vàlvula antirretorn per a canonada de 160 mm de diàmetre.</t>
  </si>
  <si>
    <t>P-178</t>
  </si>
  <si>
    <t>BD5A2D00</t>
  </si>
  <si>
    <t>Tub circular ranurat de paret simple de PVC i 125 mm de diàmetre</t>
  </si>
  <si>
    <t>P-179</t>
  </si>
  <si>
    <t>BD5L27G0</t>
  </si>
  <si>
    <t>Làmina drenant nodular de polietilè d'alta densitat, amb un geotèxtil de polipropilè adherit en una de les seves cares, amb nòduls de 10 mm d'alçària aproximada i una resistència a la compressió aproximada de 250 kN/m2</t>
  </si>
  <si>
    <t>P-180</t>
  </si>
  <si>
    <t>BD7K3330</t>
  </si>
  <si>
    <t>Tub de polipropilè de paret tricapa per a sanejament sense pressió, de DN 160 mm i de SN 8 (8 kN/m2) de rigidesa anular, per a unió elàstica amb anella elastomèrica</t>
  </si>
  <si>
    <t>BDY3E900</t>
  </si>
  <si>
    <t>Element de muntatge per a tub de polipropilè, D=160 mm</t>
  </si>
  <si>
    <t>BDW3E900</t>
  </si>
  <si>
    <t>Accessori genèric per a tub de polipropilè, D=160 mm</t>
  </si>
  <si>
    <t>B0310500</t>
  </si>
  <si>
    <t>Sorra de pedrera de 0 a 3,5 mm</t>
  </si>
  <si>
    <t>P-181</t>
  </si>
  <si>
    <t>BDY3E800</t>
  </si>
  <si>
    <t>Element de muntatge per a tub de polipropilè, D=125 mm</t>
  </si>
  <si>
    <t>BD136870</t>
  </si>
  <si>
    <t>Tub de polipropilè de paret tricapa per a evacuació insonoritzada, de DN 125 mm, amb junt elàstic</t>
  </si>
  <si>
    <t>BDW3E800</t>
  </si>
  <si>
    <t>Accessori genèric per a tub de polipropilè, D=125 mm</t>
  </si>
  <si>
    <t>P-182</t>
  </si>
  <si>
    <t>P-183</t>
  </si>
  <si>
    <t>BD136570</t>
  </si>
  <si>
    <t>Tub de polipropilè de paret tricapa per a evacuació insonoritzada, de DN 75 mm, amb junt elàstic</t>
  </si>
  <si>
    <t>BDW3E500</t>
  </si>
  <si>
    <t>Accessori genèric per a tub de polipropilè, D=75 mm</t>
  </si>
  <si>
    <t>BDY3E500</t>
  </si>
  <si>
    <t>Element de muntatge per a tub de polipropilè, D=75 mm</t>
  </si>
  <si>
    <t>P-184</t>
  </si>
  <si>
    <t>BDW3EB00</t>
  </si>
  <si>
    <t>Accessori genèric per a tub de polipropilè, D=200 mm</t>
  </si>
  <si>
    <t>BD7K3340</t>
  </si>
  <si>
    <t>Tub de polipropilè de paret tricapa per a sanejament sense pressió, de DN 200 mm i de SN 8 (8 kN/m2) de rigidesa anular, per a unió elàstica amb anella elastomèrica</t>
  </si>
  <si>
    <t>BDY3EB00</t>
  </si>
  <si>
    <t>Element de muntatge per a tub de polipropilè, D=200 mm</t>
  </si>
  <si>
    <t>P-185</t>
  </si>
  <si>
    <t>BD1Z3000</t>
  </si>
  <si>
    <t>Brida per a tub penjat del sostre</t>
  </si>
  <si>
    <t>P-186</t>
  </si>
  <si>
    <t>P-187</t>
  </si>
  <si>
    <t>P-188</t>
  </si>
  <si>
    <t>BDKZ3170</t>
  </si>
  <si>
    <t>Bastiment i tapa per a pericó de serveis de fosa grisa de 620x620x50 mm i de 52 kg de pes</t>
  </si>
  <si>
    <t>P-189</t>
  </si>
  <si>
    <t>A013G000</t>
  </si>
  <si>
    <t>Ajudant de calefactor</t>
  </si>
  <si>
    <t>A012G000</t>
  </si>
  <si>
    <t>Oficial 1a calefactor</t>
  </si>
  <si>
    <t>BEW43000</t>
  </si>
  <si>
    <t>Suport estàndard per a conducte circular de 100 mm de diàmetre</t>
  </si>
  <si>
    <t>BE42Q310</t>
  </si>
  <si>
    <t>Conducte helicoïdal circular de planxa d'acer galvanitzat de 100 mm de diàmetre (s/UNE-EN 1506), de gruix 0.5 mm</t>
  </si>
  <si>
    <t>P-190</t>
  </si>
  <si>
    <t>BEW44000</t>
  </si>
  <si>
    <t>Suport estàndard per a conducte circular de 125 mm de diàmetre</t>
  </si>
  <si>
    <t>BE42Q410</t>
  </si>
  <si>
    <t>Conducte helicoïdal circular de planxa d'acer galvanitzat de 125 mm de diàmetre (s/UNE-EN 1506), de gruix 0.5 mm</t>
  </si>
  <si>
    <t>P-191</t>
  </si>
  <si>
    <t>BE42Q610</t>
  </si>
  <si>
    <t>Conducte helicoïdal circular de planxa d'acer galvanitzat de 160 mm de diàmetre (s/UNE-EN 1506), de gruix 0.5 mm</t>
  </si>
  <si>
    <t>BEW46000</t>
  </si>
  <si>
    <t>Suport estàndard per a conducte circular de 160 mm de diàmetre</t>
  </si>
  <si>
    <t>P-192</t>
  </si>
  <si>
    <t>BEW48000</t>
  </si>
  <si>
    <t>Suport estàndard per a conducte circular de 200 mm de diàmetre</t>
  </si>
  <si>
    <t>BE42Q810</t>
  </si>
  <si>
    <t>Conducte helicoïdal circular de planxa d'acer galvanitzat de 200 mm de diàmetre (s/UNE-EN 1506), de gruix 0.5 mm</t>
  </si>
  <si>
    <t>P-193</t>
  </si>
  <si>
    <t>BEW49000</t>
  </si>
  <si>
    <t>Suport estàndard per a conducte circular de 250 mm de diàmetre</t>
  </si>
  <si>
    <t>BE42Q910</t>
  </si>
  <si>
    <t>Conducte helicoïdal circular de planxa d'acer galvanitzat de 250 mm de diàmetre (s/UNE-EN 1506), de gruix 0.5 mm</t>
  </si>
  <si>
    <t>P-194</t>
  </si>
  <si>
    <t>BE442AS0</t>
  </si>
  <si>
    <t>Conducte circular d'alumini+espiral d'acer+fibra de vidre amb alumini reforçat, de 100 mm de diàmetre sense gruixos definits</t>
  </si>
  <si>
    <t>P-195</t>
  </si>
  <si>
    <t>BEW50001</t>
  </si>
  <si>
    <t>Suport per a perfil metu conducte rectangular metàl.lic.</t>
  </si>
  <si>
    <t>BE520002</t>
  </si>
  <si>
    <t>Xapa galvanitzada de 0,8 mm. de gruix.</t>
  </si>
  <si>
    <t>P-196</t>
  </si>
  <si>
    <t>BE61ADHE</t>
  </si>
  <si>
    <t xml:space="preserve">Aïllament conducte xapa ISOVER CLIMCOVER Roll Alu3 de 30 mm de gruix o equivalent.
Aïllament constituit per mantes de llana de vidre, revestit per una de les seves cares per una l'amina d'alumini reforçat amb paper Kraft i malla de vidr que actua com suport i barrera de vapor. Compleix la norma UNE 14303. Conductivitat de 0,035 a 0,044  W / (m.K), classe de reacció al foc B-s1, d0. </t>
  </si>
  <si>
    <t>P-197</t>
  </si>
  <si>
    <t>BE61ADHF</t>
  </si>
  <si>
    <t xml:space="preserve">Aïllament conducte xapa ISOVER CLIMCOVER Roll Alu3 de 45 mm de gruix o equivalent.
Aïllament constituit per mantes de llana de vidre, revestit per una de les seves cares per una l'amina d'alumini reforçat amb paper Kraft i malla de vidr que actua com suport i barrera de vapor. Compleix la norma UNE 14303. Conductivitat de 0,035 a 0,044  W / (m.K), classe de reacció al foc B-s1, d0. </t>
  </si>
  <si>
    <t>P-198</t>
  </si>
  <si>
    <t>BE61XAPA</t>
  </si>
  <si>
    <t>Revestiment amb xapa d'alumini de 0,6 mm. (fins a un gruix de 130 mm.).</t>
  </si>
  <si>
    <t>P-199</t>
  </si>
  <si>
    <t>BED2CC02</t>
  </si>
  <si>
    <t>Sonda temperatura TREND &amp; M3I CONTROLS RD-WMB-T/LP/M3 o quivalent.
Sonda TREND &amp; M3I CONTROLS de temperatura amb bis de comunicacions i display, ajust de consigna, ocupació i control de les velocitats. Temperatures programades desde central i variació de les mateixes segons directrius de la propietat.
Inclou sensor fil conductor T/TFR-4-M/1/M3</t>
  </si>
  <si>
    <t>P-200</t>
  </si>
  <si>
    <t>BED2CC03</t>
  </si>
  <si>
    <t xml:space="preserve">Sensor de pressió diferencial TREND &amp; M3I CONTROLS EE600HV53A7/M3  o quivalent.
Sonda de pressió diferencial aire, TREND &amp; M3I CONTROLS rang 0-2.500/5.000/7.500/10.000 Pa amb una precissió de ±0,50 Pa. </t>
  </si>
  <si>
    <t>P-201</t>
  </si>
  <si>
    <t>BED2CC07</t>
  </si>
  <si>
    <t xml:space="preserve">Pressòstat diferencial d'aire TREND &amp; M3I CONTROLS DPS500/M3 o equivalent.
Pressòstat diferencial d'aire TREND &amp; M3I CONTROLS amb un rang de 50 fins a 500 Pa. </t>
  </si>
  <si>
    <t>P-202</t>
  </si>
  <si>
    <t>BED2CC10</t>
  </si>
  <si>
    <t>Quadre de control CC1.
Quadre de control compost d'un armari que disposarà controladors TREND, amb protocol BACNET i alimentació a 24 Vac..
IncloU caixa PVC, sense bornes, protecció magnetotèrmica, transformador de 24 Vca i proteccions.</t>
  </si>
  <si>
    <t>P-203</t>
  </si>
  <si>
    <t>BED2CC12</t>
  </si>
  <si>
    <t>Quadre de control fancoils.
Quadre de control compost d'un armari que disposarà controladors TREND, amb protocol BACNET i alimentació a 24 Vac..
IncloU caixa PVC, sense bornes, protecció magnetotèrmica, transformador de 24 Vca i proteccions.</t>
  </si>
  <si>
    <t>P-204</t>
  </si>
  <si>
    <t>BED2CC31</t>
  </si>
  <si>
    <t xml:space="preserve">Sonda temperatura exteriorTREND &amp; M3I CONTROLS TB/TO/M3I o equivalent.
Sonda TREND &amp; M3I CONTROLS de temperatura de termistor d'aire exterior.  </t>
  </si>
  <si>
    <t>P-205</t>
  </si>
  <si>
    <t>BED2CC34</t>
  </si>
  <si>
    <t>Ampliació de llicència en 500 punts</t>
  </si>
  <si>
    <t>P-206</t>
  </si>
  <si>
    <t>BED2CC80</t>
  </si>
  <si>
    <t>Programació i posta en marxa TREND &amp; M3I CONTROLS IQ4NC o equivalent.
Posta en marxa del sistema amb:
- verificació del cablatge
- senyals de camp
- posta en marxa dels equips de control
- càrrega de la programació
- verificació de les regulacions
- creació i entrega de documentació del sistema
- formació a personal tècnic.
Enginyeria del supervisor amb:
- Disseny de les pantalles, bases de dades, alarmes del sistema
- Gràfiques i històrics
- Usuaris
- Verificació del sistema.</t>
  </si>
  <si>
    <t>P-207</t>
  </si>
  <si>
    <t>BED2CCP2</t>
  </si>
  <si>
    <t>Pantalla TREND &amp; M3I CONTROLS RD-WMB-TC o quivalent.
Pantalla TREND &amp; M3I CONTROLS per 4 controladors, sensor de temperatura i sensor de CO2. Sortida per punt de rosada.</t>
  </si>
  <si>
    <t>P-208</t>
  </si>
  <si>
    <t>BED2CCQE</t>
  </si>
  <si>
    <t>P-209</t>
  </si>
  <si>
    <t>C1501800</t>
  </si>
  <si>
    <t>CAMIÓ PER A TRANSPORT DE 12 T</t>
  </si>
  <si>
    <t>BEECCL01</t>
  </si>
  <si>
    <t>CL: Climatitzador DAIKIN ADN07F (CL DIÀLISI) o equivalent.
Unitat de tractament d'aire amb recuperació d'energia, amb aïllament interior de 45 mm de llana mineral, comportament front al foc classe A1, perfileria d'alumini anoditzat internament arrodonida (per evitar l'acumulació de brutícia i facilitar la neteja).
Estarà format pels següents elements:
- Secció ventilador impulsió tipus EC amb placa electrònica
- Secció ventilador retorn tipus EC amb placa electrònica
- Secció de filtres
- Secció de recuperador
- Secció de bateria de fred
- Secció de bateria de calor
- Secció de filtratge 
- Secció de silenciador (tant a la impulsió com al retorn). 
Les característiques tècniques són les següents:
Cabal d'impulsió: 9.758 m3/h (Pd=350 Pa)
Cabal de retorn: 9.758 m3/h (Pd=350 Pa)
Potència de fred : 64,10 KW
Potència de calor: 52,00 KW
Filtre: G4/M6/F9/F7
Recuperació d'energia: Si, rotatiu. Rendiment del 73,70%.</t>
  </si>
  <si>
    <t>P-210</t>
  </si>
  <si>
    <t>BEEDCL02</t>
  </si>
  <si>
    <t>CL: Climatitzador DAIKIN ADN07F (CL P01) o equivalent.
Unitat de tractament d'aire amb recuperació d'energia, amb aïllament interior de 45 mm de llana mineral, comportament front al foc classe A1, perfileria d'alumini anoditzat internament arrodonida (per evitar l'acumulació de brutícia i facilitar la neteja).
Estarà format pels següents elements:
- Secció ventilador impulsió tipus EC amb placa electrònica
- Secció ventilador retorn tipus EC amb placa electrònica
- Secció de filtres
- Secció de recuperador
- Secció de bateria de fred
- Secció de bateria de calor
- Secció de filtratge 
- Secció de silenciador (tant a la impulsió com al retorn). 
Les característiques tècniques són les següents:
Cabal d'impulsió: 8.825 m3/h (Pd=350 Pa)
Cabal de retorn: 8.825 m3/h (Pd=350 Pa)
Potència de fred : 30,50 KW
Potència de calor: 34,50 KW
Filtre: G4/M6/F9/F7
Recuperació d'energia: Si, rotatiu. Rendiment del 74,70%.</t>
  </si>
  <si>
    <t>P-211</t>
  </si>
  <si>
    <t>BEECCL03</t>
  </si>
  <si>
    <t>CL: Climatitzador DAIKIN ADN03F (AULES) o equivalent.
Unitat de tractament d'aire amb recuperació d'energia, amb aïllament interior de 45 mm de llana mineral, comportament front al foc classe A1, perfileria d'alumini anoditzat internament arrodonida (per evitar l'acumulació de brutícia i facilitar la neteja).
Estarà format pels següents elements:
- Secció ventilador impulsió tipus EC amb placa electrònica
- Secció ventilador retorn tipus EC amb placa electrònica
- Secció de filtres
- Secció de recuperador
- Secció de bateria de fred
- Secció de bateria de calor
- Secció de filtratge 
- Secció de silenciador (tant a la impulsió com al retorn). 
Les característiques tècniques són les següents:
Cabal d'impulsió: 2.520 m3/h (Pd=350 Pa)
Cabal de retorn: 2.520 m3/h (Pd=350 Pa)
Potència de fred : 11,71 KW
Potència de calor: 8,82 KW
Filtre: G4/M6/F9/F7
Recuperació d'energia: Si, rotatiu. Rendiment del 74,60%.</t>
  </si>
  <si>
    <t>P-212</t>
  </si>
  <si>
    <t>BEECFC01</t>
  </si>
  <si>
    <t>Fancoil DAIKIN FWP11CFN o equivalent.
Unitat fancoil, 4 tubs, format pels següents elements:
- Secció ventilador impulsió tipus EC amb placa electrònica
- Secció de filtres
-- Secció de bateria de fred
- Secció de bateria de calor
Les característiques tècniques són les següents:
Cabal d'impulsió: 1.586 m3/h (Pd=70 Pa)
Potència de fred : 7,25 KW (6,47 KW sensible)
Potència de calor: 7,81 KW
Filtre: G4</t>
  </si>
  <si>
    <t>P-213</t>
  </si>
  <si>
    <t>BEECFC02</t>
  </si>
  <si>
    <t>Fancoil DAIKIN FWP11CFN o equivalent.
Unitat fancoil, 4 tubs, format pels següents elements:
- Secció ventilador impulsió tipus EC amb placa electrònica
- Secció de filtres
-- Secció de bateria de fred
- Secció de bateria de calor
Les característiques tècniques són les següents:
Cabal d'impulsió: 790 m3/h (Pd=70 Pa)
Potència de fred : 3,60 KW (3,05 KW sensible)
Potència de calor: 4,01 KW
Filtre: G4</t>
  </si>
  <si>
    <t>P-214</t>
  </si>
  <si>
    <t>BEECREC1</t>
  </si>
  <si>
    <t>Recuperador energètic DAIKIN MODULAR LIGHT tamany 2 o equivalent.
Recuperador energètic, amb panells tius sandwitx de 50 mm, recuperació del 90%, bypass internn filtre F7 a la impulsió i M5 al retorn. Motor EC.</t>
  </si>
  <si>
    <t>P-215</t>
  </si>
  <si>
    <t>BEEPCERT</t>
  </si>
  <si>
    <t>P-216</t>
  </si>
  <si>
    <t>BEESLGAA</t>
  </si>
  <si>
    <t>Sistema partit LG UM48F+UUD3 o equivalent.
Sistema partit LG FREE COMBINATION, unitat interior tipus conducte de pressió mitja/alta i amb les següents característiques tècniques:
UNITAT EXTERIOR:
- Potència frigorífica: 15.68 KW
- Potència calorífica: 17,52 KW
- Potència elèctrica: 5,62 KW
- EER/SEER: 3,10/5,80
- COP/SCOP: 3,60/4,00
- Ventilador: 2x55 m3/h 
- Refrigerant: R32
UNITAT INTERIOR:
- Cabal d'aire: 40 m3/min (39/147 Pa)
- Línies frigorífiques: 9,52/15,88 mm
- Pressió sonora: 36 dB(A)</t>
  </si>
  <si>
    <t>P-217</t>
  </si>
  <si>
    <t>BEK2DL01</t>
  </si>
  <si>
    <t>Difusor linial INDUCTAIR LDB-12-CLEAN 1V o equivalent.
Difusor linial INDUCTAIR LDB-12-CLEAN 1V amb perfil d'alumini extruït, lames pivotants 180º cada 50 mm. Plènum de doble canasta, amb aïllament interior. 
Amb sistema CLEAN, que redueix la contaminació i la brutícia  provocada per la inducció.
Les característiques tècniques són les següents:
- Cabal: 80 m3/h
- Potència sonora (250 Hz): 30 dB(A)
- Pèrdua de càrrega: 11 Pa
- Inducció: 15,45
- Boca de connexió: 99 mm
- Plènum de connexió: Inclòs
- Comporta de regulació: Inclosa</t>
  </si>
  <si>
    <t>P-218</t>
  </si>
  <si>
    <t>BEK3DR01</t>
  </si>
  <si>
    <t>Difusor rotacional INDUCTAIR DVR0600/500 K1 o equivalent.
Difusor rotacional INDUCTAIR DVR0600/500 K1 amb perfil d'alumini extruït, lames pivotants 180º cada 50 mm. Plènum de doble canasta, amb aïllament interior. 
Les característiques tècniques són les següents:
- Cabal: 180 m3/h
- Potència sonora (250 Hz): 30 dB(A)
- Pèrdua de càrrega: 7 Pa
- Inducció: 12,67
- Boca de connexió: 139 mm
- Plènum de connexió: Inclòs
- Comporta de regulació: Inclosa</t>
  </si>
  <si>
    <t>P-219</t>
  </si>
  <si>
    <t>BEK3DR02</t>
  </si>
  <si>
    <t>Difusor rotacional INDUCTAIR DXQ600/400-ST  o equivalent.
Difusor rotacional INDUCTAIR DXQ600/400-ST amb perfil d'alumini extruït, lames pivotants 180º cada 50 mm. Plènum de doble canasta, amb aïllament interior. Disposa de 16 ranures, plènum aïllat, comporta de regulació de cabal i boca de connexió de 200 mmD,</t>
  </si>
  <si>
    <t>P-220</t>
  </si>
  <si>
    <t>BEK3DR05</t>
  </si>
  <si>
    <t>Difusor rotacional INDUCTAIR OD-9-400 per placa de 1200x300  o equivalent.
Difusor rotacional INDUCTAIR OD-9-400 amb perfil d'alumini extruït. Plènum de doble canasta, amb aïllament interior. Disposa de 16 ranures, plènum aïllat, comporta de regulació de cabal i boca de connexió de 158 mmD,</t>
  </si>
  <si>
    <t>P-221</t>
  </si>
  <si>
    <t>BEK3DR06</t>
  </si>
  <si>
    <t>Difusor rotacional INDUCTAIR OD-9-500 per placa de 1200x300  o equivalent.
Difusor rotacional INDUCTAIR OD-9-500 amb perfil d'alumini extruït. Plènum de doble canasta, amb aïllament interior. Disposa de 16 ranures, plènum aïllat, comporta de regulació de cabal i boca de connexió de 198 mmD,</t>
  </si>
  <si>
    <t>P-222</t>
  </si>
  <si>
    <t>BEK4BE01</t>
  </si>
  <si>
    <t>Boca extracció INDUCTAIR AIRY 125 o equivalent.
Boca extracció INDUCTAIR AIRY 125. D'alumini lacat en color segons DF.. 
Les característiques tècniques són les següents:
- Cabal: 81 m3/h
- Potència sonora (250 Hz): 26,50 dB(A)
- Pèrdua de càrrega: 71 Pa</t>
  </si>
  <si>
    <t>P-223</t>
  </si>
  <si>
    <t>BEK4C101</t>
  </si>
  <si>
    <t>Comporta regulació INDUCTAIR VKup 300x200-MP o equivalent.</t>
  </si>
  <si>
    <t>P-224</t>
  </si>
  <si>
    <t>BEK4C102</t>
  </si>
  <si>
    <t>Comporta regulació INDUCTAIR VKup 200x200-MP o equivalent.</t>
  </si>
  <si>
    <t>P-225</t>
  </si>
  <si>
    <t>BEK4C201</t>
  </si>
  <si>
    <t>Comporta regulació INDUCTAIR VRL1 160 o equivalent.
Comporta circular INDUCTAIR VRL1 160. 
Les característiques tècniques són les següents:
- Cabal: 50-440 m3/h</t>
  </si>
  <si>
    <t>P-226</t>
  </si>
  <si>
    <t>BEK4C202</t>
  </si>
  <si>
    <t>Comporta regulació INDUCTAIR VRL1 100 o equivalent.
Comporta circular INDUCTAIR VRL1 100
Les característiques tècniques són les següents:
- Cabal: 20-170 m3/h
- Secció útil: 0,008 m2</t>
  </si>
  <si>
    <t>P-227</t>
  </si>
  <si>
    <t>BEK4CR01</t>
  </si>
  <si>
    <t>Comporta regulació INDUCTAIR VK2 300x200 o equivalent.
Reix rectangular INDUCTAIR VK2 300x200. 
Les característiques tècniques són les següents:
- Cabal: 500 m3/h
- Secció útil: 0,060 m2</t>
  </si>
  <si>
    <t>P-228</t>
  </si>
  <si>
    <t>BEK4CR03</t>
  </si>
  <si>
    <t>Comporta regulació INDUCTAIR VK2 200x200 o equivalent.
Reix rectangular INDUCTAIR VK2 200x100. 
Les característiques tècniques són les següents:
- Cabal: 350 m3/h
- Secció útil: 0,040 m2</t>
  </si>
  <si>
    <t>P-229</t>
  </si>
  <si>
    <t>BEK4R101</t>
  </si>
  <si>
    <t>Reixa rectangular INDUCTAIR ABG 1025x225/M o equivalent.
Reix rectangular INDUCTAIR ABG 1.025x225/V. D'alumini lacat en color segons DF.. 
Les característiques tècniques són les següents:
- Cabal: 1.150 m3/h
- Potència sonora (250 Hz): 25 dB(A)
- Pèrdua de càrrega: 6,5 Pa
- Secció útil: 0,112 m2
- Plènum de connexió: No
- Comporta de regulació: Inclosa</t>
  </si>
  <si>
    <t>P-230</t>
  </si>
  <si>
    <t>BEK4R105</t>
  </si>
  <si>
    <t>Reixa rectangular INDUCTAIR ABG 325x125/M o equivalent.
Reixa rectangular INDUCTAIR ABG 325x125/M. D'alumini lacat en color segons DF.. 
Les característiques tècniques són les següents:
- Cabal: 340 m3/h
- Potència sonora (250 Hz): 35 dB(A)
- Pèrdua de càrrega: 32 Pa
- Secció útil: 0,017 m2
- Plènum de connexió: No
- Comporta de regulació: Inclosa</t>
  </si>
  <si>
    <t>P-231</t>
  </si>
  <si>
    <t>BEK4R108</t>
  </si>
  <si>
    <t>Reixa rectangular INDUCTAIR ABG 225x125/M o equivalent.
Reixa rectangular INDUCTAIR ABG 225x125/M. D'alumini lacat en color segons DF.. 
Les característiques tècniques són les següents:
- Cabal: 250 m3/h
- Potència sonora (250 Hz): 30 dB(A)
- Pèrdua de càrrega: 32 Pa
- Secció útil: 0,011 m2
- Plènum de connexió: No
- Comporta de regulació: Inclosa</t>
  </si>
  <si>
    <t>P-232</t>
  </si>
  <si>
    <t>BEK4R109</t>
  </si>
  <si>
    <t>Reixa rectangular INDUCTAIR ABG 825x225/M o equivalent.
Reixa rectangular INDUCTAIR ABG 825x225/M. D'alumini lacat en color segons DF.. 
Les característiques tècniques són les següents:
- Cabal: 1.650 m3/h
- Potència sonora (250 Hz): 35 dB(A)
- Pèrdua de càrrega: 20,90 Pa
- Secció útil: 0,090 m2
- Plènum de connexió: No
- Comporta de regulació: Inclosa</t>
  </si>
  <si>
    <t>P-233</t>
  </si>
  <si>
    <t>BEM93CH1</t>
  </si>
  <si>
    <t>Caixa ventilació CAB200 o equivalent.
Caixa de ventilació estanca, amb les següents característiques:
- Cabal: 780 m3/h
- Pressió estàtica disponible: 100 Pa.
- Grau de protecció: IP55</t>
  </si>
  <si>
    <t>P-234</t>
  </si>
  <si>
    <t>BEM93CH3</t>
  </si>
  <si>
    <t>Caixa ventilació CAB125 o equivalent.
Caixa de ventilació estanca, amb les següents característiques:
- Cabal: 150 m3/h
- Pressió estàtica disponible: 100 Pa.
- Grau de protecció: IP55</t>
  </si>
  <si>
    <t>P-235</t>
  </si>
  <si>
    <t>BEN2F015</t>
  </si>
  <si>
    <t>Filtre roscat DN15.
Filtre roscat, amb cos de llautó, tamís d'inoxidable.
Les característiques són les següents:
- DN:015
- PN16
- Tm110ºC</t>
  </si>
  <si>
    <t>P-236</t>
  </si>
  <si>
    <t>BEN2F020</t>
  </si>
  <si>
    <t>Filtre roscat DN20.
Filtre roscat, amb cos de llautó, tamís d'inoxidable.
Les característiques són les següents:
- DN:020
- PN16
- Tm110ºC</t>
  </si>
  <si>
    <t>P-237</t>
  </si>
  <si>
    <t>BEN2F025</t>
  </si>
  <si>
    <t>Filtre roscat DN25.
Filtre roscat, amb cos de llautó, tamís d'inoxidable.
Les característiques són les següents:
- DN:025
- PN16
- Tm110ºC</t>
  </si>
  <si>
    <t>P-238</t>
  </si>
  <si>
    <t>BEN2F032</t>
  </si>
  <si>
    <t>Filtre roscat DN32
Filtre roscat, amb cos de llautó, tamís d'inoxidable.
Les característiques són les següents:
- DN:032
- PN16
- Tm110ºC</t>
  </si>
  <si>
    <t>P-239</t>
  </si>
  <si>
    <t>BEN2F040</t>
  </si>
  <si>
    <t>Filtre roscat DN40
Filtre roscat, amb cos de llautó, tamís d'inoxidable.
Les característiques són les següents:
- DN:040
- PN16
- Tm110ºC</t>
  </si>
  <si>
    <t>P-240</t>
  </si>
  <si>
    <t>BEN2F050</t>
  </si>
  <si>
    <t>P-241</t>
  </si>
  <si>
    <t>BEU22100</t>
  </si>
  <si>
    <t>P-242</t>
  </si>
  <si>
    <t>B0A71L00</t>
  </si>
  <si>
    <t>Abraçadora metàl·lica, de 75 mm de diàmetre interior</t>
  </si>
  <si>
    <t>BF11HA00</t>
  </si>
  <si>
    <t>Tub d'acer negre sense soldadura, fabricat amb acer S195 T, de 2´´1/2 de mida de rosca (diàmetre exterior especificat=76,1 mm i DN=65 mm), sèrie H segons UNE-EN 10255</t>
  </si>
  <si>
    <t>BFW11A10</t>
  </si>
  <si>
    <t>Accessori per a tubs d'acer negre de diàmetre 2´´1/2, per a roscar</t>
  </si>
  <si>
    <t>BFY11A10</t>
  </si>
  <si>
    <t>Part proporcional d'elements de muntatge per a tubs d'acer negre de diàmetre 2´´1/2, roscat</t>
  </si>
  <si>
    <t>P-243</t>
  </si>
  <si>
    <t>B0A71M00</t>
  </si>
  <si>
    <t>Abraçadora metàl·lica, de 90 mm de diàmetre interior</t>
  </si>
  <si>
    <t>BF11HB00</t>
  </si>
  <si>
    <t>Tub d'acer negre sense soldadura, fabricat amb acer S195 T, de 3´´ de mida de rosca (diàmetre exterior especificat=88,9 mm i DN=80 mm), sèrie H segons UNE-EN 10255</t>
  </si>
  <si>
    <t>BFY11B10</t>
  </si>
  <si>
    <t>Part proporcional d'elements de muntatge per a tubs d'acer negre de diàmetre 3´´, roscat</t>
  </si>
  <si>
    <t>BFW11B10</t>
  </si>
  <si>
    <t>Accessori per a tubs d'acer negre de diàmetre 3´´, per a roscar</t>
  </si>
  <si>
    <t>P-244</t>
  </si>
  <si>
    <t>BFY11810</t>
  </si>
  <si>
    <t>Part proporcional d'elements de muntatge per a tubs d'acer negre de diàmetre 1´´1/2, roscat</t>
  </si>
  <si>
    <t>BFW11810</t>
  </si>
  <si>
    <t>Accessori per a tubs d'acer negre de diàmetre 1´´1/2, per a roscar</t>
  </si>
  <si>
    <t>B0A71H00</t>
  </si>
  <si>
    <t>Abraçadora metàl·lica, de 47 mm de diàmetre interior</t>
  </si>
  <si>
    <t>BF11M800</t>
  </si>
  <si>
    <t>Tub d'acer negre sense soldadura, fabricat amb acer S195 T, d'1´´1/2 de mida de rosca (diàmetre exterior especificat=48,3 mm i DN=40 mm), sèrie M segons UNE-EN 10255</t>
  </si>
  <si>
    <t>P-245</t>
  </si>
  <si>
    <t>BFW52DB0</t>
  </si>
  <si>
    <t>Accessori per a tub de coure semidur, de 54 mm de diàmetre exterior, per a soldar per capil.laritat</t>
  </si>
  <si>
    <t>BF520054</t>
  </si>
  <si>
    <t>Tub de coure semidur 54/51 (de 54 mm de diàmetre exterior)</t>
  </si>
  <si>
    <t>BFY52DB0</t>
  </si>
  <si>
    <t>Part proporcional d'elements de muntatge per a tub de coure semidur, de 54 mm de diàmetre exterior, soldat per capil.laritat</t>
  </si>
  <si>
    <t>P-246</t>
  </si>
  <si>
    <t>BFW5ABB0</t>
  </si>
  <si>
    <t xml:space="preserve">Accessori per a tub de coure per a instal·lacions frigorífiques. </t>
  </si>
  <si>
    <t>BFY5CVBR</t>
  </si>
  <si>
    <t>Part proporcional de suporteria tipus safata Rejiband.</t>
  </si>
  <si>
    <t>BF5ALF01</t>
  </si>
  <si>
    <t>Tub coure frigorífic 1/4´´ (6,40 mm).
Tub de coure per a instal·lacions frigorífiques, segon norma UNE 12.735 i amb les següents característiques:
- Diàmetre: 1/4´´ (6,40 mm)
- Gruix de paret: 0,80 mm
- Soldadura: Forta
- Subministrament: Roll
- Grau de dificultat: Mitja.</t>
  </si>
  <si>
    <t>BFY5CV00</t>
  </si>
  <si>
    <t>Part proporcional d'elements de muntatge , per a tub de coure frigorífic.</t>
  </si>
  <si>
    <t>P-247</t>
  </si>
  <si>
    <t>BF5ALF02</t>
  </si>
  <si>
    <t>Tub coure frigorífic 3/8´´ (9,52 mm).
Tub de coure per a instal·lacions frigorífiques, segon norma UNE 12.735 i amb les següents característiques:
- Diàmetre: 3/8´´ (9,52 mm)
- Gruix de paret: 0,80 mm
- Soldadura: Forta
- Subministrament: Roll
- Grau de dificultat: Mitja.
Per a instal·lació amb canal (inclòs en el descomposat de la partida) i subjectt amb el sistema de grapes de la canal</t>
  </si>
  <si>
    <t>P-248</t>
  </si>
  <si>
    <t>BF5C33BX</t>
  </si>
  <si>
    <t xml:space="preserve">Tub de coure (dur) 10 mm de diàmetre nominal i de gruix 1,0 mm, no arsenical, neta i desengrassada per a gasos medicinals, segons norma une-en 13348, soldada amb aleació de plata a.p.f. </t>
  </si>
  <si>
    <t>BFY5E300</t>
  </si>
  <si>
    <t>Part proporcional d'elements de muntatge , per a tub de coure gas medicinal de 10 mm de diàmetre nominal, per a soldar per capilaritat</t>
  </si>
  <si>
    <t>BFW523B0</t>
  </si>
  <si>
    <t>Accessori per a tub de coure 10 mm de diàmetre nominal per a soldar per capil·laritat</t>
  </si>
  <si>
    <t>P-249</t>
  </si>
  <si>
    <t>BFW524B0</t>
  </si>
  <si>
    <t>Accessori per a tub de coure 12 mm de diàmetre nominal per a soldar per capil·laritat</t>
  </si>
  <si>
    <t>BF5C43BX</t>
  </si>
  <si>
    <t>Tub de coure (dur) 12 mm de diàmetre nominal i de gruix 1,0 mm, no arsenical, neta i desengrassada per a gasos medicinals, segons norma une-en 13348, soldada amb aleació de plata a.p.f.</t>
  </si>
  <si>
    <t>BFY5E400</t>
  </si>
  <si>
    <t>Part proporcional d'elements de muntatge , per a tub de coure gas medicinal de 12 mm de diàmetre nominal, per a soldar per capilaritat</t>
  </si>
  <si>
    <t>P-250</t>
  </si>
  <si>
    <t>BFW526B0</t>
  </si>
  <si>
    <t>Accessori per a tub de coure 15 mm de diàmetre nominal per a soldar per capil·laritat</t>
  </si>
  <si>
    <t>BF5C53BX</t>
  </si>
  <si>
    <t>Tub de coure (dur) 15 mm de diàmetre nominal i de gruix 1,0 mm, no arsenical, neta i desengrassada per a gasos medicinals, segons norma une-en 13348, soldada amb aleació de plata a.p.f</t>
  </si>
  <si>
    <t>BFY5E600</t>
  </si>
  <si>
    <t>Part proporcional d'elements de muntatge , per a tub de coure gas medicinal de 15 mm de diàmetre nominal, per a soldar per capilaritat</t>
  </si>
  <si>
    <t>P-251</t>
  </si>
  <si>
    <t>BFW529B0</t>
  </si>
  <si>
    <t>Accessori per a tub de coure 22 mm de diàmetre nominal per a soldar per capil·laritat</t>
  </si>
  <si>
    <t>BF5C93BX</t>
  </si>
  <si>
    <t>Tub de coure (dur) 22 mm de diàmetre nominal i de gruix 1,0 mm, no arsenical, neta i desengrassada per a gasos medicinals, segons norma une-en 13348, soldada amb aleació de plata a.p.f.</t>
  </si>
  <si>
    <t>BFY5E900</t>
  </si>
  <si>
    <t>Part proporcional d'elements de muntatge , per a tub de coure gas medicinal de 22 mm de diàmetre nominal, per a soldar per capilaritat</t>
  </si>
  <si>
    <t>P-252</t>
  </si>
  <si>
    <t>P-253</t>
  </si>
  <si>
    <t>B0A75E00</t>
  </si>
  <si>
    <t>Abraçadora plàstica, de 32 mm de diàmetre interior</t>
  </si>
  <si>
    <t>BFWA1640</t>
  </si>
  <si>
    <t>Accessori per a tub de PVC-U a pressió, de 32 mm de diàmetre nominal exterior, per a encolar</t>
  </si>
  <si>
    <t>BFA16540</t>
  </si>
  <si>
    <t>Tub de PVC de 32 mm de diàmetre nominal, de 16 bar de pressió nominal, per a encolar, segons la norma UNE-EN 1452-2</t>
  </si>
  <si>
    <t>BFYA1640</t>
  </si>
  <si>
    <t>Part proporcional d'elements de muntatge per a tub de PVC-U a pressió, de 32 mm de diàmetre nominal exterior, encolat</t>
  </si>
  <si>
    <t>P-254</t>
  </si>
  <si>
    <t>B0A75F02</t>
  </si>
  <si>
    <t>Abraçadora plàstica, de 40 mm de diàmetre interior</t>
  </si>
  <si>
    <t>BFA17340</t>
  </si>
  <si>
    <t>Tub de PVC de 40 mm de diàmetre nominal, de 6 bar de pressió nominal, per a encolar, segons la norma UNE-EN 1452-2</t>
  </si>
  <si>
    <t>BFWA1740</t>
  </si>
  <si>
    <t>Accessori per a tub de PVC-U a pressió, de 40 mm de diàmetre nominal exterior, per a encolar</t>
  </si>
  <si>
    <t>BFYA1740</t>
  </si>
  <si>
    <t>Part proporcional d'elements de muntatge per a tub de PVC-U a pressió, de 40 mm de diàmetre nominal exterior, encolat</t>
  </si>
  <si>
    <t>P-255</t>
  </si>
  <si>
    <t>BJ3ZA7PG</t>
  </si>
  <si>
    <t>Sifó registrable per a desguàs de fancoils de d 32/40 mm, per a connectar a un ramal de pp autoextingible.</t>
  </si>
  <si>
    <t>P-256</t>
  </si>
  <si>
    <t>BJ3ZD7PG</t>
  </si>
  <si>
    <t>Desguàs per a fancoils de d 32/40 mm</t>
  </si>
  <si>
    <t>P-257</t>
  </si>
  <si>
    <t>MOOV.8A</t>
  </si>
  <si>
    <t>Oficial 1a vidre.</t>
  </si>
  <si>
    <t>PFAD.441633</t>
  </si>
  <si>
    <t>Envidrament doble format per vidre de baixa emissivitat compost per dos vidres de 4mm de gruix units mitjançant una làmina de butiral de polivinil incolor, cambra d'aire deshidratat de 16mm amb perfil separador d'alumini segellada perimetralment i un vidre laminat compost per dos vidres de 3mm de gruix units mitjançant una làmina de butiral de polivinil incolor, amb transmitància tèrmica factor Ug=1.3 W/m2K. Envidriat mitjançant gomes d'EPDM.</t>
  </si>
  <si>
    <t>PFAW.1A</t>
  </si>
  <si>
    <t>m²</t>
  </si>
  <si>
    <t>Repercussió per segellat amb silicona neutra.</t>
  </si>
  <si>
    <t>%0300</t>
  </si>
  <si>
    <t>P-258</t>
  </si>
  <si>
    <t>B0A75800</t>
  </si>
  <si>
    <t>Abraçadora plàstica, de 20 mm de diàmetre interior</t>
  </si>
  <si>
    <t>BFYB5405</t>
  </si>
  <si>
    <t>Part proporcional d'elements de muntatge per a tubs de polietilè reticulat, de 20 mm de diàmetre nominal exterior, connectat a pressió</t>
  </si>
  <si>
    <t>BFWB5405</t>
  </si>
  <si>
    <t>Accessori per a tubs de polietilè reticulat, de 20 mm de diàmetre nominal exterior, metàl·lic, per a connectar a pressió</t>
  </si>
  <si>
    <t>BFB46515</t>
  </si>
  <si>
    <t>Tub de polietilè reticulat de 20 mm de diàmetre nominal exterior i 1,9 mm de gruix, amb barrera antioxigen</t>
  </si>
  <si>
    <t>P-259</t>
  </si>
  <si>
    <t>BFB48A15</t>
  </si>
  <si>
    <t>Tub de polietilè reticulat de 25 mm de diàmetre nominal exterior i 3,5 mm de gruix, amb barrera antioxigen</t>
  </si>
  <si>
    <t>B0A75Y00</t>
  </si>
  <si>
    <t>Abraçadora plàstica, de 25 mm de diàmetre interior</t>
  </si>
  <si>
    <t>BFYB5505</t>
  </si>
  <si>
    <t>Part proporcional d'elements de muntatge per a tubs de polietilè reticulat, de 25 mm de diàmetre nominal exterior, connectat a pressió</t>
  </si>
  <si>
    <t>BFWB5505</t>
  </si>
  <si>
    <t>Accessori per a tubs de polietilè reticulat, de 25 mm de diàmetre nominal exterior, metàl·lic, per a connectar a pressió</t>
  </si>
  <si>
    <t>P-260</t>
  </si>
  <si>
    <t>BFYCNC01</t>
  </si>
  <si>
    <t>Part proporcional d'elements de muntatge per a tubs de polipropilè a pressió, de 20 mm de diàmetre, soldat</t>
  </si>
  <si>
    <t>BFWCNC01</t>
  </si>
  <si>
    <t>Accessori per a tubs de polipropilè a pressió, de 20 mm de diàmetre, per a soldar</t>
  </si>
  <si>
    <t>BOA72NC01</t>
  </si>
  <si>
    <t>Abraçadora acer galvanitzat (isofònica), de 20 mm de diàmetre interior</t>
  </si>
  <si>
    <t>BFC1NC01</t>
  </si>
  <si>
    <t>Canonada NIRON CLIMA (PPR100+FV) 20x2,80 SDR11 SERIE 05, o equivalent.
Tub de Polipropilè-copolímer PP-R amb les següents característiques:
- Diàmetre exterior: 20 mm
- Gruix: 2,80 mm
- Diàmetre interior: 14,40 mm
Soldat amb grau de dificultat mitjà i col·locat superficialment.</t>
  </si>
  <si>
    <t>P-261</t>
  </si>
  <si>
    <t>BFWCNC02</t>
  </si>
  <si>
    <t>Accessori per a tubs de polipropilè a pressió, de 25 mm de diàmetre, per a soldar</t>
  </si>
  <si>
    <t>BFYCNC02</t>
  </si>
  <si>
    <t>Part proporcional d'elements de muntatge per a tubs de polipropilè a pressió, de 25 mm de diàmetre, soldat</t>
  </si>
  <si>
    <t>BOA72NC02</t>
  </si>
  <si>
    <t>Abraçadora acer galvanitzat (isofònica), de 25 mm de diàmetre interior</t>
  </si>
  <si>
    <t>BFC1NC02</t>
  </si>
  <si>
    <t>Canonada NIRON CLIMA (PPR100+FV) 25x2,80 SDR11 SERIE 05, o equivalent.
Tub de Polipropilè-copolímer PP-R amb les següents característiques:
- Diàmetre exterior: 25 mm
- Gruix: 2,80 mm
- Diàmetre interior: 19,40 mm
Soldat amb grau de dificultat mitjà i col·locat superficialment.</t>
  </si>
  <si>
    <t>P-262</t>
  </si>
  <si>
    <t>BOA72NC03</t>
  </si>
  <si>
    <t>Abraçadora acer galvanitzat (isofònica), de 32 mm de diàmetre interior</t>
  </si>
  <si>
    <t>BFWCNC03</t>
  </si>
  <si>
    <t>Accessori per a tubs de polipropilè a pressió, de 32 mm de diàmetre, per a soldar</t>
  </si>
  <si>
    <t>BFC1NC03</t>
  </si>
  <si>
    <t>Canonada NIRON CLIMA (PPR110+FC) 32x2,90 SDR11 SERIE 05, o equivalent.
Tub de Polipropilè-copolímer PP-R amb les següents característiques:
- Diàmetre exterior: 32 mm
- Gruix: 2,90 mm
- Diàmetre interior: 26,20 mm
Soldat amb grau de dificultat mitjà i col·locat superficialment.</t>
  </si>
  <si>
    <t>BFYCNC03</t>
  </si>
  <si>
    <t>Part proporcional d'elements de muntatge per a tubs de polipropilè a pressió, de 32 mm de diàmetre, soldat</t>
  </si>
  <si>
    <t>P-263</t>
  </si>
  <si>
    <t>BFYCNC04</t>
  </si>
  <si>
    <t>Part proporcional d'elements de muntatge per a tubs de polipropilè a pressió, de 40 mm de diàmetre, soldat</t>
  </si>
  <si>
    <t>BFWCNC04</t>
  </si>
  <si>
    <t>Accessori per a tubs de polipropilè a pressió, de 40 mm de diàmetre, per a soldar</t>
  </si>
  <si>
    <t>BOA72NC04</t>
  </si>
  <si>
    <t>Abraçadora acer galvanitzat (isofònica), de 40 mm de diàmetre interior</t>
  </si>
  <si>
    <t>BFC1NC04</t>
  </si>
  <si>
    <t>Canonada NIRON CLIMA (PPR100+FV) 40x3,70 SDR11 SERIE 05, o equivalent.
Tub de Polipropilè-copolímer PP-R amb les següents característiques:
- Diàmetre exterior: 40 mm
- Gruix: 3,70 mm
- Diàmetre interior: 32,60 mm
Soldat amb grau de dificultat mitjà i col·locat superficialment.</t>
  </si>
  <si>
    <t>P-264</t>
  </si>
  <si>
    <t>BOA72NC05</t>
  </si>
  <si>
    <t>Abraçadora acer galvanitzat (isofònica), de 50 mm de diàmetre interior</t>
  </si>
  <si>
    <t>BFYCNC05</t>
  </si>
  <si>
    <t>Part proporcional d'elements de muntatge per a tubs de polipropilè a pressió, de 50 mm de diàmetre, soldat</t>
  </si>
  <si>
    <t>BFWCNC05</t>
  </si>
  <si>
    <t>Accessori per a tubs de polipropilè a pressió, de 50 mm de diàmetre, per a soldar</t>
  </si>
  <si>
    <t>BFC1NC05</t>
  </si>
  <si>
    <t>Canonada NIRON CLIMA (PPR100+FV) 50x4,60 SDR11 SERIE 05, o equivalent.
Tub de Polipropilè-copolímer PP-R amb les següents característiques:
- Diàmetre exterior: 50 mm
- Gruix: 4,60 mm
- Diàmetre interior: 40,80 mm
Soldat amb grau de dificultat mitjà i col·locat superficialment.</t>
  </si>
  <si>
    <t>P-265</t>
  </si>
  <si>
    <t>BFYCNC06</t>
  </si>
  <si>
    <t>Part proporcional d'elements de muntatge per a tubs de polipropilè a pressió, de 63 mm de diàmetre, soldat</t>
  </si>
  <si>
    <t>BFWCNC06</t>
  </si>
  <si>
    <t>Accessori per a tubs de polipropilè a pressió, de 63 mm de diàmetre, per a soldar</t>
  </si>
  <si>
    <t>BFC1NC06</t>
  </si>
  <si>
    <t>Canonada NIRON CLIMA (PPR100+FV) 63x5,80 SDR11 SERIE 05, o equivalent.
Tub de Polipropilè-copolímer PP-R amb les següents característiques:
- Diàmetre exterior: 63 mm
- Gruix: 5,80 mm
- Diàmetre interior: 51,40 mm
Soldat amb grau de dificultat mitjà i col·locat superficialment.</t>
  </si>
  <si>
    <t>BOA72NC06</t>
  </si>
  <si>
    <t>Abraçadora acer galvanitzat (isofònica), de 63 mm de diàmetre interior</t>
  </si>
  <si>
    <t>P-266</t>
  </si>
  <si>
    <t>BFYCNC07</t>
  </si>
  <si>
    <t>Part proporcional d'elements de muntatge per a tubs de polipropilè a pressió, de 75 mm de diàmetre, soldat</t>
  </si>
  <si>
    <t>BFWCNC07</t>
  </si>
  <si>
    <t>Accessori per a tubs de polipropilè a pressió, de 750 mm de diàmetre, per a soldar</t>
  </si>
  <si>
    <t>BFC1NC07</t>
  </si>
  <si>
    <t>Canonada NIRON CLIMA (PPR100+FV) 75x6,80 SDR11 SERIE 05, o equivalent.
Tub de Polipropilè-copolímer PP-R amb les següents característiques:
- Diàmetre exterior: 75 mm
- Gruix: 6,80 mm
- Diàmetre interior: 61,40 mm
Soldat amb grau de dificultat mitjà i col·locat superficialment.</t>
  </si>
  <si>
    <t>BOA72NC07</t>
  </si>
  <si>
    <t>Abraçadora acer galvanitzat (isofònica), de 75 mm de diàmetre interior</t>
  </si>
  <si>
    <t>P-267</t>
  </si>
  <si>
    <t>BFYCNC08</t>
  </si>
  <si>
    <t>Part proporcional d'elements de muntatge per a tubs de polipropilè a pressió, de 90 mm de diàmetre, soldat</t>
  </si>
  <si>
    <t>BFWCNC08</t>
  </si>
  <si>
    <t>Accessori per a tubs de polipropilè a pressió, de 90 mm de diàmetre, per a soldar</t>
  </si>
  <si>
    <t>BOA72NC08</t>
  </si>
  <si>
    <t>Abraçadora acer galvanitzat (isofònica), de 90 mm de diàmetre interior</t>
  </si>
  <si>
    <t>BFC1NC08</t>
  </si>
  <si>
    <t>Canonada NIRON CLIMA (PPR100+FV) 90x8,20 SDR11 SERIE 05, o equivalent.
Tub de Polipropilè-copolímer PP-R amb les següents característiques:
- Diàmetre exterior: 90 mm
- Gruix: 8,20 mm
- Diàmetre interior: 73.60 mm
Soldat amb grau de dificultat mitjà i col·locat superficialment.</t>
  </si>
  <si>
    <t>P-268</t>
  </si>
  <si>
    <t>BOA72NC09</t>
  </si>
  <si>
    <t>Abraçadora acer galvanitzat (isofònica), de 110 mm de diàmetre interior</t>
  </si>
  <si>
    <t>BFYCNC09</t>
  </si>
  <si>
    <t>Part proporcional d'elements de muntatge per a tubs de polipropilè a pressió, de 110 mm de diàmetre, soldat</t>
  </si>
  <si>
    <t>BFWCNC09</t>
  </si>
  <si>
    <t>Accessori per a tubs de polipropilè a pressió, de 110 mm de diàmetre, per a soldar</t>
  </si>
  <si>
    <t>BFC1NC09</t>
  </si>
  <si>
    <t>Canonada NIRON CLIMA (PPR100+FV) 110x10,00 SDR11 SERIE 05, o equivalent.
Tub de Polipropilè-copolímer PP-R amb les següents característiques:
- Diàmetre exterior: 110 mm
- Gruix: 10,00 mm
- Diàmetre interior: 90,00 mm
Soldat amb grau de dificultat mitjà i col·locat superficialment.</t>
  </si>
  <si>
    <t>P-269</t>
  </si>
  <si>
    <t>BFC1NFG1</t>
  </si>
  <si>
    <t>Canonada NIRON FIBER GLAS (PPR+FV) 20x2,80 SDR7,40 SERIE 3,20, o equivalent.
Tub de Polipropilè-copolímer PP-R amb les següents característiques:
- Diàmetre exterior: 20 mm
- Gruix: 2,80 mm
- Diàmetre interior: 14,40 mm
Soldat amb grau de dificultat mitjà i col·locat superficialment.</t>
  </si>
  <si>
    <t>P-270</t>
  </si>
  <si>
    <t>BFC1NFG2</t>
  </si>
  <si>
    <t>Canonada NIRON FIBER GLAS (PPR+FV) 25x3,50 SDR7,40 SERIE 3,20, o equivalent.
Tub de Polipropilè-copolímer PP-R amb les següents característiques:
- Diàmetre exterior: 25 mm
- Gruix: 3,30 mm
- Diàmetre interior: 18,00 mm
Soldat amb grau de dificultat mitjà i col·locat superficialment.</t>
  </si>
  <si>
    <t>P-271</t>
  </si>
  <si>
    <t>BFC1NFG3</t>
  </si>
  <si>
    <t>Canonada NIRON FIBER GLAS (PPR+FC) 32x4,40 SDR7,40 SERIE 3,20, o equivalent.
Tub de Polipropilè-copolímer PP-R amb les següents característiques:
- Diàmetre exterior: 32 mm
- Gruix: 4,40 mm
- Diàmetre interior: 23,20 mm
Soldat amb grau de dificultat mitjà i col·locat superficialment.</t>
  </si>
  <si>
    <t>P-272</t>
  </si>
  <si>
    <t>BFC1NFG4</t>
  </si>
  <si>
    <t>Canonada NIRON CLIMA (PPR+FV) 40x5,50 SDR7,40 SERIE 3,20, o equivalent.
Tub de Polipropilè-copolímer PP-R amb les següents característiques:
- Diàmetre exterior: 40 mm
- Gruix: 5,50 mm
- Diàmetre interior: 29 mm
Soldat amb grau de dificultat mitjà i col·locat superficialment.</t>
  </si>
  <si>
    <t>P-273</t>
  </si>
  <si>
    <t>BFC1NM01</t>
  </si>
  <si>
    <t>Canonada NIRON CLIMA (PPR RP) 20x2,80 SDR9 SERIE 04, o equivalent.
Tub de Polipropilè-copolímer PP-R amb les següents característiques:
- Diàmetre exterior: 20 mm
- Gruix: 2,80 mm
- Diàmetre interior: 14,40 mm
Soldat amb grau de dificultat mitjà i col·locat superficialment.</t>
  </si>
  <si>
    <t>P-274</t>
  </si>
  <si>
    <t>BFC1NM02</t>
  </si>
  <si>
    <t>Canonada NIRON CLIMA (PPR RP) 25x3,50 SDR9 SERIE 04, o equivalent.
Tub de Polipropilè-copolímer PP-R amb les següents característiques:
- Diàmetre exterior: 25 mm
- Gruix: 3,50 mm
- Diàmetre interior: 18,00 mm
Soldat amb grau de dificultat mitjà i col·locat superficialment.</t>
  </si>
  <si>
    <t>P-275</t>
  </si>
  <si>
    <t>BFC1NM03</t>
  </si>
  <si>
    <t>Canonada NIRON CLIMA (PPR RP) 32x3,60 SDR9 SERIE 04, o equivalent.
Tub de Polipropilè-copolímer PP-R amb les següents característiques:
- Diàmetre exterior: 32 mm
- Gruix: 3,60 mm
- Diàmetre interior: 24,80 mm
Soldat amb grau de dificultat mitjà i col·locat superficialment.</t>
  </si>
  <si>
    <t>P-276</t>
  </si>
  <si>
    <t>BFC1NM04</t>
  </si>
  <si>
    <t>Canonada NIRON CLIMA (PPR RP) 40x4,50 SDR9 SERIE 04, o equivalent.
Tub de Polipropilè-copolímer PP-R amb les següents característiques:
- Diàmetre exterior: 40 mm
- Gruix: 4,50 mm
- Diàmetre interior: 31,00 mm
Soldat amb grau de dificultat mitjà i col·locat superficialment.</t>
  </si>
  <si>
    <t>P-277</t>
  </si>
  <si>
    <t>BFC1NM05</t>
  </si>
  <si>
    <t>Canonada NIRON CLIMA (PPR RP) 50x5,60 SDR9 SERIE 04, o equivalent.
Tub de Polipropilè-copolímer PP-R amb les següents característiques:
- Diàmetre exterior: 50 mm
- Gruix: 5,60 mm
- Diàmetre interior: 38,80 mm
Soldat amb grau de dificultat mitjà i col·locat superficialment.</t>
  </si>
  <si>
    <t>P-278</t>
  </si>
  <si>
    <t>BFC1NM06</t>
  </si>
  <si>
    <t>Canonada NIRON CLIMA (PPR RP) 63x7,10 SDR9 SERIE 04, o equivalent.
Tub de Polipropilè-copolímer PP-R amb les següents característiques:
- Diàmetre exterior: 63 mm
- Gruix: 7,10 mm
- Diàmetre interior: 48,80 mm
Soldat amb grau de dificultat mitjà i col·locat superficialment.</t>
  </si>
  <si>
    <t>P-279</t>
  </si>
  <si>
    <t>BFQ50002</t>
  </si>
  <si>
    <t>Aillament termic d'escuma elastomerica DN=22,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1/2'' i tub de coure 7/8''.</t>
  </si>
  <si>
    <t>BFYQ3852</t>
  </si>
  <si>
    <t>Part proporcional d'element de muntatge</t>
  </si>
  <si>
    <t>P-280</t>
  </si>
  <si>
    <t>BFQ50003</t>
  </si>
  <si>
    <t>Aillament termic d'escuma elastomerica DN=25,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de coure de 1''</t>
  </si>
  <si>
    <t>P-281</t>
  </si>
  <si>
    <t>BFQ50004</t>
  </si>
  <si>
    <t>Aillament termic d'escuma elastomerica DN=35,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de 3/4'' i de coure de 1-1/8''
Col.locat.</t>
  </si>
  <si>
    <t>P-282</t>
  </si>
  <si>
    <t>BQF50006</t>
  </si>
  <si>
    <t>P-283</t>
  </si>
  <si>
    <t>BQF50008</t>
  </si>
  <si>
    <t>P-284</t>
  </si>
  <si>
    <t>BFQ50010</t>
  </si>
  <si>
    <t>Aillament termic d'escuma elastomerica DN=76,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2-1/2'' i de coure 3''
Col.locat.</t>
  </si>
  <si>
    <t>P-285</t>
  </si>
  <si>
    <t>BFQ70006</t>
  </si>
  <si>
    <t>P-286</t>
  </si>
  <si>
    <t>BFQ70007</t>
  </si>
  <si>
    <t>P-287</t>
  </si>
  <si>
    <t>BFQ70008</t>
  </si>
  <si>
    <t>P-288</t>
  </si>
  <si>
    <t>BFQ70009</t>
  </si>
  <si>
    <t>P-289</t>
  </si>
  <si>
    <t>BFQ70010</t>
  </si>
  <si>
    <t>P-290</t>
  </si>
  <si>
    <t>BFQ0012</t>
  </si>
  <si>
    <t>P-291</t>
  </si>
  <si>
    <t>BFQ70014</t>
  </si>
  <si>
    <t>P-292</t>
  </si>
  <si>
    <t>BFQ70015</t>
  </si>
  <si>
    <t>P-293</t>
  </si>
  <si>
    <t>BFQ70016</t>
  </si>
  <si>
    <t>P-294</t>
  </si>
  <si>
    <t>BFQ80017</t>
  </si>
  <si>
    <t>P-306</t>
  </si>
  <si>
    <t>BG12CIS0</t>
  </si>
  <si>
    <t>Kit caixa de paret per encastar, Cima 500 de Simon o equivalent, 6 unitats de mecanismes 3 mòduls dobles, amb caixetí per encastar per a KIT de 3 mòduls, amb una base doble  elèctrica normal, 1 base doble elèctrica per a SAI i dos plaques de veu i dades una per a 1 connector RJ45 i l'altra per a dos connectors RJ45 (per a un total de 3 unitats)  format Universal cada placa, cat 6 UTP</t>
  </si>
  <si>
    <t>P-307</t>
  </si>
  <si>
    <t>BG12CIS1</t>
  </si>
  <si>
    <t>Kit caixa de paret per encastar, Cima 500 de Simon o equivalent, 6 unitats de mecanismes 3 mòduls dobles, amb caixetí per encastar per a KIT de 3 mòduls, amb tres bases dobles  elèctriques normals</t>
  </si>
  <si>
    <t>P-308</t>
  </si>
  <si>
    <t>BG12CIS2</t>
  </si>
  <si>
    <t xml:space="preserve">Kit caixa de paret per encastar, Cima 500 de Simon o equivalent, 6 unitats de mecanismes 3 mòduls dobles, amb caixetí per encastar per a KIT de 3 mòduls, amb una base doble  elèctrica normal, 1 base doble elèctrica per a SAI i dos plaques de veu i dades per a 1 connector RJ45 cadascuna format Universal cada placa, cat 6 UTP </t>
  </si>
  <si>
    <t>P-309</t>
  </si>
  <si>
    <t>BG12CIS3</t>
  </si>
  <si>
    <t>Kit caixa de paret de encastada tipus Cima 500 de Simon o equivalent, amb caixetí d'encastar de dos mòduls  amb marc i embellidor, amb placa cima per a 1 conector RJ45 cat 6  UTP, amb femella+placa, placa cega, i base simple shucko color blanc o vermell  amb LED inclòs pilot indicador</t>
  </si>
  <si>
    <t>P-310</t>
  </si>
  <si>
    <t>BG12CIS4</t>
  </si>
  <si>
    <t>Kit caixa de paret de encastada tipus Cima 500 de Simon o equivalent, amb caixetí d'encastar de dos mòduls  amb marc i embellidor, amb placa cima doble per a 2 conectors RJ45 cat 6  UTP, placa cega, i base simple shucko vermell amb LED inclòs pilot indicador</t>
  </si>
  <si>
    <t>P-311</t>
  </si>
  <si>
    <t>P-312</t>
  </si>
  <si>
    <t>BG12TO50</t>
  </si>
  <si>
    <t>Minicolumna Simon o equivalent, de una cara, color segons d.f. inclou per cada cara dos bases dobles shuclo vermell amb LED (4ut) i 1 placa doblede veu i dades amb 2 RJ45 cat 6 UTP i una placa amb USB+HDMI, amb part proporcional d'accessoris inclosos per al correcte funcionament..</t>
  </si>
  <si>
    <t>P-313</t>
  </si>
  <si>
    <t>BG12TO51</t>
  </si>
  <si>
    <t>Minicolumna Simon o equivalent, de una cara, 3 mòduls color segons d.f. inclou 1 base doble shuclo vermell  i 1 base doble schucko blanc, amb LED i 1 placa doble de veu i dades amb 2 RJ45 cat 6 UTP, amb part proporcional d'accessoris inclosos per al correcte funcionament</t>
  </si>
  <si>
    <t>P-314</t>
  </si>
  <si>
    <t>BG13FOTO</t>
  </si>
  <si>
    <t>P-315</t>
  </si>
  <si>
    <t>BG151512</t>
  </si>
  <si>
    <t>Caixa de derivació quadrada de plàstic, de 100x100 mm, amb grau de protecció IP-40 i per a muntar superficialment</t>
  </si>
  <si>
    <t>BGW15000</t>
  </si>
  <si>
    <t>Part proporcional d'accessoris de caixa de derivació quadrada</t>
  </si>
  <si>
    <t>P-316</t>
  </si>
  <si>
    <t>P-317</t>
  </si>
  <si>
    <t>BG151532</t>
  </si>
  <si>
    <t>Caixa de derivació quadrada de plàstic, de 100x100 mm, amb grau de protecció IP-65 i per a muntar superficialment</t>
  </si>
  <si>
    <t>P-318</t>
  </si>
  <si>
    <t>BG1AQAL4</t>
  </si>
  <si>
    <t>Quadre d'alarma de zona per al control de 1 gas (Oxigen) i buit CM, de carburos metálicos o equivalent, dissenyat segons UNE EN ISO 7396-1 ia amb carcat CE classe IIb segons directiva 93/42/CE, realitzat en armari empotrable, amb placa de muntatges per incorporar en els seu interior els sensors dels diferents gasos i panell forntal que inclou, que inclou:
- Microcontrolador
- pantalla tàctil en color de 4,3'' DSI amb funció de indicació de pressió de subministrament, avís d'alarmes i polsador de proba segosn UNE EN ISO 7396-1.
- Avisador acústic d'alarma.
- 2 borners de 3 terminals cadascun per a la comunicació RS-485.
-Transmissors de pressió per a gasos i buit.</t>
  </si>
  <si>
    <t>P-319</t>
  </si>
  <si>
    <t>BG212810</t>
  </si>
  <si>
    <t>Tub rígid de PVC, de 25 mm de diàmetre nominal, aïllant i no propagador de la flama, amb una resistència a l'impacte de 2 J, resistència a compressió de 1250 N i una rigidesa dielèctrica de 2000 V</t>
  </si>
  <si>
    <t>BGW21000</t>
  </si>
  <si>
    <t>Part proporcional d'accessoris per a tubs rígids de PVC</t>
  </si>
  <si>
    <t>P-320</t>
  </si>
  <si>
    <t>BG212910</t>
  </si>
  <si>
    <t>Tub rígid de PVC, de 32 mm de diàmetre nominal, aïllant i no propagador de la flama, amb una resistència a l'impacte de 2 J, resistència a compressió de 1250 N i una rigidesa dielèctrica de 2000 V</t>
  </si>
  <si>
    <t>P-321</t>
  </si>
  <si>
    <t>BG21H810</t>
  </si>
  <si>
    <t>Tub rígid de plàstic sense halògens, de 25 mm de diàmetre nominal, aïllant i no propagador de la flama, amb una resistència a l'impacte de 2 j, resistència a compressió de 1250 n i una rigidesa dielèctrica de 2000 v</t>
  </si>
  <si>
    <t>P-322</t>
  </si>
  <si>
    <t>BG222710</t>
  </si>
  <si>
    <t>Tub flexible corrugat de PVC, de 20 mm de diàmetre nominal, aïllant i no propagador de la flama, resistència a l'impacte d'1 J, resistència a compressió de 320 N i una rigidesa dielèctrica de 2000 V</t>
  </si>
  <si>
    <t>P-323</t>
  </si>
  <si>
    <t>BG222810</t>
  </si>
  <si>
    <t>Tub flexible corrugat de PVC, de 25 mm de diàmetre nominal, aïllant i no propagador de la flama, resistència a l'impacte d'1 J, resistència a compressió de 320 N i una rigidesa dielèctrica de 2000 V</t>
  </si>
  <si>
    <t>P-324</t>
  </si>
  <si>
    <t>BG225510</t>
  </si>
  <si>
    <t>Tub flexible corrugat de PVC folrat exteriorment, de 16 mm de diàmetre nominal, aïllant i no propagador de la flama, resistència a l'impacte de 2 J, resistència a compressió de 320 N i una rigidesa dielèctrica de 2000 V</t>
  </si>
  <si>
    <t>P-325</t>
  </si>
  <si>
    <t>BG22H710</t>
  </si>
  <si>
    <t>Tub flexible corrugat de plàstic sense halògens, de 20 mm de diàmetre nominal, aïllant i no propagador de la flama, de baixa emissió de fums i sense emissió de gasos tòxics ni corrosius, resistència a l'impacte de 2 J, resistència a compressió de 320 N i una rigidesa dielèctrica de 2000 V</t>
  </si>
  <si>
    <t>P-326</t>
  </si>
  <si>
    <t>BG22H810</t>
  </si>
  <si>
    <t>Tub flexible corrugat de plàstic sense halògens, de 25 mm de diàmetre nominal, aïllant i no propagador de la flama, de baixa emissió de fums i sense emissió de gasos tòxics ni corrosius, resistència a l'impacte de 2 J, resistència a compressió de 320 N i una rigidesa dielèctrica de 2000 V</t>
  </si>
  <si>
    <t>P-327</t>
  </si>
  <si>
    <t>BGW2A800</t>
  </si>
  <si>
    <t>Part proporcional d'accessoris per a canals plàstiques, d'amplària entre 110 i 170 mm</t>
  </si>
  <si>
    <t>BG2A3F45</t>
  </si>
  <si>
    <t xml:space="preserve">Canal aïllant de PVC, de 150x60 canal 73 de Unex o equivalent amb 2 tapes per a mecanismes modulars, amb 4 compartiments com a màxim, de color blanc, per a fixació directa, amb adaptadors per a mecanismes, segons documetnació gràfica i direcció facultativa, inclou endolls i preses RJ45, amb part proporcional d'ements de fixació per a la crrecta instal·lació i funcionament </t>
  </si>
  <si>
    <t>P-328</t>
  </si>
  <si>
    <t>BG2ASAFT</t>
  </si>
  <si>
    <t>Canal de terra 18x75 en U48X de Unex o equivalent amb 2 compartiments tires d'ahesiu per fixació a terra, materia aïllant sense halògens</t>
  </si>
  <si>
    <t>P-329</t>
  </si>
  <si>
    <t>BG2D0005</t>
  </si>
  <si>
    <t>Safata metal.lica de planxa d'acer galvanitzat de 200x75 mm, amb separador entre corrents fortes i fluixes.</t>
  </si>
  <si>
    <t>BGW2D000</t>
  </si>
  <si>
    <t>Part proporcional d'accessoris per a safates metàl·liques</t>
  </si>
  <si>
    <t>P-330</t>
  </si>
  <si>
    <t>BG2D0007</t>
  </si>
  <si>
    <t>Safata metal.lica de planxa d'acer galvanitzat de 300x75 mm, amb separador entre corrents fortes i fluixes.</t>
  </si>
  <si>
    <t>P-331</t>
  </si>
  <si>
    <t>BG2D2300</t>
  </si>
  <si>
    <t>Safata metàl.lica planxa d'acer galvanitzat cega</t>
  </si>
  <si>
    <t>P-332</t>
  </si>
  <si>
    <t>BG2DDECL</t>
  </si>
  <si>
    <t>P-333</t>
  </si>
  <si>
    <t>BG3121A0</t>
  </si>
  <si>
    <t>Cable amb conductor de coure de 0,6/1 kV de tensió assignada, amb designació RZ1-K (AS), unipolar, de secció 1 x 50 mm2, amb coberta del cable de poliolefines amb baixa emissió fums, construcció segons norma UNE 21123-4, amb una classe de reacció al foc Cca-s1b,d1,a1 segons norma UNE-EN 50575</t>
  </si>
  <si>
    <t>P-334</t>
  </si>
  <si>
    <t>BG3121D0</t>
  </si>
  <si>
    <t>Cable amb conductor de coure de 0,6/1 kV de tensió assignada, amb designació RZ1-K (AS), unipolar, de secció 1 x 120 mm2, amb coberta del cable de poliolefines amb baixa emissió fums, construcció segons norma UNE 21123-4, amb una classe de reacció al foc Cca-s1b,d1,a1 segons norma UNE-EN 50575</t>
  </si>
  <si>
    <t>P-335</t>
  </si>
  <si>
    <t>BG3121E0</t>
  </si>
  <si>
    <t>Cable amb conductor de coure de 0,6/1 kV de tensió assignada, amb designació RZ1-K (AS), unipolar, de secció 1 x 150 mm2, amb coberta del cable de poliolefines amb baixa emissió fums, construcció segons norma UNE 21123-4, amb una classe de reacció al foc Cca-s1b,d1,a1 segons norma UNE-EN 50575</t>
  </si>
  <si>
    <t>P-336</t>
  </si>
  <si>
    <t>BG312320</t>
  </si>
  <si>
    <t>Cable amb conductor de coure de 0,6/1 kV de tensió assignada, amb designació RZ1-K (AS), tripolar, de secció 3 x 1,5 mm2, amb coberta del cable de poliolefines amb baixa emissió fums</t>
  </si>
  <si>
    <t>P-337</t>
  </si>
  <si>
    <t>BG312330</t>
  </si>
  <si>
    <t>Cable amb conductor de coure de 0,6/1 kV de tensió assignada, amb designació RZ1-K (AS), tripolar, de secció 3 x 2,5 mm2, amb coberta del cable de poliolefines amb baixa emissió fums, construcció segons norma UNE 21123-4, amb una classe de reacció al foc Cca-s1b,d1,a1 segons norma UNE-EN 50575</t>
  </si>
  <si>
    <t>P-338</t>
  </si>
  <si>
    <t>BG312630</t>
  </si>
  <si>
    <t>Cable amb conductor de coure de 0,6/1 kV de tensió assignada, amb designació RZ1-K (AS), pentapolar, de secció 5 x 2,5 mm2, amb coberta del cable de poliolefines amb baixa emissió fums, construcció segons norma UNE 21123-4, amb una classe de reacció al foc Cca-s1b,d1,a1 segons norma UNE-EN 50575</t>
  </si>
  <si>
    <t>P-339</t>
  </si>
  <si>
    <t>BG312640</t>
  </si>
  <si>
    <t>Cable amb conductor de coure de 0,6/1 kV de tensió assignada, amb designació RZ1-K (AS), pentapolar, de secció 5 x 4 mm2, amb coberta del cable de poliolefines amb baixa emissió fums, construcció segons norma UNE 21123-4, amb una classe de reacció al foc Cca-s1b,d1,a1 segons norma UNE-EN 50575</t>
  </si>
  <si>
    <t>P-340</t>
  </si>
  <si>
    <t>BG31265Z</t>
  </si>
  <si>
    <t>Cable amb conductor de coure de 0,6/1 kV de tensió assignada, amb designació RZ1-K (Cca-s1b,d1,a1), pentapolar, de secció 5 x 6 mm2, amb coberta del cable de poliolefines amb baixa emissió fums,</t>
  </si>
  <si>
    <t>P-341</t>
  </si>
  <si>
    <t>BG312660</t>
  </si>
  <si>
    <t>Cable amb conductor de coure de 0,6/1 kV de tensió assignada, amb designació RZ1-K (AS), pentapolar, de secció 5 x 10 mm2, amb coberta del cable de poliolefines amb baixa emissió fums, construcció segons norma UNE 21123-4, amb una classe de reacció al foc Cca-s1b,d1,a1 segons norma UNE-EN 50575</t>
  </si>
  <si>
    <t>P-342</t>
  </si>
  <si>
    <t>BG312670</t>
  </si>
  <si>
    <t>Cable amb conductor de coure de 0,6/1 kV de tensió assignada, amb designació RZ1-K (AS), pentapolar, de secció 5 x 16 mm2, amb coberta del cable de poliolefines amb baixa emissió fums, construcció segons norma UNE 21123-4, amb una classe de reacció al foc Cca-s1b,d1,a1 segons norma UNE-EN 50575</t>
  </si>
  <si>
    <t>P-343</t>
  </si>
  <si>
    <t>BG312680</t>
  </si>
  <si>
    <t>Cable amb conductor de coure de 0,6/1 kV de tensió assignada, amb designació RZ1-K (AS), pentapolar, de secció 5 x 25 mm2, amb coberta del cable de poliolefines amb baixa emissió fums, construcció segons norma UNE 21123-4, amb una classe de reacció al foc Cca-s1b,d1,a1 segons norma UNE-EN 50575</t>
  </si>
  <si>
    <t>P-344</t>
  </si>
  <si>
    <t>BG312690</t>
  </si>
  <si>
    <t>Cable amb conductor de coure de 0,6/1 kV de tensió assignada, amb designació RZ1-K (AS), pentapolar, de secció 5 x 35 mm2, amb coberta del cable de poliolefines amb baixa emissió fums, construcció segons norma UNE 21123-4, amb una classe de reacció al foc Cca-s1b,d1,a1 segons norma UNE-EN 50575</t>
  </si>
  <si>
    <t>P-345</t>
  </si>
  <si>
    <t>BG3126ZZ</t>
  </si>
  <si>
    <t xml:space="preserve">Cable amb conductor de coure de 0,6/1 kV de tensió assignada, amb designació RZ1-K (Cca-s1b,d1,a1), pentapolar, de secció 5 x 2,5 mm2, amb coberta del cable de poliolefines amb baixa emissió fums, </t>
  </si>
  <si>
    <t>P-346</t>
  </si>
  <si>
    <t>BG315330</t>
  </si>
  <si>
    <t>Cable amb conductor de coure de 0,6/1 kV de tensió assignada, amb designació RZ1-K (AS+), tripolar, de secció 3 x 2,5 mm2, amb coberta del cable de poliolefines amb baixa emissió fums, construcció segons norma UNE 211025, amb una classe de reacció al foc Cca-s1b,d1,a1 segons norma UNE-EN 50575</t>
  </si>
  <si>
    <t>P-347</t>
  </si>
  <si>
    <t>BG317130</t>
  </si>
  <si>
    <t>Cable amb conductor de coure de 0,6/1 kV de tensió assignada, amb designació SZ1-K (AS+), unipolar, de secció 1 x 2,5 mm2, amb coberta del cable de poliolefines amb baixa emissió fums, construcció segons norma UNE 211025, amb una classe de reacció al foc Cca-s1b,d1,a1 segons norma UNE-EN 50575</t>
  </si>
  <si>
    <t>P-348</t>
  </si>
  <si>
    <t>BG317230</t>
  </si>
  <si>
    <t>Cable amb conductor de coure de 0,6/1 kV de tensió assignada, amb designació SZ1-K (AS+), bipolar, de secció 2 x 2,5 mm2, amb coberta del cable de poliolefines amb baixa emissió fums, construcció segons norma UNE 211025, amb una classe de reacció al foc Cca-s1b,d1,a1 segons norma UNE-EN 50575</t>
  </si>
  <si>
    <t>P-349</t>
  </si>
  <si>
    <t>BG31CA24</t>
  </si>
  <si>
    <t>Cablejat elèctric a +24 V per a les alimentacions dels equips del sistema de comunicació pacient-infermera i fonts d'alimentació, Cca Euroclass, amb part proporcional de fusibles de protecció i connexió equipotencial de la instal.lació</t>
  </si>
  <si>
    <t>P-350</t>
  </si>
  <si>
    <t>BG31CASO</t>
  </si>
  <si>
    <t>Cable solar H1Z2Z2-K 1x6 mm2 negre (b.tall)</t>
  </si>
  <si>
    <t>P-351</t>
  </si>
  <si>
    <t>BG31CASV</t>
  </si>
  <si>
    <t xml:space="preserve">Cable solar H1Z2Z2-K 1x6 mm2 vermell (b.tall), </t>
  </si>
  <si>
    <t>P-352</t>
  </si>
  <si>
    <t>BG31G300</t>
  </si>
  <si>
    <t>Conductor de coure de designació une rz1-k 0,6/1 kv, amb baixa emissivitat fums, tripolar de secció 3x2,5 mm2</t>
  </si>
  <si>
    <t>P-353</t>
  </si>
  <si>
    <t>BG32114Z</t>
  </si>
  <si>
    <t>Conductor de coure de designació UNE ES07Z1-K, segons Normativa CPR de classificació al foc ''C'CCA-S1B,D1,A1'' baixa emissivitat de fums, unipolar de secció 1x6 mm2, col·locat en tub</t>
  </si>
  <si>
    <t>P-354</t>
  </si>
  <si>
    <t>BG32920Z</t>
  </si>
  <si>
    <t>Conductor de coure de designació UNE ES07Z1-K, segons Normativa CPR de classificació al foc ''C'CCA-S1B,D1,A1'' baixa emissivitat de fums, unipolar de secció 1x1,5 mm2</t>
  </si>
  <si>
    <t>P-355</t>
  </si>
  <si>
    <t>BG32930Z</t>
  </si>
  <si>
    <t>P-356</t>
  </si>
  <si>
    <t>BG32INCE</t>
  </si>
  <si>
    <t>P-357</t>
  </si>
  <si>
    <t>BG31LEGE</t>
  </si>
  <si>
    <t>P-358</t>
  </si>
  <si>
    <t>BGW38000</t>
  </si>
  <si>
    <t>Part proporcional d'accessoris per a conductors de coure nus</t>
  </si>
  <si>
    <t>BG380900</t>
  </si>
  <si>
    <t>Conductor de coure nu, unipolar de secció 1x35 mm2</t>
  </si>
  <si>
    <t>P-359</t>
  </si>
  <si>
    <t>BGY38000</t>
  </si>
  <si>
    <t>Part proporcional d'elements especials per a conductors de coure nus</t>
  </si>
  <si>
    <t>P-360</t>
  </si>
  <si>
    <t>P-361</t>
  </si>
  <si>
    <t>BG410020</t>
  </si>
  <si>
    <t>Suministrament i col·locació de quadre de distribució principal GENERAL ELÈCTRIC, segons esquema unifilar i detall de projecte, format per armaris metál·licss bastidor H=1200, A= 600 mm, perfils IP31/IP41, estructura A600, frontal-posterior, combinables amb plafons de xapa tractada de sobre estructura de perfil perforat, porta frontal de vidre amb pany IP40/41, plafons de tancament, sostre plaques, suports, perfils, travessers, muntants borns, panells, repartidores, kits d'unió i tapes, contenint en el seu interior tots els mecanismes de comandament i protecció grafiats en esquema corresponent, acavat amb pintura EPOXY-POLIESTER, IP 31, amb tots els seus elements i accessoris per al seu connexionat. alimentació elèctrica a tots els quadres secundaris de l'edifici. , inclou comptador elèctric denergia i transformadors d'intensitat  amb previsió d'espai per a futures ampliacions, tot segons REBT i reaglamentació vigent REFERÈNCIA: QUADRE GD (PREFERENT) . MARCA/MODEL: ABB O EQUIVALENT</t>
  </si>
  <si>
    <t>P-362</t>
  </si>
  <si>
    <t>BG410021</t>
  </si>
  <si>
    <t>Suministrament i col·locació de quadre de distribució principal GENERAL ELÈCTRIC, segons esquema unifilar i detall de projecte, format per armaris metál·licss  H=1.2000, A= 600 mm, perfils IP31/IP41, estructura A600, frontal-posterior, combinables amb plafons de xapa tractada de sobre estructura de perfil perforat, porta frontal de vidre amb pany IP40/41, plafons de tancament, sostre plaques, suports, perfils, travessers, muntants borns, panells, repartidores, kits d'unió i tapes, contenint en el seu interior tots els mecanismes de comandament i protecció grafiats en esquema corresponent, acavat amb pintura EPOXY-POLIESTER, IP 31, amb tots els seus elements i accessoris per al seu connexionat. alimentació elèctrica a tots els quadres secundaris de l'edifici., inclou comptador elèctric denergia i transformadors d'intensitat  amb previsió d'espai per a futures ampliacions, tot segons REBT i reaglamentació vigent REFERÈNCIA: Q.GD  (NORMAL) . MARCA/MODEL: ABB O EQUIVALENT</t>
  </si>
  <si>
    <t>P-363</t>
  </si>
  <si>
    <t>BGW41000</t>
  </si>
  <si>
    <t>Part proporcional d'accessoris per a interruptors magnetotèrmics</t>
  </si>
  <si>
    <t>BG415D9B</t>
  </si>
  <si>
    <t>Interruptor automàtic magnetotèrmic de 16 A d'intensitat nominal, tipus PIA corba C, bipolar (2P), de 6000 A de poder de tall segons UNE-EN 60898 i de 10 kA de poder de tall segons UNE-EN 60947-2, de 2 mòduls DIN de 18 mm d'amplària, per a muntar en perfil DIN</t>
  </si>
  <si>
    <t>P-364</t>
  </si>
  <si>
    <t>BG415DJC</t>
  </si>
  <si>
    <t>Interruptor automàtic magnetotèrmic de 20 a d'intensitat nominal, tipus pia corba c, tetrapolar (4p), de 6000 a de poder de tall segons une-en 60898 i de 10 ka de poder de tall segons une-en 60947-2, de 4 mòduls din de 18 mm d'amplària, per a muntar en perfil din</t>
  </si>
  <si>
    <t>P-365</t>
  </si>
  <si>
    <t>BG415GKL</t>
  </si>
  <si>
    <t>Interruptor automàtic magnetotèrmic de 80 A d'intensitat nominal, tipus PIA corba C, tetrapolar (4P), de 15000 A de poder de tall segons UNE-EN 60898 i de 15 kA de poder de tall segons UNE-EN 60947-2, de 6 mòduls DIN de 18 mm d'amplària, per a muntar en perfil DIN</t>
  </si>
  <si>
    <t>P-366</t>
  </si>
  <si>
    <t>BG41AIG1</t>
  </si>
  <si>
    <t>Suministrament i col·locació de quadre de distribució secundari, segons esquema unifilar, format per armaris metàl·lics combinables amb plafons de xapa tractada de 15/10 sobre estructura de perfil perforat, porta frontal amb pany, plafons de tncament, plaques suports i tapes, contenint en el seu interior els mecanismes de comandament i protecció grafiats en l'esquema corresponent, acavat amb pintura , amb tots els elements, fusibles i accesoris per al seu connexionat amb previsió d'espai per a futures ampliacions, tot segons REBT i reglamentació vigent REFERÈNCIA:.Q.DIÀLISI (PREFERENT) MARCA/MODELO: Armari superficial  A=600 H=1000 porta opaca de ABB O EQUIVALENT</t>
  </si>
  <si>
    <t>P-367</t>
  </si>
  <si>
    <t>BG41AIG2</t>
  </si>
  <si>
    <t>Suministrament i col·locació de quadre de distribució secundari, segons esquema unifilar, format per armaris metàl·lics combinables amb plafons de xapa tractada de 15/10 sobre estructura de perfil perforat, porta frontal amb pany, plafons de tncament, plaques suports i tapes, contenint en el seu interior els mecanismes de comandament i protecció grafiats en l'esquema corresponent, acavat amb pintura , amb tots els elements, fusibles i accesoris per al seu connexionat amb previsió d'espai per a futures ampliacions, tot segons REBT i reglamentació vigent REFERÈNCIA:.Q.ENDOLLS RACK MARCA/MODELO: Armari superficial  MISTRAL 41W 12 M porta opaca de ABB O EQUIVALENT.</t>
  </si>
  <si>
    <t>P-368</t>
  </si>
  <si>
    <t>BG41C10A</t>
  </si>
  <si>
    <t>Relè tèrmic diferencial bloc vigi 30 mA regulat.</t>
  </si>
  <si>
    <t>BG41C164</t>
  </si>
  <si>
    <t>Interruptor automàtic compact NS160 regulat a 160  A de caixa emmotllable</t>
  </si>
  <si>
    <t>P-369</t>
  </si>
  <si>
    <t>BG41DIAN</t>
  </si>
  <si>
    <t>Suministrament i col·locació de quadre de distribució secundari, segons esquema unifilar, format per armaris metàl·lics combinables amb plafons de xapa tractada de 15/10 sobre estructura de perfil perforat, porta frontal amb pany, plafons de tncament, plaques suports i tapes, contenint en el seu interior els mecanismes de comandament i protecció grafiats en l'esquema corresponent, acavat amb pintura , amb tots els elements, fusibles i accesoris per al seu connexionat amb previsió d'espai per a futures ampliacions, tot segons REBT i reglamentació vigent REFERÈNCIA:.Q.DIÀLISIS MARCA/MODELO: Armari superficial  MISTRAL 41W 12 M porta opaca de ABB O EQUIVALENT</t>
  </si>
  <si>
    <t>P-370</t>
  </si>
  <si>
    <t>BG41GIMN</t>
  </si>
  <si>
    <t>Subministrament i col·locació de quadre de distribució secundari, segons esquema unifilar, format per armaris metàl·lics combinables amb plafons de xapa tractada de 15/10 sobre estructura de perfil perforat, porta frontal amb pany, plafons de tancament, plaques, suports, perfils, borns, repartidor modular tetrapolar i tapes, contenint en el seu interior tots els mecanismes de comandament i protecció grafiats al esquema corresponent, acavat amb pintura amb tots els seus elements i accessoris per al seu connexionat. amb previsió d'espai per a futures ampliacions, tot segons REBT i reglamentació vigent Q.PB/PREFERENT MARCA/MODEL Armari de A600  H1800 DE ABB O EQUIVALENT</t>
  </si>
  <si>
    <t>P-371</t>
  </si>
  <si>
    <t>BG41CLIM</t>
  </si>
  <si>
    <t xml:space="preserve">Suministrament i col·locació de quadre de distribució secundari, segons esquema unifilar, format per armaris metàl·lics Twinline modular 43 combinables amb plafons de xapa tractada de 15/10 sobre estructura de perfil perforat, porta frontal amb pany, plafons de tncament, plaques suports i tapes, contenint en el seu interior els mecanismes de comandament i protecció grafiats en l'esquema corresponent, acavat amb pintura , amb tots els elements, fusibles i accesoris per al seu connexionat amb previsió d'espai per a futures ampliacions, tot segons REBT i reglamentació vigent REFERÈNCIA:.Q..CLIMA NORMAL MARCA/MODELO: Armari A600 H1000 O EQUIVALENT. COMPLETAMENT inclou comptador elèctric denergia i transformadors d'intensitat segons planols </t>
  </si>
  <si>
    <t>P-372</t>
  </si>
  <si>
    <t>BG41QP1P</t>
  </si>
  <si>
    <t>Subministrament i col·locació de quadre de distribució secundari, segons esquema unifilar, format per armaris metàl·lics combinables amb plafons de xapa tractada de 15/10 sobre estructura de perfil perforat, porta frontal amb pany, plafons de tancament, plaques, suports, perfils, borns, repartidor modular tetrapolar i tapes, contenint en el seu interior tots els mecanismes de comandament i protecció grafiats al esquema corresponent, acavat amb pintura amb tots els seus elements i accessoris per al seu connexionat. amb previsió d'espai per a futures ampliacions, tot segons REBT i reglamentació vigent Q.P1/PREFERENT MARCA/MODEL Armari de A600  H1800 DE ABB O EQUIVALENT</t>
  </si>
  <si>
    <t>P-373</t>
  </si>
  <si>
    <t>BG41SAI1</t>
  </si>
  <si>
    <t>Subministrament i col·locació de quadre de distribució secundari, segons esquema unifilar, format per armaris metàl·lics combinables amb plafons de xapa tractada de 15/10 sobre estructura de perfil perforat, porta frontal amb pany, plafons de tancament, plaques, suports, perfils, borns, repartidor modular tetrapolar i tapes, contenint en el seu interior tots els mecanismes de comandament i protecció grafiats al esquema corresponent, acavat amb pintura amb tots els seus elements i accessoris per al seu connexionat. amb previsió d'espai per a futures ampliacions, inclou protector sobretensions combinat classe 2, tot segons REBT i reglamentació vigent Q.SAI.PB MARCA/MODEL: Armari A600 x H800 DE ABB O EQUIVALENT</t>
  </si>
  <si>
    <t>P-374</t>
  </si>
  <si>
    <t>BG41SAIB</t>
  </si>
  <si>
    <t>P-375</t>
  </si>
  <si>
    <t>BGW42000</t>
  </si>
  <si>
    <t>Part proporcional d'accessoris per a interruptors diferencials</t>
  </si>
  <si>
    <t>BG426B9H</t>
  </si>
  <si>
    <t>Interruptor diferencial de la classe A superimmunitzat, gamma terciari, de 40 A d'intensitat nominal, bipolar (2P), de 0,03 A de sensibilitat, de desconnexió fix selectiu, amb botó de test incorporat i indicador mecànic de defecte, construït segons les especificacions de la norma UNE-EN 61008-1, de 2 mòduls DIN de 18 mm d'amplària, per a muntar en perfil DIN</t>
  </si>
  <si>
    <t>P-376</t>
  </si>
  <si>
    <t>BG42G2KH</t>
  </si>
  <si>
    <t>Bloc diferencial de la classe AC, gamma industrial, de fins a 40 A d'intensitat nominal, tetrapolar (4P), de 0,03 A de sensibilitat, de desconnexió fix instantani, temps de retard de 0 ms, amb botó de test incorporat i indicador mecànic de defecte, construït segons les especificacions de la norma, UNE-EN 61009-1, de 4,5 mòduls DIN de 18 mm d'amplària, per a muntar en perfil DIN</t>
  </si>
  <si>
    <t>P-377</t>
  </si>
  <si>
    <t>BG42JCBN</t>
  </si>
  <si>
    <t>Bloc diferencial de la classe A superimmunitzat, gamma industrial, de fins a 125 A d'intensitat nominal, bipolar (2P), de 0,3 A de sensibilitat, de desconnexió fix selectiu temps de retard de 60 ms, amb botó de test incorporat i indicador mecànic de defecte, construït segons les especificacions de la norma, UNE-EN 61009-1, de 3,5 mòduls DIN de 18 mm d'amplària, per a muntar en perfil DIN</t>
  </si>
  <si>
    <t>P-378</t>
  </si>
  <si>
    <t>BG4R00F2</t>
  </si>
  <si>
    <t>Fusible norma UNE 21.103 (am) de 10 A</t>
  </si>
  <si>
    <t>BG4R00F0</t>
  </si>
  <si>
    <t>Base portafusible.</t>
  </si>
  <si>
    <t>P-379</t>
  </si>
  <si>
    <t>BG4X6DJ9</t>
  </si>
  <si>
    <t>Interruptor amb funcions de telecomandament a distància i per ordres permanents amb protecció magnetotèrmica, de 10 A d'intensitat nominal, tetrapolar (4P), tipus PIA corba D, de 4,5 kA de poder de curt circuit segons UNE 60-898 i de 6 kA (400 V) ó 16 kA (230 V) segons UNE_EN 60-947-2, de 6 mòduls DIN de 18 mm d'amplària, per a muntar en perfil DIN</t>
  </si>
  <si>
    <t>P-380</t>
  </si>
  <si>
    <t>BG6200RF</t>
  </si>
  <si>
    <t>Int/Conm regulador de fluxe giratori ref. 75317-39 amb caixeta encastada i placa ref. 31054-30 per a mecanismes electrònics giratoris de Simon</t>
  </si>
  <si>
    <t>P-381</t>
  </si>
  <si>
    <t>BG621193</t>
  </si>
  <si>
    <t>Interruptor, de tipus universal, unipolar (1P), 10 AX/250 V, amb tecla, preu alt, per a encastar</t>
  </si>
  <si>
    <t>P-382</t>
  </si>
  <si>
    <t>BG630032</t>
  </si>
  <si>
    <t>Presa de corrent (Endoll) 2P+TT de 16 A, estanc amb tapa IP65, muntat superficialment en caixa, amb entrada premsaestopes, segons norma UNE 20315/94.</t>
  </si>
  <si>
    <t>P-383</t>
  </si>
  <si>
    <t>BG630033</t>
  </si>
  <si>
    <t>Caixa estanca per axterior IP65 tipus Cetac, amb 1 endoll trifàsic de 32/16 A,  amb les seves roteccions i cablejat interiorment, estana muntada superficialment, amb entrada premsaestopes, segons norma UN</t>
  </si>
  <si>
    <t>P-384</t>
  </si>
  <si>
    <t>BG631152</t>
  </si>
  <si>
    <t>Presa de corrent de tipus universal, bipolar amb presa de terra lateral (2P+T), 16 A 250 V, amb tapa, preu mitjà, per a encastar</t>
  </si>
  <si>
    <t>P-385</t>
  </si>
  <si>
    <t>BG63TIC5</t>
  </si>
  <si>
    <t>Caixa de superficie horitzontal IP 55 de 2 elements, amb base i 2 schuckos 2P+T 16 A, inclou adaptador, accessoris per a caixes IP55 i tapes</t>
  </si>
  <si>
    <t>P-386</t>
  </si>
  <si>
    <t>BG641173</t>
  </si>
  <si>
    <t>Polsador de tipus universal, 10 A 250 V, amb 1 contacte NA, amb tecla, preu alt, per a encastar</t>
  </si>
  <si>
    <t>P-387</t>
  </si>
  <si>
    <t>BG671112</t>
  </si>
  <si>
    <t>Marc per a mecanisme universal, d'1 element, preu mitjà</t>
  </si>
  <si>
    <t>P-388</t>
  </si>
  <si>
    <t>BG671113</t>
  </si>
  <si>
    <t>Marc per a mecanisme universal, d'1 element, preu alt</t>
  </si>
  <si>
    <t>P-389</t>
  </si>
  <si>
    <t>BG6Z000Z</t>
  </si>
  <si>
    <t>Mòdul de bus amb botó d'alarma MH9205, connector polsador de llit amb control de dos llums i cancel·lador de Medicip Health o equivalent</t>
  </si>
  <si>
    <t>P-390</t>
  </si>
  <si>
    <t>BG6Z001A</t>
  </si>
  <si>
    <t>Accessori magnètic connector Minidin MH9234, permet utilitzar posaldors de llit connexió magnètica de Medicip Health o equivalent.</t>
  </si>
  <si>
    <t>P-391</t>
  </si>
  <si>
    <t>BG6Z001T</t>
  </si>
  <si>
    <t>Polsador de llit IP67 amb connector magnètic MH9221M per evitar ruptures de Medicip Health o equivalent</t>
  </si>
  <si>
    <t>P-392</t>
  </si>
  <si>
    <t>BG6Z00PM</t>
  </si>
  <si>
    <t>P-393</t>
  </si>
  <si>
    <t>BG6ZBLBA</t>
  </si>
  <si>
    <t>Kit de WC integrat (inclou tirador, cancelador, font d'alimentació i llum amb conexió de bus ref. MH9451F de Medicip Health o equivalent,</t>
  </si>
  <si>
    <t>P-394</t>
  </si>
  <si>
    <t>BG6ZCONB</t>
  </si>
  <si>
    <t>Marc per adaptació a mecanismes de sistema de trucada a infermera pack de 10 unitats ref. MH9009F de Medicip Health o equivalent</t>
  </si>
  <si>
    <t>P-395</t>
  </si>
  <si>
    <t>BH6ZCONT</t>
  </si>
  <si>
    <t>Display passadís lloc de control MH9210 de Medicip Health o equivalent</t>
  </si>
  <si>
    <t>P-396</t>
  </si>
  <si>
    <t>BG6ZPAFR</t>
  </si>
  <si>
    <t>Consola d'infermera tàctil amb teconologia IP, alimentació PoE MH9201 de Medicip Health o equivalent</t>
  </si>
  <si>
    <t>P-397</t>
  </si>
  <si>
    <t>BG6ZPESU</t>
  </si>
  <si>
    <t>Peana de subjecció de consola de control de infermeria tablet 7'' MH9204F de Medicip Health o equivalent.</t>
  </si>
  <si>
    <t>P-398</t>
  </si>
  <si>
    <t>BG6ZSUPO</t>
  </si>
  <si>
    <t>Suport de paret per a polsador de llit MH9233 de Medicip Health o equivalent</t>
  </si>
  <si>
    <t>P-399</t>
  </si>
  <si>
    <t>BGYD1000</t>
  </si>
  <si>
    <t>Part proporcional d'elements especials per a piquetes de connexió a terra</t>
  </si>
  <si>
    <t>BGD1222Z</t>
  </si>
  <si>
    <t>Piqueta de connexio a terra d'acer i recobriment de coure, de 2000 mm de llargaria, de 14,6 mm de diametre, 300 micres</t>
  </si>
  <si>
    <t>P-400</t>
  </si>
  <si>
    <t>BGD13220</t>
  </si>
  <si>
    <t>Piqueta de connexió a terra d'acer i recobriment de coure, de 2000 mm de llargària, de 14,6 mm de diàmetre, de 300 µm</t>
  </si>
  <si>
    <t>P-401</t>
  </si>
  <si>
    <t>BGDZU001</t>
  </si>
  <si>
    <t>Punt de connexió a terra amb pont seccionador de platina de coure, muntat en caixa estanca i per a col.locar superficialment</t>
  </si>
  <si>
    <t>P-402</t>
  </si>
  <si>
    <t>BH1DESTA</t>
  </si>
  <si>
    <t>Lluminària Estanca de superficie, 780 de Simon o equivalent, amb làmpada LED de 40 W, 90 lúmens/W, L=1.210 mm, CRI &gt;80, factor de potència &gt; 0,9 , IP65,  IK08, driver electrònic ON/OFF, 220-240 V, vida útil 30.000 hores., temperatura de color 4000ºK, amb part proporcional d'accessoris de muntatge de muntatge en superficie o suspesa</t>
  </si>
  <si>
    <t>P-403</t>
  </si>
  <si>
    <t>BH22FI10</t>
  </si>
  <si>
    <t>Linea LED encastada, IP65, amb una potència de 16 W/ ml, 24 V amb perfil i tapes per enrasar de 12 mm i difusor policarbonat opal, CRI 80, 1500 lum/m, amb part proporcioanl de driver regulable 1-10 V, temperatura de color 3000 ºK, classe d'aïllament III</t>
  </si>
  <si>
    <t>P-404</t>
  </si>
  <si>
    <t>BH22FINE</t>
  </si>
  <si>
    <t>Linea LED encastada, IP65, amb una potència de 16 W/ ml, 24 V amb perfil i tapes per enrasar de 12 mm i difusor policarbonat opal, CRI 80, 1500 lum/m, amb part proporcioanl de driver electrònic, temperatura de color 3000 ºK, classe d'aïllament III.</t>
  </si>
  <si>
    <t>P-405</t>
  </si>
  <si>
    <t>BH2L7021</t>
  </si>
  <si>
    <t xml:space="preserve">Llum decoratiu encastat tipus downlight amb leds ref.706.21 de Simon o equivalent, circular, 15 W de potència (900 lúmens), temperatura de color segons df, amb grau protecció IP44 , òptica wideflood 50º, CRI 80 material plàstic, driver electrònic ON/OFF inclou marc confort i p.p d'accessoris </t>
  </si>
  <si>
    <t>P-406</t>
  </si>
  <si>
    <t>BH2LDOK1</t>
  </si>
  <si>
    <t>Lluminària encastable tipus downlight KOMBIC 150 RD2000 de Lamp o equivalent, amb leds de 13,7 W, i UGR&lt;19, IP43, CRI 80 òptica WFL 50º, 2000 lm temperatura de color a definir segons direcció facultativa, amb driver electrònic incorporat, reflector fabicat en policarbonat i marc, dissipador d'alumini injectat, classe d'aïllament II a,mb part proporcional d'accessoris de muntatge.</t>
  </si>
  <si>
    <t>P-407</t>
  </si>
  <si>
    <t>BH2LDOK2</t>
  </si>
  <si>
    <t>Lluminària encastable tipus downlight KOMBIC 150 RD2000 de Lamp o equivalent, amb leds de 13,7 W, i UGR&lt;19, IP43, CRI 80 òptica WFL 50º, 2000 lm temperatura de color a definir segons direcció facultativa, amb driver regulabl 1-10 V incorporat, reflector fabicat en policarbonat i marc, dissipador d'alumini injectat, classe d'aïllament II a,mb part proporcional d'accessoris de muntatge.</t>
  </si>
  <si>
    <t>P-408</t>
  </si>
  <si>
    <t>BH2LDOK3</t>
  </si>
  <si>
    <t>Lluminària encastable tipus downlight KOMBIC 150 RD3500 de Lamp o equivalent, amb leds de 28,3 W, i UGR&lt;19, IP43, CRI 80 òptica WFL 50º, 3500 lm temperatura de color a definir segons direcció facultativa, amb driver electrònic incorporat, reflector fabicat en policarbonat i marc, dissipador d'alumini injectat, classe d'aïllament II a,mb part proporcional d'accessoris de muntatge</t>
  </si>
  <si>
    <t>P-409</t>
  </si>
  <si>
    <t>BH2LKOSU</t>
  </si>
  <si>
    <t xml:space="preserve">Downlight circular per adosar a sostre KOMBIC 100 Surface 2000 IP43 de Lamp o equivalenr, cos fabricat en extrusió d'alumini en color blanc, amb reflector de policarbonat blanc, IP43 IRC90, amb làmpada LED de 12 W i driver electrònic ON/OFF </t>
  </si>
  <si>
    <t>P-410</t>
  </si>
  <si>
    <t>BH2LMUN1</t>
  </si>
  <si>
    <t xml:space="preserve">Downlight circular superficie diàmetre 300 MUN LIGHT 300 DE lAMP O EQUIVALENT,  amb làmpada LED de 8 W i driver electrònic ON/OFF, 71 lm, CRI 80, temperatura de color segons df, inclou p.p d'acessoris de muntatge .. </t>
  </si>
  <si>
    <t>P-411</t>
  </si>
  <si>
    <t>BH2LMUN2</t>
  </si>
  <si>
    <t>Downlight circular superficie diàmetre 480 MUN LIGHT 480 DE lAMP O EQUIVALENT,  amb làmpada LED de 20 W i driver electrònic ON/OFF, 2300 lm, CRI 80, temperatura de color segons df, inclou p.p d'acessoris de muntatge</t>
  </si>
  <si>
    <t>P-412</t>
  </si>
  <si>
    <t>BH2LMUN3</t>
  </si>
  <si>
    <t>Downlight circular superficie diàmetre 700 MUN LIGHT 700 0 DE lAMP O EQUIVALENT,  amb làmpada LED segons df i driver electrònic ON/OFF, 2500 lm, CRI 80, temperatura de color segons df, inclou p.p d'acessoris de muntatge</t>
  </si>
  <si>
    <t>P-413</t>
  </si>
  <si>
    <t>BH2LNAHI</t>
  </si>
  <si>
    <t>Llum decoratiu encastat tipus downlight amb leds ref.703.25 de Simon o equivalent, circular, 7,5 W de potència (680 lúmens), temperatura de color segons df, amb vidre per garantir grau protecció IP65 , òptica wideflood, CRI 80 material plàstic, driver electrònic ON/OFF .</t>
  </si>
  <si>
    <t>P-414</t>
  </si>
  <si>
    <t>BH2LPL10</t>
  </si>
  <si>
    <t>Lluminària per adosar a sostre ADVANCE M4 60x60 model 720 WW de Simon o equivalent, amb làmpada LED de 34 W, temperatura de color segons Direcció facultativa, UGR&lt;19, driver regulable 1-10 V, IP44,, CRI&gt; 80, inclòs marc per i asscessoris per encastar a sostre. inclòs suports amb dos punts de subjecció a l'estructura del sostre.</t>
  </si>
  <si>
    <t>P-415</t>
  </si>
  <si>
    <t>BH2LPLS3</t>
  </si>
  <si>
    <t>Lluminària per adosar a sostre ADVANCE M4 60x60 model 720 WW de Simon o equivalent, amb làmpada LED de 34 W, temperatura de color segons Direcció facultativa, UGR&lt;19, driver electrònic incorporat, IP44,, CRI&gt; 80, inclòs marc per i asscessoris per encastar a sostre. inclòs suports amb dos punts de subjecció a l'estructura del sostre.</t>
  </si>
  <si>
    <t>P-416</t>
  </si>
  <si>
    <t>BH61EST1</t>
  </si>
  <si>
    <t>Lluminària d'emergència estanca de daisalux o equivalent, serie Nova LD N8, amb una autonomia d'1 hora, 435 lúmens, IP44, IK04, amb làmpada ILMLed, amb bateria Ni-Cd, amb base i reflector fabricats en policarbonat transparent mate.</t>
  </si>
  <si>
    <t>P-417</t>
  </si>
  <si>
    <t>BH61HY2H</t>
  </si>
  <si>
    <t>Bloc autònom d'emergència encastada a paret o sostre, HYDRA 2N5 LD de Daisalux o equivalent  amb grau de protecció IP42, IK 04, de forma rectangular, 350x141 mm, amb difusor i cos de policarbonat opal, amb làmpada LED, flux aproximat de 200 lúmens, 2 h d'autonomia, amb bateria NI-CD,, amb KIT per enrasar inclòs  i part proporcional d'accessoris, aïllament classe II.</t>
  </si>
  <si>
    <t>P-418</t>
  </si>
  <si>
    <t>BH61HYDR</t>
  </si>
  <si>
    <t>Bloc autònom d'emergència encastada a paret o sostre, HYDRA LD N8 de Daisalux o equivalent,  amb grau de protecció IP42, IK 04, de forma rectangular, 350x141 mm, amb difusor i cos de policarbonat opal, amb làmpada LED, flux aproximat de 400 lúmens, 1 h d'autonomia, amb bateria NI-CD,, amb KIT per enrasar inclòs  i part proporcional d'accessoris, aïllament classe II</t>
  </si>
  <si>
    <t>P-419</t>
  </si>
  <si>
    <t>BHFOANAL</t>
  </si>
  <si>
    <t>Analitzador de xarxa , inclou assocciació a una bobina d'emissió de l'interruptor del quadre general elèctric.</t>
  </si>
  <si>
    <t>P-420</t>
  </si>
  <si>
    <t>BHFOCON1</t>
  </si>
  <si>
    <t>Connector Aeri MC4 Multicontact, 4-6 mm2 femella.</t>
  </si>
  <si>
    <t>P-421</t>
  </si>
  <si>
    <t>BHFOCON2</t>
  </si>
  <si>
    <t>Connector Aeri MC4 Multicontact, 4-6 mm2 mascle</t>
  </si>
  <si>
    <t>P-422</t>
  </si>
  <si>
    <t>BHFOCONT</t>
  </si>
  <si>
    <t>Controlador dinàmc de potència.</t>
  </si>
  <si>
    <t>P-423</t>
  </si>
  <si>
    <t>BHFOELEC</t>
  </si>
  <si>
    <t>P-424</t>
  </si>
  <si>
    <t>BHFOMONI</t>
  </si>
  <si>
    <t>Monitorització 24 h advance trifàsic (&lt;250 A) sistema GH</t>
  </si>
  <si>
    <t>P-425</t>
  </si>
  <si>
    <t>BHF2QUAD</t>
  </si>
  <si>
    <t>Quadre de 2 STRINGS-STC2IP 1000 V amb bases portafusibles de 15 A, en ambdós pols amb/secc c/protector sobretensions transitòries tipus 2 , muntat en caixa IP65 e 24 mòduls, sortides amb prenaestopes M16.</t>
  </si>
  <si>
    <t>P-426</t>
  </si>
  <si>
    <t>BHFOQUIN</t>
  </si>
  <si>
    <t>Quadre Solver o eqquivalent, AC inversor trifàsic 17 kW</t>
  </si>
  <si>
    <t>P-427</t>
  </si>
  <si>
    <t>BHF0SO45</t>
  </si>
  <si>
    <t>Panell fotovoltaic monocristalí bifacial  de 450Wp i 144 cél·lules, amb marc d'alumini anodizat i vidrie solar endurit de 2 x 2,0 mm amb revestiment antireflectant. Panell, de tecnologia monocristalí PERC, de vidre davanter i darrere y célula bifacial. Panell de 30 anys de garantia i garantia de potència al 84,45% als 30 anys. Tolerància de Pmax positiva entre 0 y 5W. Móduls amb triple assaig davant l'acció de la degradació potencial induïda (PID), amb cicles de prova d'acuerd amb IEC TS62804-1: 2015 executats 3 vegades (288 ha T = 85 ° C i una HR del 85%) certificant el rendiment . Eficiència de mòdul: 20,7%. Potencia pic del panell: 450W. Voltatge máxim del sistema 1500V. Tensió de máxima potència: 41,03 V. Tensió en circuit obert Voc: 49,33 V. Intensitat de màxima potència: 10,97A. Intensitat de curtcircuit Isc: 11,41 A, tots els valors segons STC. Dimensions del panell: 2.094*1.038*30mm. Pes: 27,5 Kg. Resistències mecàniques a la pressió provada a 5.400 Pa, resistència a la succió del vent provada a 2.400 Pa i probes de resistència a granisades de fins 25mm de tamany i a una velocitat de 23m/s tot assajat segons normes IEC61215 e IEC61730. Connectors Staubli MC4-Evo amb cable de 4 mm2 i longitud 140 cm. Caixa de connexions IP68. Certificacions: IEC 61215: 20 (fiabilitat del panell), IEC 61730 (seguritat del panell), IEC TS 62804-1: 2016 (resistència PID), IEC 61701: 2020 (resistència a la boira salina) i CE</t>
  </si>
  <si>
    <t>P-428</t>
  </si>
  <si>
    <t>BHFOSUPO</t>
  </si>
  <si>
    <t>Estructura de suport amb cargols M6x12 mm i M6x55 mm, grapes panell intermitjes, grapes finals 30 mm, adaptadors per a suport de teulada, suports de coberta, elements de base baixos, alts, extensions, clips subjectacables, bases perfils base , deflectors darrera panell, estructures de lastre panell, deflectors de vent esquerre i dret, clips de equipotencialitat 6 mm2 (posta a terra), deflectors de vent esquerre i dret, cargols autoroscants 6x25 mm HEX/T30.</t>
  </si>
  <si>
    <t>P-429</t>
  </si>
  <si>
    <t>BHFOSYMO</t>
  </si>
  <si>
    <t>Inversor trifàsic de connexió a xarxa trifàsic 400 V, potència nominal: 15 kW, GH-IT15 de GreenHeiss o equivalent, potència màxima de entrada: 22,5 kW, nombre d'entrades: 2, número MPPT:tensió màxima de CC: 1100 V, rang de tensió MPPT: 180-950 V, corrent màxima de entrada CA de 25 A, eficiència 98,7%, grau de protecció IP65, paquet de comunicació integrat amb opcions de diferents interfaces.</t>
  </si>
  <si>
    <t>P-430</t>
  </si>
  <si>
    <t>BHFOTRAF</t>
  </si>
  <si>
    <t>Trafo trifàsic  que consta de 3 transformadors existents de forma compacta, de 125 A  p/analitzador xarxa</t>
  </si>
  <si>
    <t>P-431</t>
  </si>
  <si>
    <t>BHRLDPTL</t>
  </si>
  <si>
    <t>Detector de presència infraroig frontal, amb part proporcional d'accessoris, muntage en paret, angle 140º, alcanç 12 m. Temp. 4 seg-10 min.</t>
  </si>
  <si>
    <t>P-432</t>
  </si>
  <si>
    <t>BHT1PROG</t>
  </si>
  <si>
    <t>Programador manual de sensor de llum natural, per control remot, per infraroijos i compacte, rang IR: 7 m, bateria 3Vdc de liti .</t>
  </si>
  <si>
    <t>P-433</t>
  </si>
  <si>
    <t>BH11SENS</t>
  </si>
  <si>
    <t>Sensor de lluminositat per encedre i apagar la llum en funció de l'aportació de llum natural en l'àrea de treball (sobre un valor de lux prefixat de penent de l'ús de la sala), també funciona com a detector de presència/absència, d'encastar en sostre, la programació amb ajust de temps, i lluminositat ON/OFF es realitza a través d'un receptor d'infraroiojos mitjançant un comandament IR a distància, 230 VAC +-10%, 50 Hz, 10 A màx, classe 2, IP40.</t>
  </si>
  <si>
    <t>P-434</t>
  </si>
  <si>
    <t>BJ12B81N</t>
  </si>
  <si>
    <t>Plat de dutxa quadrat de porcellana esmaltada, de 800x800 mm, de color blanc, preu superior</t>
  </si>
  <si>
    <t>P-435</t>
  </si>
  <si>
    <t>BJ13B613</t>
  </si>
  <si>
    <t>Lavabo mural de porcellana esmaltada, senzill, d'amplària &lt;= 53 cm, de color blanc i preu mitjà</t>
  </si>
  <si>
    <t>P-436</t>
  </si>
  <si>
    <t>BJ14AC44</t>
  </si>
  <si>
    <t>Lavabo de porcel·lana vitrificada, mural, model Meridian Acces A327230000 o equivalent, col.locat ancorat a suport mural i connectat a la xarxa d'evacuació.</t>
  </si>
  <si>
    <t>P-437</t>
  </si>
  <si>
    <t>BJ1ZS000</t>
  </si>
  <si>
    <t>Pasta per a segellar l'enllaç d'inodors, abocadors i plaques turques</t>
  </si>
  <si>
    <t>BJ14BBAC</t>
  </si>
  <si>
    <t>Inodoro ROCA Meridian (mobilitat reduida)  equivalent.
Inodor de porcellana esmaltada, adaptat per a persones de mobilitat reduida, de sortida horitzontal, amb seient i tapa, cisterna (6/3 L) i mecanismes de descàrrega i alimentació incorporats, de color suau, preu superior, col·locat amb fixacions murals i connectat a la xarxa d'evacuació</t>
  </si>
  <si>
    <t>P-438</t>
  </si>
  <si>
    <t>BJ14BBME</t>
  </si>
  <si>
    <t>Inodor Roca Meridian o equivalent.
Inodor de porcellana esmaltada, de sortida dual, amb seient i tapa, cisterna i mecanismes de descàrrega (4,50/3 L) i alimentació incorporats, de color suau, preu superior, col·locat amb fixacions murals i connectat a la xarxa d'evacuació</t>
  </si>
  <si>
    <t>P-439</t>
  </si>
  <si>
    <t>BJ14TE44</t>
  </si>
  <si>
    <t>Lavabo de porcel·lana vitrificada, mural, de mides 575x520 mm, de color blanc, tipus Architec 45058 de Duravit o equivalent.</t>
  </si>
  <si>
    <t>P-440</t>
  </si>
  <si>
    <t>BJ11C-0Q7Y</t>
  </si>
  <si>
    <t>Inodor mural de porcellana esmaltada, de sortida horitzontal, amb seient i tapa, cisterna i mecanismes de descàrrega i alimentació incorporats, color blanc i preu mitjà</t>
  </si>
  <si>
    <t>BJ14TE69</t>
  </si>
  <si>
    <t>Suport mural bastidor Duravit 19009 o equivalent</t>
  </si>
  <si>
    <t>P-441</t>
  </si>
  <si>
    <t>BJ11C0QWC</t>
  </si>
  <si>
    <t>INODOR DURAVIT
STARK3 SUSPÈS ´´VITAL 220309´´. APTE PER
MOVILITAT REDUÏDA</t>
  </si>
  <si>
    <t>P-442</t>
  </si>
  <si>
    <t>BJ18PILD</t>
  </si>
  <si>
    <t>Pileta model scola de duravit o equivalent, de 61,5x46 cm, amb sinus a l'esquerra, inclos elements de suport i col.locacio.</t>
  </si>
  <si>
    <t>P-443</t>
  </si>
  <si>
    <t>BJ1AB21N</t>
  </si>
  <si>
    <t>Abocador de porcellana esmaltada amb alimentació integrada, de color blanc, preu superior, amb fixacions</t>
  </si>
  <si>
    <t>P-444</t>
  </si>
  <si>
    <t>BJ1AB21P</t>
  </si>
  <si>
    <t>Abocador de porcellana esmaltada amb alimentació integrada, de color blanc, preu alt, amb fixacions</t>
  </si>
  <si>
    <t>P-445</t>
  </si>
  <si>
    <t>BJ1ZAB02</t>
  </si>
  <si>
    <t>Reixa feta amb acer inoxidable i protecció de goma per a abocador de porcellana vitrificada, preu alt</t>
  </si>
  <si>
    <t>P-446</t>
  </si>
  <si>
    <t>BJ22112A</t>
  </si>
  <si>
    <t>Aixeta mescladora manual, mural, per a muntar superficialment, per a dutxa de telèfon, de llautó cromat, preu alt, amb dues entrades de 1/2´´ i sortida de 1/2´´</t>
  </si>
  <si>
    <t>P-447</t>
  </si>
  <si>
    <t>BJ22L721</t>
  </si>
  <si>
    <t>Ruixador fix, d'aspersió fixa, mural, per a muntar superficialment, d'alumini anoditzat, preu alt, amb entrada de 1/2´´</t>
  </si>
  <si>
    <t>P-448</t>
  </si>
  <si>
    <t>BJ23512G</t>
  </si>
  <si>
    <t>Aixeta monocomandament per a lavabo, per a muntar superficialment sobre taulell o aparell sanitari, de llautó cromat, preu alt, amb dues entrades de maniguets</t>
  </si>
  <si>
    <t>P-449</t>
  </si>
  <si>
    <t>BJ23612G</t>
  </si>
  <si>
    <t>Aixeta automescladora temporitzada per a lavabo, per a muntar superficialment sobre taulell o aparell sanitari, de llautó cromat, tipus 2, amb dues entrades de maniguets</t>
  </si>
  <si>
    <t>P-450</t>
  </si>
  <si>
    <t>BJ28EURO</t>
  </si>
  <si>
    <t>Mesclador mono-comandament per a aigüera, model Europlus de Grohe o equivalent</t>
  </si>
  <si>
    <t>P-451</t>
  </si>
  <si>
    <t>BJ2A0001</t>
  </si>
  <si>
    <t>Aixeta senzilla per a abocador, mural, per a muntar superficialment, de llautó cromat, tipus 2, amb canella giratòria inferior de 200 mm. i airejador.</t>
  </si>
  <si>
    <t>P-452</t>
  </si>
  <si>
    <t>BJ2Z1121</t>
  </si>
  <si>
    <t>Aixeta tipus senzill mural, per a muntar superficialment, de llautó cromat, preu alt, amb sortida roscada de 3/4´´ i entrada roscada de 1/2´´</t>
  </si>
  <si>
    <t>P-453</t>
  </si>
  <si>
    <t>BJ2Z4125</t>
  </si>
  <si>
    <t>Aixeta de pas mural, per a encastar, de llauto cromat, tipus 2, amb entrada i sortida de 3/8'</t>
  </si>
  <si>
    <t>P-454</t>
  </si>
  <si>
    <t>BJ2Z4127</t>
  </si>
  <si>
    <t>Aixeta de pas mural, per a encastar, de llauto cromat, tipus 2, amb entrada i sortida de 1/2'</t>
  </si>
  <si>
    <t>P-455</t>
  </si>
  <si>
    <t>BJ2ZN42K</t>
  </si>
  <si>
    <t>P-456</t>
  </si>
  <si>
    <t>BJ3227DG</t>
  </si>
  <si>
    <t>Desguas sifonic per a plat de dutxa, amb reixeta incorporada, de d 32/40 mm, amb part proporcional de tub pp autoextingible per a connectar a un sifo o a un ramal general de pp autoextingible.</t>
  </si>
  <si>
    <t>P-457</t>
  </si>
  <si>
    <t>BJ3317N7</t>
  </si>
  <si>
    <t>Desguàs recte per a lavabo, amb tap i cadeneta incorporats, de pvc de diàmetre 32 mm, per a connectar al sifó o al ramal de pvc</t>
  </si>
  <si>
    <t>P-458</t>
  </si>
  <si>
    <t>BJ33B16F</t>
  </si>
  <si>
    <t>Sifó de botella per a lavabo, de llautó cromat de diàmetre 1´´1/4 amb enllaç de diàmetre 30 mm, per a connectar al ramal</t>
  </si>
  <si>
    <t>P-459</t>
  </si>
  <si>
    <t>BJ33B7NG</t>
  </si>
  <si>
    <t>Sifó de botella per a lavabo, de pvc de diàmetre 32 mm, per a connectar al ramal de pvc</t>
  </si>
  <si>
    <t>P-460</t>
  </si>
  <si>
    <t>BJ46U001</t>
  </si>
  <si>
    <t>Barra mural recta per a bany adaptat, de 800 mm de llargària i 35 mm de D, de tub d'alumini recobert de niló</t>
  </si>
  <si>
    <t>P-461</t>
  </si>
  <si>
    <t>BJ46U002</t>
  </si>
  <si>
    <t>Barra mural fixa en angle per a bany adaptat, de 600 i 600 mm de llargària i 35 mm de D, de tub d'alumini recobert de nilò</t>
  </si>
  <si>
    <t>P-462</t>
  </si>
  <si>
    <t>BJ46U004</t>
  </si>
  <si>
    <t>Seient abatible mural per a dutxa de bany adaptat, amb banqueta de 350x450 mm, d'alumini recobert de niló</t>
  </si>
  <si>
    <t>P-463</t>
  </si>
  <si>
    <t>BJ46U020</t>
  </si>
  <si>
    <t>Barra mural doble abatible per a bany adaptat, de 800 mm de llargària i 35 mm de D, de tub d'acer inoxidable</t>
  </si>
  <si>
    <t>P-464</t>
  </si>
  <si>
    <t>BLH15512</t>
  </si>
  <si>
    <t>Quadre i cable de maniobra per a ascensor elèctric de passatgers de 600 kg de càrrega útil, 1 m/s de velocitat, de 2 velocitats, maniobra universal simple i 2 parades</t>
  </si>
  <si>
    <t>BLA423F0</t>
  </si>
  <si>
    <t>Porta d'accés corredissa automàtica d'acer inoxidable de 80 cm d'amplària, 200 cm d'alçària</t>
  </si>
  <si>
    <t>BL115230</t>
  </si>
  <si>
    <t>Recorregut de guies i cables de tracció per a ascensor elèctric adherència de 600 kg de carrega útil, 2 parades (3 m) i 1 m/s de velocitat</t>
  </si>
  <si>
    <t>BLE15320</t>
  </si>
  <si>
    <t>Grup tractor per a ascensor elèctric de 600 kg, 1 m/s de velocitat i sistema d'accionament de 2 velocitats</t>
  </si>
  <si>
    <t>BLL1N352</t>
  </si>
  <si>
    <t>Bastidor, acabats de cabina de qualitat mitjana, porta de cabina corredissa automàtica d'acer inoxidable de 80 cm d'amplària i 200 cm d'alçària, per a ascensor de 8 persones (600 kg) i 1 m/s de velocitat</t>
  </si>
  <si>
    <t>BLN22210</t>
  </si>
  <si>
    <t>Botonera de cabina amb acabats de qualitat mitjana, per a ascensors de minusvàlids amb 2 parades i maniobra universal simple</t>
  </si>
  <si>
    <t>BLT12190</t>
  </si>
  <si>
    <t>Selector de parades per a ascensor elèctric amb sistema d'accionament de 2 velocitats, maniobra universal simple i 1 m/s de velocitat</t>
  </si>
  <si>
    <t>BL615200</t>
  </si>
  <si>
    <t>Amortidors de fossat i contrapesos per a ascensors elèctrics de passatgers adherència de 600 kg de càrrega útil i 1 m/s de velocitat</t>
  </si>
  <si>
    <t>BL815200</t>
  </si>
  <si>
    <t>Limitador de velocitat i paracaigudes per a ascensor elèctric de passatgers, adherència de 600 kg de càrrega útil i 1 m/s de velocitat</t>
  </si>
  <si>
    <t>BLR12100</t>
  </si>
  <si>
    <t>Botonera de pis amb acabats de qualitat mitjana, per a ascensor amb maniobra universal simple</t>
  </si>
  <si>
    <t>P-465</t>
  </si>
  <si>
    <t>P-466</t>
  </si>
  <si>
    <t>BM11NO07</t>
  </si>
  <si>
    <t>Mòdul de control d'una sortida direccionable M701E de Notifier o equivalent. Mòdul de control d'una sortida direccionable per activar de sistemes de senyalització, portes, comportes tallafocs, solenoïdes, etc. Configurat a través de microinterruptor per a treballar amb circuit supervisat o en forma relé. En mode supervisat, disposa de control d'alimentació externa al sistema i un contacte per a indicar averies externes). Mòdul de control de una sortida direccional per a activar equips externs mitjançant un contacte sec (NC/C/NA) o mitjançant sortida supervisada de 24 Vcc (alimentada a 24 Vcc i resistència de supervisió de 47K). Aïllador incorporat amb 2 entrades de llaç. Actuació direccionale i programable. LED de senyalització d'estat multicolor. Selecció de direcció mitjançant dos roto-swich decàdics (01-159) operable i visible lateral i frontalment. Inclou caixa semitransparent M200SMB. Compatible amb protocols OPAL 159+159 i CLIP 99+99. Conforme al Reglamento (UE) nº 305/2011 del Parlamento Europeo relatiu als productes de la Construcció. Aprovat segons EN54-18 i EN54-17 amb certficat CPD: 0786-CPD-20341.</t>
  </si>
  <si>
    <t>P-467</t>
  </si>
  <si>
    <t>BM11NO13</t>
  </si>
  <si>
    <t>Detector òptic de fum analògic intel·ligent amb aïllador model NFXI-OPT de NOTIFIER o equivalent. Detectoc òptic de fums analògic inteligent amb aïllador incorporat. Direccionalment senzill mitjançant dos roto-swich decàdics (01-159). Funcions lògiques programables des de la central de incendis. Fabricat en ABS pirorretardant. Equipat amb doble led que permet veure l'estat del detector des de qualsevol posició i micro interruptor activable mitjançant iman per a realitzar un test de funcionament local. Fàcilment desmuntable per a la seva neteja. De color blanc, inclòs base B501AP intercanviable amb la resta de detectors analògics. Compatible amb protocols OPAL 159+159 i CLIP 99+99. Conforme al Reglamento (UE) nº 305/2011 del Parlamento Europeo relatiu als productes de la construcció. Aprovat segons els requesits de EN54-7 i EN54-17, amb certificat CPD: 0786-CPD-20640.</t>
  </si>
  <si>
    <t>BMY11000</t>
  </si>
  <si>
    <t>Part proporcional d'elements especials per a detectors</t>
  </si>
  <si>
    <t>P-468</t>
  </si>
  <si>
    <t>BM11NO20</t>
  </si>
  <si>
    <t>Mòdul monitor de dos entrades direccionals model M721E de NOTIFIER o equivalent per a controlar equips externs mitjançant contactes secs (NA) i resistència de supervisió fi de línia de 47K i una sortida direccional per a activar equips externs mitjançant un contacte sec (NC/C/NA). Aïllador incorporat amb ambes entrades de llaç. Actuació direccional i programable. LED de senyalització d'estat multicolor per a cada entrada i sortida. Ocupa tres direccions consecutives en el llaç. Selecció de direcció mitjançant dos roto-swich decàdics 801-159) operable i visible lateral i frontalment. Inclou caixa semitransparent M200SMB. Compatible amb protocols OPAL 159+159 i CLIP 99+99. En protocol OPAL sols ocupa 1 posició de mòdul i en protocol CLIP ocupa 3 direccions. Conforme al Reglament (UE) nº 305/2011 del Parlament Europeu relatiu a los productes de la construcció.  Aprovat segons EN54-18 i EN54-17 amb certificat CPD: 0786-CPD-20343.</t>
  </si>
  <si>
    <t>P-469</t>
  </si>
  <si>
    <t>BM11NO27</t>
  </si>
  <si>
    <t>Caixa conducte d'anàlisi efecte Venturi model DNRE de Notifier o equivalent per a detecció de fum en conductes de ventilació i aire a condicionat. Muntatge tant en conductes rectangulars con circulars amb velocitat d'aire compresa entre 0,5 a 20,32 m/seg. Inclou sensor òptic de fum analògic NFXI-OPT, base per a el detector B501AP, tapa frontal de plàstic transparent i tub d'aspiració metàl·lic DST5 de 120-240. Disposa de sortida per a indicador remot i possibilitat de prova magnètica remota.</t>
  </si>
  <si>
    <t>P-470</t>
  </si>
  <si>
    <t>BM11NO29</t>
  </si>
  <si>
    <t>Mòdul monitor direccional d'una entrada model M710E de NOTIFIER o equivalent. Mòdul monitor d'una entrada direccional per a controlar equips externs mitjançant un contactor sec (NA) i resistència de supervisió fi de línia de 47K. Aïllador de línia incorporat en dues aportacions en bucle. Actuació direccional i programable. LED de senyalització d'estat multicolor. Selecció de direcció mitjançant dos roto-swich (01-159) decàdics operable i visual lateral i frontalment. Inclou caixa semitransparent M200SMBCompatible amb protocols OPAL 159+159 i CLIP 99+99. Conforme al Reglament (UE) nº 305/2011 del Parlament Europeu relatiu als productes de la construcció. Aprovat segons EN54-18 i EN54-17 amb certificat CPD: 0786-CPD-20342.</t>
  </si>
  <si>
    <t>P-471</t>
  </si>
  <si>
    <t>P-472</t>
  </si>
  <si>
    <t>P-473</t>
  </si>
  <si>
    <t>BM12NO02</t>
  </si>
  <si>
    <t>Central de detecció de incendis analògica model ID3000 de 2 llaços ampliable a 4 llaços de NOTIFIER o equivalent. Central de incendis analògica multiprogramable ID3004-2-001 connectable a la plataforma Cloud CLSS de Honeywell per a la sincronització i control d'esdeveniments del sistema. Sistema modular equipat amb 2 llaços ampliables a 4 llaços, amb capacitat de 99 detectors i 99 mòduls monitors (entrada) o de control (sortida) per cada llaç, fins un total de 396 punts identificables individualment, amb sensibilitat ajustable de cada sensorial medi ambient i compatible amb sensors làser d'alta sensibilitat model View, amb detectors multicriteri SMART4 i permet la connexió directa al llaç de la nova gama d'equips d'aspiració FASST-LT. Gran pantalla LCD de 240 x 64 píxels, teclat de programació, 4 circuits de sortida programables supervisats Incorpora port de comunicacions RS232 en placa. Muntada en cabina metàl·lica amb font d'alimentació de 24 Vcc/3 A incorporat i dos bateries de 12 Vcc/12 Ah.. Capacitat per a 1 interface de comunicació opcional RS485, ISO- RS485 (020-479) per a la connexió de repetidors remots IDR6A (002-452-001). Permet la connexió directa e integració (gestió) amb els sistemes d'alarma per veu Variodyn mitjançant hardware addicional. Conforme al Reglament (UE) nº 305/2011 del Parlament Europeo relatiu als productes de la construcció. Amb certificats CPD: 0786-CPD-20878; EN54 part 2 i 4.  Equipada amb:
- Equip bàsic BE-3000 (020-538-001)
- Cabina metàl·lica CAB-IDA1 (020-472-009)
- Tapa frontal per a cabina TF-BE3000 (020-480-009)
- Font d'alimentació  supervisat de 24 V. i 3 A. FA30 (020-648)
- 2 bateries 12 V. 12 A/h PS1212</t>
  </si>
  <si>
    <t>P-474</t>
  </si>
  <si>
    <t>BM12NO03</t>
  </si>
  <si>
    <t>Targeta xarxa central ID3000 model ISO-IDRED/WF (020-647/020-643) de NOTIFIER o equivalent. Targeta interface que permet connectar les centrals ID3000 amb la xarxa ID2NET mitjançant cable de fibra òptica i/o cable de par trenat. És connecta a la CPU del sistema ID3000 e incorpora circuit d'aïllament elèctric entre nodes, equipada amb port RS232 per a auto diagnòstic. Inclou circuit de regeneració i amplificació de senyal. Velocitat de transmissió 312Kb. Aquesta targeta permet aconseguir una xarxa tolerant a un sola errada en una topologia en anell, és a dir, formant un llaç continuo. D'aquest mode, la comunicació entre totes les centrals permet intacta en cas de que es talli un cable de xarxa, amb lo que es compleix els requisits de EN54-13 per a una xarxa d'aquest tipus.</t>
  </si>
  <si>
    <t>P-475</t>
  </si>
  <si>
    <t>BM13NO01</t>
  </si>
  <si>
    <t>Sirena direccional amb flash model WSS-PC-I02 de NOTIFIER o equivalent. Sirena direccional amb flash de color transparent amb aïllador incorporat. Consum màxim 14,7 mA, sortida màxima de soroll 97 dB(A)+/-3dB a 1 m, freqüència de flash 1 Hz. Color blanc transparent. Numero de tons 32 i 3 nivells de volum. És connecta alimentada directament del llaç ocupant una direcció de 0 a 159 de mòdul de control. Inclou base B501AP. Compatible amb protocols OPAL 159+159 i CLIP 99+99. Conforme al Reglamento (UE) nº 305/2011 del Parlamento Europeo relatiu als productes de la construcció. Aprovat segons els requisits de: EN54-3, EN54-17 i EN54-23 amb Certificat CPD: 0832-CPD-1812.</t>
  </si>
  <si>
    <t>P-476</t>
  </si>
  <si>
    <t>BM14NO02</t>
  </si>
  <si>
    <t>Polsador analògic rearmable amb aïllador model M5A-RP02FF-N026-41 de NOTIFIER o equivalent. Polsador manual d'alarma amb element rearmable, direccionable i amb aïllador de tallcircuit incorporat. Polsador d'alarma direccional senzill mitjançant dos roto-swich decà dics de 01 a 159 rearmable  amb aïllador de tall circuit incorporat. Inclòs caixa PS031W per a muntatge en superfície. Incorpora led d'estat, tapa de protecció per a evitar l'activació accidental i clau per a restaurar. Compatible con protocols OPAL 159+159 i CLIP 99+99. Consum: 200µA en repòs i 7mA en alarma. Pes: 160 g. Dimensions en mm: 89 (ample) x 93 (alt) x 27,5 (fons). Conforme al Reglamento (UE) nº 305/2011 del Parlamento Europeo relatiu als productes de la construcció. Aprovat segons els requisits de: EN54-11 i EN54-17. Certificat CPD: 0832-CPD-0702.</t>
  </si>
  <si>
    <t>P-477</t>
  </si>
  <si>
    <t>BM1Z0009</t>
  </si>
  <si>
    <t xml:space="preserve">Sistema de protecció de conductes horitzontals de xapa amb promatect l-500 resistència al foc 180 minuts, foc exterior i interior (ei-180), format per placa promatect l-500 d'espessor 60 mm, tira promatect l d'espessor 30 mm, adhesiu k 84 promatect per a les juntes, angles de suport 50x50x5, varilla roscada amb tac d'acer expansiu m16, elements de fixació, peces promatect sellat varilla conducte, peces promatect segellat pas varilla, fixació a paret, llana de roca de 145 kg/m3. col.locat, instal.lat i certificat assaig licof-6191/03 i certificat d'instal·lació. </t>
  </si>
  <si>
    <t>P-478</t>
  </si>
  <si>
    <t>BM1Z0010</t>
  </si>
  <si>
    <t>Sistema de protecció de conductes verticals de xapa amb promatect l-500 resistència al foc 180 minuts, foc exterior i interior (ei-180), format per placa promatect l-500 d'espessor 60 mm, tira promatect l d'espessor 30 mm, adhesiu k 84 promatect per a les juntes, angles de suport 50x50x5, varilla roscada amb tac d'acer expansiu m16, elements de fixació, peces promatect sellat varilla conducte, peces promatect segellat pas varilla, fixació a paret, llana de roca de 145 kg/m3. col.locat, instal.lat i certificat assaig licof-6191/03 i certificat d'instal·lació.</t>
  </si>
  <si>
    <t>P-479</t>
  </si>
  <si>
    <t>BM1ZCU91</t>
  </si>
  <si>
    <t>Comporta tallafocs sèrie FKRS-EU-2-SP- ER Z43 de TROX o equivalent dimensions 250 mm de diàmetre EI120 en xapa d'acer galvanitzada i lama de comporta de material aïllant especial. Assaig en compliment amb EN 1366-2 i classificada segons En 13501-3, fins EI120 (ve, hº i----o)-S. Estanqueïtat de la lama en compliment amb EN 1751, classe 3 i estanqueïtats de la carcassa en compliment amb EN 1751, classe C, DoP/FKS-EU/DWE/2013/001 i marcatge CE. Fusible bimetàl·lic i  servo motor actuador Belimo BF230-T TR (230 V c.a.) amb dos finals de carrera per  indicació comporta oberta/tancada i fusible termoelèctric tarat a 72º.</t>
  </si>
  <si>
    <t>P-480</t>
  </si>
  <si>
    <t>BM1ZCU93</t>
  </si>
  <si>
    <t>Comporta tallafocs sèrie FKRS-EU-2-SP ER Z43 de TROX o equivalent dimensions 160 mm de diàmetre EI120 en xapa d'acer galvanitzada i lama de comporta de material aïllant especial. Assaig en compliment amb EN 1366-2 i classificada segons En 13501-3, fins EI120 (ve, hº i----o)-S. Estanqueïtat de la lama en compliment amb EN 1751, classe 3 i estanqueïtats de la carcassa en compliment amb EN 1751, classe C, DoP/FKS-EU/DWE/2013/001 i marcatge CE. Fusible bimetàl·lic i  servo motor actuador Belimo BF230-T TR (230 V c.a.) amb dos finals de carrera per  indicació comporta oberta/tancada i fusible termoelèctric tarat a 72º.</t>
  </si>
  <si>
    <t>P-481</t>
  </si>
  <si>
    <t>BM1ZCU94</t>
  </si>
  <si>
    <t>Comporta tallafocs sèrie FKRS-EU-2-SP ER Z43 de TROX o equivalent dimensions 200 mm de diàmetre EI120 en xapa d'acer galvanitzada i lama de comporta de material aïllant especial. Assaig en compliment amb EN 1366-2 i classificada segons En 13501-3, fins EI120 (ve, hº i----o)-S. Estanqueïtat de la lama en compliment amb EN 1751, classe 3 i estanqueïtats de la carcassa en compliment amb EN 1751, classe C, DoP/FKS-EU/DWE/2013/001 i marcatge CE. Fusible bimetàl·lic i  servo motor actuador Belimo BF230-T TR (230 V c.a.) amb dos finals de carrera per  indicació comporta oberta/tancada i fusible termoelèctric tarat a 72º.</t>
  </si>
  <si>
    <t>P-482</t>
  </si>
  <si>
    <t>BM1ZCU95</t>
  </si>
  <si>
    <t>Comporta tallafocs sèrie FKRS-EU-2-SP ER Z43 de TROX o equivalent dimensions 100 mm de diàmetre EI120 en xapa d'acer galvanitzada i lama de comporta de material aïllant especial. Assaig en compliment amb EN 1366-2 i classificada segons En 13501-3, fins EI120 (ve, hº i----o)-S. Estanqueïtat de la lama en compliment amb EN 1751, classe 3 i estanqueïtats de la carcassa en compliment amb EN 1751, classe C, DoP/FKS-EU/DWE/2013/001 i marcatge CE. Fusible bimetàl·lic i  servo motor actuador Belimo BF230-T TR (230 V c.a.) amb dos finals de carrera per  indicació comporta oberta/tancada i fusible termoelèctric tarat a 72º.</t>
  </si>
  <si>
    <t>P-483</t>
  </si>
  <si>
    <t>BM1ZCU96</t>
  </si>
  <si>
    <t>Comporta tallafocs sèrie FKRS-EU-2-SP ER Z43 de TROX o equivalent dimensions 125 mm de diàmetre EI120 en xapa d'acer galvanitzada i lama de comporta de material aïllant especial. Assaig en compliment amb EN 1366-2 i classificada segons En 13501-3, fins EI120 (ve, hº i----o)-S. Estanqueïtat de la lama en compliment amb EN 1751, classe 3 i estanqueïtats de la carcassa en compliment amb EN 1751, classe C, DoP/FKS-EU/DWE/2013/001 i marcatge CE. Fusible bimetàl·lic i  servo motor actuador Belimo BF230-T TR (230 V c.a.) amb dos finals de carrera per  indicació comporta oberta/tancada i fusible termoelèctric tarat a 72º.</t>
  </si>
  <si>
    <t>P-484</t>
  </si>
  <si>
    <t>BM1ZCV03</t>
  </si>
  <si>
    <t>Comporta tallafocs sèrie FKA2-EU Z43 de TROX o equivalent dimensions 200x100 mm EI120 en xapa d'acer galvanitzada i lama de comporta de material aïllant especial. Assaig en compliment amb EN 1366-2 i classificada segons En 13501-3, fins EI120 (ve, hº i----o)-S. Estanqueïtat de la lama en compliment amb EN 1751, classe 2 i estanqueïtats de la carcassa en compliment amb EN 1751, classe B, DoP/FKA-EU/DE/ i marcatge CE. Fusible bimetàl·lic i servomotor actuador Belimo BF230-T TR (230 V c.a.) amb dos finals de carrera per  indicació comporta oberta/tancada i fusible termoelèctric tarat a 72º.</t>
  </si>
  <si>
    <t>P-485</t>
  </si>
  <si>
    <t>BM1ZCV43</t>
  </si>
  <si>
    <t>Comporta tallafocs sèrie FKA2-EU ER Z43 de TROX o equivalent dimensions 450x300 mm de EI120 en xapa d'acer galvanitzada i lama de comporta de material aïllant especial. Assaig en compliment amb EN 1366-2 i classificada segons En 13501-3, fins EI120 (ve, hº i----o)-S. Estanqueïtat de la lama en compliment amb EN 1751, classe 2 i estanqueïtats de la carcassa en compliment amb EN 1751, classe B, DoP/FKA-EU/DE/ i marcatge CE. Fusible bimetàl·lic i  servomotor actuador Belimo BFL230-T TR (230 V c.a.) amb dos finals de carrera per  indicació comporta oberta/tancada i fusible termoelèctric tarat a 72º.</t>
  </si>
  <si>
    <t>P-486</t>
  </si>
  <si>
    <t>BM1ZCV89</t>
  </si>
  <si>
    <t>Comporta tallafocs sèrie FKA2-EU ER Z43 de TROX o equivalent dimensions 1200x350 mm de EI120 en xapa d'acer galvanitzada i lama de comporta de material aïllant especial. Assaig en compliment amb EN 1366-2 i classificada segons En 13501-3, fins EI120 (ve, hº i----o)-S. Estanqueïtat de la lama en compliment amb EN 1751, classe 2 i estanqueïtats de la carcassa en compliment amb EN 1751, classe B, DoP/FKA-EU/DE/ i marcatge CE. Fusible bimetàl·lic i  servomotor actuador Belimo BFN230-T TR (230 V c.a.) amb dos finals de carrera per  indicació comporta oberta/tancada i fusible termoelèctric tarat a 72º.</t>
  </si>
  <si>
    <t>P-487</t>
  </si>
  <si>
    <t>BM1ZCV90</t>
  </si>
  <si>
    <t>Comporta tallafocs sèrie FKA2-EU ER Z43 de TROX o equivalent dimensions 350x300 mm de EI120 en xapa d'acer galvanitzada i lama de comporta de material aïllant especial. Assaig en compliment amb EN 1366-2 i classificada segons En 13501-3, fins EI120 (ve, hº i----o)-S. Estanqueïtat de la lama en compliment amb EN 1751, classe 2 i estanqueïtats de la carcassa en compliment amb EN 1751, classe B, DoP/FKA-EU/DE/ i marcatge CE. Fusible bimetàl·lic i  servomotor actuador Belimo BFL230-T TR (230 V c.a.) amb dos finals de carrera per  indicació comporta oberta/tancada i fusible termoelèctric tarat a 72º.</t>
  </si>
  <si>
    <t>P-488</t>
  </si>
  <si>
    <t>BM1ZCV91</t>
  </si>
  <si>
    <t>Comporta tallafocs sèrie FKA2-EU ER Z43 de TROX o equivalent dimensions 1000x350 mm de EI120 en xapa d'acer galvanitzada i lama de comporta de material aïllant especial. Assaig en compliment amb EN 1366-2 i classificada segons En 13501-3, fins EI120 (ve, hº i----o)-S. Estanqueïtat de la lama en compliment amb EN 1751, classe 2 i estanqueïtats de la carcassa en compliment amb EN 1751, classe B, DoP/FKA-EU/DE/ i marcatge CE. Fusible bimetàl·lic i  servomotor actuador Belimo BFN230-T TR (230 V c.a.) amb dos finals de carrera per  indicació comporta oberta/tancada i fusible termoelèctric tarat a 72º.</t>
  </si>
  <si>
    <t>P-489</t>
  </si>
  <si>
    <t>BM1ZES23</t>
  </si>
  <si>
    <t>Font d'alimentació de 130 W/5 A dos sortides HLSPS50 de Honeywell o equivalent.  Font d'alimentació commutada de 24 Vcc 5 A controlada per microprocessador HLSPS50. Sortides independents protegides per fusibles tèrmics (PTC) i 10 indicadors lluminosos d'estat, sortides de relé per a indicació de l'estat de la font. Disposa de supervisió de l'alimentació commutada i protecció contra tallacircuits. Incorpora un circuit de supervisió de bateries per a presencia , nivell i eficàcia. Supervisió de derives a Terra. Inclou 2 bateries de 12 V 7A/h model PS1207. Conforme l Reglament (UE) nº 305/2011 del Parlament Europeo relatiu als productes de la construcció. Certificat CPD: 1134-CPD-085. Conforme norma EN54-4A2.</t>
  </si>
  <si>
    <t>P-490</t>
  </si>
  <si>
    <t>BM1ZNO51</t>
  </si>
  <si>
    <t>Retenidor model 960120 de paret de baix perfil de 400 N de NOTIFIER o equivalent. Retenidor de paret de baix perfil de 400N amb caixa i polsador, per a porta tallafocs. Caixa de plàstic reforçat amb fibra i polsador de desbloqueig roig. Amb ressort per a impedir que es produeixen romanències garantint una força residual zero quan el electroimant deixi d'estar alimentat, garantint el tancament immediat de la força. L'equip allibera la porta quan es deixa d'aplicar la tensió de 24Vcc. Inclou díode de protecció de polaritat invertit i supressió de sobretensió integrat. Consum corrent: 67 mA a 24 V (1,6 W). Força: 400 N. Tamany molla tancament portes. Grau de protecció: IP42 (bobina IP54), Pes: 600 gr. Dimensions: 110x85x38 mm. Especificació EN1155:1997 i EN14637:2008. Placa ferromagnètica articulada inclosa.</t>
  </si>
  <si>
    <t>P-491</t>
  </si>
  <si>
    <t>BM1ZPR04</t>
  </si>
  <si>
    <t>Segellat de forats de pas de instal·lacions EI 180 amb Sistema PROMASTOP®-Morter o equivalent, compost de morter preparat de cement i àrids lleugers PROMASTOP® Morter en un espessor mínim de 160 mm., segons la Solució Constructiva 13.03 del Catàleg Promat  i els seus corresponents assajos amb Norma EN 1366-3. Certificat.</t>
  </si>
  <si>
    <t>P-492</t>
  </si>
  <si>
    <t>BM1ZU126</t>
  </si>
  <si>
    <t>Segellat de pas de canonada de plàstic (PVC, PVC-u, PE,PE-HD, PP, PP-H) combustibles EI 180 de Promat o equivalent. Segellat de pas de canonades i parets a traves de forjats i parets tant de fàbrica com lleugeres i inclús de segellats amb sistema PROMASTOP-I, mitjançant collarins prefabricats PROMASTOP-FC6 per a diàmetre de 50mm fins 315 mm longitud del collarí segons diàmetre de la canonada, format per 2,2 metres lineals de banda Unicollar (146 segments), forqueta de fixació i accessoris, a través d'elements compartidors de sectors d'incendi (parets i sectors), amb banda contínua que es talla a mesura que la canonada es va fixant. La banda contínua està formada per una part metàl·lica troquelada per facilitar el tall i producte intumescent sòlid adherit a la part metàl·lica. Totalment instal·lat segons la solució constructiva 13.07 del catàleg i els seus corresponents assaig amb Norma EN 1366-3. Certificat.</t>
  </si>
  <si>
    <t>P-493</t>
  </si>
  <si>
    <t>BM235FAF</t>
  </si>
  <si>
    <t>Boca d'incendis equipada de 25 mm de diàmetre, BIE-25, formada per armari de xapa d'acer pintada i porta d'acer inoxidable , inclosa BIE (debanadora d'alimentació axial abatible,mànega de 20 m i llança ) , per a col·locar encastada</t>
  </si>
  <si>
    <t>BMY23000</t>
  </si>
  <si>
    <t>Part proporcional d'elements especials per a boques d'incendi</t>
  </si>
  <si>
    <t>P-494</t>
  </si>
  <si>
    <t>BMY31000</t>
  </si>
  <si>
    <t>Part proporcional d'elements especials per a extintors</t>
  </si>
  <si>
    <t>BM3126TX</t>
  </si>
  <si>
    <t>P-495</t>
  </si>
  <si>
    <t>BM3135TX</t>
  </si>
  <si>
    <t>P-496</t>
  </si>
  <si>
    <t>BMD62620</t>
  </si>
  <si>
    <t>Conductor blindat i apantallat, de 6x0,22 mm2 + 2x0,75 mm2</t>
  </si>
  <si>
    <t>P-497</t>
  </si>
  <si>
    <t>BMD6NO02</t>
  </si>
  <si>
    <t xml:space="preserve">Conductor manega per a el llaç analògic model 2x2,5 mm2-LHR de HONEYWELL LIFE SAFETY o equivalent. Format per un par de fils trenats i apantallats, de secció 2,5 mm2 de la marca  HONEYWELL LIFE SAFETY. Trenat de 20 voltes per metre. Pantalla de alumini amb fil de drenatge. Resistent al foc segons UNE 50200. De color roig i coure polit flexible, resistent al foc i lliure de halògens. Aïllament de silicona. Instal·lat en tub. </t>
  </si>
  <si>
    <t>P-498</t>
  </si>
  <si>
    <t>BMD6NO03</t>
  </si>
  <si>
    <t>Conductor manega par trenat i apantallat roig model CSR485 de HONEYWELL LIFE SAFETY o equivalent. Cable de comunicacions per a xarxa NOTIFIER, par trenat i apantallat de color roig i coure polit flexible, classe V de 2x1 mm2. Pantalla de cinta d'alumini/poliéster i drenatge de coure estant de 0,5 mm2. Resistent al foc segons UNE 50200. De color roig i coure polit flexible, resistent al foc, no propagador de la llama i lliure de halògens. Recomanat per a les connexions RS485 xarxa NOTI-FIRE-NET e ID2net. Impedància característica 120 ohms. Instal·lat en tub.</t>
  </si>
  <si>
    <t>P-499</t>
  </si>
  <si>
    <t>BMD7SA12</t>
  </si>
  <si>
    <t xml:space="preserve">Lector mural Proximity DESfire/Mifare Ref.: WRDB0A4W/B Salto XS4 2.0 ANSI d'ARCON o equivalent.
 </t>
  </si>
  <si>
    <t>P-500</t>
  </si>
  <si>
    <t>BMD7SA13</t>
  </si>
  <si>
    <t>Unitat de Control Salto XS4 2.0 d'ARCON o equivalent. Unitat Xarxa Virtual Salto. Totes les característiques de RVS. Carga i descarrega a i des de targeta Proxi Mifare Salto. Unitat On line. Inclou targeta EThernet. Possibilitat de connexió de dos lectors. Dos relés de sortida, possibilitat de connectar dos polsadors i dos detectors estat de porta. Inclou adaptador de 220 VC.A. a 12 VCC per alimentació de unitat, lectors i dispositius (1 o 2) fins un màxim de 1 A. Ref.: CU42E0TEU.</t>
  </si>
  <si>
    <t>P-501</t>
  </si>
  <si>
    <t>BMD7SA28</t>
  </si>
  <si>
    <t>Pany elèctric 52, 1, 00, B 521B amb conatcte microrruptor.</t>
  </si>
  <si>
    <t>P-502</t>
  </si>
  <si>
    <t>BMD7SA29</t>
  </si>
  <si>
    <t>Escut electrònic Salto XS4 ONE Mifare DESFire Mod. EB750 d'ARCON o equivalent. Plaques de 285x42x19,5 mm. Acer inox. setinat, AISI 304. Joc de manilles Mod. ´´U´´. Acer inox. setinat, AISI 316. Fixació reforçada. Ref.: EB750U00IMB_8. Pany existent amb quadradillo de 8 mm. Mobile Key Ready en proximitat sense contacte preparat per a obertura mitjançant mòbil. Re.: BLE.</t>
  </si>
  <si>
    <t>P-503</t>
  </si>
  <si>
    <t>P-504</t>
  </si>
  <si>
    <t>BMSB32P0</t>
  </si>
  <si>
    <t>Rètol senyalització instal·lació de protecció contra incendis, quadrat, de 420x420 mm2 de panell de PVC d'1 mm de gruix, fotoluminiscent categoria A segons UNE 23035-4</t>
  </si>
  <si>
    <t>P-505</t>
  </si>
  <si>
    <t>BMSB56P0</t>
  </si>
  <si>
    <t>Rètol senyalització sortida habitual, quadrat, de 447x447 mm2 de panell de PVC d'1 mm de gruix, fotoluminiscent categoria A segons UNE 23035-4</t>
  </si>
  <si>
    <t>P-506</t>
  </si>
  <si>
    <t>BMSBANP0</t>
  </si>
  <si>
    <t>Rètol senyalització recorregut d'evacuació a sortida habitual, rectangular, de 448x224 mm2 de panell de PVC d'1 mm de gruix, fotoluminiscent categoria A segons UNE 23035-4</t>
  </si>
  <si>
    <t>P-507</t>
  </si>
  <si>
    <t>BMSBCWP0</t>
  </si>
  <si>
    <t>Rètol senyalització recorregut d'evacuació a sortida emergència, rectangular, de 632x316 mm2 de panell de PVC d'1 mm de gruix, fotoluminiscent categoria A segons UNE 23035-4</t>
  </si>
  <si>
    <t>P-508</t>
  </si>
  <si>
    <t>BN314420</t>
  </si>
  <si>
    <t>Vàlvula d'esfera manual amb rosca, d'1/2'' de diàmetre nominal, de 16 bar de pn, de bronze, tipus 2</t>
  </si>
  <si>
    <t>P-509</t>
  </si>
  <si>
    <t>BN315420</t>
  </si>
  <si>
    <t>Vàlvula d'esfera manual amb rosca, de 3/4'' de diàmetre nominal, de 16 bar de pn, de bronze, tipus 2</t>
  </si>
  <si>
    <t>P-510</t>
  </si>
  <si>
    <t>BN316420</t>
  </si>
  <si>
    <t>Vàlvula d'esfera manual amb rosca, d'1'' de diàmetre nominal, de 16 bar de pn, de bronze, tipus 2</t>
  </si>
  <si>
    <t>P-511</t>
  </si>
  <si>
    <t>BN317420</t>
  </si>
  <si>
    <t>Vàlvula d'esfera manual amb rosca, d'1'1/4'' de diàmetre nominal, de 16 bar de pn, de bronze, tipus 2</t>
  </si>
  <si>
    <t>P-512</t>
  </si>
  <si>
    <t>BN318420</t>
  </si>
  <si>
    <t>Vàlvula d'esfera manual amb rosca, d'1'1/2'' de diàmetre nominal, de 16 bar de pn, de bronze, tipus 2</t>
  </si>
  <si>
    <t>P-513</t>
  </si>
  <si>
    <t>BN319420</t>
  </si>
  <si>
    <t>Vàlvula d'esfera manual amb rosca, de 2'' de diàmetre nominal, de 16 bar de pn, de bronze, tipus 2</t>
  </si>
  <si>
    <t>P-514</t>
  </si>
  <si>
    <t>BN31DN15</t>
  </si>
  <si>
    <t>Vàlvula d'independització del tipus d'accionament ràpid i tancament esfèric de carburos metalicos o equivalent, desengrassada, amb les seves corresponents unions desmuntables de 15 mm de diàmetre-1/2'', amb certificat CE de producte sanitari classe IIa segons directiva 93/42/CE</t>
  </si>
  <si>
    <t>P-515</t>
  </si>
  <si>
    <t>BN31DN22</t>
  </si>
  <si>
    <t>Vàlvula d'independització del tipus d'accionament ràpid i tancament esfèric de carburos metalicos o equivalent, desengrassada, amb les seves corresponents unions desmuntables de 22 mm de diàmetre-3/4'', amb certificat CE de producte sanitari classe IIa segons directiva 93/42/CE</t>
  </si>
  <si>
    <t>P-516</t>
  </si>
  <si>
    <t>BN31PLAC</t>
  </si>
  <si>
    <t>Placa de senyalització de vàlvules en sostre, de carburos metalicos o equivalent,</t>
  </si>
  <si>
    <t>P-517</t>
  </si>
  <si>
    <t>BN31PRGB</t>
  </si>
  <si>
    <t>Presa de gasos medicinals DIN amb certificat CE de producte sanitari classe IIA, segons drectiva 93/42/CE de buit, de Carburos Metálicos o equivalent, amb marcat CE de producte sanitari, d'endoll ràpid per pressió. inclou kit selectiu per a cada gas, amb dispositiu de tancament per afavorir el manteniment, vàlvula de presa amb acoplament selectiu a la caixa i dispositiu d'aparcament, placa embellidora, amb ròtul del gas, inclosa p.p de material auxiliar,</t>
  </si>
  <si>
    <t>P-518</t>
  </si>
  <si>
    <t>BN31PRGO</t>
  </si>
  <si>
    <t>Presa de gasos medicinals DIN amb certificat CE de producte sanitari classe IIA, segons drectiva 93/42/CE d'oxigen, de Carburos Metálicos o equivalent, amb marcat CE de producte sanitari, d'endoll ràpid per pressió. inclou kit selectiu per a cada gas, amb dispositiu de tancament per afavorir el manteniment, vàlvula de presa amb acoplament selectiu a la caixa i dispositiu d'aparcament, placa embellidora, amb ròtul del gas, inclosa p.p de material auxiliar,</t>
  </si>
  <si>
    <t>P-519</t>
  </si>
  <si>
    <t>BN42A4D7</t>
  </si>
  <si>
    <t>Valvula de papallona manual muntada entre brides, de 63 mm de diametre nominal, de 16 bar de pn, de fosa, tipus 1</t>
  </si>
  <si>
    <t>P-520</t>
  </si>
  <si>
    <t>BN42B4D0</t>
  </si>
  <si>
    <t>Vàlvula de papallona manual per a muntar entre brides, de 80 mm de diàmetre nominal, de 16 bar de PN, de fosa, tipus 1</t>
  </si>
  <si>
    <t>P-521</t>
  </si>
  <si>
    <t>BNC2TA15</t>
  </si>
  <si>
    <t>TAMOD15: Vàlvula TA-MODULATOR DN15 o equivalent.
Vàlvula d'equilibrat, amb control proporcional i característica isoporcentual, estabilització de la pressió i tall
Disposa de les següents característiques tècniques:
- Cabal màxim: 480 l/h
- Rang de temperatures: -20,00ºC .... +120,00ºC
- Màxima pressió diferencial: 600,00 KPA
- DN15
Incorpora actuador electromecànic TA SLIDER160 amb les següents característiques:
- Tipos de control: proporcional.
- Senyal de control: 0-10 VCC
- Alimentació: 24 V</t>
  </si>
  <si>
    <t>P-522</t>
  </si>
  <si>
    <t>BNC2TA20</t>
  </si>
  <si>
    <t>TAMOD20: Vàlvula TA-MODULATOR DN20 o equivalent.
Vàlvula d'equilibrat, amb control proporcional i característica isoporcentual, estabilització de la pressió i tall
Disposa de les següents característiques tècniques:
- Cabal màxim: 975 l/h
- Rang de temperatures: -20,00ºC .... +120,00ºC
- Màxima pressió diferencial: 600,00 KPA
- DN20
Incorpora actuador electromecànic TA SLIDER160 amb les següents característiques:
- Tipos de control: proporcional.
- Senyal de control: 0-10 VCC
- Alimentació: 24 V</t>
  </si>
  <si>
    <t>P-523</t>
  </si>
  <si>
    <t>BNC2TA25</t>
  </si>
  <si>
    <t>TAMOD25: Vàlvula TA-MODULATOR DN25 o equivalent.
Vàlvula d'equilibrat, amb control proporcional i característica isoporcentual, estabilització de la pressió i tall
Disposa de les següents característiques tècniques:
- Cabal màxim: 1.950 l/h
- Rang de temperatures: -20,00ºC .... +120,00ºC
- Màxima pressió diferencial: 600,00 KPA
- DN25
Incorpora actuador electromecànic TA SLIDER160 amb les següents característiques:
- Tipos de control: proporcional.
- Senyal de control: 0-10 VCC
- Alimentació: 24 V</t>
  </si>
  <si>
    <t>P-524</t>
  </si>
  <si>
    <t>BNC2TA32</t>
  </si>
  <si>
    <t>TAMOD32: Vàlvula TA-MODULATOR DN32 o equivalent.
Vàlvula d'equilibrat, amb control proporcional i característica isoporcentual, estabilització de la pressió i tall
Disposa de les següents característiques tècniques:
- Cabal màxim: 3.600 l/h
- Rang de temperatures: -20,00ºC .... +120,00ºC
- Màxima pressió diferencial: 600,00 KPA
- DN32
Incorpora actuador electromecànic TA SLIDER160 amb les següents característiques:
- Tipos de control: proporcional.
- Senyal de control: 0-10 VCC
- Alimentació: 24 V</t>
  </si>
  <si>
    <t>P-525</t>
  </si>
  <si>
    <t>BNC2TA40</t>
  </si>
  <si>
    <t>TAMOD40: Vàlvula TA-MODULATOR DN40 o equivalent.
Vàlvula d'equilibrat, amb control proporcional i característica isoporcentual, estabilització de la pressió i tall
Disposa de les següents característiques tècniques:
- Cabal màxim: 6.400 l/h
- Rang de temperatures: -20,00ºC .... +120,00ºC
- Màxima pressió diferencial: 600,00 KPA
- DN40
Incorpora actuador electromecànic TA SLIDER500 amb les següents característiques:
- Tipos de control: proporcional.
- Senyal de control: 0-10 VCC
- Alimentació: 24 V</t>
  </si>
  <si>
    <t>P-526</t>
  </si>
  <si>
    <t>BNC2TA50</t>
  </si>
  <si>
    <t>TAMOD50: Vàlvula TA-MODULATOR DN50 o equivalent.
Vàlvula d'equilibrat, amb control proporcional i característica isoporcentual, estabilització de la pressió i tall
Disposa de les següents característiques tècniques:
- Cabal màxim: 11.200 l/h
- Rang de temperatures: -20,00ºC .... +120,00ºC
- Màxima pressió diferencial: 600,00 KPA
- DN50
Incorpora actuador electromecànic TA SLIDER500 amb les següents característiques:
- Tipos de control: proporcional.
- Senyal de control: 0-10 VCC
- Alimentació: 24 V</t>
  </si>
  <si>
    <t>P-527</t>
  </si>
  <si>
    <t>BP111201</t>
  </si>
  <si>
    <t>P-528</t>
  </si>
  <si>
    <t>BP132100</t>
  </si>
  <si>
    <t>Caixa de derivació amb 2 derivacions, de base metàl·lica i envoltant de material plàstic</t>
  </si>
  <si>
    <t>P-529</t>
  </si>
  <si>
    <t>BP141000</t>
  </si>
  <si>
    <t>Presa de senyal de TV i FM, rodona</t>
  </si>
  <si>
    <t>P-530</t>
  </si>
  <si>
    <t>BP271C00</t>
  </si>
  <si>
    <t>Cable per a transmissió telefònica, per a 3 parells de cables, de secció 0,64 mm2 cada un</t>
  </si>
  <si>
    <t>P-531</t>
  </si>
  <si>
    <t>BP27CPIN</t>
  </si>
  <si>
    <t>Cable per a bus d'habitacions segons necessitats del sistema Medicip Health o equivalent</t>
  </si>
  <si>
    <t>P-532</t>
  </si>
  <si>
    <t>BP2AU010</t>
  </si>
  <si>
    <t>Conjunt porter electrònic amb placa exterior antivandàlica i polsador, telèfon terminal interior, font alimentació i obreportes automàtic</t>
  </si>
  <si>
    <t>P-533</t>
  </si>
  <si>
    <t>BP31AX66</t>
  </si>
  <si>
    <t>Amplificador digital de 60 W USB+TURNER+BT+MENS model MA-60M de OPTIMUS o equivalent. Amplificador de sobretaula de 60 W RMS en línia de 100 V (també 70 V i 4 ohm). Inclou una font musical interna amb MP3 per USB I Bluetooth, dos entrades MIC/LINE amb alimentació phantom (la primera amb prioritat VOX) una entrada LINE i una targeta microSD per a missatges pregravats amb activació per entrada de contacte. Disposa de protecció contra sobretensions, curtcircuit, sobrecarrega i alta temperatura, així com indicadors LED d'alimentació, senyal, senyal de -10 dB, pic i protecció. Resposta en freqüència de 80 a 18.000 Hz. Alimentació 100-240 V CA. Consum màxim 85 W. Dimensions 270x60x190 mm. Pes 3,5 kg.</t>
  </si>
  <si>
    <t>P-534</t>
  </si>
  <si>
    <t>BP31OP32</t>
  </si>
  <si>
    <t>Unitat potència 2x500 W classe D línia 100 V EN54 ref.: DA-500D2 de OPTIMUS o equivalent. Etapa de potència digital classe D de 2x500 W RMS segons EN54. Dos entrades simètriques de 0 dB, connexió mitjançant regleta extraïble. Dos sortides d'altaveus per a línia de 100 V. Amb circuits de protecció contra pics, tallacircuits, sobrecalentament i sobrecàrrega. Indicadors led d'alimentació, senyal, pic i protecció. Refrigeració mitjançant ventiladors. Resposta en freqüència de 80 a 16.000 Hz, SNR &gt; 80 dB i THD &lt; 0,5 %. Dimensions de 484 x 88,8 x 445,5 mm (2u alçada rack). Pes de 8,03 kg. Dissipació màxima de potència 2 x 750 W @ 24 V CC. Acabat en color negre.</t>
  </si>
  <si>
    <t>P-535</t>
  </si>
  <si>
    <t>BP31SCF2</t>
  </si>
  <si>
    <t>P-536</t>
  </si>
  <si>
    <t>P-537</t>
  </si>
  <si>
    <t>BP31WT08</t>
  </si>
  <si>
    <t>Receptor diversity 1 canal UHF MI-RD1CU16 d'Optimus o equivalent. Receptor de microfonia sense fil d'un canal i amb la possibilitat de configurar i sincronitzar automàticament els micròfons, aparellant les freqüències, mitjançant ultrasons (sistema REMOSET). Banda de freqüències823-832 MHz i 863-865 MHz, configuració automàtica i sense interferències amb 4G. Model MI-RD1CU16 d'OPTIMUS.</t>
  </si>
  <si>
    <t>P-538</t>
  </si>
  <si>
    <t>BP32WM19</t>
  </si>
  <si>
    <t>Micròfon emissor solapa UHF MI-TPU16+CM-501 ref. MI-MSU16 de OPTIMUS o equivalent. Micròfon de solapa amb diagrama polar cardioide, amb captació de veu d'alta qualitat, aïllament davant sorolls i elevada guanys abans de la realimentació. De pes lleuger i tan gros reduït per a una mínima visibilitat, inclou una pinça per a subjectar el micròfon en corbata o solapa. Connectat al transmissor tipus petaca inclòs es converteix en micròfon sense fil.</t>
  </si>
  <si>
    <t>P-539</t>
  </si>
  <si>
    <t>BP35AA19</t>
  </si>
  <si>
    <t>Altaveu de sostre encastat 6´´ 6 W 100/70V Metall EN-54 OPTIMUS o equivalent. Altaveu de sostre de 6,5´´, potència 6 W (3 i 1,5 W seleccionable), 100 V, especial VA (BS-5839, p.8, EN54-24). Sensibilitat 94 dB i SPL màx. 102 dB (1 m, 1 kHz). Resposta en freqüència 130-20,000 Hz. Dimensions 220 mm (diàmetre) x 96 mm (fons), forat d'encastar 200 mm, pes 1,34 kg. Acer color blanc en reixa (RAL-9010) i roig en copula antifoc. Model OPTIMUS ref. A-266EN.</t>
  </si>
  <si>
    <t>P-540</t>
  </si>
  <si>
    <t>BP35AAG2</t>
  </si>
  <si>
    <t>Altaveu de sostre de dos vies 6,5´´ 20 W 100 V blanc model A-257 DTM de OPTIMUS o equivalent. Altaveu de sostre de dos vies (6,5´´+1,2´´). Potència 20 W, seleccionable a 10 o 5 W. Sensibilitat a 1 kHz, 1 W i 1 m de 90 dB. Pressió acústica màxima (SPL) 1 kHz, 1 m de 103 dB. Resposta en freqüència de 60 a 20.000 Hz. Sistema de muntatge encastat ràpid i acabat metàl·lic blanc. Model OPTIMUS ref. A-257DTM.</t>
  </si>
  <si>
    <t>P-541</t>
  </si>
  <si>
    <t>BP35CVPW</t>
  </si>
  <si>
    <t>Selector de programa color blanc, model CV-PW d'OPTIMUS o equivalent. Selector de programa per a línies de 100 V compatible amb atenuadors CV. Permet la selecció de fins 6 programes diferents en una zona d'altaveus. Utilitza amb un commutador sense fi de 12 posicions que al sobrepassar la posició ´´6´´ reanuda la selecció dels programes del ´´1´´ al ´´6´´. Incorporà funció de seguretat d'avisos de tal manera que l'activar-se aquesta el selector es situa automàticament en la posició del programa ´´1´´. Tecla de 45 mm compatible amb marcs embellidors OPTIMUS M-420x i series elèctriques. Caixa universal d'encantar inclosa. Inclòs marc embellidor M-420W color blanc. Model OPTIMUS ref.: CV-PW.</t>
  </si>
  <si>
    <t>P-542</t>
  </si>
  <si>
    <t>BP411000</t>
  </si>
  <si>
    <t>Conductor coaxial d'atenuació normal</t>
  </si>
  <si>
    <t>P-543</t>
  </si>
  <si>
    <t>BP434PZZ</t>
  </si>
  <si>
    <t>Cable de 4 parells U/Utp de galga de coure de 23 AWG, Diàmetre exterior aprox.: 6,2 mm, de Categoria 6 per a transmissió de dades fins a 10Gigabit Ethernet. Suporta Power Ethernet 4PPoE, en caixa de 305 metres, referència 190-071, ClFtpe de reacció al foc segons en 13501-6 B2ca, ClFtpe de desenvolupament de fum segons en 13501-6 s1a, partícules en flama segons en 13501-6 d1, Acidesa 13501-6 a1, Nvp 65%, Diàmetre del conductor 0.55 mm, Conforme a ISO/AMD1:2012 CSV, ANSI/A 568-2.D, EN 50575:2014 + A1:2016, coberta color violeta Documentació a facilitar: Dop i Certificat de laboratori independent Delta, Garantia de 25 anys del sistema, marca Excel o equivalent.</t>
  </si>
  <si>
    <t>P-544</t>
  </si>
  <si>
    <t>BP43C211</t>
  </si>
  <si>
    <t>Fuetó de 4 parells RJ45-RJ45 de Categoria 6 sense apantallar disseny U/A transmissió de dades fins a 1Gigabit Ethernet, Referència 100-310 interval de temperatura de funcionament de 0 °C a 60 °C, interval de temperatura d'instal·lació de 0 °C a 60 °C, 24 AWG, Conformi ISO /ANSI/A 568-2.D, coberta lliure d'halògens LSOH, Normativa propietat ignífuga: IEC 60332?1, normativa emissió de fums: IEC 61034, Embalatge lliure de plàstic, marca Excel o equivalent.</t>
  </si>
  <si>
    <t>P-545</t>
  </si>
  <si>
    <t>BP43C21Ç</t>
  </si>
  <si>
    <t>Fuetó de 4 parells RJ45-RJ45 de Categoria 6 sense apantallar disseny U/A transmissió de dades fins a 1Gigabit Ethernet, Referència 100-311 interval de temperatura de funcionament de 0 °C a 60 °C, interval de temperatura d'instal·lació de 0 °C a 60 °C, 24 AWG, Conformi ISO /ANSI/A 568-2.D, coberta lliure d'halògens LSOH, Normativa propietat ignífuga: IEC 60332?1, normativa emissió de fums: IEC 61034, Embalatge lliure de plàstic, marca Excel o equivalent.</t>
  </si>
  <si>
    <t>P-546</t>
  </si>
  <si>
    <t>BP43C21Ñ</t>
  </si>
  <si>
    <t>Fuetó de 4 parells RJ45-RJ45 de Categoria 6 sense apantallar disseny U/A transmissió de dades fins a 1Gigabit Ethernet, Referència 100-312 interval de temperatura de funcionament de 0 °C a 60 °C, interval de temperatura d'instal·lació de 0 °C a 60 °C, 24 AWG, Conformi ISO /ANSI/A 568-2.D, coberta lliure d'halògens LSOH, Normativa propietat ignífuga: IEC 60332?1, normativa emissió de fums: IEC 61034, Embalatge lliure de plàstic, marca Excel o equivalent.</t>
  </si>
  <si>
    <t>P-547</t>
  </si>
  <si>
    <t>BP43CAFO</t>
  </si>
  <si>
    <t>Cable de 12 fibres optique unitub, instal·lació en interior/exterior, monomode OS2 9/125, G.652.D construcció folgada antirrosegadors, protecció de aramida i coberta LSOH, reforç de fibra de vidre, Referencia 295-302, dièmetre : 2.8±0.1mm. Atenuació @1310nm 0.39 dB/km(máxim) Compleix amb normativa ISO/IEC 11801-1:2017, ANSI/TIA 568-3.D, IEC 60794?1,EC 60794?1 E4, IEC 60793?1?40, IEC 60794?1 E, Classe de reacció al foc segons en 13501-6 B2ca , Classe de reacció al fum segons en 13501-6 s1, Partícules en flames de la clase Euro segons EN 13501-6 d0, Acidesa clase euro según en 13501-6 a1  . Ideal per a uso de backbone en reds de campus, edifici, coberta de color negre. Garantía de 25 años del sistema, marca  Excel o  equivalent.</t>
  </si>
  <si>
    <t>P-548</t>
  </si>
  <si>
    <t>BP43FUFI</t>
  </si>
  <si>
    <t>Fuetó de Fibra Òptica Dúplex OS2 SC/APC  Dúplex en tots dos extrems. Referència 201-002 . Pèrdua màxima inserció 0.3dB. Atenuació màxima a 1300nm de ? 1.5dB. Aixafament: 1000N/Atura de funcionament: -20 °C a +70 °C. Conforme: Compliment de RoHS, ISO/ANSI TIA/A 568B, de 1m de longitud, Garantia de 25 anys del sistema, marca Excel o equivalent.</t>
  </si>
  <si>
    <t>P-549</t>
  </si>
  <si>
    <t>BP73SN02</t>
  </si>
  <si>
    <t>Presa de conectorización Categoria 6 sense eines sense apantallar en format Keystone RJ45 amb obertura en papallona de perfil baix amb una profunditat de 28 mm de Categoria 6 per a transmissió de dades fins a 1Gigabit Ethernet en color Blanc o negre. Suporta Power Ethernet 4PPoE, Referència 100-215-BK-24. Interval awg 22/Ada de cable: posterior, superior i inferior. Contacte RJ45: Bronze fosforós niquelat amb revestiment d'or de 50 micro polzades. Contactes IDC: Aliatge de bronze fosforós niquelat. Restricció de RoHS de substàncies perilloses - Conforme ISO /Alatge lliure de plàstic paquet de 24 unitats, preu unitari del connector, marca Excel o equivalent.</t>
  </si>
  <si>
    <t>P-550</t>
  </si>
  <si>
    <t>BPPOCAT6</t>
  </si>
  <si>
    <t>P-551</t>
  </si>
  <si>
    <t>BP74CEFI</t>
  </si>
  <si>
    <t>P-552</t>
  </si>
  <si>
    <t>BP74RA86</t>
  </si>
  <si>
    <t>Rack Environ sèrie CR de 42U d'alçada , Ample 800 i fons 600. Referència 542-4286-GSBF-BK, fabricat en acer galvanitzat, porta davantera de cristall, porta posterior de metall, Panells laterals removibles que proporciona un accés de 360 graus inclòs passafils vertical. Accés de cables tant per la part superior com a inferior amb raspall d'entrada. Color disponible negre RAL9004 i gris perla RAL9002 capacitat màxima de càrrega de 800 kg , subministrat amb rodes i suports de fixació. Conforme a les normatives : ANSI/A?310?E, IEC 60297?2, DIN 41494 part 1 &amp; 7. Marca Excel o equivalent</t>
  </si>
  <si>
    <t>P-553</t>
  </si>
  <si>
    <t>BP74REAL</t>
  </si>
  <si>
    <t>PDU amb 8 endolls Schuko amb interruptor i indicador LED Excel Ref.555-072, opció de muntar Vertical o Horitzontal, Connexió elèctrica Connector amb cable, Tipus de connexió d'elèctrica 2 Pin DIN49441, Longitud de cable 3 m, Tensió nominal 250 V CA 50/Al 16 A ,Potència màxima 4000 W, Control de la unitat Indicador LED. Interruptor d'encesa i apagat, Resistència de l'aïllament ?5 M?, Conforme a RoHS Restricció de substàncies perilloses i DIN VDE 0620-2-1:2016, Marca Excel o equivalen</t>
  </si>
  <si>
    <t>P-554</t>
  </si>
  <si>
    <t>BP74VENT</t>
  </si>
  <si>
    <t>Ventilador per a rack Networking de 4 Unitats sense Termòstat.</t>
  </si>
  <si>
    <t>P-555</t>
  </si>
  <si>
    <t>BP7ZADAP</t>
  </si>
  <si>
    <t>Adaptadors duplex Monomode SC/APC, per a panell de fibra 200-952, en pack de 6 unitrats, color verd pulid APC, connector duplex ref.200-567-06, marca Excel o equivalent</t>
  </si>
  <si>
    <t>P-556</t>
  </si>
  <si>
    <t>BP7ZPAFO</t>
  </si>
  <si>
    <t>Panell de fibra òptica lliscant Excel de 19´´´´ per a muntatge en armari rack  sense adaptadors, fabricat en acer de 2mm en color Negre e RAL9005, safates lliscants i suport de muntatge ajustables. Profunditat de 202 mm i 1U d'altura, incloent kit d'instal·lació complet. Referència 200-952 Garantia de 25 anys del sistema, marca Excel o equivalent</t>
  </si>
  <si>
    <t>P-557</t>
  </si>
  <si>
    <t>BP7ZPIGT</t>
  </si>
  <si>
    <t>Pigtail de fibra Enbeam OS2 G657A2 SC/APC groc. Referència 200-456. Tipus de fibra Manera simple Categoria OS2 Longitud 1 m, Tipus de connector SC pulit APC . Diàmetre del revestiment 125.0 ± 0.7?m. Max. atenuació a 1310nm ?0,35 dB /A per inserció del connector RoHS Restricció de substàncies perilloses - Conforme ISO/A de la informació - Cablejat genèric per a instal·lacions de clients: Part 1 - Requisits generals ANSI/A 568-3.D , Garantia de 25 anys del sistema, embalatge lliure de plàstic en pack de 12 unitats, preu unitari per pigtail, marca Excel o equivalent.</t>
  </si>
  <si>
    <t>P-558</t>
  </si>
  <si>
    <t>BP7ZPR03</t>
  </si>
  <si>
    <t>Panell de connexió buit amb capacitat per a 24 preses RJ45 incloent Categoria 6, per a muntatge en rack de 19” i 1U d'altura, amb safata posterior plegable per a correcta fixació del cable i ràdio de curvatura. Portaetiquetas abatible que evitarà que es perdin les cobertes de plàstic, . Ample 19 (482.5mm), altura 1u (44mm) i profunditat de 155 mm, pes 0,55 kg. en color negre o alumini cromat, embalatge lliure de plàstic, marca Excel o equivalent.</t>
  </si>
  <si>
    <t>P-559</t>
  </si>
  <si>
    <t>BP7ZRASP</t>
  </si>
  <si>
    <t>Pasafils Excel 1U 4 anelles,  Ref. 100-582 Excel, color Negre,  Fixació de perfil estàndard de 19 polzades, Conforme a RoHS Restricció de substàncies perilloses. 1U d'altura panell metàl·lic i 4 anelles verticals plàstiques. Marca Excel o equivalent</t>
  </si>
  <si>
    <t>P-560</t>
  </si>
  <si>
    <t>BPCC0025</t>
  </si>
  <si>
    <t>Amplificador monocanal per a la captacio de fm, ajust de nivell de senyal de sortida, inclos petit material.</t>
  </si>
  <si>
    <t>P-561</t>
  </si>
  <si>
    <t>BPCC0030</t>
  </si>
  <si>
    <t>Amplificador monocanal per a la captacio de uhf, ajust de nivell de senyal de sortida, inclos petit material.</t>
  </si>
  <si>
    <t>P-562</t>
  </si>
  <si>
    <t>BPP12PRT</t>
  </si>
  <si>
    <t>Cable 4 fils per a connexió directa de mecanismes, segons necessitats del sistema Medicip Health o equivalent,</t>
  </si>
  <si>
    <t>P-563</t>
  </si>
  <si>
    <t>BPP2SA15</t>
  </si>
  <si>
    <t>Sistema d'alimentacio ininterrompuda tipus lanpro LP-33 de 10 kva-10 kW de GEDE/IMV o equivalent, amb rectificador, inversor trifàfasic, bypass estatic, bypass de manteniment, rpa arquitectura paral.lel redundant, microprocessador de control i mesura, iem gestió intel.ligent de l'energia, sbm gestio superior de la bateria, test automatic de bateria, correccio del factor de potencia a l'entrada, monitor display lcd per a control i mesures, interface de comunicacions: sobre contactes lliures de potencial rs-232 per a comunicacio en serie, ranura cardconnect per a interface snmp, plug&amp;play. rendiment 85-92%, 1% d'estabilitat de la tensio de sortida, 1% de distorsió armònica sortida, protecció ip 20, manteniment de potència a la sortida de l'inversor durant 10 minuts.</t>
  </si>
  <si>
    <t>P-564</t>
  </si>
  <si>
    <t>B83L1BKA</t>
  </si>
  <si>
    <t>Panell laminat decoratiu d'alta pressió HPL, tipus ignífug i d'aplicació general (CGF), de 10 mm de gruix, per a ús interior segons UNE-EN 438-4, comportament al foc B-s2, d0, cantell recte, amb una cara decorativa, acabat color llis i textura llisa semi-mat.</t>
  </si>
  <si>
    <t>BQ71VHB2</t>
  </si>
  <si>
    <t>Mòdul de moble baix format per DM hidròfug amb acabat d'HPL de 3mm de gruix qualitat estàndard, per exterior i d'1mm de gruix per a interior, fulla batent amb tirador d'acer inoxidable de 10mm de diàmetre, forat d'aigüera i aigüera d'acer inoxidable circular de 200mm de fondària. Inclou sòcol de xapa d'acer inoxidable de 2mm de gruix i 100mm d'alçada. Tot segons documentació gráfica de projecte, indicacions de la direcció facultativa i dimensions a comprovar a obra.</t>
  </si>
  <si>
    <t>BQ5AVT01</t>
  </si>
  <si>
    <t>M07 Subministrament i col·locació de taulell de 70cm d'ample de doble panell de DM hidròfug de 20 mm de gruix acabat amb HPL de 3mm de gruix de qualitat estàndard (sobre i cantells), recolzat sobre angles metàl·lics fixats mecànicament sobre parament vertical a una alçada total del conjunt de 75 cm.
Inclou tots els elements de remat, segellat i fixació, així com tots els treballs i materials auxiliars necessaris per a deixar la partida d'obra totalment enllestida. Tot segons plànols de detall i indicacions de la DF. Dimensions a comprovar a obra.</t>
  </si>
  <si>
    <t>P-565</t>
  </si>
  <si>
    <t>BQ71VHB4</t>
  </si>
  <si>
    <t>Moble de 4 calaixos format per DM hidròfug amb acabat d'HPL de 3mm de gruix, qualitat estàndard, per a exterior, i d'1mm per a interior amb tiradors d'acer inoxidable de 10mm de diàmetre. Inclòs sòcol de xapa d'acer inoxidable de 2mm de gruix i 100mm d'alçada. Tot segons plànol de detall de projecte. Inclou tots els mecanismes, ferratges, guia de calaixos, i qualsevol material necessari per deixar la partida totalment enllestida.</t>
  </si>
  <si>
    <t>BQ71VHB3</t>
  </si>
  <si>
    <t>Mòdul de moble baix format per DM hidròfug amb acabat d'HPL de 3mm de gruix qualitat estàndard, per exterior i d'1mm de gruix per a interior, fulla batent amb tirador d'acer inoxidable de 10mm de diàmetre, forat d'aigüera i aigüera d'acer inoxidable quadrada de 200mm de fondària. Inclou sòcol de xapa d'acer inoxidable de 2mm de gruix i 100mm d'alçada. Tot segons documentació gráfica de projecte, indicacions de la direcció facultativa i dimensions a comprovar a obra.</t>
  </si>
  <si>
    <t>BJ18L1AH</t>
  </si>
  <si>
    <t>Aigüera de planxa d'acer inoxidable amb una pica circular, de D 50 cm, com a màxim, acabat brillant, preu mitjà, per a encastar</t>
  </si>
  <si>
    <t>P-566</t>
  </si>
  <si>
    <t>BAQQHAOF</t>
  </si>
  <si>
    <t>Mòdul B2 superior. 2 mòduls alts de DM hidròfug amb acabat d'HPL de 3mm de gruix, qualitat estàndard, per a exterior, i d'1mm per a interior,fulles batents d'obertura a 180 graus i amb tirador d'acer inoxidable de 10mm de diàmetre
Inclòs sòcol sobre taulell d'HPL de 10mm de gruix encolat sobre parament vertical i sòcol de xapa d'acer inoxidable de 2mm de gruix i 100mm d'alçada, tots els mecanismes, ferratges i fixacions necessaries per deixar la partida totalment enllestida.. Tot segons documentació gráfica de projecte, indicacions de la direcció facultativa i dimensions a comprovar a obra.</t>
  </si>
  <si>
    <t>BJ18L150</t>
  </si>
  <si>
    <t>Aigüera de planxa d'acer inoxidable amb una pica rectangular, de 40x4p cm, com a màxim, acabat mat, preu mitjà, per a encastar</t>
  </si>
  <si>
    <t>P-567</t>
  </si>
  <si>
    <t>P-568</t>
  </si>
  <si>
    <t>BQ71VH01</t>
  </si>
  <si>
    <t>Mòdul de moble baix format per DM hidròfug amb acabat d'HPL de 3mm de gruix qualitat estàndard, per exterior i d'1mm de gruix per a interior, per a instal·lar cistelles. Inclou sòcol de xapa d'acer inoxidable de 2mm de gruix i 100mm d'alçada. Tot segons documentació gráfica de projecte, indicacions de la direcció facultativa i dimensions a comprovar a obra.</t>
  </si>
  <si>
    <t>BQ71VHB6</t>
  </si>
  <si>
    <t>Moble alt de prestatges format per DM hidròfug amb acabat d'HPL de 3mm de gruix, qualitat estàndard per a exterior i d'1mm per a interior. Inclou prestatge interior intermig, sense portes per deixar la prestatgeria totalment penjada segons detalla plànols de projecte. Inclou fixacions necessaries per penjar el conjunt a la paret i qualsevol altre material o treball per deixar la partida totalment acabada.</t>
  </si>
  <si>
    <t>P-569</t>
  </si>
  <si>
    <t>P-570</t>
  </si>
  <si>
    <t>BQ71VHB5</t>
  </si>
  <si>
    <t>Moble de prestatges amb porta format per DM hidròfug amb acabat d'HPL de 3mm de gruix, qualitat estàndard per a exterior i d'1mm per a interior. Inclòs sòcol de xapa d'acer inoxidable de 2 mm de gruix i 100mm d'alçada, prestatges, elements de fixació i tot el material necessari per deixar el mòdul totalment acabat.</t>
  </si>
  <si>
    <t>P-571</t>
  </si>
  <si>
    <t>BQ9GU020</t>
  </si>
  <si>
    <t>Mòdul de guixeta de 206 cm d'alçada, 30 cm d'amplada i 50 cm de fons, amb dues portes, construïda en pannells fenólics HPL, amb portes de 13 mm de gruix, amb cantells polits, separadors interiors horitzontals, sostre i base de 10 mm, laterals, separadors intermedis i fons perforat per a ventilació, de 4 mm de gruix.Equipada frontisses anti-vandàliques d'acer inoxidable, barres per a penjar d'alumini amb penjadors lliscants d'ABS, pany i numeració de la porta sobre embellidor del pany, amb potes regulables de PVC</t>
  </si>
  <si>
    <t>P-572</t>
  </si>
  <si>
    <t>BQ9GM10</t>
  </si>
  <si>
    <t>P-573</t>
  </si>
  <si>
    <t>P-574</t>
  </si>
  <si>
    <t>P-575</t>
  </si>
  <si>
    <t>P-576</t>
  </si>
  <si>
    <t>BH1LAR01</t>
  </si>
  <si>
    <t>Subm. i col. de lluminària suspesa ARTEK mod. A110 o equivalent. Aquesta lluminària precisa d'una bombeta LED regulable, rosca E27, potencia 15W i flux lumínic de 693lm. S'inclou cable de suspensió 3m i material auxiliar de muntatge. (Li.03)</t>
  </si>
  <si>
    <t>P-577</t>
  </si>
  <si>
    <t>BY01Z010</t>
  </si>
  <si>
    <t>Materials per a ajuts de ram de paleta a les instal.lacion</t>
  </si>
  <si>
    <t>P-578</t>
  </si>
  <si>
    <t>P-579</t>
  </si>
  <si>
    <t>P-580</t>
  </si>
  <si>
    <t>P-581</t>
  </si>
  <si>
    <t>P-582</t>
  </si>
  <si>
    <t>P-583</t>
  </si>
  <si>
    <t>P-584</t>
  </si>
  <si>
    <t>P-585</t>
  </si>
  <si>
    <t>C13124B0</t>
  </si>
  <si>
    <t>Pala excavadora giratoria sobre cadenes de 21 a 30 t</t>
  </si>
  <si>
    <t>P-586</t>
  </si>
  <si>
    <t>BB10-0HVP</t>
  </si>
  <si>
    <t>PU.01 Porta batent d'una fulla de 120cm i un fixe de 130 cm d'amplada, de 250 cm d'alçària</t>
  </si>
  <si>
    <t>P-587</t>
  </si>
  <si>
    <t>C1502E00</t>
  </si>
  <si>
    <t>Camió cisterna de 8 m3</t>
  </si>
  <si>
    <t>C13350C0</t>
  </si>
  <si>
    <t>Corró vibratori autopropulsat, de 12 a 14 t</t>
  </si>
  <si>
    <t>C1331100</t>
  </si>
  <si>
    <t>Motoanivelladora petita</t>
  </si>
  <si>
    <t>B037R000</t>
  </si>
  <si>
    <t>Tot-u artificial procedent de granulats reciclats de formigó</t>
  </si>
  <si>
    <t>P-588</t>
  </si>
  <si>
    <t>B064300B</t>
  </si>
  <si>
    <t>Formigó HM-20/B/20/I de consistència tova, grandària màxima del granulat 20 mm, amb &gt;= 200 kg/m3 de ciment, apte per a classe d'exposició I</t>
  </si>
  <si>
    <t>P-589</t>
  </si>
  <si>
    <t>B06NN14C</t>
  </si>
  <si>
    <t>Formigó d'ús no estructural de resistència a compressió15 N/mm2, consistència plàstica i grandària màxima del granulat 40 mm, HNE-15/P/40</t>
  </si>
  <si>
    <t>B96513C0</t>
  </si>
  <si>
    <t>Vorada recta de formigó, monocapa, amb secció normalitzada per a vianants A3 de 20x8 cm segons UNE 127340, de classe climàtica B, classe resistent a l'abrasió H i classe resistent a flexió S (R-3,5 MPa) segons UNE-EN 1340</t>
  </si>
  <si>
    <t>P-590</t>
  </si>
  <si>
    <t>B96AHC00</t>
  </si>
  <si>
    <t>Perfil en L d'acer galvanitzat en calent, color a definir per la direcció facultativa, de 5mm de gruix i fins a 20cm d'alçada total, inclòs elements metàl·lics d'ancoratge per a la fixació amb la seva base.</t>
  </si>
  <si>
    <t>P-591</t>
  </si>
  <si>
    <t>B96AUG10</t>
  </si>
  <si>
    <t>Vorada de xapa galvanitzada de 10 mm de gruix i 200 mm d'alçària, inclòs elements metàl·lics d'ancoratge soldats a la xapa</t>
  </si>
  <si>
    <t>P-592</t>
  </si>
  <si>
    <t>B99ZZR1H</t>
  </si>
  <si>
    <t>Escocell circular de planxa d'acer galvanitzat, de 200 cm de diàmetre, 20 cm d'alçària i 8 mm de gruix</t>
  </si>
  <si>
    <t>P-593</t>
  </si>
  <si>
    <t>B9E13200</t>
  </si>
  <si>
    <t>Panot gris de 20x20x4 cm, classe 1a, preu alt</t>
  </si>
  <si>
    <t>P-594</t>
  </si>
  <si>
    <t>B9E132HV</t>
  </si>
  <si>
    <t>Pletina d'acer galvanitzat de 10 cm i 8 mm de gruix</t>
  </si>
  <si>
    <t>P-595</t>
  </si>
  <si>
    <t>BD5ESA23</t>
  </si>
  <si>
    <t xml:space="preserve">Estació elevadora tipus FEKAFOS de DAF o equivalemt, per emmagatzamatge i elevació d'aigües residuals i pluvials, amb bomba doble de 2 CV i un cabal màxim de 22 m3/h (a 9 m.c.a.), amb tapa de registre estanca, fins una capacitat de 280 litres, amb peu d'coplament ràpid amb tubs guia i part proporcional d'accessoris. </t>
  </si>
  <si>
    <t>P-596</t>
  </si>
  <si>
    <t>BD5HZ00C</t>
  </si>
  <si>
    <t>C. Canal de formigó polímer sense pendent, d'amplària exterior 204 mm i interior 150 mm, i de 200 mm d'alçària, sense perfil lateral</t>
  </si>
  <si>
    <t>P-597</t>
  </si>
  <si>
    <t>BD5HZ0RX</t>
  </si>
  <si>
    <t xml:space="preserve">RX. Reixa d'acer inoxidable 1.4404 (AISI 316L), perforada classe A15, segons norma UNE-EN 1433, de 200 mm d'amplària i 25 mm de gruix, de planxa de 3 mm de gruix amb perforacions de 5 mm de diàmetre, amb tanca </t>
  </si>
  <si>
    <t>P-598</t>
  </si>
  <si>
    <t>P-599</t>
  </si>
  <si>
    <t>BFB25300</t>
  </si>
  <si>
    <t>Tub de polietilè de designació PE 40, de 25 mm de diàmetre nominal, de 6 bar de pressió nominal, sèrie SDR 11, segons la norma UNE-EN 12201-2</t>
  </si>
  <si>
    <t>BFWB2505</t>
  </si>
  <si>
    <t>Accessori per a tubs de polietilè de densitat baixa, de 25 mm de diàmetre nominal exterior, de plàstic, per a connectar a pressió</t>
  </si>
  <si>
    <t>BFYB2505</t>
  </si>
  <si>
    <t>Part proporcional d'elements de muntatge per a tubs de polietilè de densitat baixa, de 25 mm de diàmetre nominal exterior, per a connectar a pressió</t>
  </si>
  <si>
    <t>P-600</t>
  </si>
  <si>
    <t>BFYB2605</t>
  </si>
  <si>
    <t>Part proporcional d'elements de muntatge per a tubs de polietilè de densitat baixa, de 32 mm de diàmetre nominal exterior, per a connectar a pressió</t>
  </si>
  <si>
    <t>BFWB2605</t>
  </si>
  <si>
    <t>Accessori per a tubs de polietilè de densitat baixa, de 32 mm de diàmetre nominal exterior, de plàstic, per a connectar a pressió</t>
  </si>
  <si>
    <t>BFB26300</t>
  </si>
  <si>
    <t>Tub de polietilè de designació PE 40, de 32 mm de diàmetre nominal, de 6 bar de pressió nominal, sèrie SDR 11, segons la norma UNE-EN 12201-2</t>
  </si>
  <si>
    <t>P-601</t>
  </si>
  <si>
    <t>BG22TK10</t>
  </si>
  <si>
    <t>Tub corbable corrugat de polietilè, de doble capa, llisa la interior i corrugada l'exterior, de 110 mm de diàmetre nominal, aïllant i no propagador de la flama , resistència a l'impacte de 28 J, resistència a compressió de 450 N, per a canalitzacions soterrades</t>
  </si>
  <si>
    <t>P-602</t>
  </si>
  <si>
    <t>BHM2SB21</t>
  </si>
  <si>
    <t>Suport base per a posterior fixació de braç de suport de TV a sostre, de forma recta, de tub d'acer galvanitzat de llargària fins a 60 cm, fixat amb platinas i cargols o soldadura a elements resistents de sostre, amb platina de 200x200 mm a la part inferior, deixada per sobre el nivell de cel ras, per a rebre braç de suport de TV vist.</t>
  </si>
  <si>
    <t>BHWM2000</t>
  </si>
  <si>
    <t>Part proporcional d'accessoris per a braços murals</t>
  </si>
  <si>
    <t>P-603</t>
  </si>
  <si>
    <t>BHN6APLI</t>
  </si>
  <si>
    <t>Aplic de paret exterior amb llum directa-indirecta Lup 70 de Lamp o equivalent, amb làmpada LED de 8 W IP65 IK06  temperatura de color segons direcció facutativa, CRI 90 òptica WFL 60º, amb part proposrcional d'accessoris de muntatge inclosos</t>
  </si>
  <si>
    <t>P-605</t>
  </si>
  <si>
    <t>BJS12030</t>
  </si>
  <si>
    <t>Boca de reg de bronze, per a mànega de 3/4'' de diàmetre, amb tapa superior de plàstic</t>
  </si>
  <si>
    <t>BJS13030</t>
  </si>
  <si>
    <t>Clau per a boca de reg de bronze de 3/4'' de diàmetre</t>
  </si>
  <si>
    <t>BJS14030</t>
  </si>
  <si>
    <t>Colze de connexió per a boca de reg de bronze de 3/4'' de diàmetre</t>
  </si>
  <si>
    <t>P-606</t>
  </si>
  <si>
    <t>BJS5161Z</t>
  </si>
  <si>
    <t>BFYB2305</t>
  </si>
  <si>
    <t>Part proporcional d'elements de muntatge per a tubs de polietilè de densitat baixa, de 16 mm de diàmetre nominal exterior, per a connectar a pressió</t>
  </si>
  <si>
    <t>P-607</t>
  </si>
  <si>
    <t>BQT2PE01</t>
  </si>
  <si>
    <t>Pèrgola de planxes de Trespa de 360x10x0.6cm, rigiditzadors intrmitjos de secció circular d'acer galvanitzat pintat de color a escollir per la Direcció Facultativa,suportats sobre , estructura d'acer galvanitzat i pintat collades amb platines i tac mecànic, segons Documentació gràfica. Inclou tot els elements necessaris per la seva correcta execució.</t>
  </si>
  <si>
    <t>P-608</t>
  </si>
  <si>
    <t>BR3P2210</t>
  </si>
  <si>
    <t>Terra vegetal de jardineria de categoria mitja, amb una conductivitat elèctrica menor d'1,2 dS/m, segons NTJ 07A, subministrada a granel</t>
  </si>
  <si>
    <t>P-609</t>
  </si>
  <si>
    <t>BR3PJR01</t>
  </si>
  <si>
    <t>Aport i distribució de terra vegetal esmenada d’alta qualitat, exempta de partícules de Ø&gt;14mm.,  textura:40-50% de sorra, 30-50%llims, 10-20%argila, matèria orgànica mínima&gt;3%, carbonats màxims 10%, cal activa maxim 6% , conductivitat elèctrica en extracte de saturació &lt;2mm.hos/cm. (a 25º),  pH en aigua del 6’5-7’5. Capacitat d'intercanvi catiònic: 20-35cmol./kg. La barreja conte 1/3 de torba rosa fibrosa de sphagnum, 1/3 de sorra sílicea o perlita de 3-5 mm. de diámetre.</t>
  </si>
  <si>
    <t>P-610</t>
  </si>
  <si>
    <t>C1503300</t>
  </si>
  <si>
    <t>Camió grua de 3 t</t>
  </si>
  <si>
    <t>C1501700</t>
  </si>
  <si>
    <t>Camió per a transport de 7 t</t>
  </si>
  <si>
    <t>B0315600</t>
  </si>
  <si>
    <t>Sorra de riu rentada de 0,1 a 0,5 mm</t>
  </si>
  <si>
    <t>BR341110</t>
  </si>
  <si>
    <t>Compost de classe I, d'origen vegetal, segons NTJ 05C, subministrat a granel</t>
  </si>
  <si>
    <t>P-611</t>
  </si>
  <si>
    <t>A0F-000M</t>
  </si>
  <si>
    <t>A01-FEPJ</t>
  </si>
  <si>
    <t>BRZ0-255V</t>
  </si>
  <si>
    <t>Abraçadora regulable de goma o cautxú per a aspratges</t>
  </si>
  <si>
    <t>BRZ3-255P</t>
  </si>
  <si>
    <t>Estaca de fusta de pi tractada en autoclau, de secció circular, de 8 cm de diàmetre i 2,5 m de llargària</t>
  </si>
  <si>
    <t>P-612</t>
  </si>
  <si>
    <t>C133A0K0</t>
  </si>
  <si>
    <t>Safata vibrant amb placa de 60 cm</t>
  </si>
  <si>
    <t>B03105HV</t>
  </si>
  <si>
    <t xml:space="preserve">Llosa de formigó, de forma rectangular de 40x40 cm i 12 cm de gruix, preu superior
Criteri d'amidament: Unitat d'amidament: la indicada a la descripció de l'element
Criteri d'amidament: quantitat necessària subministrada a l'obra
</t>
  </si>
  <si>
    <t>P-613</t>
  </si>
  <si>
    <t>P-614</t>
  </si>
  <si>
    <t>P-615</t>
  </si>
  <si>
    <t>P-616</t>
  </si>
  <si>
    <t>P-617</t>
  </si>
  <si>
    <t>B0523300</t>
  </si>
  <si>
    <t>Guix escaiola amb additius de designació A, segons la norma UNE-EN 13279-1</t>
  </si>
  <si>
    <t>P-618</t>
  </si>
  <si>
    <t>P-619</t>
  </si>
  <si>
    <t>P-620</t>
  </si>
  <si>
    <t>P-621</t>
  </si>
  <si>
    <t>C170H000</t>
  </si>
  <si>
    <t>Màquina tallajunts amb disc de diamant per a paviment</t>
  </si>
  <si>
    <t>P-622</t>
  </si>
  <si>
    <t>P-623</t>
  </si>
  <si>
    <t>P-624</t>
  </si>
  <si>
    <t>A013E000</t>
  </si>
  <si>
    <t>Ajudant vidrier</t>
  </si>
  <si>
    <t>P-625</t>
  </si>
  <si>
    <t>P-626</t>
  </si>
  <si>
    <t>P-627</t>
  </si>
  <si>
    <t>P-628</t>
  </si>
  <si>
    <t>C13161E0</t>
  </si>
  <si>
    <t>Minicarregadora sobre pneumàtics de 2 a 5.9 t, amb accessori retroexcavador de 40 a 60 cm d'amplària</t>
  </si>
  <si>
    <t>C1107431</t>
  </si>
  <si>
    <t>Miniexcavadora sobre cadenes de 2 a 5.9 t, amb martell trencador</t>
  </si>
  <si>
    <t>P-629</t>
  </si>
  <si>
    <t>C1RA2800</t>
  </si>
  <si>
    <t>Subministrament de contenidor metàl·lic de 8 m3 de capacitat i recollida amb residus inerts o no especials</t>
  </si>
  <si>
    <t>P-630</t>
  </si>
  <si>
    <t>B2RA73G0</t>
  </si>
  <si>
    <t>T</t>
  </si>
  <si>
    <t>P-631</t>
  </si>
  <si>
    <t>B0312400</t>
  </si>
  <si>
    <t>SORRA DE PEDRERA DE PEDRA GRANÍTICA, DE 0 A 5 MM</t>
  </si>
  <si>
    <t>B9C14422</t>
  </si>
  <si>
    <t>Terratzo llis de microgra, de 40x40 cm, preu alt, per a ús interior intens</t>
  </si>
  <si>
    <t>P-632</t>
  </si>
  <si>
    <t>BAATU002</t>
  </si>
  <si>
    <t>Trapa practicable de planxa d'acer inoxidable, per a un buit d'obra de 70x130 cm, amb bastiment de perfils laminats d'acer inoxidable L 40+4 mm, amb frontisses, maneta, pany i clau</t>
  </si>
  <si>
    <t>B5ZZJTNT</t>
  </si>
  <si>
    <t>Vis d'acer galvanitzat de 5.5x110 mm, amb junts de plom i ferro i tac de niló de diàmetre 8/10 mm</t>
  </si>
  <si>
    <t>P-633</t>
  </si>
  <si>
    <t>BQN2U001</t>
  </si>
  <si>
    <t>Escala escamotejable d'acer galvanitzat de 4 trams, per a salvar una altura entre plantes de 326 a 350 cm i per a un buit de 130x70 cm, amb tapa interior, barra d'obertura i calaix per a encastar en suport.</t>
  </si>
  <si>
    <t>P-634</t>
  </si>
  <si>
    <t>P-635</t>
  </si>
  <si>
    <t>P-636</t>
  </si>
  <si>
    <t>P-637</t>
  </si>
  <si>
    <t>BANCC800</t>
  </si>
  <si>
    <t>PC80_PORTA CORREDERA INTERIOR 1 FULLA 94 X 211 HPL
Porta corredissa interior formada per cèrcol SOLECO Tipus G (telescòpic) model ECET o equivalent, per instal·lar després de tabicar sobre sistema de casset, d'acer galvanitzat gruix 1,5mm, lacat final al forn color RAL a definir per Direcció Facultativa, amb certificació Qualisteelcoat. Trobada entre travessers i capçal a testa.
Fulla corredissa, de 211 x 94cm, interior aglomerat alleugerat o poliestirè expandit d'alta densitat i revestides amb aplacat laminat d'alta pressió HPL 2 mm. Acabat a definir per Direcció Facultativa. Cantejades en compacte fenòlic als seus 4 costats. Gruix de fulla 40 mm.
S'hi inclouen ferramentes: tirador vertical i sistema de tancament per a bec de lloro.
Inclou casset
Totalment muntat i provat.</t>
  </si>
  <si>
    <t>BANC1840</t>
  </si>
  <si>
    <t>Caixa i bastiment de base per a porta corredissa encastada d'acer galvanitzat, d'1 fulla de 80x 210 cm de llum de pas, per a acabat amb plaques de guix laminat</t>
  </si>
  <si>
    <t>P-638</t>
  </si>
  <si>
    <t>P-639</t>
  </si>
  <si>
    <t>P-640</t>
  </si>
  <si>
    <t>P-641</t>
  </si>
  <si>
    <t>P-642</t>
  </si>
  <si>
    <t>P-643</t>
  </si>
  <si>
    <t>P-644</t>
  </si>
  <si>
    <t>P-645</t>
  </si>
  <si>
    <t>P-646</t>
  </si>
  <si>
    <t>A0F-000K</t>
  </si>
  <si>
    <t>P-647</t>
  </si>
  <si>
    <t>A01-FEPH</t>
  </si>
  <si>
    <t>A0F-000R</t>
  </si>
  <si>
    <t>P-648</t>
  </si>
  <si>
    <t>C139-00LK</t>
  </si>
  <si>
    <t>P-649</t>
  </si>
  <si>
    <t>B03E-05OE</t>
  </si>
  <si>
    <t>Terra adequada</t>
  </si>
  <si>
    <t>P-650</t>
  </si>
  <si>
    <t>B06F2-I124</t>
  </si>
  <si>
    <t>Formigó per armar HA - 30 / B / 20 / XC2 amb una quantitat de ciment de 300 kg/m3 i relació aigua ciment =&lt; 0.6</t>
  </si>
  <si>
    <t>P-651</t>
  </si>
  <si>
    <t>B0B8-108B</t>
  </si>
  <si>
    <t>Malla electrosoldada de barres corrugades d'acer ME 20x20 cm D:12-12 mm 6x2,2 m B500SD UNE-EN 10080</t>
  </si>
  <si>
    <t>P-652</t>
  </si>
  <si>
    <t>A0F-000F</t>
  </si>
  <si>
    <t>A01-FEOZ</t>
  </si>
  <si>
    <t>B0AK-07AS</t>
  </si>
  <si>
    <t>B0D21-07OY</t>
  </si>
  <si>
    <t>B0D31-07P4</t>
  </si>
  <si>
    <t>B062-07PL</t>
  </si>
  <si>
    <t>B0DZ1-0ZLZ</t>
  </si>
  <si>
    <t>B0D70-0CER</t>
  </si>
  <si>
    <t>Tauler elaborat amb fusta de pi, de 22 mm de gruix, per a 5 usos</t>
  </si>
  <si>
    <t>P-653</t>
  </si>
  <si>
    <t>B06E-11CA</t>
  </si>
  <si>
    <t>Formigó HA-25/P / 10 / IIa de consistència plàstica, grandària màxima del granulat 10 mm, amb &gt;= 275 kg/m3 de ciment, apte per a classe d'exposició IIa</t>
  </si>
  <si>
    <t>P-654</t>
  </si>
  <si>
    <t>P-656</t>
  </si>
  <si>
    <t>B06F2-I3CX</t>
  </si>
  <si>
    <t>Formigó per armar amb additiu hidròfug HA - 30 / F / 10 / XC2 amb una quantitat de ciment de 300 kg/m3 i relació aigua ciment =&lt; 0.6</t>
  </si>
  <si>
    <t>P-657</t>
  </si>
  <si>
    <t>B06F2-I281</t>
  </si>
  <si>
    <t>Formigó per armar HA - 30 / F / 10 / XC3 amb una quantitat de ciment de 300 kg/m3 i relació aigua ciment =&lt; 0.55</t>
  </si>
  <si>
    <t>P-658</t>
  </si>
  <si>
    <t>P-659</t>
  </si>
  <si>
    <t>P-660</t>
  </si>
  <si>
    <t>P-661</t>
  </si>
  <si>
    <t>B038-05NU</t>
  </si>
  <si>
    <t>P-662</t>
  </si>
  <si>
    <t>A0F-000B</t>
  </si>
  <si>
    <t>B6AY-0HVE</t>
  </si>
  <si>
    <t>Porta de dues fulles de 330 cm d'amplada i 170 cm d'alçada de marc i estructura d'acer galvanitzat i malla de simple torsió similar a l'existent.</t>
  </si>
  <si>
    <t>P-663</t>
  </si>
  <si>
    <t>B6A1REGL</t>
  </si>
  <si>
    <t>Tancament  d'una fulla fixe de 1x3.35 m de llum de pas d'acer galvanitzat en calent, amb bastidor de tub de 40x40x1,5 mm fixat mecanicament  i malla electrosoldada de 19x19 mm de pas i 1.2 mm de gruix, Inclou tots els elements necessaris per la seva correcta col·locació.</t>
  </si>
  <si>
    <t>P-664</t>
  </si>
  <si>
    <t>A01-FEP3</t>
  </si>
  <si>
    <t>B83B-0XKR</t>
  </si>
  <si>
    <t>Perfileria de planxa d'acer galvanitzat amb perfils entre 75 a 85 mm d'amplària</t>
  </si>
  <si>
    <t>B7J1-0SL0</t>
  </si>
  <si>
    <t>B7J6-0GSL</t>
  </si>
  <si>
    <t>B0CC0-21OV</t>
  </si>
  <si>
    <t>Placa de guix laminat estàndard (A) i gruix 12,5 mm, amb vora afinada (BA), segons la norma UNE-EN 520</t>
  </si>
  <si>
    <t>B0AQ-07GR</t>
  </si>
  <si>
    <t>B0AO-07II</t>
  </si>
  <si>
    <t>P-665</t>
  </si>
  <si>
    <t>B8Z6-0P2B</t>
  </si>
  <si>
    <t>Imprimació fixadora al poliuretà bicomponent</t>
  </si>
  <si>
    <t>P-666</t>
  </si>
  <si>
    <t>BRI0-H6R6</t>
  </si>
  <si>
    <t>Geocel·les d'estructura alveolar de (llargària x alçària) 30 mm d'alçada, de 39 cel·les/m2, sense perforacions a les parets de les cel·les</t>
  </si>
  <si>
    <t>B7B1-0KQ6</t>
  </si>
  <si>
    <t>Geotèxtil format per feltre de fibra de vidre teixit de 90 a 100 g/m2</t>
  </si>
  <si>
    <t>B03J-0K8P</t>
  </si>
  <si>
    <t>Grava de pedrera de pedra granítica, per a drens</t>
  </si>
  <si>
    <t>B991-H788</t>
  </si>
  <si>
    <t>Morter drenant de resines epoxi i granulat de cautxú EPDM de color per a reblert d'escocell</t>
  </si>
  <si>
    <t>P-667</t>
  </si>
  <si>
    <t>P-670</t>
  </si>
  <si>
    <t>P-672</t>
  </si>
  <si>
    <t>BB1A-0XPS</t>
  </si>
  <si>
    <t>Passamà d'acer inoxidable 1.4301 (AISI 304) de 43 mm de diàmetre, acabat polit i abrillantat, amb suport de platines d'acer</t>
  </si>
  <si>
    <t>P-673</t>
  </si>
  <si>
    <t>A0F-000S</t>
  </si>
  <si>
    <t>C152-0039</t>
  </si>
  <si>
    <t>BD31-20GM</t>
  </si>
  <si>
    <t>Pericó prefabricat de formigó per a sanejament, de 80x80x85 cm de mides interiors, i 7 cm de gruix, amb finestres premarcades de 64 cm de diàmetre a 4 cares, inclosa tapa de formigó prefabricat</t>
  </si>
  <si>
    <t>P-674</t>
  </si>
  <si>
    <t>B06E-12C5</t>
  </si>
  <si>
    <t>Formigó HM-20/P / 20 / I de consistència plàstica, grandària màxima del granulat 20 mm, amb &gt;= 200 kg/m3 de ciment, apte per a classe d'exposició I</t>
  </si>
  <si>
    <t>BD5A-14KA</t>
  </si>
  <si>
    <t>Canal de formigó polímer sense pendent, d'amplària interior 200 mm i 160 a 200 mm d'alçària, sense perfil lateral, amb reixa de fosa nervada classe B125 segons norma UNE-EN 1433, fixada amb cargols a la canal</t>
  </si>
  <si>
    <t>P-675</t>
  </si>
  <si>
    <t>B07L-1PYA</t>
  </si>
  <si>
    <t>BD54-2ITW</t>
  </si>
  <si>
    <t>Bastiment d'acer per a reixa de 200 mm d'amplària</t>
  </si>
  <si>
    <t>BD5L-0M49</t>
  </si>
  <si>
    <t>Reixa per a canal de drenatge, de fosa grisa de 200 mm d'amplària</t>
  </si>
  <si>
    <t>P-676</t>
  </si>
  <si>
    <t>BD76-2AAH</t>
  </si>
  <si>
    <t>Tub de paret estructurada, amb paret interna llisa i externa corrugada, de polietilè HDPE, tipus B, àrea aplicació U, de diàmetre nominal exterior 315 mm, de rigidesa anular SN 4 kN/m2, segons la norma UNE-EN 13476-3</t>
  </si>
  <si>
    <t>P-677</t>
  </si>
  <si>
    <t>B0F1A-0760</t>
  </si>
  <si>
    <t>Maó calat R-25, de 290x140x100 mm, per a revestir, categoria I, HD, segons la norma UNE-EN 771-1</t>
  </si>
  <si>
    <t>P-678</t>
  </si>
  <si>
    <t>A01-FEPC</t>
  </si>
  <si>
    <t>Ajudant calefactor</t>
  </si>
  <si>
    <t>A0F-000C</t>
  </si>
  <si>
    <t>BEKI-H5QI</t>
  </si>
  <si>
    <t>Reixa d'intempèrie d'aletes horitzontals d'alumini anoditzat platejat i reixeta de malla metàl·lica, de 400x325 mm, aletes en Z i per a fixar al bastiment</t>
  </si>
  <si>
    <t>P-679</t>
  </si>
  <si>
    <t>C152-003A</t>
  </si>
  <si>
    <t>BQ13-H5GP</t>
  </si>
  <si>
    <t>Banc modular de llosa de formigó armat, sense respatller realitzats a HPC (High Performance Concrete), compostos per una superfície que serveix de seient i per dos suports plans en acer o en xapa d'acer. Model Diamante P(2100x710 mm H 400 mm) de Disset-Metalco o equivalent.</t>
  </si>
  <si>
    <t>P-680</t>
  </si>
  <si>
    <t>BR441-22YY</t>
  </si>
  <si>
    <t>Magnolia grandiflora Galissonnière de perímetre de 20 a 25 cm, en contenidor de 80 l</t>
  </si>
  <si>
    <t>P-681</t>
  </si>
  <si>
    <t>BR443-2AHV</t>
  </si>
  <si>
    <t>Amygdalus communis de perímetre de 16 a 18 cm, amb pa de terra de diàmetre mínim 51 cm i profunditat mínima 35,7 cm segons fórmules NTJ</t>
  </si>
  <si>
    <t>P-682</t>
  </si>
  <si>
    <t>BR44E-23GD</t>
  </si>
  <si>
    <t>Prunus avium Plena de perímetre de 18 a 20 cm, amb pa de terra de diàmetre mínim 57 cm i profunditat mínima 39,9 cm segons fórmules NTJ</t>
  </si>
  <si>
    <t>P-683</t>
  </si>
  <si>
    <t>A0G-0022</t>
  </si>
  <si>
    <t>CR71-00BX</t>
  </si>
  <si>
    <t>Sembradora de tracció manual</t>
  </si>
  <si>
    <t>CRH2-00C4</t>
  </si>
  <si>
    <t>Tallagespa rotativa autopropulsada, de 66 a 90 cm d'amplària de treball</t>
  </si>
  <si>
    <t>BR4U0-21GW</t>
  </si>
  <si>
    <t>Barreja de llavors per a gespa tipus Standard C3, segons NTJ 07N</t>
  </si>
  <si>
    <t>P-684</t>
  </si>
  <si>
    <t>C20B-00HC</t>
  </si>
  <si>
    <t>Màquina taladradora amb broca de diamant refrigerada amb aigua per a forats de 5 a 20 cm com a màxim</t>
  </si>
  <si>
    <t>CZ15-00E4</t>
  </si>
  <si>
    <t>Grup electrògen de 20 a 30 kVA</t>
  </si>
  <si>
    <t>Partida alçada</t>
  </si>
  <si>
    <t>P-2</t>
  </si>
  <si>
    <t>Subtotal partida d'obra</t>
  </si>
  <si>
    <t>P-123</t>
  </si>
  <si>
    <t>B9C11322</t>
  </si>
  <si>
    <t>Terratzo llis de gra petit, de 30x30 cm, preu alt, per a ús interior intens</t>
  </si>
  <si>
    <t>B0310400</t>
  </si>
  <si>
    <t>Sorra de pedrera de 0 a 5 mm</t>
  </si>
  <si>
    <t>P-124</t>
  </si>
  <si>
    <t>P-129</t>
  </si>
  <si>
    <t>P-130</t>
  </si>
  <si>
    <t>B9P2U010</t>
  </si>
  <si>
    <t>Làmina de PVC homogeni en rotlle, classe 32-34 segons UNE-EN 685 i de 2 mm de gruix</t>
  </si>
  <si>
    <t>P-143</t>
  </si>
  <si>
    <t>PFTL32A</t>
  </si>
  <si>
    <t>Abast d'alumini anoditzat de 1.5mm de gruix amb urpes de subjecció per rebre a fàbriques per a posterior fixació en obra de fusteria.</t>
  </si>
  <si>
    <t>BAF2K75L</t>
  </si>
  <si>
    <t>Balconera de 3 fulles corredisses amb guia embeguda tipus SL68 model Patio de Reynaers o equivalent, amb trencament de pont tèrmic, de dimensions 4640x2600mm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Els accessoris, ferratges i cargols seran de materials inoxidables. Trencaaigües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Tot segons documentació gràfica, indicacions de la DF i a comprovar mesures a l'obra.</t>
  </si>
  <si>
    <t>PFTL30D</t>
  </si>
  <si>
    <t>Tapajuntas aluminio lacado color.</t>
  </si>
  <si>
    <t>B7J50090</t>
  </si>
  <si>
    <t>Massilla per a segellats, d'aplicació amb pistola, de base poliuretà monocomponent</t>
  </si>
  <si>
    <t>P-158</t>
  </si>
  <si>
    <t>BAV4-2ITJ</t>
  </si>
  <si>
    <t>Cortina de teixit de fibra de vidre i recobriment de PVC tipus Blackout 100% o equivalent, enrotllable en caixa i guia lateral, sistema ZIP de cremallera que assegura l'estabilitat del teixit i el tancament total, amb sistema d'accionament amb motor. Ignifuga.</t>
  </si>
  <si>
    <t>P-295</t>
  </si>
  <si>
    <t>MOOA12A</t>
  </si>
  <si>
    <t>Peón ordinario construcción.</t>
  </si>
  <si>
    <t>MOOM.8A</t>
  </si>
  <si>
    <t>Oficial 1ª metal.</t>
  </si>
  <si>
    <t>PFTT4C832</t>
  </si>
  <si>
    <t>Fusteria d´un o dos fulls practicable cap a l´interior o fixs tipus SL38 model Ferro de Reynaers o equivalent, amb trencament de pont tèrmic, , marc tubular de 75,9 mm de 3 càmeres amb junta EPDM d´estanquitat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El marc tindrà una transmitància tèrmica màxima de Um=2.6W/m2K i el vidre una Ug=1.3W/m2K. La finestra anirà sobre premarc d'acer galvanitzat amb elements de protecció de parell galvànic i pont tèrmic. La fixació del cèrcol de finestra al premarc es realitzarà mitjançant cargolat. Inclou frontisses, maneta extraïble i clau de seguretat. Els accessoris, ferratges i cargols seran de materials inoxidables.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Tot segons documentació gràfica, indicacions de la DF ia comprovar mesures a l'obra.</t>
  </si>
  <si>
    <t>P-296</t>
  </si>
  <si>
    <t>P-297</t>
  </si>
  <si>
    <t>MOOA.8A%U%Z1</t>
  </si>
  <si>
    <t>MOOA12A%U%Z2</t>
  </si>
  <si>
    <t>MOOM.8A%U%Z3</t>
  </si>
  <si>
    <t>PFTL32A%U%Z4</t>
  </si>
  <si>
    <t>PFTT4C832%U%Z5</t>
  </si>
  <si>
    <t>PFTL30D%U%Z6</t>
  </si>
  <si>
    <t>P-298</t>
  </si>
  <si>
    <t>P-299</t>
  </si>
  <si>
    <t>P-300</t>
  </si>
  <si>
    <t>P-301</t>
  </si>
  <si>
    <t>P-302</t>
  </si>
  <si>
    <t>PFTT4C850</t>
  </si>
  <si>
    <t>Tancament fixs tipus SL38 model Ferro de Reynaers o equivalent, amb trencament de pont tèrmic, , marc tubular de 75,9 mm de 3 càmeres amb junta EPDM d´estanquitat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El marc tindrà una transmitància tèrmica màxima de Um=2.6W/m2K i el vidre una Ug=1.3W/m2K. La finestra anirà sobre premarc d'acer galvanitzat amb elements de protecció de parell galvànic i pont tèrmic. La fixació del cèrcol de finestra al premarc es realitzarà mitjançant cargolat. Inclou frontisses, maneta extraïble i clau de seguretat. Els accessoris, ferratges i cargols seran de materials inoxidables.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Tot segons documentació gràfica, indicacions de la DF ia comprovar mesures a l'obra.</t>
  </si>
  <si>
    <t>P-303</t>
  </si>
  <si>
    <t>P-304</t>
  </si>
  <si>
    <t>BAZGA370</t>
  </si>
  <si>
    <t>Ferramenta per a porta d'exterior, preu mitjà, amb dues fulles batents</t>
  </si>
  <si>
    <t>P-305</t>
  </si>
  <si>
    <t>P-604</t>
  </si>
  <si>
    <t>BHQHORI</t>
  </si>
  <si>
    <t>Lluminària DECO Horizon de Benito Novatilu o equivalent, 142 lm/W, amb làmpada LEd de 60 W, driver electrnic 563 mA CRI&gt;70 4000K, tolerrància de fluc llumínic +-3%, feix assimètric extensiu inclou bàcul de subjecció de 4 metres color blanc</t>
  </si>
  <si>
    <t>P-655</t>
  </si>
  <si>
    <t>P-668</t>
  </si>
  <si>
    <t>P-669</t>
  </si>
  <si>
    <t>P-671</t>
  </si>
  <si>
    <t>AMIDAMENTS</t>
  </si>
  <si>
    <t>N</t>
  </si>
  <si>
    <t>'01.01.01.001</t>
  </si>
  <si>
    <t>L</t>
  </si>
  <si>
    <t>Previsió enderroc</t>
  </si>
  <si>
    <t>'01.01.01.002</t>
  </si>
  <si>
    <t>Tester</t>
  </si>
  <si>
    <t>Street</t>
  </si>
  <si>
    <t>'01.01.02.001</t>
  </si>
  <si>
    <t>C</t>
  </si>
  <si>
    <t>Unitats</t>
  </si>
  <si>
    <t>Longitud</t>
  </si>
  <si>
    <t>Canal façana existent</t>
  </si>
  <si>
    <t>'01.01.02.002</t>
  </si>
  <si>
    <t>'01.01.02.003</t>
  </si>
  <si>
    <t>'01.01.02.004</t>
  </si>
  <si>
    <t>'01.01.03.001</t>
  </si>
  <si>
    <t>Porta unitat habitacions</t>
  </si>
  <si>
    <t>'01.01.03.002</t>
  </si>
  <si>
    <t>Ample</t>
  </si>
  <si>
    <t>Trobades edfici existent</t>
  </si>
  <si>
    <t>'01.01.03.003</t>
  </si>
  <si>
    <t>Avinguda</t>
  </si>
  <si>
    <t>'01.01.03.004</t>
  </si>
  <si>
    <t>Targes façana</t>
  </si>
  <si>
    <t>Connexio galeria</t>
  </si>
  <si>
    <t>'01.01.03.005</t>
  </si>
  <si>
    <t>'01.01.03.006</t>
  </si>
  <si>
    <t>Pati</t>
  </si>
  <si>
    <t>'01.01.03.007</t>
  </si>
  <si>
    <t>'01.01.03.008</t>
  </si>
  <si>
    <t>'01.01.03.009</t>
  </si>
  <si>
    <t>'01.01.03.010</t>
  </si>
  <si>
    <t>Alçada</t>
  </si>
  <si>
    <t>'01.01.03.011</t>
  </si>
  <si>
    <t>'01.01.04.001</t>
  </si>
  <si>
    <t>Àrea</t>
  </si>
  <si>
    <t>Edifici i urbanització</t>
  </si>
  <si>
    <t>'01.01.05.001</t>
  </si>
  <si>
    <t>Previsió</t>
  </si>
  <si>
    <t>Connexió Drenatges</t>
  </si>
  <si>
    <t>'01.01.05.002</t>
  </si>
  <si>
    <t>'01.02.E2.001</t>
  </si>
  <si>
    <t>PREVISSIÓ</t>
  </si>
  <si>
    <t>'01.02.E2.002</t>
  </si>
  <si>
    <t>'01.02.E2.003</t>
  </si>
  <si>
    <t>REBAIX SANITARI</t>
  </si>
  <si>
    <t>TRASDÓS SANITARI</t>
  </si>
  <si>
    <t>'01.02.E2.004</t>
  </si>
  <si>
    <t>ENCEPS</t>
  </si>
  <si>
    <t>TRAVES</t>
  </si>
  <si>
    <t>Fonament corregut tanca exterior</t>
  </si>
  <si>
    <t>'01.02.E2.005</t>
  </si>
  <si>
    <t>'01.02.E2.006</t>
  </si>
  <si>
    <t>'01.02.E2.007</t>
  </si>
  <si>
    <t>'01.02.E2.008</t>
  </si>
  <si>
    <t>'01.02.E2.009</t>
  </si>
  <si>
    <t>PERFORACIÓ PILONS</t>
  </si>
  <si>
    <t>Esponjament +25%</t>
  </si>
  <si>
    <t>'01.02.E2.010</t>
  </si>
  <si>
    <t>'01.02.E2.011</t>
  </si>
  <si>
    <t>Fonament corregut</t>
  </si>
  <si>
    <t>Mur de contenció</t>
  </si>
  <si>
    <t>Esponjament +40%</t>
  </si>
  <si>
    <t>'01.02.E2.012</t>
  </si>
  <si>
    <t>'01.02.E3.001</t>
  </si>
  <si>
    <t>'01.02.E3.002</t>
  </si>
  <si>
    <t>'01.02.E3.003</t>
  </si>
  <si>
    <t>Ajustaments, cavalcaments i mermes +10%</t>
  </si>
  <si>
    <t>'01.02.E3.004</t>
  </si>
  <si>
    <t>'01.02.E3.005</t>
  </si>
  <si>
    <t>'01.02.E3.006</t>
  </si>
  <si>
    <t>'01.02.E3.007</t>
  </si>
  <si>
    <t>kg/ml</t>
  </si>
  <si>
    <t>'01.02.E3.008</t>
  </si>
  <si>
    <t>PREVISIÓ ENCOFRAT TRAVES/ENCEPS</t>
  </si>
  <si>
    <t>'01.02.E3.009</t>
  </si>
  <si>
    <t>SOSTRE SANITARI</t>
  </si>
  <si>
    <t>Muret suport plaques 50x70cm</t>
  </si>
  <si>
    <t>Muret-jàssera suport plaques 30x70cm</t>
  </si>
  <si>
    <t>'01.02.E3.010</t>
  </si>
  <si>
    <t>Muret suport plaques 50x130cm</t>
  </si>
  <si>
    <t>Muret suport plaques 30x130cm</t>
  </si>
  <si>
    <t>Jàssera suport plaques 30x70cm</t>
  </si>
  <si>
    <t>Mènsules pilars 135-136-137</t>
  </si>
  <si>
    <t>Mènsules pilars 107-114-121-128</t>
  </si>
  <si>
    <t>Reforços sobre murets</t>
  </si>
  <si>
    <t>'01.02.E3.011</t>
  </si>
  <si>
    <t>'01.02.E4.001</t>
  </si>
  <si>
    <t>'01.02.E4.002</t>
  </si>
  <si>
    <t>'01.02.E4.003</t>
  </si>
  <si>
    <t>m3/m2</t>
  </si>
  <si>
    <t>Capa compressió + congrenys</t>
  </si>
  <si>
    <t>'01.02.E4.004</t>
  </si>
  <si>
    <t>kg/m2</t>
  </si>
  <si>
    <t>'01.02.E4.005</t>
  </si>
  <si>
    <t>'01.02.E4.006</t>
  </si>
  <si>
    <t>Cares</t>
  </si>
  <si>
    <t>PILARS</t>
  </si>
  <si>
    <t>SANITARI</t>
  </si>
  <si>
    <t>SPB</t>
  </si>
  <si>
    <t>COBERTA</t>
  </si>
  <si>
    <t>'01.02.E4.007</t>
  </si>
  <si>
    <t>'01.02.E4.008</t>
  </si>
  <si>
    <t>kg/m3</t>
  </si>
  <si>
    <t>'01.02.E4.009</t>
  </si>
  <si>
    <t>Gruix</t>
  </si>
  <si>
    <t>SOSTRE PLANTA BAIXA</t>
  </si>
  <si>
    <t>Ràfec</t>
  </si>
  <si>
    <t>Replà escala exterior</t>
  </si>
  <si>
    <t>Zones comuns</t>
  </si>
  <si>
    <t>Instal.lacions</t>
  </si>
  <si>
    <t>Escala interior</t>
  </si>
  <si>
    <t>Replà</t>
  </si>
  <si>
    <t>Escala exterior</t>
  </si>
  <si>
    <t>'01.02.E4.010</t>
  </si>
  <si>
    <t>'01.02.E4.011</t>
  </si>
  <si>
    <t>m2 - Longitud</t>
  </si>
  <si>
    <t>Laterals</t>
  </si>
  <si>
    <t>'01.02.E4.012</t>
  </si>
  <si>
    <t>ESCALES</t>
  </si>
  <si>
    <t>'01.02.E4.013</t>
  </si>
  <si>
    <t>Replà escala interior</t>
  </si>
  <si>
    <t>'01.02.E4.014</t>
  </si>
  <si>
    <t>m2/m2</t>
  </si>
  <si>
    <t>SOSTRES</t>
  </si>
  <si>
    <t>Sostre planta baixa</t>
  </si>
  <si>
    <t>'01.02.E4.015</t>
  </si>
  <si>
    <t>'01.02.E4.016</t>
  </si>
  <si>
    <t>'01.02.E4.017</t>
  </si>
  <si>
    <t>'01.02.E4.018</t>
  </si>
  <si>
    <t>'01.02.E7.001</t>
  </si>
  <si>
    <t>'01.02.E7.002</t>
  </si>
  <si>
    <t>'01.02.E7.003</t>
  </si>
  <si>
    <t>Connexió xarxa</t>
  </si>
  <si>
    <t>'01.02.E7.004</t>
  </si>
  <si>
    <t>'01.02.E7.005</t>
  </si>
  <si>
    <t>'01.02.E9.001</t>
  </si>
  <si>
    <t>SOLERA EXTERIOR</t>
  </si>
  <si>
    <t>'01.02.E9.002</t>
  </si>
  <si>
    <t>'01.02.E9.003</t>
  </si>
  <si>
    <t>'01.02.E9.004</t>
  </si>
  <si>
    <t>'01.02.E9.005</t>
  </si>
  <si>
    <t>'01.02.E9.006</t>
  </si>
  <si>
    <t>'01.02.E9.007</t>
  </si>
  <si>
    <t>'01.02.E9.008</t>
  </si>
  <si>
    <t>'01.03.01.001</t>
  </si>
  <si>
    <t>f.01 - Paret de tancament passant autoportant, de gruix 11,5 cm, d'una fulla a una cara vista, de maó  hidrofugat, de dimensions 240x115x50 mm, tipus HIDRÒFUG NIL acabat llis i/o CLAR de CERÀMICA PIERA o equivalent, segons plànols de projecte i a criteri de la DF, col·locat a SOGA col·locat amb morter per a ram de paleta industrialitzat M 7,5 (7,5 N/mm2 ) de designació (G) segons norma UNE-EN 998-2., elaborat a obra, amb juntes i massissats de morter (acabtas i gruixos) segons plànols i indicacions de la direcció facultativa. Inclou la part proporcional de formació de façana composada per:
- Perfil L 150 d'acer S275JR segons UNE-EN 10025-2, per a llindes i recolzaments de façana necessaris, formades per peça composta, en perfils laminats en calent sèrie L, LD, T, rodó, quadrat, rectangular i/o planxa, treballat a taller i galvanitzat, col·locat a l'obra amb fixacions mecàniques. Inclou p.p junta de neopré. 
- Armadura prefabricada, GEOFOR o equivalent, 4075, en gelosia per a parets d'obra de fàbrica, d'acer galvanitzat de 80 mm d'amplària, amb rodó longitudinal de 4 mm de diàmetre i rodó transversal de 3,75 mm de diàmetre, col·locada amb el mateix morter de la paret. Executant dos primeres filades d'arrancada, i cada 50cm la resta. Execució de reforços en cantonades, tallada i doblegada, fronts de forjat, sobre i sota anclatge de travada. Execució de 5 filades armades en peto de coberta, 1 filada sota ampit d'obertura, 2 filades sobre dintell d'obertura, i entrega de 50 cm a banda i banda en obertures. Solapaments de les armadures de mínim 25 cm. Tot segons documentació de projecte i indicacions de la Direcció Facultativa.
- Travada de parets amb ancoratges de retenció, sistema GHAS tipus GEOANC, LCV, o sistema equivalent, amb elements connectors de fil d'acer inoxidable AISI 304, de D5 mm en forma Omega 2, de dimensions d'ancoratge, de longitud (L) fins a 250 mm, segons necessitats de disposició amb estructura, i ample (V) de 66 mm, amb llibertat de moviment y sistema d'autocontrol (SAO), amb una femella de pletina central, per a la fixació en parament vertical i lligat d'ancoratge omega, amb dos nervis de dimensions (L) de 64+/-5 mm i de (V) 36+/-5 mm, col·locat amb fixacions mecàniques a forjat o pilar, amb tac d'expansió. Tot segons documentació gràfica de projecte i indicacions de la direcció facultativa.
-Perfil metàl·lic auxiliar en planta baixa GEOPOST 100 (AR) (model 2) + Omega 2; disposat:
- intercalada entre suports en trams amb llums compresos entre 6,00 m i 7,00 m
-a les vores dels buits verticals que no tinguin suports propers (a més de 2,50 m)
- als matxons entre buits verticals que no tinguin suports on ancorar-se
Perfil metàl·lic auxiliar en planta tipus GEOPOST 100 (AR) (model 2) + Omega 2; disposat:
- intercalada entre suports en draps amb llums compresos entre 5,00 m i 7,00 m
- a les vores dels buits verticals que no tinguin suports propers (a méss de 2,00 m)
- als matxons entre buits verticals que no tinguin suports on ancorar-se
- Inclòs part proporcional de juntes, de construcció i de dilatació en cremallera segons indicacions de la Direcció facultativa i documentació de projecte. Inclou segellat elàstic estanc reenfonsat, tot el material, treball i mitjà auxiliar necessari per deixar la partida totalment acabada.
-  Formació de suport d'escopidor amb tauler de fibres de fusta i resines sintètiques fabricat per procés sec MDF, de 22 mm de gruix i &gt; 650 kg/m3 de densitat, per a ambient sec segons UNE-EN 622-5, reacció al foc D-s2,d0, acabat no revestit, tallat a mida, amb formació de goteró, col·locat amb fixacions mecàniques.
- Impermeabilització inclosa de remats d'amipts i marxapeus d'obertures de façana amb sistema d'impermeabilització continua amb poliurea pura bicomponent amb protecció a la intemperie d'1,4 mm de gruix mínim, amb preparació de la superficie amb polit mecànic i aspirat de la pols, aplicació d'emprimació especifica i aplicació de membrana de poliurea bicomponent en calent, aplicat directament sobre suport de formigó, maó massís o altres elements o superficies prèvies, segons documentació gràfica i detalls de projecte, seguint les indicacions de la direcció facultativa. 
Formació de juntes, massissats del mateix morter, remats, escopidors, ampits de finestra i/o marxapeus del mateix tipus de maó massís  amb la formació de pendents previes, formacións de finestra a sardinell, part proporcional de formació de costelles segosn DG, així com la part proporcional de talls i remats a través (´´tizón´´), tot segons plànols i indicacions de la DF. Inclou tots els materials, mitjans i treballs necessaris per deixar la partida d'obra totalment enllestida. Inclou la neteja final de l'obra vista.
Inlou p/p de treballs i materials auxiliars necessaris, així com la part proporcional de mitjans i elements auxiliars de treball, per tal de deixar la partida d'obra totalment enllestida. Tot segons documentació tècnica d'execució i documentació gràfica de projecte.</t>
  </si>
  <si>
    <t>Façana Hemo</t>
  </si>
  <si>
    <t>A deduïr:</t>
  </si>
  <si>
    <t>Façana Avinguda</t>
  </si>
  <si>
    <t xml:space="preserve">  Accés</t>
  </si>
  <si>
    <t>Planta primera</t>
  </si>
  <si>
    <t xml:space="preserve">  Jardinera</t>
  </si>
  <si>
    <t>Façana Street</t>
  </si>
  <si>
    <t>Façana pati exterior 1</t>
  </si>
  <si>
    <t>Façana pati exterior 2</t>
  </si>
  <si>
    <t>Pati interior</t>
  </si>
  <si>
    <t>PC</t>
  </si>
  <si>
    <t>Previsió mostra a obra</t>
  </si>
  <si>
    <t>'01.03.01.002</t>
  </si>
  <si>
    <t>f.02 - Paret de gelosia ceràmica Celosía Blanco K2 111 de PIERA CERAMICA o equivalent, vista, de gruix 11,5 cm, de peça de gelosia hidrofugatl, de dimensions 240x115x45 mm, tipus ECOMANUAL POMPEYA i/o CLARO de CERÀMICA PIERA o equivalent, segons plànols de projecte i a criteri de la DF, amb morter mixt de ciment blanc de ram de paleta BL, calç i sorra, amb 250 kg/m3 de ciment, morter Promsa o equivalent amb proporció en volum 1:1:7, i M-5 N/mm2 de resistència a compressió, elaborat a obra, amb juntes i massissats de morter (acabtas i gruixos) segons plànols i indicacions de la direcció facultativa. Inclou la part proporcional de formació de façana composada per:
- Perfil L 150 d'acer S275JR segons UNE-EN 10025-2, per a llindes i recolzaments de façana necessaris, formades per peça composta, en perfils laminats en calent sèrie L, LD, T, rodó, quadrat, rectangular i/o planxa, treballat a taller i galvanitzat, col·locat a l'obra amb fixacions mecàniques. Inclou p.p junta de neopré. 
- Armadura prefabricada, GEOFOR o equivalent, 4075, en gelosia per a parets d'obra de fàbrica, d'acer galvanitzat de 80 mm d'amplària, amb rodó longitudinal de 4 mm de diàmetre i rodó transversal de 3,75 mm de diàmetre, col·locada amb el mateix morter de la paret. Executant dos primeres filades d'arrancada, i cada 50cm la resta. Execució de reforços en cantonades, tallada i doblegada, fronts de forjat, sobre i sota anclatge de travada. Execució de 5 filades armades en peto de coberta, 1 filada sota ampit d'obertura, 2 filades sobre dintell d'obertura, i entrega de 50 cm a banda i banda en obertures. Solapaments de les armadures de mínim 25 cm. Tot segons documentació de projecte i indicacions de la Direcció Facultativa.
- Travada de parets amb ancoratges de retenció, sistema GHAS tipus GEOANC, LCV, o sistema equivalent, amb elements connectors de fil d'acer inoxidable AISI 304, de D5 mm en forma Omega 2, de dimensions d'ancoratge, de longitud (L) fins a 250 mm, segons necessitats de disposició amb estructura, i ample (V) de 66 mm, amb llibertat de moviment y sistema d'autocontrol (SAO), amb una femella de pletina central, per a la fixació en parament vertical i lligat d'ancoratge omega, amb dos nervis de dimensions (L) de 64+/-5 mm i de (V) 36+/-5 mm, col·locat amb fixacions mecàniques a forjat o pilar, amb tac d'expansió. Tot segons documentació gràfica de projecte i indicacions de la direcció facultativa.
-Perfil metàl·lic auxiliar en planta baixa GEOPOST 100 (AR) (model 2) + Omega 2; disposat:
- intercalada entre suports en trams amb llums compresos entre 6,00 m i 7,00 m
-a les vores dels buits verticals que no tinguin suports propers (a més de 2,50 m)
- als matxons entre buits verticals que no tinguin suports on ancorar-se
Perfil metàl·lic auxiliar en planta tipus GEOPOST 100 (AR) (model 2) + Omega 2; disposat:
- intercalada entre suports en draps amb llums compresos entre 5,00 m i 7,00 m
- a les vores dels buits verticals que no tinguin suports propers (a méss de 2,00 m)
- als mayxons entre buits verticals que no tinguin suports on ancorar-se
- Inclòs part proporcional de juntes de dilatació en cremallera segons indicacions de la Direcció facultativa i documentació de projecte. Inclou segellat elàstic estanc reenfonsat, tot el material, treball i mitjà auxiliar necessari per deixar la partida totalment acabada.
-  Formació de suport d'escopidor amb tauler de fibres de fusta i resines sintètiques fabricat per procés sec MDF, de 22 mm de gruix i &gt; 650 kg/m3 de densitat, per a ambient sec segons UNE-EN 622-5, reacció al foc D-s2,d0, acabat no revestit, tallat a mida, amb formació de goteró, col·locat amb fixacions mecàniques.
- Impermeabilització inclosa de remats d'amipts i marxapeus d'obertures de façana amb sistema d'impermeabilització continua amb poliurea pura bicomponent amb protecció a la intemperie d'1,4 mm de gruix mínim, amb preparació de la superficie amb polit mecànic i aspirat de la pols, aplicació d'emprimació especifica i aplicació de membrana de poliurea bicomponent en calent, aplicat directament sobre suport de formigó, maó massís o altres elements o superficies prèvies, segons documentació gràfica i detalls de projecte, seguint les indicacions de la direcció facultativa. 
Formació de juntes, massissats del mateix morter, remats, escopidors, ampits de finestra i/o marxapeus del mateix tipus de maó massís  amb la formació de pendents previes, formacións de finestra a sardinell, part proporcional de formació de costelles segosn DG, així com la part proporcional de talls i remats a través (´´tizón´´), tot segons plànols i indicacions de la DF. Inclou tots els materials, mitjans i treballs necessaris per deixar la partida d'obra totalment enllestida. Inclou la neteja final de l'obra vista.
Inlou p/p de treballs i materials auxiliars necessaris, així com la part proporcional de mitjans i elements auxiliars de treball, per tal de deixar la partida d'obra totalment enllestida. Tot segons documentació tècnica d'execució i documentació gràfica de projecte.</t>
  </si>
  <si>
    <t>Façana hemo</t>
  </si>
  <si>
    <t>Façana avinguda</t>
  </si>
  <si>
    <t>Façana pati exterior</t>
  </si>
  <si>
    <t>'01.03.01.003</t>
  </si>
  <si>
    <t>'01.03.01.004</t>
  </si>
  <si>
    <t>'01.03.01.005</t>
  </si>
  <si>
    <t>Paret de tancament recolzada, de gruix 24 cm, de dues fulles a una cara vista, de maó  hidrofugat, de dimensions 240x115x50 mm, tipus HIDRÒFUG NIL acabat llis i/o CLAR de CERÀMICA PIERA o equivalent, segons plànols de projecte i a criteri de la DF, col·locat a SOGA col·locat amb morter per a ram de paleta industrialitzat M 7,5 (7,5 N/mm2 ) de designació (G) segons norma UNE-EN 998-2., elaborat a obra, amb juntes i massissats de morter (acabtas i gruixos) segons plànols i indicacions de la direcció facultativa. Inclou la part proporcional de formació de façana composada per:
- Armadura prefabricada, GEOFOR o equivalent, 4075, en gelosia per a parets d'obra de fàbrica, d'acer galvanitzat de 80 mm d'amplària, amb rodó longitudinal de 4 mm de diàmetre i rodó transversal de 3,75 mm de diàmetre, col·locada amb el mateix morter de la paret. Executant dos primeres filades d'arrancada, i cada 50cm la resta. Execució de reforços en cantonades, tallada i doblegada, fronts de forjat, sobre i sota ancoratge de travada. Execució de 5 filades armades en peto de coberta, 1 filada sota ampit d'obertura, 2 filades sobre dintell d'obertura, i entrega de 50 cm a banda i banda en obertures. Solapaments de les armadures de mínim 25 cm. Tot segons documentació de projecte i indicacions de la Direcció Facultativa.
- Travada de parets amb ancoratges de retenció, sistema GHAS tipus GEOANC, LCV, o sistema equivalent, amb elements connectors de fil d'acer inoxidable AISI 304, de D5 mm en forma Omega 2, de dimensions d'ancoratge, de longitud (L) fins a 250 mm, segons necessitats de disposició amb estructura, i ample (V) de 66 mm, amb llibertat de moviment y sistema d'autocontrol (SAO), amb una femella de platina central, per a la fixació en parament vertical i lligat d'ancoratge omega, amb dos nervis de dimensions (L) de 64+/-5 mm i de (V) 36+/-5 mm, col·locat amb fixacions mecàniques a forjat o pilar, amb tac d'expansió. Tot segons documentació gràfica de projecte i indicacions de la direcció facultativa.
- Inclòs part proporcional de juntes de dilatació en cremallera segons indicacions de la Direcció facultativa i documentació de projecte. Inclou segellat elàstic estanc refonsat, tot el material, treball i mitjà auxiliar necessari per deixar la partida totalment acabada.
-  Formació de suport d'escopidor amb tauler de fibres de fusta i resines sintètiques fabricat per procés sec MDF, de 22 mm de gruix i &gt; 650 kg/m3 de densitat, per a ambient sec segons UNE-EN 622-5, reacció al foc D-s2,d0, acabat no revestit, tallat a mida, amb formació de goteró, col·locat amb fixacions mecàniques.
Formació de juntes, massissats del mateix morter, remats, escopidors, ampits de finestra i/o marxapeus del mateix tipus de maó massís  amb la formació de pendents prèvies, formacions de finestra a sardinell, part proporcional de formació de costelles segons DG, així com la part proporcional de talls i remats a través (´´tizón´´), tot segons plànols i indicacions de la DF. Inclou tots els materials, mitjans i treballs necessaris per deixar la partida d'obra totalment enllestida. Inclou la neteja final de l'obra vista.
Inclou p/p de treballs i materials auxiliars necessaris, així com la part proporcional de mitjans i elements auxiliars de treball, per tal de deixar la partida d'obra totalment enllestida. Tot segons documentació tècnica d'execució i documentació gràfica de projecte.</t>
  </si>
  <si>
    <t>'01.03.01.006</t>
  </si>
  <si>
    <t>'01.03.01.007</t>
  </si>
  <si>
    <t>Accés</t>
  </si>
  <si>
    <t>'01.03.01.008</t>
  </si>
  <si>
    <t>'01.03.01.009</t>
  </si>
  <si>
    <t>Coronament de façana amb peces de maó massís d'elaboració manual, de 240x115x50 mm, cares vistes, ECOMANUAL de CERÀMICA PIERA o equivalent, color Nil i/o clar, col·locat a TIZON col·locat amb morter per a ram de paleta industrialitzat M 7,5 (7,5 N/mm2 ) de designació (G) segons norma UNE-EN 998-2., elaborat a obra, amb juntes i massissats de morter (acabtas i gruixos) segons plànols i indicacions de la direcció facultativa.
 Inclou tot material, treball i mitjà auxiliar necessari per deixar la partida totalment acabda, tot segons detalls de projecte i seguint el criteri i indicacions de la direcció facultativa.
Inclou 'impermeabilització continua amb poliurea pura bicomponent amb protecció a la intemperie d'1,4 mm de gruix mínim, amb preparació de la superficie amb polit mecànic i aspirat de la pols, aplicació d'emprimació especifica i aplicació de membrana de poliurea bicomponent en calent, aplicat directament sobre suport de formigó</t>
  </si>
  <si>
    <t>Coberta P1</t>
  </si>
  <si>
    <t>Coberta PB</t>
  </si>
  <si>
    <t>'01.03.01.010</t>
  </si>
  <si>
    <t>Nova obertura a street</t>
  </si>
  <si>
    <t>'01.03.01.011</t>
  </si>
  <si>
    <t>'01.03.01.012</t>
  </si>
  <si>
    <t>Ventilacions forjat sanitari</t>
  </si>
  <si>
    <t>'01.03.01.013</t>
  </si>
  <si>
    <t>Façana ala habitacions</t>
  </si>
  <si>
    <t>'01.03.02.001</t>
  </si>
  <si>
    <t>B70/B70'_Balconera B70   d'un full oscil·lo batent cap a l'interior tipus SL38 model Ferro de Reynaers o equivalent, amb trencament de pont tèrmic, de dimensions 70x2500mm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Inclou frontisses i maneta extraïble. Els accessoris, ferratges i cargols seran de materials inoxidables. Trencaaigües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Tot segons documentació gràfica, indicacions de la DF ia comprovar mesures a l'obra.
Fins i tot part proporcional de subestructura de suport degudament ancorada per donar estabilitat al conjunt de la fusteria. Inclou p/p., premarcs, bastiments i remats perimetrals ( Tapetes, llindes i escopidors). Tot segons documentació gràfica, indicacions de la DF ia comprovar mesures a l'obra.</t>
  </si>
  <si>
    <t>Planta baixa</t>
  </si>
  <si>
    <t>Dreta</t>
  </si>
  <si>
    <t>Esquera</t>
  </si>
  <si>
    <t>'01.03.02.002</t>
  </si>
  <si>
    <t>'01.03.02.003</t>
  </si>
  <si>
    <t>'01.03.02.004</t>
  </si>
  <si>
    <t>Sala espera</t>
  </si>
  <si>
    <t>'01.03.02.005</t>
  </si>
  <si>
    <t>circulació</t>
  </si>
  <si>
    <t>'01.03.02.006</t>
  </si>
  <si>
    <t>dreta</t>
  </si>
  <si>
    <t>esquerra</t>
  </si>
  <si>
    <t>'01.03.02.007</t>
  </si>
  <si>
    <t>'01.03.02.008</t>
  </si>
  <si>
    <t>'01.03.02.009</t>
  </si>
  <si>
    <t>M340 Tancament d'un full fixs tipus SL38 model Ferro de Reynaers o equivalent, amb trencament de pont tèrmic, de dimensions 3400x2600mm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Els accessoris, ferratges i cargols seran de materials inoxidables. Abocà 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Tot segons documentació gràfica, indicacions de la DF i a comprovar mesures a l'obra.
Inclou folrat dels pilars laterals amb xapa d'alumini acabat lacat igual que fusteria.</t>
  </si>
  <si>
    <t>'01.03.02.010</t>
  </si>
  <si>
    <t>'01.03.02.011</t>
  </si>
  <si>
    <t>PV60-110_Porta de dues fulles batents tipus SL38 model Ferro de Reynaers o equivalent, amb trencament de pont tèrmic, de dimensions 1700x2600mm (600x2600 i 1100x2600) aproximadament,, marc tubular de 75,9 mm de 3 cambres amb junta EPDM d'estanqueïtat central en forma d'omega reforçades amb fibra de vidre i fulla tubular amb trencament de pont tèrmic de 85,9 mm, el pla exterior vist del marc de 38,5 mm. Perfils d'alumini extruït acabat lacat amb una capa uniforme de pintura entre les 60 i 120 micres en color a triar per la direcció facultativa. L'envidrament serà de 30mm (44.1/C16/33.1 sota emissiu), envidriat mitjançant gomes d'EPDM. El marc tindrà una transmitància tèrmica màxima de Um=2.6W/m2K i el vidre una Ug=1.3W/m2K. La finestra anirà sobre premarc d'acer galvanitzat de forjat a forjat amb elements de protecció de parell galvànic i pont tèrmic. La fixació del cèrcol de finestra al premarc es realitzarà mitjançant cargolat.. Els accessoris, ferratges i cargols seran de materials inoxidables. Trencaaigües d'alumini extruït acabat lacat igual que fusteria, e:2mm. Inclou replanteig, col·locació, aplomat i anivellat, muntatge i regulació, segellat perimetral mitjançant silicona i neteja, segons NTE-FCL, amb classificació a la permeabilitat a l'aire segons UNE-EN 12207, classificació a l'estanquitat a l'aigua segons UNE-EN 12208 i classificació a la resistència a la càrrega del vent segons UNE-EN 12210. Tot segons documentació gràfica, indicacions de la DF i a comprovar mesures a l'obra.
Inclou amb mecanisme antipànic tipus PHB 1000 DE DORMA O equivalent amb sistema d'accionament per pressió amb 3 punts de tancament, i selector de tancament ocult  SR 392  de DORMA O EQUIVALENT</t>
  </si>
  <si>
    <t>'01.03.02.012</t>
  </si>
  <si>
    <t>'01.03.02.013</t>
  </si>
  <si>
    <t>PRF160bi_Porta d'acer galvanitzat en perfils laminats de dues fulles batents, per a un buit d'obra de 170x260 cm, amb bastidor de tub de 40x20x1,5 mm, planxes llises d'1 mm de gruix i bastiment, pany de cop, acabat esmaltat, col·locada.
amb mecanisme antipànic tipus PHB 1000 DE DORMA O equivalent amb sistema d'accionament per pressió amb 3 punts de tancament, i selector de tancament ocult  SR 392  de DORMA O EQUIVALENT</t>
  </si>
  <si>
    <t>'01.03.02.014</t>
  </si>
  <si>
    <t>PRF160b_Porta d'acer galvanitzat en perfils laminats de dues fulles batents, per a un buit d'obra de170x210 cm i fix superior de 170x50cm, amb bastidor de tub de 40x20x1,5 mm, planxes llises d'1 mm de gruix i bastiment, pany de cop, acabat esmaltat, col·locada.
amb mecanisme antipànic tipus PHB 1000 DE DORMA O equivalent amb sistema d'accionament per pressió amb 3 punts de tancament, i selector de tancament ocult  SR 392  de DORMA O EQUIVALENT, finestra circular de 40cm, pany de cop, acabat esmaltat, col·locada</t>
  </si>
  <si>
    <t>'01.03.02.015</t>
  </si>
  <si>
    <t>PCoAu220 - Porta corredissa d'apertura lateral automàtica, d'una fulla .de  220x220 cm de la marca MANUSA o equivalent, amb fulla tipus   P50 HPL. Visio+ 125 IOTcompost:
1,00 UD. Operador corredís VISIO + 125 lateral 230V SQ-000 Certificat EN60335, format per un grup motor de 2 motors trifàsics de CA, tracció directa, alimentat de xarxa monofàsica 230V / 50Hz electrònica de control IOT / WiFi / GRF nivell de prestacions d, bateria d'emergència supervisada, valida en via evacuació (EN16005). (Fitxa tècnica)
1,00 Kit extensió VISIO + 125 Lat. PL max 2500 o cen. PL max 3806 (A09318-E)
1,00 UD. Full corredissa P50-C dreta (HPL) 0085 WHITE 
Nucli central de poliisocianurat (PIR) Panell exterior resina fenòlica alta densitat
(HPL) Estructura perimetral de perfils d'alumini
1,00 Tirador ungler full P50 (ZMHH08)
1,00 Tirador ungler full P50 (ZMHH08)
1,00 UD. Adaptació operador VISIO-125 a MK40 SQ-000
1,00 UD. Marc MK40-CLIP porta corredissa (alumini) SQ-000
1,00 UD. Instal·lació porta corredissa
3,00 UD. Sensor seguretat DDS-S (infrarojos supervisat)
2,00 UD. Polsador colze GC-PC (encastar plata)
1,00 UD. Selector Optima + blanc
Permet seleccionar el mode de funcionament: 5 maneres: Obert. Tancat, Sol sortida, Automàtic i Obertura reduïda. Menú per connexió WiFi i bloqueig per PIN
1,00 UD. Forrellat automàtic amb desbloqueig VISIO + 125
1,00 UD. Embalatge de fusta (fulles P50)
1,00 UD. Ports i embalatges TARRAGONA
1,00 UD. Acabat Anoditzat plata SQ-000
Inclou tots els treballs, materials i mitjans necessaris per deixar la partida totalment acabada i en funcionament, tot segons detall de la documentació gràfica de projecte i indicacions de la Direcció Facultativa. Dimensions a comprovar a obra.
Inclou Bastiment de base de tub d'acer galvanitzat de secció 60x60 mm
Inclou sistema i maniobra d'emergencia.
Inclou envidrament.
Inclou el subministrament i montatge de pany mestrejat de clau de serreta, tots segons indicacions i esquema aprovat per l'Hospital.
Inclou franja de vinil a definir segons indicacions de la DF i Hospital</t>
  </si>
  <si>
    <t>PCoAuV120</t>
  </si>
  <si>
    <t>Planta Baixa</t>
  </si>
  <si>
    <t>'01.03.02.016</t>
  </si>
  <si>
    <t>PCoAu120 - Porta automàtica marca MANUSA corredissa, obertura central, fulles tipus A20-4. Visio+ 100 IoT Compost de:
1,00 UD. Operador corredís VISIO+ 100 central 230V SQ-000(Fitxa tècnica)
Certificat EN60335, format per un grup motor de
1 motor trifàsic de CA, tracció directa,
alimentat de xarxa monofàsica 230V/50Hz
electrònica de control IoT/ WiFi/ GRF
nivell de prestacions ´´d´´,
bateria d'emergència supervisada,
vàlida en via evacuació (EN16005).
Pes màx. per fulla 90Kg.
1,00 UD. Fulla corredissa A20-4 dreta SQ-000
1,00 UD. Vidre laminat 10=5+5 (transparent) BRUT
1,00 LOT-2 Suspensió full corredissa, fixa o lenta (ACTIVA, VISI 100, VISI, VISI TEL/A20, A35)
1,00 UD. Fulla corredissa A20-4 esquerra SQ-000
1,00 UD. Vidre laminat 10=5+5 (transparent) BRUT
1,00 LOT-2 Suspensió full corredissa, fixa o lenta (ACTIVA, VISI 100, VISI, VISI TEL/A20, A35)
1,00 UD. Fulla fixa A20-4 dreta SQ-000
1,00 UD. Vidre laminat 10=5+5 (transparent) BRUT
1,00 LOT-2 Suspensió full fixa (ACTIVA, VISI 100 / A20, A35)
1,00 UD. Full fix A20-4 esquerre SQ-000
1,00 UD. Vidre laminat 10=5+5 (transparent) BRUT
1,00 LOT-2 Suspensió full fixa (ACTIVA, VISI 100 / A20, A35)
1,00 UD. Instal·lació porta corredissa
4,00 UD. Sensor seguretat DDS-S (infrarojos supervisat)
2,00 UD. Polsador colze GC-PC (encastar plata)
1,00 UD. Selector OPTIMA+ color blanc
1,00 UD. Forrellat automàtic amb desbloqueig VISIO+ 100
1,00 UD. Fulla fixa A20-2 dreta SQ-000
1,00 UD. Vidre laminat 10=5+5 (transparent) BRUT
1,00 LOT-2 Suspensió full fix (ACTIVA, VISI 100 / A20, A35)
1,00 UD. Ports i embalatges CERDANYOLA DEL VALLES
1,00 UD. Acabat Anoditzat plata SQ-000
Inclou tots els treballs, materials i mitjans necessaris per deixar la partida totalment acabada i en funcionament, tot segons detall de la documentació gràfica de projecte i indicacions de la Direcció Facultativa. Dimensions a comprovar a obra.
Inclou Bastiment de base de tub d'acer galvanitzat de secció 60x60 mm
Inclou sistema i maniobra d'emergencia.
Inclou envidrament.
Inclou el subministrament i montatge de pany mestrejat de clau de serreta, tots segons indicacions i esquema aprovat per l'Hospital.
Inclou franja de vinil a definir segons indicacions de la DF i Hospital</t>
  </si>
  <si>
    <t>'01.03.02.017</t>
  </si>
  <si>
    <t>B70/B70'</t>
  </si>
  <si>
    <t>B70/f-B70/f'</t>
  </si>
  <si>
    <t>B73/f-B73/f'</t>
  </si>
  <si>
    <t>B80/f'</t>
  </si>
  <si>
    <t>F110-60b</t>
  </si>
  <si>
    <t>F70-F70'</t>
  </si>
  <si>
    <t>FCIR140</t>
  </si>
  <si>
    <t>M460</t>
  </si>
  <si>
    <t>M340</t>
  </si>
  <si>
    <t>PCV3-155</t>
  </si>
  <si>
    <t>PV60-110</t>
  </si>
  <si>
    <t>PV85-85</t>
  </si>
  <si>
    <t>'01.03.02.018</t>
  </si>
  <si>
    <t>PATI INTERIOR</t>
  </si>
  <si>
    <t>(previsió substitució)</t>
  </si>
  <si>
    <t>FAÇANA NORD</t>
  </si>
  <si>
    <t>'01.03.02.019</t>
  </si>
  <si>
    <t xml:space="preserve">Sala climatitzadors </t>
  </si>
  <si>
    <t>'01.03.03.001</t>
  </si>
  <si>
    <t>Superfície</t>
  </si>
  <si>
    <t>'01.03.03.002</t>
  </si>
  <si>
    <t>'01.03.03.003</t>
  </si>
  <si>
    <t>'01.03.04.01.001</t>
  </si>
  <si>
    <t>Coberta C1</t>
  </si>
  <si>
    <t>(pati)</t>
  </si>
  <si>
    <t>'01.03.04.01.002</t>
  </si>
  <si>
    <t>perimetre</t>
  </si>
  <si>
    <t>Coberta C1 (planta 1a)</t>
  </si>
  <si>
    <t>'01.03.04.01.003</t>
  </si>
  <si>
    <t>'01.03.04.01.004</t>
  </si>
  <si>
    <t>'01.03.04.01.005</t>
  </si>
  <si>
    <t>'01.03.04.01.006</t>
  </si>
  <si>
    <t>Sortida escala</t>
  </si>
  <si>
    <t>'01.03.04.01.007</t>
  </si>
  <si>
    <t>'01.03.04.01.008</t>
  </si>
  <si>
    <t>'01.03.04.01.009</t>
  </si>
  <si>
    <t>'01.03.04.02.001</t>
  </si>
  <si>
    <t>Coberta Planta baixa</t>
  </si>
  <si>
    <t>'01.03.04.03.001</t>
  </si>
  <si>
    <t>Pati planta primera</t>
  </si>
  <si>
    <t>'01.03.04.03.002</t>
  </si>
  <si>
    <t>'01.03.04.03.003</t>
  </si>
  <si>
    <t>'01.03.04.03.004</t>
  </si>
  <si>
    <t>'01.03.04.03.005</t>
  </si>
  <si>
    <t>'01.03.04.03.006</t>
  </si>
  <si>
    <t>'01.03.04.03.007</t>
  </si>
  <si>
    <t>Separació recrescut</t>
  </si>
  <si>
    <t>'01.03.04.03.008</t>
  </si>
  <si>
    <t>'01.03.04.04.001</t>
  </si>
  <si>
    <t>'01.03.04.04.002</t>
  </si>
  <si>
    <t>'01.03.04.04.003</t>
  </si>
  <si>
    <t>'01.03.04.04.004</t>
  </si>
  <si>
    <t>'01.03.04.04.005</t>
  </si>
  <si>
    <t>'01.03.04.04.006</t>
  </si>
  <si>
    <t>'01.03.04.05.001</t>
  </si>
  <si>
    <t>Remats</t>
  </si>
  <si>
    <t>'01.03.04.05.002</t>
  </si>
  <si>
    <t>Frontal</t>
  </si>
  <si>
    <t>'01.03.04.06.001</t>
  </si>
  <si>
    <t>Subministrament, instal·lació i posterior certificació d'unitat de línia de vida horitzontal flexible, segons norma EN 795 classe C, d'aproximadament 44 metres lineals, model Roofsafe del fabricant 3M, instal·lada a coberta sobre xapa existent mitjançant posts auto-deformables amb tecnologia Spiratech.
Inclou tots els materials i treballs auxiliars necessaris per a deixar la partida d'obra totalment enllestida i certificada. Instal·lació per part d'empresa homologada i validada per l'Hospital.
Inclou totes les feines i els elements necessaris per l'execució completa de la partida.</t>
  </si>
  <si>
    <t>C01</t>
  </si>
  <si>
    <t>'01.03.04.06.002</t>
  </si>
  <si>
    <t>Subministrament i instal·lació de carro de translació compatible amb la línia de vida instal·lada.
Instal·lació per part d'empresa homologada i validada per l'Hospital.
Inclou totes les feines i els elements necessaris per l'execució completa de la partida.</t>
  </si>
  <si>
    <t>Coberta instal·lacions</t>
  </si>
  <si>
    <t>'01.03.04.09.001</t>
  </si>
  <si>
    <t>'01.03.04.09.002</t>
  </si>
  <si>
    <t>'01.04.01.01.001</t>
  </si>
  <si>
    <t>PAR01a_Envà (52db) 120(70)MW(2x12,5H+70+2x12,5H)600 amb plaques de guix laminat hidròfug, de 12,5 mm de gruix total, sobre banda acústica col·locada en el perímetre de l'envà, format per una estructura simple de perfils de xapa d'acer galvanitzat de 70 mm d'amplada, a base de muntants (elements verticals) separats 600 mm entre ells, amb disposició normal  ´´N´´ i canals (elements horitzontals), a cada costat del qual es cargolen dues plaques; aïllament acústic mitjançant panell semirígid de llana de roca tipus ALPHAROCK-E-225 de 70 mm de gruixària, en l'ànima, amb peces especials del fabricant per a evitar la caiguda de l'aïllant.
Inclosa p/p de replanteig de perfils, zones de pas i buits; col·locació en tot el seu perímetre de cintes o bandes estanques en la superfície de suport o contacte dels perfils amb els paraments; col·locació de doble perfil de reforç, pròpia del sistema, en zona de fixació de premarcs de la fusteria interior i exterior realitzada mitjançant doble perfil especial d'1,20 mm de gruix de xapa, col·locada tant en posició vertical com horitzontal per a la fixació adient de la fusteria; ancoratges de canals i muntants metàl·lics; tall i fixació de les plaques mitjançant cargols; tractament de les zones de pas i buits; execució d'angles; tractament de junts mitjançant pasta i cinta de junts; rebut de les caixes per a allotjament de mecanismes elèctrics i de pas d'instal·lacions, previ replanteig de la seva ubicació en les plaques i perforació de les mateixes, i neteja final. Tot segons CTE DB-HR, CTE DB-HS, plànols de projecte, indicacions de la D.F., recomanacions  constructives i plecs de condicions tècniques del fabricant. Fins i tot neteja, aplec, retirada i càrrega manual de runa sobre camió o contenidor. Totalment acabat llest per emprimar i pintar. Reacció al foc A2 s1-d0.</t>
  </si>
  <si>
    <t xml:space="preserve">  D.4</t>
  </si>
  <si>
    <t xml:space="preserve">  D.6.1</t>
  </si>
  <si>
    <t xml:space="preserve">  C.1</t>
  </si>
  <si>
    <t xml:space="preserve">  D.6.3</t>
  </si>
  <si>
    <t xml:space="preserve">  D.15</t>
  </si>
  <si>
    <t xml:space="preserve">  D.7</t>
  </si>
  <si>
    <t xml:space="preserve">  D.8</t>
  </si>
  <si>
    <t xml:space="preserve">  D.11</t>
  </si>
  <si>
    <t xml:space="preserve">  D.12</t>
  </si>
  <si>
    <t xml:space="preserve">  D10</t>
  </si>
  <si>
    <t xml:space="preserve">  I.2</t>
  </si>
  <si>
    <t xml:space="preserve">  I.1</t>
  </si>
  <si>
    <t xml:space="preserve">  I.3</t>
  </si>
  <si>
    <t xml:space="preserve">  D.3</t>
  </si>
  <si>
    <t xml:space="preserve">  D.2</t>
  </si>
  <si>
    <t xml:space="preserve">  D.0</t>
  </si>
  <si>
    <t xml:space="preserve">  Portes</t>
  </si>
  <si>
    <t>Planta Primera</t>
  </si>
  <si>
    <t xml:space="preserve">  C.2</t>
  </si>
  <si>
    <t xml:space="preserve">  I.6</t>
  </si>
  <si>
    <t xml:space="preserve">  I.5</t>
  </si>
  <si>
    <t xml:space="preserve">  I.7</t>
  </si>
  <si>
    <t xml:space="preserve">  I.8</t>
  </si>
  <si>
    <t xml:space="preserve">  R.4</t>
  </si>
  <si>
    <t xml:space="preserve">  Vending</t>
  </si>
  <si>
    <t>'01.04.01.01.002</t>
  </si>
  <si>
    <t>PAR01b_Envà acústic (min56db) 128(70)MW (2x12,5H+4+70+4+2x12,5H)600 amb plaques de guix laminat hidròfug, de 12,5 mm de gruix total, sobre banda acústica col·locada en el perímetre de l'envà, format per una estructura simple de perfils de xapa d'acer galvanitzat de 46 mm d'amplada, a base de muntants (elements verticals) separats 600 mm entre ells, amb disposició normal ´´N´´ i canals (elements horitzontals), a cada costat del qual es cargolen dues plaques; aïllament acústic  mitjançant una làmina viscoelàstica d'alta densitat ViscoLAM 65 ´´CHOVA´´ o equivalent, de 4 mm de gruix a cada costat de l'envà, col·locada entre les plaques i adherida a aquestes i semirígid de llana de roca tipus ALPHAROCK-E-225 de 70 mm de gruixària, en l'ànima, amb peces especials del fabricant per a evitar la caiguda de l'aïllant.
Inclosa p/p de replanteig de perfils, zones de pas i buits; col·locació en tot el seu perímetre de cintes o bandes estanques en la superfície de suport o contacte dels perfils amb els paraments; col·locació de doble perfil de reforç, pròpia del sistema, en zona de fixació de premarcs de la fusteria interior i exterior realitzada mitjançant doble perfil especial d'1,20 mm de gruix de xapa, col·locada tant en posició vertical com horitzontal per a la fixació adient de la fusteria; ancoratges de canals i muntants metàl·lics; tall i fixació de les plaques mitjançant cargols; tractament de les zones de pas i buits; execució d'angles; tractament de junts mitjançant pasta i cinta de junts; rebut de les caixes per a allotjament de mecanismes elèctrics i de pas d'instal·lacions, previ replanteig de la seva ubicació en les plaques i perforació de les mateixes, i neteja final. Tot segons CTE DB-HR, CTE DB-HS, plànols de projecte, indicacions de la D.F., recomanacions  constructives i plecs de condicions tècniques del fabricant. Fins i tot neteja, aplec, retirada i càrrega manual de runa sobre camió o contenidor. Totalment acabat llest per emprimar i pintar. Reacció al foc A2 s1-d0.</t>
  </si>
  <si>
    <t xml:space="preserve">  DO.6</t>
  </si>
  <si>
    <t xml:space="preserve">  R.1</t>
  </si>
  <si>
    <t xml:space="preserve">  R.2</t>
  </si>
  <si>
    <t xml:space="preserve">  R.6</t>
  </si>
  <si>
    <t xml:space="preserve">  DO.1</t>
  </si>
  <si>
    <t xml:space="preserve">  DO.3</t>
  </si>
  <si>
    <t xml:space="preserve">  DO.4</t>
  </si>
  <si>
    <t xml:space="preserve">  PC</t>
  </si>
  <si>
    <t>'01.04.01.01.003</t>
  </si>
  <si>
    <t>PAR01c_Envà autoportant (52db) 120(48)MW(2x12,5H+48+2x12,5H)600 amb plaques de guix laminat hidròfug, de 12,5 mm de gruix total, sobre banda acústica col·locada en el perímetre de l'envà, format per una estructura simple de perfils de xapa d'acer galvanitzat de 48 mm d'amplada, a base de muntants (elements verticals) separats 600 mm entre ells, amb disposició normal ´´N´´  i canals (elements horitzontals), a cada costat del qual es cargolen dues plaques; aïllament acústic mitjançant panell semirígid de llana de roca tipus ALPHAROCK-E-225 de 48 mm de gruixària, en l'ànima, amb peces especials del fabricant per a evitar la caiguda de l'aïllant.
Inclosa p/p de replanteig de perfils, zones de pas i buits; col·locació en tot el seu perímetre de cintes o bandes estanques en la superfície de suport o contacte dels perfils amb els paraments; col·locació de doble perfil de reforç, pròpia del sistema, en zona de fixació de premarcs de la fusteria interior i exterior realitzada mitjançant doble perfil especial d'1,20 mm de gruix de xapa, col·locada tant en posició vertical com horitzontal per a la fixació adient de la fusteria; ancoratges de canals i muntants metàl·lics; tall i fixació de les plaques mitjançant cargols; tractament de les zones de pas i buits; execució d'angles; tractament de junts mitjançant pasta i cinta de junts; rebut de les caixes per a allotjament de mecanismes elèctrics i de pas d'instal·lacions, previ replanteig de la seva ubicació en les plaques i perforació de les mateixes, i neteja final. Tot segons CTE DB-HR, CTE DB-HS, plànols de projecte, indicacions de la D.F., recomanacions  constructives i plecs de condicions tècniques del fabricant. Fins i tot neteja, aplec, retirada i càrrega manual de runa sobre camió o contenidor. Totalment acabat llest per emprimar i pintar. Reacció al foc A2 s1-d0.</t>
  </si>
  <si>
    <t xml:space="preserve">  D.9.1 - D.9.2</t>
  </si>
  <si>
    <t>'01.04.01.01.004</t>
  </si>
  <si>
    <t>PAR02a_Envà RF120_130(70)MW (2x15F+4+70+4+2x15F)600 amb plaques de guix laminat format per estructura senzilla normal amb perfileria de planxa d'acer galvanitzat, amb un gruix total de l'envà de 130 mm, muntants cada 600 mm de 70 mm d'amplària i canals de 70 mm d'amplària, 2 plaques tipus resistent al foc (F) a cada cara de 15 mm de gruix cada una, fixades mecànicament i aïllament de plaques de llana mineral de roca de resistència tèrmica &gt;= 1,622 m2.K/W
Inclosa p/p de replanteig de perfils, zones de pas i buits; col·locació en tot el seu perímetre de cintes o bandes estanques en la superfície de suport o contacte dels perfils amb els paraments; col·locació de doble perfil de reforç, pròpia del sistema, en zona de fixació de premarcs de la fusteria interior i exterior realitzada mitjançant doble perfil especial d'1,20 mm de gruix de xapa, col·locada tant en posició vertical com horitzontal per a la fixació adient de la fusteria; ancoratges de canals i muntants metàl·lics; tall i fixació de les plaques mitjançant cargols; tractament de les zones de pas i buits; execució d'angles; tractament de junts mitjançant pasta i cinta de junts; rebut de les caixes per a allotjament de mecanismes elèctrics i de pas d'instal·lacions, previ replanteig de la seva ubicació en les plaques i perforació de les mateixes, i neteja final. Tot segons CTE DB-HR, CTE DB-HS, plànols de projecte, indicacions de la D.F., recomanacions  constructives i plecs de condicions tècniques del fabricant. Fins i tot neteja, aplec, retirada i càrrega manual de runa sobre camió o contenidor. Totalment acabat llest per emprimar i pintar. Rsitència al foc RF 120.</t>
  </si>
  <si>
    <t xml:space="preserve">  D.9.1</t>
  </si>
  <si>
    <t xml:space="preserve">  D.14</t>
  </si>
  <si>
    <t xml:space="preserve">  D.5</t>
  </si>
  <si>
    <t>A Deduïr:</t>
  </si>
  <si>
    <t xml:space="preserve">  Porta</t>
  </si>
  <si>
    <t>'01.04.01.01.005</t>
  </si>
  <si>
    <t>PAR03a. Extradossat  autoportant, format per dues plaques de guix laminat (PYL) hidròfugues (H) de 12,5+12,5mm de gruix, perfileria metàl·lica de 70mm amb montants cada 60cm, i llana mineral de e: 70mm. Gruix total: 95mm.
Inclosa p/p de replanteig de perfils, zones de pas i buits; col·locació en tot el seu perímetre de cintes o bandes estanques en la superfície de suport o contacte dels perfils amb els paraments; col·locació de doble perfil de reforç, pròpia del sistema, en zona de fixació de premarcs de la fusteria interior i exterior realitzada mitjançant doble perfil especial d'1,20 mm de gruix de xapa, col·locada tant en posició vertical com horitzontal per a la fixació adient de la fusteria; ancoratges de canals i muntants metàl·lics; tall i fixació de les plaques mitjançant cargols; tractament de les zones de pas i buits; execució d'angles; tractament de junts mitjançant pasta i cinta de junts; rebut de les caixes per a allotjament de mecanismes elèctrics i de pas d'instal·lacions, previ replanteig de la seva ubicació en les plaques i perforació de les mateixes, i neteja final. Tot segons CTE DB-HR, CTE DB-HS, plànols de projecte, indicacions de la D.F., recomanacions  constructives i plecs de condicions tècniques del fabricant. Fins i tot neteja, aplec, retirada i càrrega manual de runa sobre camió o contenidor. Totalment acabat llest per emprimar i pintar. Reacció al foc A2 s1-d0.</t>
  </si>
  <si>
    <t xml:space="preserve">  D.1</t>
  </si>
  <si>
    <t xml:space="preserve">  D.6.2</t>
  </si>
  <si>
    <t xml:space="preserve">  D.8 - D.11 </t>
  </si>
  <si>
    <t xml:space="preserve">  D.12 - D.10</t>
  </si>
  <si>
    <t xml:space="preserve">  Balconeres</t>
  </si>
  <si>
    <t xml:space="preserve">  DO.5</t>
  </si>
  <si>
    <t xml:space="preserve">  DO.2</t>
  </si>
  <si>
    <t xml:space="preserve">  DO.1 - R.3</t>
  </si>
  <si>
    <t xml:space="preserve">  R.5</t>
  </si>
  <si>
    <t xml:space="preserve">  R.6 - R.2 </t>
  </si>
  <si>
    <t xml:space="preserve">  R.2 </t>
  </si>
  <si>
    <t xml:space="preserve">  R.2 - R.1</t>
  </si>
  <si>
    <t xml:space="preserve">  R.1 - DO.6</t>
  </si>
  <si>
    <t xml:space="preserve">  Finestres</t>
  </si>
  <si>
    <t>'01.04.01.01.006</t>
  </si>
  <si>
    <t>PAR03b. Extradossat  autoportant, format per dues plaques de guix laminat (PYL) hidròfugues (H) de 12,5+12,5mm de gruix, perfileria metàl·lica de 48mm amb montants cada 60cm, i llana mineral de e: 40mm. Gruix total: 73mm.
Inclosa p/p de replanteig de perfils, zones de pas i buits; col·locació en tot el seu perímetre de cintes o bandes estanques en la superfície de suport o contacte dels perfils amb els paraments; col·locació de doble perfil de reforç, pròpia del sistema, en zona de fixació de premarcs de la fusteria interior i exterior realitzada mitjançant doble perfil especial d'1,20 mm de gruix de xapa, col·locada tant en posició vertical com horitzontal per a la fixació adient de la fusteria; ancoratges de canals i muntants metàl·lics; tall i fixació de les plaques mitjançant cargols; tractament de les zones de pas i buits; execució d'angles; tractament de junts mitjançant pasta i cinta de junts; rebut de les caixes per a allotjament de mecanismes elèctrics i de pas d'instal·lacions, previ replanteig de la seva ubicació en les plaques i perforació de les mateixes, i neteja final. Tot segons CTE DB-HR, CTE DB-HS, plànols de projecte, indicacions de la D.F., recomanacions  constructives i plecs de condicions tècniques del fabricant. Fins i tot neteja, aplec, retirada i càrrega manual de runa sobre camió o contenidor. Totalment acabat llest per emprimar i pintar. Reacció al foc A2 s1-d0.</t>
  </si>
  <si>
    <t xml:space="preserve">   D.11</t>
  </si>
  <si>
    <t xml:space="preserve">   D.10</t>
  </si>
  <si>
    <t xml:space="preserve">  D.9.2 - D.9.1</t>
  </si>
  <si>
    <t xml:space="preserve">   I.1</t>
  </si>
  <si>
    <t>A Deduiïr</t>
  </si>
  <si>
    <t>'01.04.01.01.007</t>
  </si>
  <si>
    <t xml:space="preserve">  D.13</t>
  </si>
  <si>
    <t xml:space="preserve">  I.4</t>
  </si>
  <si>
    <t xml:space="preserve">   D.6.1</t>
  </si>
  <si>
    <t xml:space="preserve">   D.6.2</t>
  </si>
  <si>
    <t xml:space="preserve">   D.6.3</t>
  </si>
  <si>
    <t xml:space="preserve">  I.10</t>
  </si>
  <si>
    <t>'01.04.01.01.008</t>
  </si>
  <si>
    <t>'01.04.01.01.009</t>
  </si>
  <si>
    <t>'01.04.01.01.010</t>
  </si>
  <si>
    <t>Envà (52db) 120(70)(2x12,5A+70+2x12,5A)600 amb plaques de guix laminat (A), de 12,5 mm de gruix total, sobre banda acústica col·locada en el perímetre de l'envà, format per una estructura simple de perfils de xapa d'acer galvanitzat de 70 mm d'amplada, a base de muntants (elements verticals) separats 600 mm entre ells, amb disposició normal  ´´N´´ i canals (elements horitzontals), a cada costat del qual es cargolen dues plaques; aïllament acústic mitjançant panell semirígid de llana de roca tipus ALPHAROCK-E-225 de 70 mm de gruixària, en l'ànima, amb peces especials del fabricant per a evitar la caiguda de l'aïllant.
Inclosa p/p de replanteig de perfils, zones de pas i buits; col·locació en tot el seu perímetre de cintes o bandes estanques en la superfície de suport o contacte dels perfils amb els paraments; col·locació de doble perfil de reforç, pròpia del sistema, en zona de fixació de premarcs de la fusteria interior i exterior realitzada mitjançant doble perfil especial d'1,20 mm de gruix de xapa, col·locada tant en posició vertical com horitzontal per a la fixació adient de la fusteria; ancoratges de canals i muntants metàl·lics; tall i fixació de les plaques mitjançant cargols; tractament de les zones de pas i buits; execució d'angles; tractament de junts mitjançant pasta i cinta de junts; rebut de les caixes per a allotjament de mecanismes elèctrics i de pas d'instal·lacions, previ replanteig de la seva ubicació en les plaques i perforació de les mateixes, i neteja final. Tot segons CTE DB-HR, CTE DB-HS, plànols de projecte, indicacions de la D.F., recomanacions  constructives i plecs de condicions tècniques del fabricant. Fins i tot neteja, aplec, retirada i càrrega manual de runa sobre camió o contenidor. Totalment acabat llest per emprimar i pintar. Reacció al foc A2 s1-d0.</t>
  </si>
  <si>
    <t>'01.04.01.01.011</t>
  </si>
  <si>
    <t>PB_vestidors</t>
  </si>
  <si>
    <t>P1_Banys</t>
  </si>
  <si>
    <t>'01.04.01.01.012</t>
  </si>
  <si>
    <t xml:space="preserve">Tancaments </t>
  </si>
  <si>
    <t>'01.04.01.01.013</t>
  </si>
  <si>
    <t>'01.04.01.02.01.01.001</t>
  </si>
  <si>
    <t>P90_PORTA ABATIBLE 1 FULLA 96 X 211 HPL
Porta formada per Cerco SOLECO tipus G (telescòpic) model S o equivalent, per instal·lar després de tabicar, d'acer galvanitzat gruix 1,5mm, lacat final al forn color RAL a definir per Direcció Facultativa, amb certificació Qualisteelcoat. Trobada de travessers amb capçal a inglet mitjançant sistema Knock-Down. Burlet de goma embotit per evitar la vibració de la fulla. Inclou perns Classe 11 segons UNE 1935:2002 regulables d´acer inoxidable, assajats 200.000 cicles d'obertura.
Fulla de pas abatible, de 211 x 96cm, interior aglomerat alleugerat i revestides amb aplacat laminat d'alta pressió HPL 2 mm. Acabat a definir per Direcció Facultativa. Cantejades en compacte fenòlic als seus 4 costats. Gruix de fulla 40 mm.
Inclou ferratges: 
Cilindre TESA TX80 mestrejada segons requeriment de HCAP.
Maneta institucional: SENA INOX AISI 316L
Tanca: TESA sèrie 2030F
Tancaportes ocult articulat model ITS-96  marca DORMA o equivalent.
Inclou mecanitzat del marc per col·locació de pany elèctric segons necessitat.
Mestrejament de claus segons sistema piramidal i nivells definits en els estàndards de l'Hospital.
Totalment muntada i provada.</t>
  </si>
  <si>
    <t>'01.04.01.02.01.01.002</t>
  </si>
  <si>
    <t>P105_PORTA ABATIBLE 1 FULLA 111 X 211 HPL
Porta formada per Cerco SOLECO tipus G (telescòpic) model S o equivalent,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Fulla de pas abatible, de 211 x 111cm, interior aglomerat alleugerit i revestides amb aplacat laminat d'alta pressió HPL 2 mm. Acabat a definir per Direcció Facultativa. Cantejades en compacte fenòlic als seus 4 costats. Gruix de fulla 40 mm.
Inclou ferratges: 
Cilindre TESA TX80 mestrejada segons requeriment de HCAP.
Maneta institucional: SENA INOX AISI 316L
Tanca: TESA sèrie 2030F
Tancaportes ocult articulat model ITS-96  marca DORMA o equivalent.
Inclou mecanitzat del marc per col·locació de pany elèctric segons necessitat.
Mestrejament de claus segons sistema piramidal i nivells definits en els estàndards de l'Hospital.
Totalment muntada i provada.</t>
  </si>
  <si>
    <t>'01.04.01.02.01.01.003</t>
  </si>
  <si>
    <t>P160_PORTA ABATIBLE 2 FULLS 84 + 84 X 211 HPL
Porta formada per Cerco SOLECO tipus G (telescòpic) model D o equivalent,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Dues fulles de pas abatibles, de 211 x 84+84cm, interior aglomerat alleugerat i revestides amb aplacat laminat d'alta pressió HPL 2 mm. Acabat a definir per Direcció Facultativa. Cantejades en compacte fenòlic als seus 4 costats. Gruix de fulla 40 mm.
Inclou ferratges: 
Cilindre TESA TX80 mestrejada segons requeriment de HCAP.
Maneta institucional: SENA INOX AISI 316L
Tanca: TESA sèrie 2030F
Tancaportes ocult articulat model ITS-96  marca DORMA o equivalent.
Inclou mecanitzat del marc per col·locació de pany elèctric segons necessitat.
Mestrejament de claus segons sistema piramidal i nivells definits en els estàndards de l'Hospital.
Totalment muntada i provada.</t>
  </si>
  <si>
    <t>'01.04.01.02.01.01.004</t>
  </si>
  <si>
    <t>PC80_PORTA CORREDERA INTERIOR 1 FULLA 94 X 211 HPL
Porta corredissa interior formada per cèrcol SOLECO Tipus G (telescòpic) model ECET o equivalent, per instal·lar després de tabicar sobre sistema de casset, d'acer galvanitzat gruix 1,5mm, lacat final al forn color RAL a definir per Direcció Facultativa, amb certificació Qualisteelcoat. Trobada entre travessers i capçal a testa.
Fulla corredissa, de 211 x 94cm, interior aglomerat alleugerat o poliestirè expandit d'alta densitat i revestides amb aplacat laminat d'alta pressió HPL 2 mm. Acabat a definir per Direcció Facultativa. Cantejades en compacte fenòlic als seus 4 costats. Gruix de fulla 40 mm.
S'hi inclouen ferramentes: tirador vertical i sistema de tancament per a bec de lloro.
Inclou mecanitzat del marc per col·locació de pany elèctric segons necessitat.
Mestrejament de claus segons sistema piramidal i nivells definits en els estàndards de l'Hospital.
Inclou casset
Totalment muntat i provat.</t>
  </si>
  <si>
    <t>'01.04.01.02.01.02.001</t>
  </si>
  <si>
    <t>P90V60_PORTA ABATIBLE 1 FULLA 94 X 211 HPL + 1 FIX LATERAL VIDRE
Porta formada per Cerco SOLECO tipus G (telescòpic) model SW1 o equivalent,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Fulla de pas abatible, de 211 x 94cm, interior aglomerat alleugerit i revestides amb aplacat laminat d'alta pressió HPL 2 mm. Acabat a definir per Direcció Facultativa. Cantejades en compacte fenòlic als seus 4 costats. Gruix de fulla 40 mm.
Fix lateral per rebre vidre fix (vidre no inclòs). Jonqueres amb cargols ocults.
Inclou ferratges: 
Cilindre TESA TX80 mestrejada segons requeriment de HCAP.
Maneta institucional: SENA INOX AISI 316L
Tanca: TESA sèrie 2030F
Tancaportes ocult articulat model ITS-96  marca DORMA o equivalent.
Inclou mecanitzat del marc per col·locació de pany elèctric segons necessitat.
Mestrejament de claus segons sistema piramidal i nivells definits en els estàndards de l'Hospital.
Totalment muntada i provada.</t>
  </si>
  <si>
    <t>'01.04.01.02.01.02.002</t>
  </si>
  <si>
    <t>P90V60_295_PORTA ABATIBLE 1 FULLA 94 X 211 HPL + 2 FIX LATERAL VIDRE
Porta formada per Cerco SOLECO tipus G (telescòpic) model SW2,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Fulla de pas abatible, de 211 x 94cm, interior aglomerat alleugerit i revestides amb aplacat laminat d'alta pressió HPL 2 mm. Acabat a definir per Direcció Facultativa. Cantejades en compacte fenòlic als seus 4 costats. Gruix de fulla 40 mm.
Dos fixos laterals per rebre vidres fixos (vidres no inclosos). Jonqueres amb cargols ocults.
Inclou ferratges: 
Cilindre TESA TX80 mestrejada segons requeriment de HCAP.
Maneta institucional: SENA INOX AISI 316L
Tanca: TESA sèrie 2030F
Tancaportes ocult articulat model ITS-96  marca DORMA o equivalent.
Inclou mecanitzat del marc per col·locació de pany elèctric segons necessitat.
Mestrejament de claus segons sistema piramidal i nivells definits en els estàndards de l'Hospital.
Totalment muntada i provad</t>
  </si>
  <si>
    <t>'01.04.01.02.01.03.001</t>
  </si>
  <si>
    <t>P40-90 PORTA ABATIBLE 2 FULLS 94+40 X 211 HPL + 1 FIX LATERAL VIDRE
Porta formada per Cerco SOLECO tipus G (telescòpic) model DW1,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Dues fulles de pas abatibles, de 211 x 94+40cm, interior aglomerat alleugerit i revestides amb aplacat laminat d'alta pressió HPL 2 mm. Acabat a definir per Direcció Facultativa. Cantejades en compacte fenòlic als seus 4 costats. Gruix de fulla 40 mm.
Inclou segell guillotina per a aïllament acústic.
Fix lateral per rebre vidre fix (vidre no inclòs). Jonqueres amb cargols ocults.
Inclou ferratges:
Cilindre TESA TX80 mestrejada segons requeriment de HCAP.
Inclou mecanitzat del marc per col·locació de pany elèctric segons necessitat.
Maneta institucional: SENA INOX AISI 316L
Tanca: TESA sèrie 2030F
Tancaportes ocult articulat model ITS-96  marca DORMA o equivalent.
Mestrejament de claus segons sistema piramidal i nivells definits en els estàndards de l'Hospital.
Mecanitzat per pany electrònic.
Totalment muntada i provada.</t>
  </si>
  <si>
    <t>'01.04.01.02.01.03.002</t>
  </si>
  <si>
    <t>P90-40V90_PORTA ABATIBLE 2 FULLS 94+40 X 211 HPL 32dB
Porta formada per Cerco SOLECO tipus G (telescòpic) model D o equivalent,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Dos fulls de pas abatibles, de 211 x 94+40cm, interior aglomerat segons certificació d'aïllament acústic 32dB, revestits amb aplacat laminat d'alta pressió HPL 2 mm. Acabat a definir per Direcció Facultativa. Cantejades en compacte fenòlic als seus 4 costats. Gruix de fulla 40 mm.
Inclou segell guillotina per a aïllament acústic.
Inclou ferratges:
Cilindre TESA TX80 mestrejada segons requeriment de HCAP.
Inclou mecanitzat del marc per col·locació de pany elèctric segons necessitat.
Maneta institucional: SENA INOX AISI 316L
Tanca: TESA sèrie 2030F
Tancaportes ocult articulat model ITS-96  marca DORMA o equivalent.
Mestrejament de claus segons sistema piramidal i nivells definits en els estàndards de l'Hospital.
Mecanitzat per pany electrònic.
Totalment muntada i provada.</t>
  </si>
  <si>
    <t>'01.04.01.02.01.04.001</t>
  </si>
  <si>
    <t>PRF80_PORTA ABATIBLE 1 FULLA 86 X 211 HPL EI60
Porta interior tallafocs UNE 23740-1 amb certificat i assaig d'homologació resistent al foc formada per Cerco SOLECO tipus G (telescòpic) model S o equivalent,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Fulla de pas abatible, de 211 x 86cm, interior aglomerat amb juntes intumescents segons EI60 i revestides amb aplacat laminat d´alta pressió HPL 2 mm. Acabat a definir per Direcció Facultativa. Cantejades en compacte fenòlic als seus 4 costats. Gruix de fulla 45 mm.
Cilindre TESA TX80 mestrejada segons requeriment de HCAP.
Inclou mecanitzat del marc per col·locació de pany elèctric segons necessitat.
Maneta institucional: SENA INOX AISI 316L
Tanca: TESA sèrie 2030F
Tancaportes ocult articulat model ITS-96  marca DORMA o equivalent.
Mestrejament de claus segons sistema piramidal i nivells definits en els estàndards de l'Hospital.
Mecanitzat per pany electrònic.
Totalment muntada i provada.</t>
  </si>
  <si>
    <t>'01.04.01.02.01.04.002</t>
  </si>
  <si>
    <t>PRF90_PORTA ABATIBLE 1 FULLA 96 X 211 HPL EI60
Porta interior tallafocs UNE 23740-1 amb certificat i assaig d'homologació resistent al foc formada per Cerco SOLECO tipus G (telescòpic) model S o equivalent,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Fulla de pas abatible, de 211 x 86cm, interior aglomerat amb juntes intumescents segons EI60 i revestides amb aplacat laminat d´alta pressió HPL 2 mm. Acabat a definir per Direcció Facultativa. Cantejades en compacte fenòlic als seus 4 costats. Gruix de fulla 45 mm.
Cilindre TESA TX80 mestrejada segons requeriment de HCAP.
Inclou mecanitzat del marc per col·locació de pany elèctric segons necessitat.
Maneta institucional: SENA INOX AISI 316L
Tanca: TESA sèrie 2030F
Tancaportes ocult articulat model ITS-96  marca DORMA o equivalent.
Mestrejament de claus segons sistema piramidal i nivells definits en els estàndards de l'Hospital.
Mecanitzat per pany electrònic.
Totalment muntada i provada.</t>
  </si>
  <si>
    <t>'01.04.01.02.01.04.003</t>
  </si>
  <si>
    <t>PRF185_PORTA ABATIBLE 2 FULLS 92 + 92 X 260 HPL EI60
Porta interior tallafocs UNE 23740-1 amb certificat i assaig d'homologació resistent al foc formada per Cerco SOLECO tipus G (telescòpic) o equivalent, per instal·lar després de tabicar, d'acer galvanitzat gruix 1,5mm, lacat final al forn color RAL a definir per Direcció Facultativa, amb certificació Qualisteelcoat. Trobada de travessers amb capçal a engonal mitjançant sistema Knock-Down. Burlet de goma embotit per evitar la vibració de la fulla. Inclou perns Classe 11 segons UNE 1935:2002 regulables d´acer inoxidable, assajats 200.000 cicles d´obertura.
Dues fulles de pas abatibles, de 260 x 92,5 + 92,5 cm, interior aglomerat amb juntes intumescents segons EI60 i revestides amb aplacat laminat d'alta pressió HPL 2 mm. Acabat a definir per Direcció Facultativa. Cantejades en compacte fenòlic als seus 4 costats. Gruix de fulla 55 mm.
Inclou mirador rodó Ø36 d'acer inoxidable a les dues fulles (vidre no inclòs).
Inclou ferramentes: barral antipànic a les dues fulles amb pany antipànic d'alt trànsit i maneta especial PHB 1000 DE DORMA O EQUIVALENT.
AMB Selector de tancament  ocult DORMA SR 392 o equivalent
Cilindre TESA TX80 mestrejada segons requeriment de HCAP.
Inclou mecanitzat del marc per col·locació de pany elèctric segons necessitat.
Maneta institucional: SENA INOX AISI 316L
Tanca: TESA sèrie 2030F
Tancaportes ocult articulat model ITS-96  marca DORMA o equivalent.
Mestrejament de claus segons sistema piramidal i nivells definits en els estàndards de l'Hospital.
Mecanitzat per pany electrònic.
Totalment muntada i provada.</t>
  </si>
  <si>
    <t>'01.04.01.02.01.05.001</t>
  </si>
  <si>
    <t>P90i_PORTA ENRASADA 1 FULLA 97 X 211 HPL
Porta interior formada per cèrcol Soleco Tipus G (telescòpic) model EN-INT o equivalent, adaptable a qualsevol gruix d'envà, d'acer galvanitzat gruix 1,5 mm, lacat final al forn RAL a escollir per Direcció Facultativa, amb certificació Qualisteelcoat. Sistema per enrasar la fulla amb el revestiment amb obertura interior. Trobada de travessers amb capçal a engonal mitjançant sistema Knock-Down. Burlet de goma embotit per evitar la vibració de la fulla. Inclou perns Classe 11 segons UNE 1935:2002 regulables d´acer inoxidable, assajats 200.000 cicles d´obertura. Protecció de pany mitjançant caixa metàl·lica.
Fulla de pas abatible, de 211 x 97cm, interior aglomerat alleugerat i revestides amb aplacat laminat d'alta pressió HPL 2 mm. Acabat a definir per Direcció Facultativa. Cantejades en compacte fenòlic als seus 4 costats. Gruix mínim de fulla 55 mm.
Inclou ferratges: 
Cilindre TESA TX80 mestrejada segons requeriment de HCAP.
Maneta institucional: SENA INOX AISI 316L
Tanca: TESA sèrie 2030F
Tancaportes ocult articulat model ITS-96  marca DORMA o equivalent.
Inclou mecanitzat del marc per col·locació de pany elèctric segons necessitat.
Mestrejament de claus segons sistema piramidal i nivells definits en els estàndards de l'Hospital.
Totalment muntada i provada.</t>
  </si>
  <si>
    <t>'01.04.01.02.01.05.002</t>
  </si>
  <si>
    <t>PCo90i - Subministrament i col·locació de porta corredisa formada per una fulla de 43cm de gruix amb bastiment perimetral  de compacte fenòlic de 10mm de gruix sobre fusta dura de 27x33mm, ànima d'aglomerat alleugerit, cares de tauler MDF (hidròfug) de 7mm revestit amb HPL e:0,8mm (Bs1d0) color a definir per la DF segons mostres.  Contramarc metàl·lic tipus Eclisse model Styntesis o equivalent versió cartró guix o equivalent amb guia de rail extraïble d'alumini 6060 norma UNI 9006:1 i carros de lliscament amb coixinets de boles revestits amb niló 6,6 elastomètric, durabilitat 100.000 cicles UNI-EN 1527. El contramarc ha de ser fabricat per perfils de xapa galvanitzada SK 0.9mm de gruix, compost de 14 travessers horitzontals, muntants verticals reforçats, travesser superior metàl·lic. Protecció dels cantells del marc amb xapa d'acer inoxidable e:3mm AISI 316l. Aïllament acústic 30dBa. Joc de manillons compost d'acer inoxidable 1.4401 (AISI 316), amb placa gran, de preu mitjà, pany d'embotir d'inox institucional de la sèrie SENA-I de TESA o equivalent, tirador d'inox de 30mm de diàmetre institucional de la sèrie INOX AiSi 304 de TESA o equivalent, passador encastat, dispositiu d'emergència exterior i topall. Tot segons escandall de fusteria i plànols de detall. Tots els panys aniran mestrejats segons esquema piramidal aprovat pel centre. 
Inclou mecanitzat del marc per col·locació de pany elèctric segons necessitat.</t>
  </si>
  <si>
    <t>PCo90i</t>
  </si>
  <si>
    <t>PB</t>
  </si>
  <si>
    <t>'01.04.01.02.02.001</t>
  </si>
  <si>
    <t>PRF210/v Subministrament i col·locació de porta de dues fulles batents  metàl·lica tallafocs pivotant i batent, EI2 60 C5 de mides 2100x2100 (mides de pas) mod. TURIA de Andreu amb certificat d’homologació, premarc, fulla i marc acabat galvanitzat, composat de dues xapes d’acer de 0.8 mm. acoblades entre sí sense soldadura que confereix una gruixària de 63 mm, farcida de material ignífug, doble capa de llana de roca i placa de cartró-guix, cargols de mètrica, 3 frontisses amb marcat CE segons normativa Europea EN 16034, de doble pala i regulació en altura, amb marc tipus CS5 de 1.5 mm de gruixària amb junta intumescent per tres costats, ajustat i preparat per a la seva fixació a obra per a cargolar a premarc, escut, embellidor amb forat de pany, maneta EI i ferratges mod. Andreu nylon negre, amb cop i pany mestrejat embotit amb tanca a un punt CF50 amb marcat CE amb bombi model TX-80 mestrejat marca TESA.
Inclou bastiment perimetral.
Acabat galvanitzat.
Amb espiell amb vidre tallafocs.
Inclou elements de retenció.
AMB BARRA ANTIPÁNIC - Barra antipánico PHB 1000 DE DORMA O EQUIVALENT 
AMB Selector de tancament  ocult DORMA SR 392 o equivalent</t>
  </si>
  <si>
    <t xml:space="preserve">Vestíbul independència </t>
  </si>
  <si>
    <t>'01.04.01.02.02.002</t>
  </si>
  <si>
    <t>PRF180 Subministrament i col·locació de porta de dues fulles batents  metàl·lica tallafocs pivotant i batent, EI2 60 C5 de mides 1800x2100 (mides de pas) mod. TURIA de Andreu amb certificat d’homologació, premarc, fulla i marc acabat galvanitzat, composat de dues xapes d’acer de 0.8 mm. acoblades entre sí sense soldadura que confereix una gruixària de 63 mm, farcida de material ignífug, doble capa de llana de roca i placa de cartró-guix, cargols de mètrica, 3 frontisses amb marcat CE segons normativa Europea EN 16034, de doble pala i regulació en altura, amb marc tipus CS5 de 1.5 mm de gruixària amb junta intumescent per tres costats, ajustat i preparat per a la seva fixació a obra per a cargolar a premarc, escut, embellidor amb forat de pany, maneta EI i ferratges mod. Andreu nylon negre, amb cop i pany mestrejat embotit amb tanca a un punt CF50 amb marcat CE amb bombi model TX-80 mestrejat marca TESA.
Inclou bastiment perimetral.
Acabat galvanitzat.</t>
  </si>
  <si>
    <t>Sala d'aigües</t>
  </si>
  <si>
    <t>'01.04.01.02.02.003</t>
  </si>
  <si>
    <t>PRF160 Subministrament i col·locació de porta de dues fulles batents  metàl·lica tallafocs pivotant i batent, EI2 60 C5 de mides 1600x2100 (mides de pas) mod. TURIA de Andreu amb certificat d’homologació, premarc, fulla i marc acabat galvanitzat, composat de dues xapes d’acer de 0.8 mm. acoblades entre sí sense soldadura que confereix una gruixària de 63 mm, farcida de material ignífug, doble capa de llana de roca i placa de cartró-guix, cargols de mètrica, 3 frontisses amb marcat CE segons normativa Europea EN 16034, de doble pala i regulació en altura, amb marc tipus CS5 de 1.5 mm de gruixària amb junta intumescent per tres costats, ajustat i preparat per a la seva fixació a obra per a cargolar a premarc, escut, embellidor amb forat de pany, maneta EI i ferratges mod. Andreu nylon negre, amb cop i pany mestrejat embotit amb tanca a un punt CF50 amb marcat CE amb bombi model TX-80 mestrejat marca TESA.
Inclou bastiment perimetral.
Acabat galvanitzat.
AMB BARRA ANTIPÁNIC - Barra antipánico PHB 1000 DE DORMA O EQUIVALENT 
AMB Selector de tancament  ocult DORMA SR 392 o equivalent</t>
  </si>
  <si>
    <t>Sala climatitzadors</t>
  </si>
  <si>
    <t>'01.04.01.02.02.004</t>
  </si>
  <si>
    <t>PRF160/v Subministrament i col·locació de porta de dues fulles batents  metàl·lica tallafocs pivotant i batent, EI2 60 C5 de mides 1600x2100 (mides de pas) mod. TURIA de Andreu amb certificat d’homologació, premarc, fulla i marc acabat galvanitzat, composat de dues xapes d’acer de 0.8 mm. acoblades entre sí sense soldadura que confereix una gruixària de 63 mm, farcida de material ignífug, doble capa de llana de roca i placa de cartró-guix, cargols de mètrica, 3 frontisses amb marcat CE segons normativa Europea EN 16034, de doble pala i regulació en altura, amb marc tipus CS5 de 1.5 mm de gruixària amb junta intumescent per tres costats, ajustat i preparat per a la seva fixació a obra per a cargolar a premarc, escut, embellidor amb forat de pany, maneta EI i ferratges mod. Andreu nylon negre, amb cop i pany mestrejat embotit amb tanca a un punt CF50 amb marcat CE amb bombi model TX-80 mestrejat marca TESA.
Inclou bastiment perimetral.
Acabat galvanitzat.
Amb espiell amb vidre tallafocs.
Inclou elements de retenció.
AMB BARRA ANTIPÁNIC - Barra antipánico PHB 1000 DE DORMA O EQUIVALENT 
AMB Selector de tancament  ocult DORMA SR 392 o equivalent</t>
  </si>
  <si>
    <t>Connexió Street</t>
  </si>
  <si>
    <t>'01.04.01.02.02.005</t>
  </si>
  <si>
    <t>PRF105/v Subministrament i col·locació de porta d'una fulla batent  metàl·lica tallafocs pivotant i batent, EI2 60 C5 de mides 1600x2100 (mides de pas) mod. TURIA de Andreu amb certificat d’homologació, premarc, fulla i marc acabat galvanitzat, composat de dues xapes d’acer de 0.8 mm. acoblades entre sí sense soldadura que confereix una gruixària de 63 mm, farcida de material ignífug, doble capa de llana de roca i placa de cartró-guix, cargols de mètrica, 3 frontisses amb marcat CE segons normativa Europea EN 16034, de doble pala i regulació en altura, amb marc tipus CS5 de 1.5 mm de gruixària amb junta intumescent per tres costats, ajustat i preparat per a la seva fixació a obra per a cargolar a premarc, escut, embellidor amb forat de pany, maneta EI i ferratges mod. Andreu nylon negre, amb cop i pany mestrejat embotit amb tanca a un punt CF50 amb marcat CE amb bombi model TX-80 mestrejat marca TESA.
Inclou bastiment perimetral.
Acabat galvanitzat.
Amb espiell amb vidre tallafocs.
Inclou elements de retenció.
AMB BARRA ANTIPÁNIC - Barra antipánico PHB 1000 DE DORMA O EQUIVALENT 
AMB Selector de tancament  ocult DORMA SR 392 o equivalent</t>
  </si>
  <si>
    <t>Connexió street</t>
  </si>
  <si>
    <t>'01.04.01.02.02.006</t>
  </si>
  <si>
    <t>Portes</t>
  </si>
  <si>
    <t>PRF210/v</t>
  </si>
  <si>
    <t>PRF180</t>
  </si>
  <si>
    <t>PRF160</t>
  </si>
  <si>
    <t>PRF160/v</t>
  </si>
  <si>
    <t>PRF105/v</t>
  </si>
  <si>
    <t>'01.04.01.02.03.001</t>
  </si>
  <si>
    <t>PCV130_Subministrament, muntatge i posada en marxa de porta automàtica corredissa lateral dreta telescòpica, amb mecanisme Visio 125 telescòpic, amb xasis d'alumini lacat color blanc, amb dos motors de corrent alterna i variador de freqüència, electrònica Visio 125/175. Inclòs sistema de bateries d'emergència per apertura o tanca fulles movils en cas de fallada de corrent.
Tot allotjat en xassis d'alumini extruit de 190mm d'alçada i225mm de fondària.
Inclou:
4,00 UD. Operador corredís VISIO+ 100 lateral 230V (CO48, amb elàstic) SQ-000(Fitxa tècnica)
Certificat EN60335, format per un grup motor de 1 motor trifàsic de CA, tracció directa, alimentat de xarxa monofàsica 230V/50Hz electrònica de control IoT/ WiFi/ GRF nivell de prestacions d,
bateria d'emergència supervisada,
vàlida en via evacuació (EN16005).
4,00 Kit extensió VISIO+ 100 (lateral PL de &gt;1000 i central PL&gt;2000 (A09997-E)
4,00 UD. Fulla corredissa A20-4 esquerra SQ-000
4,00 UD. Vidre laminat 10=5+5 (transparent) BRUT
4,00 LOT-2 Suspensió full corredissa, fixa o lenta (ACTIVA, VISI 100, VISI, VISI TEL/A20, A35)
4,00 UD. Trobada paret fulla corredissa A20-4 (per a fotocèl·lules) SQ-000
4,00 BR. Perfil Al. N. tub 40x20x1,5 SQ-000
4,00 UD. Pack cargols trobada paret (A20, A30, A40, A44)
4,00 UD. Instal·lació porta corredissa
12,00 UD. Sensor seguretat DDS-S (infrarojos supervisat)
8,00 UD. Polsador colze GC-PC (encastar plata)
4,00 UD. Selector OPTIMA+ color blanc
1,00 UD. Ports i embalatges
1,00 UD. Acabat Anoditzat plata SQ-000
Porta de les següents característiques:
- una fulla apertura esquerra/dreta segons planta.
- Pas lliure: 1,30 segons planta i posició porta.
- Alçada lliure: 2,10m
- Alçada fins a fals sostre: 2,60m</t>
  </si>
  <si>
    <t>Sales tractament</t>
  </si>
  <si>
    <t>'01.04.01.02.03.002</t>
  </si>
  <si>
    <t>PCV130</t>
  </si>
  <si>
    <t>'01.04.01.02.04.001</t>
  </si>
  <si>
    <t>Subministrament i col·locació envà mòbil, de 2.600x7.055 i pes de 950kg.compost per 5 panellls DE 1120 MM, 1 panellL petaca de 1120 MM i muntants,.Panell  compost per doble panell 10 mm acabat melamina color a escollir amb estructura perfileria oculta color standard.Sistema superior guiat ancorat a sostre / forjat amb guies trànsit mitjà-alt en seva rodadura i inexistència guiat inferior totalment apilable. sistema monodireccional amb mòdul telescòpic final tancament a 3 punts i 2 plans ambjuntes neoprè perimetrals. Gruix panell mòbil 114 mm. Aïllament acústic 44 dB. Aparcament a lateral esquerra / dreta segons emplaçament.
Segellat inferior i 
superior dels panells per mecanisme operable per cantell. S'hi inclou petaca de segellat 
horitzontal incorporada al panell. Replegat dels panells sota la mateixa guia. 
S'inclou guia superior de desplaçament i elements de suspensió de la
mateixa.
Inclou totes les feines i els elements necessaris per l'execució completa de la partida.</t>
  </si>
  <si>
    <t>D 02</t>
  </si>
  <si>
    <t>D 03</t>
  </si>
  <si>
    <t>'01.04.01.02.05.001</t>
  </si>
  <si>
    <t>F600  Finestra interior d'un full fixa de perfils d'acer galvanitzats en calent i prelacats amb pintura color a definir per la DF, col·locada sobre bastiment de base, per a un buit d'obra aproximat de 600x150 cm, elaborada amb perfils de preu alt, col·locada a una alçada d'ampit de 110cm. Inclou envidrament, tapetes, fixacions, remats i tots els materials, treballs i mitjans auxiliars necessaris per deixar la partida totalment acabada, tot segons detall de la documentació gràfica i indicacions de la direcció facultativa.
Inclou totes les feines i els elements necessaris per l'execució completa de la partida.</t>
  </si>
  <si>
    <t>Sala 6.1</t>
  </si>
  <si>
    <t>'01.04.01.02.06.001</t>
  </si>
  <si>
    <t xml:space="preserve">R01_Subministrament i col·locació de porta de registre de 200cm d'alt i 70cm de fons.  Format per una porta batent realitzada amb panell d'HPL d'6mm de gruix, sobre bastiment de fusta  i  amb sistema d'obertura ´´toca-toca´´. Segons documentació gràfica.
HPL  d'iguals característiques al revestiment del parament on està situada. 
Inclou sistema d'obertura ´´toca-toca´´ i ferramenta. 
Deixar la partida totalment enllestida. </t>
  </si>
  <si>
    <t>BIE+ extintor</t>
  </si>
  <si>
    <t>'01.04.01.02.06.002</t>
  </si>
  <si>
    <t xml:space="preserve">R01_Subministrament i col·locació de porta de registre de 100cm d'alt i 30cm de fons.  Format per una porta batent realitzada amb panell d'HPL d'6mm de gruix, sobre bastiment de fusta  i  amb sistema d'obertura ´´toca-toca´´. Segons documentació gràfica.
HPL  d'iguals característiques al revestiment del parament on està situada. 
Inclou sistema d'obertura ´´toca-toca´´ i ferramenta. 
Deixar la partida totalment enllestida. </t>
  </si>
  <si>
    <t>Extintor</t>
  </si>
  <si>
    <t>'01.04.01.02.07.001</t>
  </si>
  <si>
    <t>'01.04.01.02.07.002</t>
  </si>
  <si>
    <t>P9040</t>
  </si>
  <si>
    <t>'01.04.01.05.001</t>
  </si>
  <si>
    <t>REV01_Revestiment interior amb panell laminat decoratiu d'alta pressió HPL/CGF tipus ignífug i d'aplicació general, de 6 mm de gruix, tipus Athlon FR (qualitat cgf) de la casa Trespa, o equivalent, per a ús interior segons UNE-EN 438-4, comportament al foc B-s1-d0, cantell recte, acabat llis a una cara amb laminat decoratiu color a escollir per la DF, col·locat adherit sobre parament vertical amb llata de fusta i massilla poliuretà. Inclou p.p. de treballs i materials per a a revestiment de pilars, així com tots els materials i/o mitjans auxiliars per deixar la partida totalment enllestida.
Inclou part proporcional de perfil per cantonada d'acer inoxidable i remat superior.</t>
  </si>
  <si>
    <t xml:space="preserve">   D.1</t>
  </si>
  <si>
    <t>'01.04.01.05.002</t>
  </si>
  <si>
    <t>REV01b_Revestiment interior amb panell laminat decoratiu d'alta pressió HPL/CGF tipus ignífug i d'aplicació general, de 6 mm de gruix, tipus Athlon FR (qualitat cgf) de la casa Trespa, o equivalent, per a ús interior segons UNE-EN 438-4, comportament al foc B-s1-d0, cantell recte, acabat llis a una cara amb laminat decoratiu acabat efecte fusta i textura rugosa a escollir per la DF, col·locat adherit sobre parament vertical amb llata de fusta i massilla poliuretà. Inclou p.p. de treballs i materials per a a revestiment de pilars, així com tots els materials i/o mitjans auxiliars per deixar la partida totalment enllestida.
Inclou part proporcional de perfil per cantonada d'acer inoxidable i remat superior.</t>
  </si>
  <si>
    <t>'01.04.01.05.003</t>
  </si>
  <si>
    <t>Repisa sota finestres, amb panell laminat decoratiu d'alta pressió HPL, tipus ignífug, de 10 mm de gruix, per a ús interior segons UNE-EN 438-4, comportament al foc B-s1, d0, cantell recte, acabat llis a una cara amb laminat decoratiu color color a escollir per la DF, col·locat adherit sobre parament horitzontal.
Inclou totes les feines i els elements necessaris per l'execució completa de la partida.</t>
  </si>
  <si>
    <t>'01.04.01.05.004</t>
  </si>
  <si>
    <t>REV02_Revestiment de parament vertical amb placa opaca de policarbonat/ABS d'1,7 mm de gruix, tipus CARBOIMPACT o equivalent, en plaques de 125x305 cm de cota d'acabat de paviment a fals sostre, rematat amb canoneres especials en encontre amb tarja de vidre, classe de reacció al foc B-s1,d0, densitat de 1,14g/m3, textura llisa mate i color a definir per la DF, col·locat adherit en parament vertical. Inclou p.p de cantoneres i revestiment de pilars del mateix material  revestiment de pilars, juntes segellades amb silicona fungistàtica i bacterioestàtica, així com tots els materials i/o mitjans auxiliars per deixar la partida totalment enllestida.
Col·locació horitzontal i a trencajunts en àrees indicades per la DF.</t>
  </si>
  <si>
    <t>'01.04.01.05.005</t>
  </si>
  <si>
    <t>Enrajolat de parament vertical interior a una alçària &lt;= 3 m amb rajola de gres porcellànic rectificat, preu superior, color blanc, de peces de 30 x 60 cm, col·locades amb adhesiu per a rajola ceràmica C2 (UNE-EN 12004) i rejuntat amb beurada CG2 (UNE-EN 13888). 
Col·locació segons inndicacions de la DF.
Inclou part proporcional de perfil per cantonada d'acer inoxidable i remat superior.
Inclou totes les feines i els elements necessaris per l'execució completa de la partida.</t>
  </si>
  <si>
    <t xml:space="preserve">  D.9.2</t>
  </si>
  <si>
    <t>'01.04.01.05.006</t>
  </si>
  <si>
    <t>REV04_Enrajolat de parament vertical interior a una alçària &lt;= 3 m amb rajola de gres porcellànic premsat polit, grup BIa (UNE-EN 14411), preu superior, d'1 a 5 peces/m2, col·locades amb adhesiu per a rajola ceràmica C2 (UNE-EN 12004) i rejuntat amb beurada CG2 (UNE-EN 13888).
Col·locació segons inndicacions de la DF.
Inclou part proporcional de perfil per cantonada d'acer inoxidable i remat superior.
Inclou totes les feines i els elements necessaris per l'execució completa de la partida.</t>
  </si>
  <si>
    <t xml:space="preserve"> D.7</t>
  </si>
  <si>
    <t>'01.04.01.05.007</t>
  </si>
  <si>
    <t xml:space="preserve">   D.5</t>
  </si>
  <si>
    <t xml:space="preserve">  D.10</t>
  </si>
  <si>
    <t xml:space="preserve">  Passos de porta</t>
  </si>
  <si>
    <t xml:space="preserve">  R.3</t>
  </si>
  <si>
    <t xml:space="preserve">  I.9</t>
  </si>
  <si>
    <t>'01.04.01.05.008</t>
  </si>
  <si>
    <t>'01.04.01.05.009</t>
  </si>
  <si>
    <t xml:space="preserve">  Ascensor</t>
  </si>
  <si>
    <t>'01.04.01.05.010</t>
  </si>
  <si>
    <t>Pilars Sala d'espera</t>
  </si>
  <si>
    <t>'01.04.01.05.011</t>
  </si>
  <si>
    <t>'01.04.01.05.012</t>
  </si>
  <si>
    <t>Pilar accés</t>
  </si>
  <si>
    <t>Tancament entrada Docència</t>
  </si>
  <si>
    <t>'01.04.01.05.013</t>
  </si>
  <si>
    <t>'01.04.01.06.001</t>
  </si>
  <si>
    <t>Escala</t>
  </si>
  <si>
    <t>'01.04.01.06.002</t>
  </si>
  <si>
    <t>'01.04.01.06.003</t>
  </si>
  <si>
    <t>'01.04.01.06.004</t>
  </si>
  <si>
    <t>Fi - Subminitrament i col·locació de finestres interiors, de full fix, formada per doble vidre laminar de seguretat de 5+5 mm de gruix, amb sistema de suspensió sobre perfileria oculta d'alumini extrusionat i junts termoplàstics per al segellat dels vidres i del perímetre dels taulers, col·locada. Marc metàl·lic. Inclou tapajunts metàl·lics, així com resta de materials i treballs auxiliars necessaris per a deixar la partida d'obra totalment enllestida. Tot segons escandall de fusteries i plànols de detall.
Notes: 
Inclou envidrament.
Tots els panys aniran mestrejats segons esquema piramidal aprovat per l'Hospital.
Inclou franja de vinil a definir segons indicacions de la DF i Hospital.
Inclou totes les feines i els elements necessaris per l'execució completa de la partida.</t>
  </si>
  <si>
    <t>F600</t>
  </si>
  <si>
    <t>Sala hemodiàlisis 6.1</t>
  </si>
  <si>
    <t>'01.04.02.01.001</t>
  </si>
  <si>
    <t>'01.04.02.01.002</t>
  </si>
  <si>
    <t>Cel Ras Continu</t>
  </si>
  <si>
    <t>Fonoabsorbent</t>
  </si>
  <si>
    <t>'01.04.02.01.003</t>
  </si>
  <si>
    <t>'01.04.02.01.004</t>
  </si>
  <si>
    <t>S03_Cel ras registrable de plaques de 60x60 cm de llana mineral tipus Blanka de Rockfon o equivalent, de 20 mm de gruix, antiestàtiques, vel molt blanc en la cara visible, contra-vel en la cara posterior, cantells pintats, col·locat amb perfils principals en forma de T invertida tipus A24 de Rockfon o equivalent, fixada al sostre mitjançant vareta de suspensió cada 1,2 m, per a una alçària de cel ras de 4 m com a màxim. Inclou part proporcional de guies amples especials per a subjecció d'equipament. Inclou tot el material, treballs i mitjans auxiliars necessaris per deixar la partida totalment acabada.
 Inclou part proporcional de perfils de reforç  per a col·locació de riells per equipament.
Inclou totes les feines i els elements necessaris per l'execució completa de la partida.</t>
  </si>
  <si>
    <t xml:space="preserve">  D.9.3</t>
  </si>
  <si>
    <t>'01.04.02.01.005</t>
  </si>
  <si>
    <t>'01.04.02.01.006</t>
  </si>
  <si>
    <t>'01.04.02.01.007</t>
  </si>
  <si>
    <t>'01.04.02.01.008</t>
  </si>
  <si>
    <t>P1</t>
  </si>
  <si>
    <t>'01.04.02.01.009</t>
  </si>
  <si>
    <t>'01.04.02.01.010</t>
  </si>
  <si>
    <t>'01.04.02.01.011</t>
  </si>
  <si>
    <t>'01.04.02.02.001</t>
  </si>
  <si>
    <t>'01.04.02.02.002</t>
  </si>
  <si>
    <t xml:space="preserve">  Pati</t>
  </si>
  <si>
    <t>'01.04.02.02.003</t>
  </si>
  <si>
    <t>'01.04.02.02.004</t>
  </si>
  <si>
    <t xml:space="preserve"> D.0</t>
  </si>
  <si>
    <t>'01.04.02.02.005</t>
  </si>
  <si>
    <t>'01.04.02.02.006</t>
  </si>
  <si>
    <t>PAV03_Subministrament i col·locació de paviment vinílic homogeni, model GRANIT MULTISAFE marca TARKETT de 2,5 mm de gruix i pes 3,10 Kg/m2, amb tractament de protecció pur reinforced 3RD generation, resistència al lliscament classe 3, reacció al foc BflS1, sòlids dels colors major de 6, amb rotlles, fixat amb adhesiu tipus ULTRABOND ECO V4 SP marca MAPEI. s'inclou el perfil de mitjacanya PA 30 marca TARKETT perimetral al bany.amb mitja canya de fins a 10 cm, amb peça especial de PVC.
 Inclou la solució de remat entrega sòcol paviment amb entrega policarbonat o altres revestiments verticals, resta de materials, accessoris i treballs auxiliars necessaris per deixar la partida d'obra totalment finalitzada. Inclou la protecció de paviment una vegada executat. Tot segons documentació gràfica de projecte i indicacions de la direcció facultativa. Inclou tots els treballs, materials i mitjans auxiliars necessaris per deixar la partida totalment acabada.</t>
  </si>
  <si>
    <t>'01.04.02.02.007</t>
  </si>
  <si>
    <t>'01.04.02.02.008</t>
  </si>
  <si>
    <t>'01.04.02.02.009</t>
  </si>
  <si>
    <t>'01.04.02.02.010</t>
  </si>
  <si>
    <t>'01.04.02.02.011</t>
  </si>
  <si>
    <t>'01.04.02.02.012</t>
  </si>
  <si>
    <t>'01.04.02.02.013</t>
  </si>
  <si>
    <t>Planat Baixa</t>
  </si>
  <si>
    <t>'01.04.02.02.014</t>
  </si>
  <si>
    <t>Registre cambra sanitaria</t>
  </si>
  <si>
    <t>'01.04.02.02.015</t>
  </si>
  <si>
    <t>'01.04.02.02.016</t>
  </si>
  <si>
    <t>sota escala</t>
  </si>
  <si>
    <t>'01.04.02.02.017</t>
  </si>
  <si>
    <t>'01.04.02.02.018</t>
  </si>
  <si>
    <t>'01.04.02.02.019</t>
  </si>
  <si>
    <t>'01.04.02.02.020</t>
  </si>
  <si>
    <t>'01.04.02.02.021</t>
  </si>
  <si>
    <t>Recrescut planta primera</t>
  </si>
  <si>
    <t>'01.04.02.02.022</t>
  </si>
  <si>
    <t>'01.05.00.001</t>
  </si>
  <si>
    <t>'01.05.00.002</t>
  </si>
  <si>
    <t xml:space="preserve">normal </t>
  </si>
  <si>
    <t>preferent</t>
  </si>
  <si>
    <t>'01.05.00.003</t>
  </si>
  <si>
    <t>'01.05.00.004</t>
  </si>
  <si>
    <t>'01.05.03.00.001</t>
  </si>
  <si>
    <t>Canonada NIRON (PPR RP) 63x7,10 SDR9 SERIE 04, o equivalent.
Tub de Polipropilè-copolímer PP-R amb les següents característiques:
- Diàmetre exterior: 63 mm
- Gruix: 7,10 mm
- Diàmetre interior: 48,80 mm
Soldat amb grau de dificultat mitjà i col·locat superficialment.
Instal·lat, connectat i neteja i prova d'estanqueitat (segons directrius de la DF) inclosa.</t>
  </si>
  <si>
    <t>AF</t>
  </si>
  <si>
    <t>PREV</t>
  </si>
  <si>
    <t>'01.05.03.00.002</t>
  </si>
  <si>
    <t>Canonada NIRON FIBER GLAS (PPR+FV) 40x5,50 SDR7,40 SERIE 3,20, o equivalent.
Tub de Polipropilè-copolímer PP-R amb les següents característiques:
- Diàmetre exterior: 40 mm
- Gruix: 5,50 mm
- Diàmetre interior: 29 mm
Soldat amb grau de dificultat mitjà i col·locat superficialment.
Instal·lat, connectat i neteja i prova d'estanqueitat (segons directrius de la DF) inclosa.</t>
  </si>
  <si>
    <t>ACS</t>
  </si>
  <si>
    <t>'01.05.03.00.003</t>
  </si>
  <si>
    <t>Canonada NIRON FIBER GLAS (PPR+FV) 25x3,50 SDR7,40 SERIE 3,20, o equivalent.
Tub de Polipropilè-copolímer PP-R amb les següents característiques:
- Diàmetre exterior: 25 mm
- Gruix: 3,30 mm
- Diàmetre interior: 18,00 mm
Soldat amb grau de dificultat mitjà i col·locat superficialment.
Instal·lat, connectat i neteja i prova d'estanqueitat (segons directrius de la DF) inclosa.</t>
  </si>
  <si>
    <t>ACS RETORN</t>
  </si>
  <si>
    <t>'01.05.03.00.004</t>
  </si>
  <si>
    <t>Aillament termic d'escuma elastomerica DN=64,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de coure 2-5/8''
Col.locat.</t>
  </si>
  <si>
    <t>'01.05.03.00.005</t>
  </si>
  <si>
    <t>Aillament termic d'escuma elastomerica DN=42,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1-1/4'' i de coure 1-5/8''.
Col.locat.</t>
  </si>
  <si>
    <t>'01.05.03.00.006</t>
  </si>
  <si>
    <t>Aillament termic d'escuma elastomerica DN=25,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de coure 1''.
Col.locat.</t>
  </si>
  <si>
    <t>'01.05.03.00.007</t>
  </si>
  <si>
    <t>'01.05.03.00.008</t>
  </si>
  <si>
    <t>'01.05.03.00.009</t>
  </si>
  <si>
    <t>ACS RET</t>
  </si>
  <si>
    <t>'01.05.03.01.001</t>
  </si>
  <si>
    <t>'01.05.03.01.002</t>
  </si>
  <si>
    <t>Canonada NIRON (PPR RP) 50x5,60 SDR9 SERIE 04, o equivalent.
Tub de Polipropilè-copolímer PP-R amb les següents característiques:
- Diàmetre exterior: 50 mm
- Gruix: 5,60 mm
- Diàmetre interior: 38,80 mm
Soldat amb grau de dificultat mitjà i col·locat superficialment.
Instal·lat, connectat i neteja i prova d'estanqueitat (segons directrius de la DF) inclosa.</t>
  </si>
  <si>
    <t>'01.05.03.01.003</t>
  </si>
  <si>
    <t>Canonada NIRON (PPR RP) 40x4,50 SDR9 SERIE 04, o equivalent.
Tub de Polipropilè-copolímer PP-R amb les següents característiques:
- Diàmetre exterior: 40 mm
- Gruix: 4,50 mm
- Diàmetre interior: 31,00 mm
Soldat amb grau de dificultat mitjà i col·locat superficialment.
Instal·lat, connectat i neteja i prova d'estanqueitat (segons directrius de la DF) inclosa.</t>
  </si>
  <si>
    <t>'01.05.03.01.004</t>
  </si>
  <si>
    <t>Canonada NIRON (PPR RP) 32x3,60 SDR9 SERIE 04, o equivalent.
Tub de Polipropilè-copolímer PP-R amb les següents característiques:
- Diàmetre exterior: 32 mm
- Gruix: 3,60 mm
- Diàmetre interior: 24,80 mm
Soldat amb grau de dificultat mitjà i col·locat superficialment.
Instal·lat, connectat i neteja i prova d'estanqueitat (segons directrius de la DF) inclosa.</t>
  </si>
  <si>
    <t>'01.05.03.01.005</t>
  </si>
  <si>
    <t>Canonada NIRON (PPR RP) 25x3,50 SDR9 SERIE 04, o equivalent.
Tub de Polipropilè-copolímer PP-R amb les següents característiques:
- Diàmetre exterior: 25 mm
- Gruix: 3,50 mm
- Diàmetre interior: 18,00 mm
Soldat amb grau de dificultat mitjà i col·locat superficialment.
Instal·lat, connectat i neteja i prova d'estanqueitat (segons directrius de la DF) inclosa.</t>
  </si>
  <si>
    <t>'01.05.03.01.006</t>
  </si>
  <si>
    <t>Canonada NIRON (PPR RP) 20x2,80 SDR9 SERIE 04, o equivalent.
Tub de Polipropilè-copolímer PP-R amb les següents característiques:
- Diàmetre exterior: 20 mm
- Gruix: 2,80 mm
- Diàmetre interior: 14,40 mm
Soldat amb grau de dificultat mitjà i col·locat superficialment.
Instal·lat, connectat i neteja i prova d'estanqueitat (segons directrius de la DF) inclosa.</t>
  </si>
  <si>
    <t>'01.05.03.01.007</t>
  </si>
  <si>
    <t>'01.05.03.01.008</t>
  </si>
  <si>
    <t>Canonada NIRON FIBER GLAS (PPR+FC) 32x4,40 SDR7,40 SERIE 3,20, o equivalent.
Tub de Polipropilè-copolímer PP-R amb les següents característiques:
- Diàmetre exterior: 32 mm
- Gruix: 4,40 mm
- Diàmetre interior: 23,20 mm
Soldat amb grau de dificultat mitjà i col·locat superficialment.
Instal·lat, connectat i neteja i prova d'estanqueitat (segons directrius de la DF) inclosa.</t>
  </si>
  <si>
    <t>'01.05.03.01.009</t>
  </si>
  <si>
    <t>'01.05.03.01.010</t>
  </si>
  <si>
    <t>Canonada NIRON FIBER GLAS (PPR+FV) 20x2,80 SDR7,40 SERIE 3,20, o equivalent.
Tub de Polipropilè-copolímer PP-R amb les següents característiques:
- Diàmetre exterior: 20 mm
- Gruix: 2,80 mm
- Diàmetre interior: 14,40 mm
Soldat amb grau de dificultat mitjà i col·locat superficialment.
Instal·lat, connectat i neteja i prova d'estanqueitat (segons directrius de la DF) inclosa.</t>
  </si>
  <si>
    <t>'01.05.03.01.011</t>
  </si>
  <si>
    <t>ANELL AIGUA OSMOTITZADA</t>
  </si>
  <si>
    <t>ANELL 01</t>
  </si>
  <si>
    <t>ANELL 02</t>
  </si>
  <si>
    <t>ANELL CONCENTRAT</t>
  </si>
  <si>
    <t>'01.05.03.01.012</t>
  </si>
  <si>
    <t>'01.05.03.01.013</t>
  </si>
  <si>
    <t>'01.05.03.01.014</t>
  </si>
  <si>
    <t>Aillament termic d'escuma elastomerica DN=54,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de coure de 2-1/8''
Col.locat.</t>
  </si>
  <si>
    <t>'01.05.03.01.015</t>
  </si>
  <si>
    <t>Aillament termic d'escuma elastomerica DN=42,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de 1-1/4'' i de coure de 1-5/8''
Col.locat.</t>
  </si>
  <si>
    <t>'01.05.03.01.016</t>
  </si>
  <si>
    <t>Aillament termic d'escuma elastomerica DN=35,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de 1'' i de coure de 1-3/8''
Col.locat.</t>
  </si>
  <si>
    <t>'01.05.03.01.017</t>
  </si>
  <si>
    <t>Aillament termic d'escuma elastomerica DN=25,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de coure de 1''
Col.locat.</t>
  </si>
  <si>
    <t>'01.05.03.01.018</t>
  </si>
  <si>
    <t>Aillament termic d'escuma elastomerica DN=22, G=19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1/2'' i tub de coure 7/8''.
Col.locat.</t>
  </si>
  <si>
    <t>'01.05.03.01.019</t>
  </si>
  <si>
    <t>'01.05.03.01.020</t>
  </si>
  <si>
    <t>Aillament termic d'escuma elastomerica DN=35,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1'' i de coure 1-3/8''.
Col.locat.</t>
  </si>
  <si>
    <t>'01.05.03.01.021</t>
  </si>
  <si>
    <t>'01.05.03.01.022</t>
  </si>
  <si>
    <t>Aillament termic d'escuma elastomerica DN=22,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1/2'' de coure 7/8''.
Col.locat.</t>
  </si>
  <si>
    <t>'01.05.03.01.023</t>
  </si>
  <si>
    <t>'01.05.03.01.024</t>
  </si>
  <si>
    <t>'01.05.03.01.025</t>
  </si>
  <si>
    <t>'01.05.03.01.026</t>
  </si>
  <si>
    <t>'01.05.03.01.027</t>
  </si>
  <si>
    <t>'01.05.03.01.028</t>
  </si>
  <si>
    <t>'01.05.03.01.029</t>
  </si>
  <si>
    <t>'01.05.03.02.001</t>
  </si>
  <si>
    <t>UNITATS</t>
  </si>
  <si>
    <t>SANITARIS</t>
  </si>
  <si>
    <t>WC</t>
  </si>
  <si>
    <t>LAVABOS</t>
  </si>
  <si>
    <t>PILETES</t>
  </si>
  <si>
    <t>ABOCADOR</t>
  </si>
  <si>
    <t>'01.05.03.02.002</t>
  </si>
  <si>
    <t>Inodoro ROCA Meridian (mobilitat reduida)  equivalent.
Inodor de porcellana esmaltada, adaptat per a persones de mobilitat reduida, de sortida horitzontal, amb seient i tapa, cisterna encastada (subjecció a terra/sostre) i mecanismes de descàrrega (6/3 L) i alimentació incorporats, de color suau, preu superior, col·locat amb fixacions murals i connectat a la xarxa d'evacuació</t>
  </si>
  <si>
    <t>'01.05.03.02.003</t>
  </si>
  <si>
    <t>Inodor Roca Meridian o equivalent.
Inodor de porcellana esmaltada, de sortida dual, amb seient i tapa, cisterna encastada (fixació sostre/terra) i mecanismes de descàrrega (4,50/3 L) i alimentació incorporats, de color suau, preu superior, col·locat amb fixacions murals i connectat a la xarxa d'evacuació</t>
  </si>
  <si>
    <t>'01.05.03.02.004</t>
  </si>
  <si>
    <t>'01.05.03.02.005</t>
  </si>
  <si>
    <t>'01.05.03.02.006</t>
  </si>
  <si>
    <t>'01.05.03.02.007</t>
  </si>
  <si>
    <t>'01.05.03.02.008</t>
  </si>
  <si>
    <t>'01.05.03.02.009</t>
  </si>
  <si>
    <t>'01.05.03.02.010</t>
  </si>
  <si>
    <t>Mesclador gerontològic mono-comandament per a aigüera, amb broc giratori, cartutx de discos ceràmics, limitador ecològic de cabal i airejador, en cromat. Instal.lat i comprovat.
Inclou tots els elements de remat, segellat i fixació, així com tots els treballs i materials auxiliars necessaris per a deixar la partida d'obra totalment enllestida.</t>
  </si>
  <si>
    <t>'01.05.03.02.011</t>
  </si>
  <si>
    <t>'01.05.03.02.012</t>
  </si>
  <si>
    <t>'01.05.03.02.013</t>
  </si>
  <si>
    <t>'01.05.03.02.014</t>
  </si>
  <si>
    <t>'01.05.03.02.015</t>
  </si>
  <si>
    <t>'01.05.03.02.016</t>
  </si>
  <si>
    <t>P01</t>
  </si>
  <si>
    <t>'01.05.03.02.017</t>
  </si>
  <si>
    <t>P00</t>
  </si>
  <si>
    <t>NETEJA</t>
  </si>
  <si>
    <t>'01.05.03.02.018</t>
  </si>
  <si>
    <t>'01.05.03.02.019</t>
  </si>
  <si>
    <t>'01.05.03.03.001</t>
  </si>
  <si>
    <t>REG</t>
  </si>
  <si>
    <t>'01.05.03.03.002</t>
  </si>
  <si>
    <t>'01.05.03.03.003</t>
  </si>
  <si>
    <t>'01.05.03.03.004</t>
  </si>
  <si>
    <t>'01.05.03.03.005</t>
  </si>
  <si>
    <t>Canonada de reg amb degoters autocompensats.
Canonada per a reg per degoteig de 16 mm de diàmetre, amb degoters autocompensats integrats. cega, instal·lada soterrada</t>
  </si>
  <si>
    <t>DEGOTADORS</t>
  </si>
  <si>
    <t>PATI</t>
  </si>
  <si>
    <t>'01.05.03.03.006</t>
  </si>
  <si>
    <t>'01.05.04.00.001</t>
  </si>
  <si>
    <t>PREV.CONNEXIÓ</t>
  </si>
  <si>
    <t>'01.05.04.00.002</t>
  </si>
  <si>
    <t>'01.05.04.00.003</t>
  </si>
  <si>
    <t>'01.05.04.00.004</t>
  </si>
  <si>
    <t>Connexió general de 200 mmD.
Instal·lació de canonada de 200 mmD, amb sifó i vàlvula antirretorn per a canonada de 200 mm de diàmetre.
Instal·lat i connectat.</t>
  </si>
  <si>
    <t>AIGUES PLUVIALS</t>
  </si>
  <si>
    <t>'01.05.04.00.005</t>
  </si>
  <si>
    <t>Connexió general de 160 mmD.
Instal·lació de canonada de 160 mmD, amb sifó i vàlvula antirretorn per a canonada de 160 mm de diàmetre.
Instal·lat i connectat.</t>
  </si>
  <si>
    <t>AIGUES fecals</t>
  </si>
  <si>
    <t>'01.05.04.01.001</t>
  </si>
  <si>
    <t>AIGÜES FECALS</t>
  </si>
  <si>
    <t>'01.05.04.01.002</t>
  </si>
  <si>
    <t>'01.05.04.01.003</t>
  </si>
  <si>
    <t>'01.05.04.01.004</t>
  </si>
  <si>
    <t>SALA D'AIGÜES</t>
  </si>
  <si>
    <t>'01.05.04.01.005</t>
  </si>
  <si>
    <t>'01.05.04.01.006</t>
  </si>
  <si>
    <t>'01.05.04.01.007</t>
  </si>
  <si>
    <t>'01.05.04.01.008</t>
  </si>
  <si>
    <t>'01.05.04.01.009</t>
  </si>
  <si>
    <t>'01.05.04.01.010</t>
  </si>
  <si>
    <t>'01.05.04.01.011</t>
  </si>
  <si>
    <t>'01.05.04.01.012</t>
  </si>
  <si>
    <t>'01.05.04.01.013</t>
  </si>
  <si>
    <t>'01.05.04.01.014</t>
  </si>
  <si>
    <t>'01.05.04.01.015</t>
  </si>
  <si>
    <t>'01.05.04.02.001</t>
  </si>
  <si>
    <t>AIGÜES PLUVIALS</t>
  </si>
  <si>
    <t>'01.05.04.02.002</t>
  </si>
  <si>
    <t>'01.05.04.02.003</t>
  </si>
  <si>
    <t>'01.05.04.02.004</t>
  </si>
  <si>
    <t>'01.05.04.02.005</t>
  </si>
  <si>
    <t>'01.05.04.02.006</t>
  </si>
  <si>
    <t>'01.05.04.02.007</t>
  </si>
  <si>
    <t>UNIT.</t>
  </si>
  <si>
    <t>LONG.</t>
  </si>
  <si>
    <t>'01.05.04.02.008</t>
  </si>
  <si>
    <t>'01.05.04.02.009</t>
  </si>
  <si>
    <t>'01.05.04.02.010</t>
  </si>
  <si>
    <t>Estació elevadora tipus FEKAFOS de DAF o equivalemt, per emmagatzamatge i elevació d'aigües residuals i pluvials, amb bomba doble de 2 CV i un cabal màxim de 22 m3/h (a 9 m.c.a.), amb tapa de registre estanca, fins una capacitat de 280 litres, amb peu d'coplament ràpid amb tubs guia i part proporcional d'accessoris. 
Instal·lat i comprovat.</t>
  </si>
  <si>
    <t>'01.05.04.02.011</t>
  </si>
  <si>
    <t>'01.05.04.03.001</t>
  </si>
  <si>
    <t>CLIMATITZACIÓ</t>
  </si>
  <si>
    <t>FANCOILS</t>
  </si>
  <si>
    <t>CLIMATITZADORS</t>
  </si>
  <si>
    <t>SPLIT</t>
  </si>
  <si>
    <t>'01.05.04.03.002</t>
  </si>
  <si>
    <t>'01.05.04.03.003</t>
  </si>
  <si>
    <t>'01.05.04.03.004</t>
  </si>
  <si>
    <t>XARXA GENERAL</t>
  </si>
  <si>
    <t>'01.05.05.01.001</t>
  </si>
  <si>
    <t>CL: Climatitzador DAIKIN ADN07F (CL DIÀLISI) o equivalent.
Unitat de tractament d'aire amb recuperació d'energia, amb aïllament interior de 45 mm de llana mineral, comportament front al foc classe A1, perfileria d'alumini anoditzat internament arrodonida (per evitar l'acumulació de brutícia i facilitar la neteja).
Estarà format pels següents elements:
- Secció ventilador impulsió tipus EC amb placa electrònica
- Secció ventilador retorn tipus EC amb placa electrònica
- Secció de filtres
- Secció de recuperador
- Secció de bateria de fred
- Secció de bateria de calor
- Secció de filtratge 
- Secció de silenciador (tant a la impulsió com al retorn). 
Les característiques tècniques són les següents:
Cabal d'impulsió: 9.758 m3/h (Pd=350 Pa)
Cabal de retorn: 9.758 m3/h (Pd=350 Pa)
Potència de fred : 64,10 KW
Potència de calor: 52,00 KW
Filtre: G4/M6/F9/F7
Recuperació d'energia: Si, rotatiu. Rendiment del 73,70%.
Inclou sistemes antivibratoris de molles (no de goma) segons distribució de pesos del fabricant.
Insta·lat, connectat  i comprovat. Posta en marxa realitzada pel servei de posta en marxa.</t>
  </si>
  <si>
    <t>'01.05.05.01.002</t>
  </si>
  <si>
    <t>CL: Climatitzador DAIKIN ADN07F (CL P01) o equivalent.
Unitat de tractament d'aire amb recuperació d'energia, amb aïllament interior de 45 mm de llana mineral, comportament front al foc classe A1, perfileria d'alumini anoditzat internament arrodonida (per evitar l'acumulació de brutícia i facilitar la neteja).
Estarà format pels següents elements:
- Secció ventilador impulsió tipus EC amb placa electrònica
- Secció ventilador retorn tipus EC amb placa electrònica
- Secció de filtres
- Secció de recuperador
- Secció de bateria de fred
- Secció de bateria de calor
- Secció de filtratge 
- Secció de silenciador (tant a la impulsió com al retorn). 
Les característiques tècniques són les següents:
Cabal d'impulsió: 8.825 m3/h (Pd=350 Pa)
Cabal de retorn: 8.825 m3/h (Pd=350 Pa)
Potència de fred : 30,50 KW
Potència de calor: 34,50 KW
Filtre: G4/M6/F9/F7
Recuperació d'energia: Si, rotatiu. Rendiment del 74,70%.
Inclou sistemes antivibratoris de molles (no de goma) segons distribució de pesos del fabricant.
Insta·lat, connectat  i comprovat. Posta en marxa realitzada pel servei de posta en marxa.</t>
  </si>
  <si>
    <t>'01.05.05.01.003</t>
  </si>
  <si>
    <t>CL: Climatitzador DAIKIN ADN03F (AULES) o equivalent.
Unitat de tractament d'aire amb recuperació d'energia, amb aïllament interior de 45 mm de llana mineral, comportament front al foc classe A1, perfileria d'alumini anoditzat internament arrodonida (per evitar l'acumulació de brutícia i facilitar la neteja).
Estarà format pels següents elements:
- Secció ventilador impulsió tipus EC amb placa electrònica
- Secció ventilador retorn tipus EC amb placa electrònica
- Secció de filtres
- Secció de recuperador
- Secció de bateria de fred
- Secció de bateria de calor
- Secció de filtratge 
- Secció de silenciador (tant a la impulsió com al retorn). 
Les característiques tècniques són les següents:
Cabal d'impulsió: 2.520 m3/h (Pd=350 Pa)
Cabal de retorn: 2.520 m3/h (Pd=350 Pa)
Potència de fred : 11,71 KW
Potència de calor: 8,82 KW
Filtre: G4/M6/F9/F7
Recuperació d'energia: Si, rotatiu. Rendiment del 74,60%.
Inclou sistemes antivibratoris de molles (no de goma) segons distribució de pesos del fabricant.
Insta·lat, connectat  i comprovat. Posta en marxa realitzada pel servei de posta en marxa.</t>
  </si>
  <si>
    <t>'01.05.05.01.004</t>
  </si>
  <si>
    <t>Fancoil DAIKIN FWP17CFN o equivalent.
Unitat fancoil, 4 tubs, format pels següents elements:
- Secció ventilador impulsió tipus EC amb placa electrònica
- Secció de filtres
-- Secció de bateria de fred
- Secció de bateria de calor
Les característiques tècniques són les següents:
Cabal d'impulsió: 1.586 m3/h (Pd=70 Pa)
Potència de fred : 7,25 KW (6,47 KW sensible)
Potència de calor: 7,81 KW
Filtre: G4
Insta·lat, connectat  i comprovat. Posta en marxa realitzada pel servei de posta en marxa.</t>
  </si>
  <si>
    <t>'01.05.05.01.005</t>
  </si>
  <si>
    <t>Fancoil DAIKIN FWP11CFN o equivalent.
Unitat fancoil, 4 tubs, format pels següents elements:
- Secció ventilador impulsió tipus EC amb placa electrònica
- Secció de filtres
-- Secció de bateria de fred
- Secció de bateria de calor
Les característiques tècniques són les següents:
Cabal d'impulsió: 790 m3/h (Pd=70 Pa)
Potència de fred : 3,60 KW (3,05 KW sensible)
Potència de calor: 4,01 KW
Filtre: G4
Insta·lat, connectat  i comprovat. Posta en marxa realitzada pel servei de posta en marxa.</t>
  </si>
  <si>
    <t>'01.05.05.01.006</t>
  </si>
  <si>
    <t>Recuperador energètic DAIKIN MODULAR LIGHT tamany 2 o equivalent.
Recuperador energètic, amb panells tius sandwitx de 50 mm, recuperació del 90%, bypass internn filtre F7 a la impulsió i M5 al retorn. Motor EC.
Insta·lat, connectat  i comprovat. Posta en marxa realitzada pel servei de posta en marxa.</t>
  </si>
  <si>
    <t>VENTILACIÓ SALA D'AIGÜES</t>
  </si>
  <si>
    <t>'01.05.05.01.007</t>
  </si>
  <si>
    <t>Caixa ventilació CAB250 o equivalent.
Caixa de ventilació estanca, amb les següents característiques:
- Cabal: 780 m3/h
- Pressió estàtica disponible: 100 Pa.
- Grau de protecció: IP55
Instal·lat i connectat.</t>
  </si>
  <si>
    <t>VENTILACIÓ</t>
  </si>
  <si>
    <t>'01.05.05.01.008</t>
  </si>
  <si>
    <t>Caixa ventilació CAB125 o equivalent.
Caixa de ventilació estanca, amb les següents característiques:
- Cabal: 150 m3/h
- Pressió estàtica disponible: 100 Pa.
- Grau de protecció: IP55
Instal·lat i connectat.</t>
  </si>
  <si>
    <t>'01.05.05.01.009</t>
  </si>
  <si>
    <t>Sistema partit LG UM48F+UUD3 o equivalent.
Sistema partit LG FREE COMBINATION, unitat interior tipus conducte de pressió mitja/alta i amb les següents característiques tècniques:
UNITAT EXTERIOR:
- Potència frigorífica: 15.68 KW
- Potència calorífica: 17,52 KW
- Potència elèctrica: 5,62 KW
- EER/SEER: 3,10/5,80
- COP/SCOP: 3,60/4,00
- Ventilador: 2x55 m3/h 
- Refrigerant: R32
UNITAT INTERIOR:
- Cabal d'aire: 40 m3/min (39/147 Pa)
- Línies frigorífiques: 9,52/15,88 mm
- Pressió sonora: 36 dB(A)
Instal·lada, connectada i posta en marxa realitzada pel SAT.</t>
  </si>
  <si>
    <t>RACK</t>
  </si>
  <si>
    <t>'01.05.05.02.001</t>
  </si>
  <si>
    <t>Canonada NIRON CLIMA (PPR100+FV) 110x10,00 SDR11 SERIE 05, o equivalent.
Tub de Polipropilè-copolímer PP-R amb les següents característiques:
- Diàmetre exterior: 110 mm
- Gruix: 10,00 mm
- Diàmetre interior: 90,00 mm
Soldat amb grau de dificultat mitjà i col·locat superficialment.
Instal·lat, connectat i neteja i prova d'estanqueitat (segons directrius de la DF) inclosa.</t>
  </si>
  <si>
    <t>FRED</t>
  </si>
  <si>
    <t>'01.05.05.02.002</t>
  </si>
  <si>
    <t>Canonada NIRON CLIMA (PPR100+FV) 90x8,20 SDR11 SERIE 05, o equivalent.
Tub de Polipropilè-copolímer PP-R amb les següents característiques:
- Diàmetre exterior: 90 mm
- Gruix: 8,20 mm
- Diàmetre interior: 73.60 mm
Soldat amb grau de dificultat mitjà i col·locat superficialment.
Instal·lat, connectat i neteja i prova d'estanqueitat (segons directrius de la DF) inclosa.</t>
  </si>
  <si>
    <t>'01.05.05.02.003</t>
  </si>
  <si>
    <t>Canonada NIRON CLIMA (PPR100+FV) 75x6,80 SDR11 SERIE 05, o equivalent.
Tub de Polipropilè-copolímer PP-R amb les següents característiques:
- Diàmetre exterior: 75 mm
- Gruix: 6,80 mm
- Diàmetre interior: 61,40 mm
Soldat amb grau de dificultat mitjà i col·locat superficialment.
Instal·lat, connectat i neteja i prova d'estanqueitat (segons directrius de la DF) inclosa.</t>
  </si>
  <si>
    <t>CALOR</t>
  </si>
  <si>
    <t>'01.05.05.02.004</t>
  </si>
  <si>
    <t>Canonada NIRON CLIMA (PPR100+FV) 63x5,80 SDR11 SERIE 05, o equivalent.
Tub de Polipropilè-copolímer PP-R amb les següents característiques:
- Diàmetre exterior: 63 mm
- Gruix: 5,80 mm
- Diàmetre interior: 51,40 mm
Soldat amb grau de dificultat mitjà i col·locat superficialment.
Instal·lat, connectat i neteja i prova d'estanqueitat (segons directrius de la DF) inclosa.</t>
  </si>
  <si>
    <t>'01.05.05.02.005</t>
  </si>
  <si>
    <t>Canonada NIRON CLIMA (PPR100+FV) 50x4,60 SDR11 SERIE 05, o equivalent.
Tub de Polipropilè-copolímer PP-R amb les següents característiques:
- Diàmetre exterior: 50 mm
- Gruix: 4,60 mm
- Diàmetre interior: 40,80 mm
Soldat amb grau de dificultat mitjà i col·locat superficialment.
Instal·lat, connectat i neteja i prova d'estanqueitat (segons directrius de la DF) inclosa.</t>
  </si>
  <si>
    <t>'01.05.05.02.006</t>
  </si>
  <si>
    <t>Canonada NIRON CLIMA (PPR100+FV) 40x3,70 SDR11 SERIE 05, o equivalent.
Tub de Polipropilè-copolímer PP-R amb les següents característiques:
- Diàmetre exterior: 40 mm
- Gruix: 3,70 mm
- Diàmetre interior: 32,60 mm
Soldat amb grau de dificultat mitjà i col·locat superficialment.
Instal·lat, connectat i neteja i prova d'estanqueitat (segons directrius de la DF) inclosa.</t>
  </si>
  <si>
    <t>'01.05.05.02.007</t>
  </si>
  <si>
    <t>Canonada NIRON CLIMA (PPR110+FC) 32x2,90 SDR11 SERIE 05, o equivalent.
Tub de Polipropilè-copolímer PP-R amb les següents característiques:
- Diàmetre exterior: 32 mm
- Gruix: 2,90 mm
- Diàmetre interior: 26,20 mm
Soldat amb grau de dificultat mitjà i col·locat superficialment.
Instal·lat, connectat i neteja i prova d'estanqueitat (segons directrius de la DF) inclosa.</t>
  </si>
  <si>
    <t>'01.05.05.02.008</t>
  </si>
  <si>
    <t>Canonada NIRON CLIMA (PPR100+FV) 25x2,80 SDR11 SERIE 05, o equivalent.
Tub de Polipropilè-copolímer PP-R amb les següents característiques:
- Diàmetre exterior: 25 mm
- Gruix: 2,80 mm
- Diàmetre interior: 19,40 mm
Soldat amb grau de dificultat mitjà i col·locat superficialment.
Instal·lat, connectat i neteja i prova d'estanqueitat (segons directrius de la DF) inclosa.</t>
  </si>
  <si>
    <t>'01.05.05.02.009</t>
  </si>
  <si>
    <t>Canonada NIRON CLIMA (PPR100+FV) 20x2,80 SDR11 SERIE 05, o equivalent.
Tub de Polipropilè-copolímer PP-R amb les següents característiques:
- Diàmetre exterior: 20 mm
- Gruix: 2,80 mm
- Diàmetre interior: 14,40 mm
Soldat amb grau de dificultat mitjà i col·locat superficialment.
Instal·lat, connectat i neteja i prova d'estanqueitat (segons directrius de la DF) inclosa.</t>
  </si>
  <si>
    <t>'01.05.05.02.010</t>
  </si>
  <si>
    <t>Aillament termic d'escuma elastomerica DN=114, G=50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4'' i tub de coure 4-1/8''.
Col.locat.</t>
  </si>
  <si>
    <t>'01.05.05.02.011</t>
  </si>
  <si>
    <t>Aillament termic d'escuma elastomerica DN=89,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2-1/2'' i de coure 3''.
Col.locat.</t>
  </si>
  <si>
    <t>'01.05.05.02.012</t>
  </si>
  <si>
    <t>Aillament termic d'escuma elastomerica DN=76,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2-1/2'' i de coure 3''.
Col.locat.</t>
  </si>
  <si>
    <t>'01.05.05.02.013</t>
  </si>
  <si>
    <t>Aillament termic d'escuma elastomerica DN=64,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de coure 2-5/8''.
Col.locat.</t>
  </si>
  <si>
    <t>'01.05.05.02.014</t>
  </si>
  <si>
    <t>Aillament termic d'escuma elastomerica DN=54,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de coure 2-1/8''.
Col.locat.</t>
  </si>
  <si>
    <t>'01.05.05.02.015</t>
  </si>
  <si>
    <t>'01.05.05.02.016</t>
  </si>
  <si>
    <t>'01.05.05.02.017</t>
  </si>
  <si>
    <t>Aillament termic d'escuma elastomerica DN=28, G=36 MM. Disposarà de les següents característiques tècniques:
- Conductivitat tèrmica: 0,037 W/(mK) per a una temperatura ambient de 20ºC.
. Limit de temperatura: -45 a 116ºC
- Permeabilitat: sup. a 7.000
. Euroclassificació: BL-S2,D0 (fins a 25) BL-S3,D0 (a partir de 25).
- Reducció de soroll: 23 DB(A)
- Per a tub d'acer 3/4'' i de coure 1-1/8''.
Col.locat.</t>
  </si>
  <si>
    <t>'01.05.05.02.018</t>
  </si>
  <si>
    <t>'01.05.05.02.019</t>
  </si>
  <si>
    <t>'01.05.05.02.020</t>
  </si>
  <si>
    <t>'01.05.05.02.021</t>
  </si>
  <si>
    <t>'01.05.05.02.022</t>
  </si>
  <si>
    <t>'01.05.05.02.023</t>
  </si>
  <si>
    <t>'01.05.05.02.024</t>
  </si>
  <si>
    <t>'01.05.05.02.025</t>
  </si>
  <si>
    <t>'01.05.05.02.026</t>
  </si>
  <si>
    <t>'01.05.05.02.027</t>
  </si>
  <si>
    <t>Filtre roscat DN50
Filtre roscat, amb cos de llautó, tamís d'inoxidable.
Les característiques són les següents:
- DN:050
- PN16
- Tm110ºC
Instal·lada i connectada.</t>
  </si>
  <si>
    <t>'01.05.05.02.028</t>
  </si>
  <si>
    <t>Filtre roscat DN40
Filtre roscat, amb cos de llautó, tamís d'inoxidable.
Les característiques són les següents:
- DN:040
- PN16
- Tm110ºC
Instal·lada i connectada.</t>
  </si>
  <si>
    <t>'01.05.05.02.029</t>
  </si>
  <si>
    <t>Filtre roscat DN32
Filtre roscat, amb cos de llautó, tamís d'inoxidable.
Les característiques són les següents:
- DN:032
- PN16
- Tm110ºC
Instal·lada i connectada.</t>
  </si>
  <si>
    <t>'01.05.05.02.030</t>
  </si>
  <si>
    <t>Filtre roscat DN25.
Filtre roscat, amb cos de llautó, tamís d'inoxidable.
Les característiques són les següents:
- DN:025
- PN16
- Tm110ºC
Instal·lada i connectada.</t>
  </si>
  <si>
    <t>'01.05.05.02.031</t>
  </si>
  <si>
    <t>Filtre roscat DN20.
Filtre roscat, amb cos de llautó, tamís d'inoxidable.
Les característiques són les següents:
- DN:020
- PN16
- Tm110ºC
Instal·lada i connectada.</t>
  </si>
  <si>
    <t>'01.05.05.02.032</t>
  </si>
  <si>
    <t>Filtre roscat DN15.
Filtre roscat, amb cos de llautó, tamís d'inoxidable.
Les característiques són les següents:
- DN:015
- PN16
- Tm110ºC
Instal·lada i connectada.</t>
  </si>
  <si>
    <t>'01.05.05.02.033</t>
  </si>
  <si>
    <t>TAMOD50: Vàlvula TA-MODULATOR DN50 o equivalent.
Vàlvula d'equilibrat, amb control proporcional i característica isoporcentual, estabilització de la pressió i tall
Disposa de les següents característiques tècniques:
- Cabal màxim: 11.200 l/h
- Rang de temperatures: -20,00ºC .... +120,00ºC
- Màxima pressió diferencial: 600,00 KPA
- DN50
Incorpora actuador electromecànic TA SLIDER500 amb les següents característiques:
- Tipos de control: proporcional.
- Senyal de control: 0-10 VCC
- Alimentació: 24 V
Un cop instal·lada, s'haurà d'extendre certificat d'equilibrat per empresa homologada.
Instal·lada, connectada i posta en marxa realitzada.</t>
  </si>
  <si>
    <t>'01.05.05.02.034</t>
  </si>
  <si>
    <t>TAMOD40: Vàlvula TA-MODULATOR DN40 o equivalent.
Vàlvula d'equilibrat, amb control proporcional i característica isoporcentual, estabilització de la pressió i tall
Disposa de les següents característiques tècniques:
- Cabal màxim: 6.400 l/h
- Rang de temperatures: -20,00ºC .... +120,00ºC
- Màxima pressió diferencial: 600,00 KPA
- DN40
Incorpora actuador electromecànic TA SLIDER500 amb les següents característiques:
- Tipos de control: proporcional.
- Senyal de control: 0-10 VCC
- Alimentació: 24 V
Un cop instal·lada, s'haurà d'extendre certificat d'equilibrat per empresa homologada.
Instal·lada, connectada i posta en marxa realitzada.</t>
  </si>
  <si>
    <t>'01.05.05.02.035</t>
  </si>
  <si>
    <t>TAMOD32: Vàlvula TA-MODULATOR DN32 o equivalent.
Vàlvula d'equilibrat, amb control proporcional i característica isoporcentual, estabilització de la pressió i tall
Disposa de les següents característiques tècniques:
- Cabal màxim: 3.600 l/h
- Rang de temperatures: -20,00ºC .... +120,00ºC
- Màxima pressió diferencial: 600,00 KPA
- DN32
Incorpora actuador electromecànic TA SLIDER160 amb les següents característiques:
- Tipos de control: proporcional.
- Senyal de control: 0-10 VCC
- Alimentació: 24 V
Un cop instal·lada, s'haurà d'extendre certificat d'equilibrat per empresa homologada.
Instal·lada, connectada i posta en marxa realitzada.</t>
  </si>
  <si>
    <t>'01.05.05.02.036</t>
  </si>
  <si>
    <t>TAMOD25: Vàlvula TA-MODULATOR DN25 o equivalent.
Vàlvula d'equilibrat, amb control proporcional i característica isoporcentual, estabilització de la pressió i tall
Disposa de les següents característiques tècniques:
- Cabal màxim: 1.950 l/h
- Rang de temperatures: -20,00ºC .... +120,00ºC
- Màxima pressió diferencial: 600,00 KPA
- DN25
Incorpora actuador electromecànic TA SLIDER160 amb les següents característiques:
- Tipos de control: proporcional.
- Senyal de control: 0-10 VCC
- Alimentació: 24 V
Un cop instal·lada, s'haurà d'extendre certificat d'equilibrat per empresa homologada.
Instal·lada, connectada i posta en marxa realitzada.</t>
  </si>
  <si>
    <t>'01.05.05.02.037</t>
  </si>
  <si>
    <t>TAMOD20: Vàlvula TA-MODULATOR DN20 o equivalent.
Vàlvula d'equilibrat, amb control proporcional i característica isoporcentual, estabilització de la pressió i tall
Disposa de les següents característiques tècniques:
- Cabal màxim: 975 l/h
- Rang de temperatures: -20,00ºC .... +120,00ºC
- Màxima pressió diferencial: 600,00 KPA
- DN20
Incorpora actuador electromecànic TA SLIDER160 amb les següents característiques:
- Tipos de control: proporcional.
- Senyal de control: 0-10 VCC
- Alimentació: 24 V
Un cop instal·lada, s'haurà d'extendre certificat d'equilibrat per empresa homologada.
Instal·lada, connectada i posta en marxa realitzada.</t>
  </si>
  <si>
    <t>'01.05.05.02.038</t>
  </si>
  <si>
    <t>TAMOD15: Vàlvula TA-MODULATOR DN15 o equivalent.
Vàlvula d'equilibrat, amb control proporcional i característica isoporcentual, estabilització de la pressió i tall
Disposa de les següents característiques tècniques:
- Cabal màxim: 480 l/h
- Rang de temperatures: -20,00ºC .... +120,00ºC
- Màxima pressió diferencial: 600,00 KPA
- DN15
Incorpora actuador electromecànic TA SLIDER160 amb les següents característiques:
- Tipos de control: proporcional.
- Senyal de control: 0-10 VCC
- Alimentació: 24 V
Un cop instal·lada, s'haurà d'extendre certificat d'equilibrat per empresa homologada.
Instal·lada, connectada i posta en marxa realitzada.</t>
  </si>
  <si>
    <t>'01.05.05.02.039</t>
  </si>
  <si>
    <t>Tub coure frigorífic 3/8´´ (9,52 mm).
Tub de coure per a instal·lacions frigorífiques, segon norma UNE 12.735 i amb les següents característiques:
- Diàmetre: 3/8´´ (9,52 mm)
- Gruix de paret: 0,80 mm
- Soldadura: Forta
- Subministrament: Roll
- Grau de dificultat: Mitja.
Per a instal·lació amb canal (inclòs en el descomposat de la partida) i subjectt amb el sistema de grapes de la canal.
Es realitzarà prova d'estanqueitat amb nitrògen a la pressió reglamentària i s'haurà d'extendre certificat d'estanqueitat.
Instal·lat i connectat.</t>
  </si>
  <si>
    <t>SISTEMA 01</t>
  </si>
  <si>
    <t>'01.05.05.02.040</t>
  </si>
  <si>
    <t>Tub coure frigorífic 1/4´´ (6,40 mm).
Tub de coure per a instal·lacions frigorífiques, segon norma UNE 12.735 i amb les següents característiques:
- Diàmetre: 1/4´´ (6,40 mm)
- Gruix de paret: 0,80 mm
- Soldadura: Forta
- Subministrament: Roll
- Grau de dificultat: Mitja.
Per a instal·lació amb canal (inclòs en el descomposat de la partida) i subjectt amb el sistema de grapes de la canal.
Es realitzarà prova d'estanqueitat amb nitrògen a la pressió reglamentària i s'haurà d'extendre certificat d'estanqueitat.
Instal·lat i connectat.</t>
  </si>
  <si>
    <t>'01.05.05.03.001</t>
  </si>
  <si>
    <t>Sup.</t>
  </si>
  <si>
    <t>AIRE PRIMARI P01</t>
  </si>
  <si>
    <t>IMPULSIÓ</t>
  </si>
  <si>
    <t>RETORN</t>
  </si>
  <si>
    <t>CONN.</t>
  </si>
  <si>
    <t>DIF.</t>
  </si>
  <si>
    <t>DIÀLISI I AIRE PRIMARI P00</t>
  </si>
  <si>
    <t>SALA GRAN 01</t>
  </si>
  <si>
    <t>SALA GRAN 02</t>
  </si>
  <si>
    <t>FC AULA 03</t>
  </si>
  <si>
    <t>IMPULSIO/RETORN</t>
  </si>
  <si>
    <t>FC AULA 04</t>
  </si>
  <si>
    <t>FC AULA 05</t>
  </si>
  <si>
    <t>FC DESPATX D06</t>
  </si>
  <si>
    <t>FC SALA R01</t>
  </si>
  <si>
    <t>FC SALA R02</t>
  </si>
  <si>
    <t>FC SALA R03</t>
  </si>
  <si>
    <t>FC SALA R05</t>
  </si>
  <si>
    <t>FC SALA R06</t>
  </si>
  <si>
    <t>'01.05.05.03.002</t>
  </si>
  <si>
    <t>BANYS P0</t>
  </si>
  <si>
    <t>BANYS P1</t>
  </si>
  <si>
    <t>'01.05.05.03.003</t>
  </si>
  <si>
    <t>'01.05.05.03.004</t>
  </si>
  <si>
    <t>'01.05.05.03.005</t>
  </si>
  <si>
    <t>MAGATZEMS</t>
  </si>
  <si>
    <t>'01.05.05.03.006</t>
  </si>
  <si>
    <t>DIF</t>
  </si>
  <si>
    <t>'01.05.05.03.007</t>
  </si>
  <si>
    <t>'01.05.05.03.008</t>
  </si>
  <si>
    <t>Aïllament conducte xapa ISOVER CLIMCOVER Roll Alu3 de 30 mm de gruix o equivalent.
Aïllament constituit per mantes de llana de vidre, revestit per una de les seves cares per una l'amina d'alumini reforçat amb paper Kraft i malla de vidr que actua com suport i barrera de vapor. Compleix la norma UNE 14303. Conductivitat de 0,035 a 0,044  W / (m.K), classe de reacció al foc B-s1, d0. 
Instal·lat.</t>
  </si>
  <si>
    <t>'01.05.05.03.009</t>
  </si>
  <si>
    <t>Aïllament conducte xapa ISOVER CLIMCOVER Roll Alu3 de 45 mm de gruix o equivalent.
Aïllament constituit per mantes de llana de vidre, revestit per una de les seves cares per una l'amina d'alumini reforçat amb paper Kraft i malla de vidr que actua com suport i barrera de vapor. Compleix la norma UNE 14303. Conductivitat de 0,035 a 0,044  W / (m.K), classe de reacció al foc B-s1, d0. 
Instal·lat.</t>
  </si>
  <si>
    <t>'01.05.05.03.010</t>
  </si>
  <si>
    <t>'01.05.05.03.011</t>
  </si>
  <si>
    <t>Difusor rotacional INDUCTAIR OD-9-400 per placa de 1200x300  o equivalent.
Difusor rotacional INDUCTAIR OD-9-400 amb perfil d'alumini extruït. Plènum de doble canasta, amb aïllament interior. Disposa de 16 ranures, plènum aïllat, comporta de regulació de cabal i boca de connexió de 158 mmD,
Instal.lada i comprovada</t>
  </si>
  <si>
    <t>'01.05.05.03.012</t>
  </si>
  <si>
    <t>Difusor rotacional INDUCTAIR OD-9-500 per placa de 1200x300  o equivalent.
Difusor rotacional INDUCTAIR OD-9-500 amb perfil d'alumini extruït. Plènum de doble canasta, amb aïllament interior. Disposa de 16 ranures, plènum aïllat, comporta de regulació de cabal i boca de connexió de 198 mmD,
Instal.lada i comprovada</t>
  </si>
  <si>
    <t>'01.05.05.03.013</t>
  </si>
  <si>
    <t>Difusor rotacional INDUCTAIR DXQ600/400-ST  o equivalent.
Difusor rotacional INDUCTAIR DXQ600/400-ST amb perfil d'alumini extruït, lames pivotants 180º cada 50 mm. Plènum de doble canasta, amb aïllament interior. Disposa de 16 ranures, plènum aïllat, comporta de regulació de cabal i boca de connexió de 200 mmD,
Instal.lada i comprovada</t>
  </si>
  <si>
    <t>'01.05.05.03.014</t>
  </si>
  <si>
    <t>Difusor rotacional INDUCTAIR DVR0600/500 K1 o equivalent.
Difusor rotacional INDUCTAIR DVR0600/500 K1 amb perfil d'alumini extruït, lames pivotants 180º cada 50 mm. Plènum de doble canasta, amb aïllament interior. 
Les característiques tècniques són les següents:
- Cabal: 180 m3/h
- Potència sonora (250 Hz): 30 dB(A)
- Pèrdua de càrrega: 7 Pa
- Inducció: 12,67
- Boca de connexió: 139 mm
- Plènum de connexió: Inclòs
- Comporta de regulació: Inclosa
Instal.lada i comprovada
.</t>
  </si>
  <si>
    <t>'01.05.05.03.015</t>
  </si>
  <si>
    <t>Difusor linial INDUCTAIR LDB-12-CLEAN 1V o equivalent.
Difusor linial INDUCTAIR LDB-12-CLEAN 1V amb perfil d'alumini extruït, lames pivotants 180º cada 50 mm. Plènum de doble canasta, amb aïllament interior. 
Amb sistema CLEAN, que redueix la contaminació i la brutícia  provocada per la inducció.
Les característiques tècniques són les següents:
- Cabal: 80 m3/h
- Potència sonora (250 Hz): 30 dB(A)
- Pèrdua de càrrega: 11 Pa
- Inducció: 15,45
- Boca de connexió: 99 mm
- Plènum de connexió: Inclòs
- Comporta de regulació: Inclosa
Instal.lada i comprovada
.</t>
  </si>
  <si>
    <t>'01.05.05.03.016</t>
  </si>
  <si>
    <t>Reixa rectangular INDUCTAIR ABG 225x125/M o equivalent.
Reixa rectangular INDUCTAIR ABG 225x125/M. D'alumini lacat en color segons DF.. 
Les característiques tècniques són les següents:
- Cabal: 250 m3/h
- Potència sonora (250 Hz): 30 dB(A)
- Pèrdua de càrrega: 32 Pa
- Secció útil: 0,011 m2
- Plènum de connexió: No
- Comporta de regulació: Inclosa
Instal.lada i comprovada
.</t>
  </si>
  <si>
    <t>'01.05.05.03.017</t>
  </si>
  <si>
    <t>Reixa rectangular INDUCTAIR ABG 325x125/M o equivalent.
Reixa rectangular INDUCTAIR ABG 325x125/M. D'alumini lacat en color segons DF.. 
Les característiques tècniques són les següents:
- Cabal: 340 m3/h
- Potència sonora (250 Hz): 35 dB(A)
- Pèrdua de càrrega: 32 Pa
- Secció útil: 0,017 m2
- Plènum de connexió: No
- Comporta de regulació: Inclosa
Instal.lada i comprovada
.</t>
  </si>
  <si>
    <t>'01.05.05.03.018</t>
  </si>
  <si>
    <t>Reixa rectangular INDUCTAIR ABG 1025x225/M o equivalent.
Reix rectangular INDUCTAIR ABG 1.025x225/V. D'alumini lacat en color segons DF.. 
Les característiques tècniques són les següents:
- Cabal: 1.150 m3/h
- Potència sonora (250 Hz): 25 dB(A)
- Pèrdua de càrrega: 6,5 Pa
- Secció útil: 0,112 m2
- Plènum de connexió: No
- Comporta de regulació: Inclosa
Instal.lada i comprovada
.</t>
  </si>
  <si>
    <t>'01.05.05.03.019</t>
  </si>
  <si>
    <t>Reixa rectangular INDUCTAIR ABG 825x225/M o equivalent.
Reixa rectangular INDUCTAIR ABG 825x225/M. D'alumini lacat en color segons DF.. 
Les característiques tècniques són les següents:
- Cabal: 1.650 m3/h
- Potència sonora (250 Hz): 35 dB(A)
- Pèrdua de càrrega: 20,90 Pa
- Secció útil: 0,090 m2
- Plènum de connexió: No
- Comporta de regulació: Inclosa
Instal.lada i comprovada
.</t>
  </si>
  <si>
    <t>'01.05.05.03.020</t>
  </si>
  <si>
    <t>Boca extracció INDUCTAIR AIRY 125 o equivalent.
Boca extracció INDUCTAIR AIRY 125. D'alumini lacat en color segons DF.. 
Les característiques tècniques són les següents:
- Cabal: 81 m3/h
- Potència sonora (250 Hz): 26,50 dB(A)
- Pèrdua de càrrega: 71 Pa
Instal.lada i comprovada
.</t>
  </si>
  <si>
    <t>VENTILACIONS</t>
  </si>
  <si>
    <t>'01.05.05.03.021</t>
  </si>
  <si>
    <t>Comporta regulació INDUCTAIR VRL1 160 o equivalent.
Comporta circular INDUCTAIR VRL1 160. 
Les característiques tècniques són les següents:
- Cabal: 50-440 m3/h
- Secció útil: 0,020 m2
Instal.lada i comprovada
.</t>
  </si>
  <si>
    <t>AIRE PRIMARI</t>
  </si>
  <si>
    <t>'01.05.05.03.022</t>
  </si>
  <si>
    <t>Comporta regulació INDUCTAIR VRL1 100 o equivalent.
Comporta circular INDUCTAIR VRL1 100
Les característiques tècniques són les següents:
- Cabal: 20-170 m3/h
- Secció útil: 0,008 m2
Instal.lada i comprovada
.</t>
  </si>
  <si>
    <t>'01.05.05.03.023</t>
  </si>
  <si>
    <t>Comporta regulació INDUCTAIR VK2 300x200 o equivalent.
Reix rectangular INDUCTAIR VK2 300x200. 
Les característiques tècniques són les següents:
- Cabal: 500 m3/h
- Secció útil: 0,060 m2
Instal.lada i comprovada
.</t>
  </si>
  <si>
    <t>'01.05.05.03.024</t>
  </si>
  <si>
    <t>Comporta regulació INDUCTAIR VK2 200x200 o equivalent.
Reix rectangular INDUCTAIR VK2 200x100. 
Les característiques tècniques són les següents:
- Cabal: 350 m3/h
- Secció útil: 0,040 m2
Instal.lada i comprovada
.</t>
  </si>
  <si>
    <t>'01.05.05.03.025</t>
  </si>
  <si>
    <t>Comporta regulació INDUCTAIR VKup 300x200-MP o equivalent.
Comporta de regulacó de cabal variable, sistema de medició mitjançant creu, motor 24 V i amb comunicació MP-BUS.
Dimensions de 300x200 i longitud de 250 mm. 
Instal.lada i comprovada
.</t>
  </si>
  <si>
    <t>'01.05.05.03.026</t>
  </si>
  <si>
    <t>Comporta regulació INDUCTAIR VKup 200x200-MP o equivalent.
Comporta de regulacó de cabal variable, sistema de medició mitjançant creu, motor 24 V i amb comunicació MP-BUS.
Dimensions de 200x200 i longitud de 250 mm. 
Instal.lada i comprovada
.</t>
  </si>
  <si>
    <t>'01.05.05.04.001</t>
  </si>
  <si>
    <t>Pressòstat diferencial d'aire TREND &amp; M3I CONTROLS DPS500/M3 o equivalent.
Pressòstat diferencial d'aire TREND &amp; M3I CONTROLS amb un rang de 50 fins a 500 Pa. 
Instal·lat i connectat.</t>
  </si>
  <si>
    <t>REGULACIÓ I CONTROL</t>
  </si>
  <si>
    <t>'01.05.05.04.002</t>
  </si>
  <si>
    <t>Sonda temperatura TREND &amp; M3I CONTROLS RD-WMB-T/LP/M3 o quivalent.
Sonda TREND &amp; M3I CONTROLS de temperatura amb bis de comunicacions i display, ajust de consigna, ocupació i control de les velocitats. Temperatures programades desde central i variació de les mateixes segons directrius de la propietat.
Inclou sensor fil conductor T/TFR-4-M/1/M3
Instal·lat i connectat.</t>
  </si>
  <si>
    <t>'01.05.05.04.003</t>
  </si>
  <si>
    <t>Pantalla TREND &amp; M3I CONTROLS RD-WMB-TC o quivalent.
Pantalla TREND &amp; M3I CONTROLS per 4 controladors, sensor de temperatura i sensor de CO2. Sortida per punt de rosada.
Instal·lat i connectat.</t>
  </si>
  <si>
    <t>'01.05.05.04.004</t>
  </si>
  <si>
    <t>Sonda temperatura TREND &amp; M3I CONTROLS TB/TI-S/M3I o equivalent.
Sonda TREND &amp; M3I CONTROLS de temperatura per immersió, IP67 i longitud de 150 mm. Inclou beina. 
Instal·lat i connectat.</t>
  </si>
  <si>
    <t>'01.05.05.04.005</t>
  </si>
  <si>
    <t>Sensor de pressió diferencial TREND &amp; M3I CONTROLS EE600HV53A7/M3  o quivalent.
Sonda de pressió diferencial aire, TREND &amp; M3I CONTROLS rang 0-2.500/5.000/7.500/10.000 Pa amb una precissió de ±0,50 Pa. 
Instal·lat i connectat.</t>
  </si>
  <si>
    <t>MATERIAL DE CAMP</t>
  </si>
  <si>
    <t>'01.05.05.04.006</t>
  </si>
  <si>
    <t>Quadre de control fancoils.
Quadre de control compost d'un armari que disposarà controladors TREND, amb protocol BACNET i alimentació a 24 Vac..
IncloU caixa PVC, sense bornes, protecció magnetotèrmica, transformador de 24 Vca i proteccions.
Instal·lat i connectat.</t>
  </si>
  <si>
    <t>'01.05.05.04.007</t>
  </si>
  <si>
    <t>Quadre de control CC1.
Quadre de control compost d'un armari que disposarà controladors TREND, amb protocol BACNET i alimentació a 24 Vac..
IncloU caixa PVC, sense bornes, protecció magnetotèrmica, transformador de 24 Vca i proteccions.
Instal·lat i connectat.</t>
  </si>
  <si>
    <t>'01.05.05.04.008</t>
  </si>
  <si>
    <t>Programació i posta en marxa TREND &amp; M3I CONTROLS o equivalent.
Posta en marxa del sistema amb:
- verificació del cablatge
- senyals de camp
- posta en marxa dels equips de control
- càrrega de la programació
- verificació de les regulacions
- creació i entrega de documentació del sistema
- formació a personal tècnic.
Enginyeria del supervisor amb:
- Disseny de les pantalles, bases de dades, alarmes del sistema
- Gràfiques i històrics
- Usuaris
- Verificació del sistema.</t>
  </si>
  <si>
    <t>'01.05.05.04.009</t>
  </si>
  <si>
    <t>'01.05.05.04.010</t>
  </si>
  <si>
    <t>Instal·lació de elèctrica i de senyals febles per a xarxa de regulació i control, inclou contactors, selectors, bons, base portafusibles, cablejat elèctrics i de bus i senyals, tubs corrugats, caies de derivació, quadres de potència i maniobra necessaris, etc
Tot segons DF, normativa vigent i tot el necessari per al correcte funcionament del sistema de control., instal·lat i comprovat</t>
  </si>
  <si>
    <t>'01.05.06.01.001</t>
  </si>
  <si>
    <t>'01.05.06.01.002</t>
  </si>
  <si>
    <t>'01.05.06.01.003</t>
  </si>
  <si>
    <t>TERRES EDIFICI</t>
  </si>
  <si>
    <t>'01.05.06.01.004</t>
  </si>
  <si>
    <t>'01.05.06.01.005</t>
  </si>
  <si>
    <t>'01.05.06.01.006</t>
  </si>
  <si>
    <t>'01.05.06.01.007</t>
  </si>
  <si>
    <t>'01.05.06.01.008</t>
  </si>
  <si>
    <t>'01.05.06.01.009</t>
  </si>
  <si>
    <t>'01.05.06.01.010</t>
  </si>
  <si>
    <t>'01.05.06.01.011</t>
  </si>
  <si>
    <t>'01.05.06.01.012</t>
  </si>
  <si>
    <t>'01.05.06.01.013</t>
  </si>
  <si>
    <t>'01.05.06.01.014</t>
  </si>
  <si>
    <t>GE PREFERENT</t>
  </si>
  <si>
    <t>'01.05.06.01.015</t>
  </si>
  <si>
    <t>GE NORMAL</t>
  </si>
  <si>
    <t>'01.05.06.01.016</t>
  </si>
  <si>
    <t>'01.05.06.01.017</t>
  </si>
  <si>
    <t>Q.P1</t>
  </si>
  <si>
    <t>V</t>
  </si>
  <si>
    <t>HV</t>
  </si>
  <si>
    <t>V EE</t>
  </si>
  <si>
    <t>H EE</t>
  </si>
  <si>
    <t>Q.PB</t>
  </si>
  <si>
    <t>'01.05.06.01.018</t>
  </si>
  <si>
    <t>V ME</t>
  </si>
  <si>
    <t>H ME</t>
  </si>
  <si>
    <t>Q.SAI.P1</t>
  </si>
  <si>
    <t>Q.DIÀLISISI</t>
  </si>
  <si>
    <t>Q.SAIPB</t>
  </si>
  <si>
    <t>'01.05.06.01.019</t>
  </si>
  <si>
    <t>Q.CLI</t>
  </si>
  <si>
    <t>'01.05.06.01.020</t>
  </si>
  <si>
    <t>GE-ASC</t>
  </si>
  <si>
    <t>'01.05.06.01.021</t>
  </si>
  <si>
    <t>Q.DIÀLISI</t>
  </si>
  <si>
    <t>'01.05.06.01.022</t>
  </si>
  <si>
    <t>'01.05.06.01.023</t>
  </si>
  <si>
    <t>'01.05.06.01.024</t>
  </si>
  <si>
    <t>'01.05.06.01.025</t>
  </si>
  <si>
    <t>SUBMINISTRAMENT NORMAL HOSPITAL</t>
  </si>
  <si>
    <t>'01.05.06.01.026</t>
  </si>
  <si>
    <t>SUBMINISTRAMENT PREFERENT HOSPITAL</t>
  </si>
  <si>
    <t>'01.05.06.01.027</t>
  </si>
  <si>
    <t>'01.05.06.01.028</t>
  </si>
  <si>
    <t>Q,P1</t>
  </si>
  <si>
    <t>HV EE</t>
  </si>
  <si>
    <t>HV ME</t>
  </si>
  <si>
    <t>Q.DIÀLISIS</t>
  </si>
  <si>
    <t>'01.05.06.01.029</t>
  </si>
  <si>
    <t>'01.05.06.01.030</t>
  </si>
  <si>
    <t>CEN INCENDIS</t>
  </si>
  <si>
    <t>'01.05.06.01.031</t>
  </si>
  <si>
    <t>CENRALETA INCENDIS</t>
  </si>
  <si>
    <t>'01.05.06.01.032</t>
  </si>
  <si>
    <t>CENTRALETA INCENDIS</t>
  </si>
  <si>
    <t>'01.05.06.01.033</t>
  </si>
  <si>
    <t>'01.05.06.01.034</t>
  </si>
  <si>
    <t>'01.05.06.01.035</t>
  </si>
  <si>
    <t>'01.05.06.01.036</t>
  </si>
  <si>
    <t>CONNEXIÓ GE</t>
  </si>
  <si>
    <t>'01.05.06.01.037</t>
  </si>
  <si>
    <t>'01.05.06.01.038</t>
  </si>
  <si>
    <t>S.CLLIMA</t>
  </si>
  <si>
    <t>'01.05.06.01.039</t>
  </si>
  <si>
    <t xml:space="preserve">CONNEXIÓ GE </t>
  </si>
  <si>
    <t>'01.05.06.01.040</t>
  </si>
  <si>
    <t>Q.SAIP1</t>
  </si>
  <si>
    <t>Q.SAI.PB</t>
  </si>
  <si>
    <t>'01.05.06.01.041</t>
  </si>
  <si>
    <t>'01.05.06.01.042</t>
  </si>
  <si>
    <t>'01.05.06.01.043</t>
  </si>
  <si>
    <t>'01.05.06.01.044</t>
  </si>
  <si>
    <t>'01.05.06.01.045</t>
  </si>
  <si>
    <t>'01.05.06.01.046</t>
  </si>
  <si>
    <t>'01.05.06.01.047</t>
  </si>
  <si>
    <t>'01.05.06.01.048</t>
  </si>
  <si>
    <t>'01.05.06.01.049</t>
  </si>
  <si>
    <t>'01.05.06.01.050</t>
  </si>
  <si>
    <t>'01.05.06.01.051</t>
  </si>
  <si>
    <t>'01.05.06.01.052</t>
  </si>
  <si>
    <t>'01.05.06.01.053</t>
  </si>
  <si>
    <t>Q.PB BOMBES SANEJAMENT</t>
  </si>
  <si>
    <t>'01.05.06.01.054</t>
  </si>
  <si>
    <t>'01.05.06.01.055</t>
  </si>
  <si>
    <t>SALA AIGUES</t>
  </si>
  <si>
    <t>'01.05.06.01.056</t>
  </si>
  <si>
    <t>'01.05.06.01.057</t>
  </si>
  <si>
    <t>'01.05.06.01.058</t>
  </si>
  <si>
    <t>'01.05.06.01.059</t>
  </si>
  <si>
    <t>PR</t>
  </si>
  <si>
    <t>'01.05.06.01.060</t>
  </si>
  <si>
    <t>PD</t>
  </si>
  <si>
    <t>'01.05.06.01.061</t>
  </si>
  <si>
    <t>VENDING p1</t>
  </si>
  <si>
    <t>VENDING pb</t>
  </si>
  <si>
    <t>'01.05.06.01.062</t>
  </si>
  <si>
    <t>PROFESSOR AULA</t>
  </si>
  <si>
    <t>'01.05.06.01.063</t>
  </si>
  <si>
    <t>SALA REUNIONS</t>
  </si>
  <si>
    <t>'01.05.06.01.064</t>
  </si>
  <si>
    <t>AULA INFORMÀTICA</t>
  </si>
  <si>
    <t>'01.05.06.01.065</t>
  </si>
  <si>
    <t>AULES</t>
  </si>
  <si>
    <t>SALA DE REUNIONS</t>
  </si>
  <si>
    <t>'01.05.06.01.066</t>
  </si>
  <si>
    <t>'01.05.06.01.067</t>
  </si>
  <si>
    <t>'01.05.06.03.001</t>
  </si>
  <si>
    <t>PREVISIÓ</t>
  </si>
  <si>
    <t>'01.05.06.03.002</t>
  </si>
  <si>
    <t>'01.05.06.03.003</t>
  </si>
  <si>
    <t>'01.05.06.03.004</t>
  </si>
  <si>
    <t>'01.05.06.03.005</t>
  </si>
  <si>
    <t>'01.05.06.03.006</t>
  </si>
  <si>
    <t>'01.05.06.03.007</t>
  </si>
  <si>
    <t>'01.05.06.03.008</t>
  </si>
  <si>
    <t>'01.05.06.03.009</t>
  </si>
  <si>
    <t>'01.05.06.03.010</t>
  </si>
  <si>
    <t>'01.05.06.03.011</t>
  </si>
  <si>
    <t>'01.05.06.03.012</t>
  </si>
  <si>
    <t>'01.05.06.03.013</t>
  </si>
  <si>
    <t>'01.05.06.03.014</t>
  </si>
  <si>
    <t>CON GE</t>
  </si>
  <si>
    <t>'01.05.06.03.015</t>
  </si>
  <si>
    <t>'01.05.09.001</t>
  </si>
  <si>
    <t>'01.05.09.002</t>
  </si>
  <si>
    <t>'01.05.09.003</t>
  </si>
  <si>
    <t>'01.05.09.004</t>
  </si>
  <si>
    <t>'01.05.09.005</t>
  </si>
  <si>
    <t>'01.05.09.006</t>
  </si>
  <si>
    <t>'01.05.09.007</t>
  </si>
  <si>
    <t>'01.05.09.008</t>
  </si>
  <si>
    <t>'01.05.09.009</t>
  </si>
  <si>
    <t>'01.05.09.010</t>
  </si>
  <si>
    <t>'01.05.09.011</t>
  </si>
  <si>
    <t>'01.05.09.012</t>
  </si>
  <si>
    <t>'01.05.09.013</t>
  </si>
  <si>
    <t>'01.05.09.014</t>
  </si>
  <si>
    <t>'01.05.09.015</t>
  </si>
  <si>
    <t>ACCÉS SALA ESPERA</t>
  </si>
  <si>
    <t>'01.05.09.016</t>
  </si>
  <si>
    <t>cancell</t>
  </si>
  <si>
    <t>'01.05.09.017</t>
  </si>
  <si>
    <t>'01.05.09.018</t>
  </si>
  <si>
    <t>'01.05.10.01.001</t>
  </si>
  <si>
    <t>Cable de 12 fibres optique unitub, instal·lació en interior/exterior, monomode OS2 9/125, G.652.D construcció folgada antirrosegadors, protecció de aramida i coberta LSOH, reforç de fibra de vidre, Referencia 295-302, dièmetre : 2.8±0.1mm. Atenuació @1310nm 0.39 dB/km(máxim) Compleix amb normativa ISO/IEC 11801-1:2017, ANSI/TIA 568-3.D, IEC 60794?1,EC 60794?1 E4, IEC 60793?1?40, IEC 60794?1 E, Classe de reacció al foc segons en 13501-6 B2ca , Classe de reacció al fum segons en 13501-6 s1, Partícules en flames de la clase Euro segons EN 13501-6 d0, Acidesa clase euro según en 13501-6 a1  . Ideal per a uso de backbone en reds de campus, edifici, coberta de color negre. Garantía de 25 años del sistema, marca  Excel o  equivalent.
. Instal·lat i comprovat.</t>
  </si>
  <si>
    <t>UNIÓ RACKS</t>
  </si>
  <si>
    <t>'01.05.10.01.002</t>
  </si>
  <si>
    <t>'01.05.10.01.003</t>
  </si>
  <si>
    <t>'01.05.10.01.004</t>
  </si>
  <si>
    <t>'01.05.10.01.005</t>
  </si>
  <si>
    <t>'01.05.10.01.006</t>
  </si>
  <si>
    <t>Panell de fibra òptica lliscant Excel de 19´´´´ per a muntatge en armari rack  sense adaptadors, fabricat en acer de 2mm en color Negre e RAL9005, safates lliscants i suport de muntatge ajustables. Profunditat de 202 mm i 1U d'altura, incloent kit d'instal·lació complet. Referència 200-952 Garantia de 25 anys del sistema, marca Excel o equivalent
 Instal·lat i comprovat.</t>
  </si>
  <si>
    <t>RACK CPD</t>
  </si>
  <si>
    <t>RACK PLANTA</t>
  </si>
  <si>
    <t>'01.05.10.01.007</t>
  </si>
  <si>
    <t>Adaptadors duplex Monomode SC/APC, per a panell de fibra 200-952, en pack de 6 unitrats, color verd pulid APC, connector duplex ref.200-567-06, marca Excel o equivalent
 Instal·lat i comprovat.</t>
  </si>
  <si>
    <t>'01.05.10.01.008</t>
  </si>
  <si>
    <t>Pigtail de fibra Enbeam OS2 G657A2 SC/APC groc. Referència 200-456. Tipus de fibra Manera simple Categoria OS2 Longitud 1 m, Tipus de connector SC pulit APC . Diàmetre del revestiment 125.0 ± 0.7?m. Max. atenuació a 1310nm ?0,35 dB /A per inserció del connector RoHS Restricció de substàncies perilloses - Conforme ISO/A de la informació - Cablejat genèric per a instal·lacions de clients: Part 1 - Requisits generals ANSI/A 568-3.D , Garantia de 25 anys del sistema, embalatge lliure de plàstic en pack de 12 unitats, preu unitari per pigtail, marca Excel o equivalent.
 Instal·lat i comprovat</t>
  </si>
  <si>
    <t>CPD</t>
  </si>
  <si>
    <t>'01.05.10.01.009</t>
  </si>
  <si>
    <t>Fuetó de Fibra Òptica Dúplex OS2 SC/APC  Dúplex en tots dos extrems. Referència 201-002 . Pèrdua màxima inserció 0.3dB. Atenuació màxima a 1300nm de ? 1.5dB. Aixafament: 1000N/Atura de funcionament: -20 °C a +70 °C. Conforme: Compliment de RoHS, ISO/ANSI TIA/A 568B, de 1m de longitud, Garantia de 25 anys del sistema, marca Excel o equivalent.
Instal·lat i comprovat.</t>
  </si>
  <si>
    <t>'01.05.10.01.010</t>
  </si>
  <si>
    <t>Panell de connexió buit amb capacitat per a 24 preses RJ45 incloent Categoria 6, per a muntatge en rack de 19” i 1U d'altura, amb safata posterior plegable per a correcta fixació del cable i ràdio de curvatura. Portaetiquetas abatible que evitarà que es perdin les cobertes de plàstic, . Ample 19 (482.5mm), altura 1u (44mm) i profunditat de 155 mm, pes 0,55 kg. en color negre o alumini cromat, embalatge lliure de plàstic, marca Excel o equivalent.
  Instal·lat i comprovat.</t>
  </si>
  <si>
    <t>'01.05.10.01.011</t>
  </si>
  <si>
    <t>Presa de conectorización Categoria 6 sense eines sense apantallar en format Keystone RJ45 amb obertura en papallona de perfil baix amb una profunditat de 28 mm de Categoria 6 per a transmissió de dades fins a 1Gigabit Ethernet en color Blanc o negre. Suporta Power Ethernet 4PPoE, Referència 100-215-BK-24. Interval awg 22/Ada de cable: posterior, superior i inferior. Contacte RJ45: Bronze fosforós niquelat amb revestiment d'or de 50 micro polzades. Contactes IDC: Aliatge de bronze fosforós niquelat. Restricció de RoHS de substàncies perilloses - Conforme ISO /Alatge lliure de plàstic paquet de 24 unitats, preu unitari del connector, marca Excel o equivalent.
 Instal·lada i comprovada.</t>
  </si>
  <si>
    <t>PANELLS</t>
  </si>
  <si>
    <t>'01.05.10.01.012</t>
  </si>
  <si>
    <t>Pasafils Excel 1U 4 anelles,  Ref. 100-582 Excel, color Negre,  Fixació de perfil estàndard de 19 polzades, Conforme a RoHS Restricció de substàncies perilloses. 1U d'altura panell metàl·lic i 4 anelles verticals plàstiques. Marca Excel o equivalent
. Instal·lat i comprovat.</t>
  </si>
  <si>
    <t>'01.05.10.01.013</t>
  </si>
  <si>
    <t>Cable de 4 parells U/Utp de galga de coure de 23 AWG, Diàmetre exterior aprox.: 6,2 mm, de Categoria 6 per a transmissió de dades fins a 10Gigabit Ethernet. Suporta Power Ethernet 4PPoE, en caixa de 305 metres, referència 190-071, ClFtpe de reacció al foc segons en 13501-6 B2ca, ClFtpe de desenvolupament de fum segons en 13501-6 s1a, partícules en flama segons en 13501-6 d1, Acidesa 13501-6 a1, Nvp 65%, Diàmetre del conductor 0.55 mm, Conforme a ISO/AMD1:2012 CSV, ANSI/A 568-2.D, EN 50575:2014 + A1:2016, coberta color violeta Documentació a facilitar: Dop i Certificat de laboratori independent Delta, Garantia de 25 anys del sistema, marca Excel o equivalent.
Instal·lat i comprovat.</t>
  </si>
  <si>
    <t>'01.05.10.01.014</t>
  </si>
  <si>
    <t>Fuetó de 4 parells RJ45-RJ45 de Categoria 6 sense apantallar disseny U/A transmissió de dades fins a 1Gigabit Ethernet, Referència 100-310 interval de temperatura de funcionament de 0 °C a 60 °C, interval de temperatura d'instal·lació de 0 °C a 60 °C, 24 AWG, Conformi ISO /ANSI/A 568-2.D, coberta lliure d'halògens LSOH, Normativa propietat ignífuga: IEC 60332?1, normativa emissió de fums: IEC 61034, Embalatge lliure de plàstic, marca Excel o equivalent.
 Instal·lat i comprovat.</t>
  </si>
  <si>
    <t>'01.05.10.01.015</t>
  </si>
  <si>
    <t>Fuetó de 4 parells RJ45-RJ45 de Categoria 6 sense apantallar disseny U/A transmissió de dades fins a 1Gigabit Ethernet, Referència 100-311 interval de temperatura de funcionament de 0 °C a 60 °C, interval de temperatura d'instal·lació de 0 °C a 60 °C, 24 AWG, Conformi ISO /ANSI/A 568-2.D, coberta lliure d'halògens LSOH, Normativa propietat ignífuga: IEC 60332?1, normativa emissió de fums: IEC 61034, Embalatge lliure de plàstic, marca Excel o equivalent.
. Instal·lat i comprovat.</t>
  </si>
  <si>
    <t>'01.05.10.01.016</t>
  </si>
  <si>
    <t>Fuetó de 4 parells RJ45-RJ45 de Categoria 6 sense apantallar disseny U/A transmissió de dades fins a 1Gigabit Ethernet, Referència 100-312 interval de temperatura de funcionament de 0 °C a 60 °C, interval de temperatura d'instal·lació de 0 °C a 60 °C, 24 AWG, Conformi ISO /ANSI/A 568-2.D, coberta lliure d'halògens LSOH, Normativa propietat ignífuga: IEC 60332?1, normativa emissió de fums: IEC 61034, Embalatge lliure de plàstic, marca Excel o equivalent.
 Instal·lat i comprovat.</t>
  </si>
  <si>
    <t>'01.05.10.01.017</t>
  </si>
  <si>
    <t>'01.05.10.01.018</t>
  </si>
  <si>
    <t>'01.05.10.01.019</t>
  </si>
  <si>
    <t>'01.05.10.01.020</t>
  </si>
  <si>
    <t>'01.05.10.02.001</t>
  </si>
  <si>
    <t>'01.05.10.02.002</t>
  </si>
  <si>
    <t>'01.05.10.02.003</t>
  </si>
  <si>
    <t>'01.05.10.02.004</t>
  </si>
  <si>
    <t>'01.05.10.02.005</t>
  </si>
  <si>
    <t>'01.05.10.02.006</t>
  </si>
  <si>
    <t>'01.05.10.02.007</t>
  </si>
  <si>
    <t>'01.05.11.01.001</t>
  </si>
  <si>
    <t>Mòdul de bus amb botó d'alarma MH9205, connector polsador de llit amb control de dos llums i cancel·lador de Medicip Health o equivalent
 Instal.lat i comprovat.</t>
  </si>
  <si>
    <t>'01.05.11.01.002</t>
  </si>
  <si>
    <t>'01.05.11.01.003</t>
  </si>
  <si>
    <t>'01.05.11.01.004</t>
  </si>
  <si>
    <t>'01.05.11.01.005</t>
  </si>
  <si>
    <t>Kit de WC integrat (inclou tirador, cancelador, font d'alimentació i llum amb conexió de bus ref. MH9451F de Medicip Health o equivalent,
Instal.lat i comprovat.</t>
  </si>
  <si>
    <t>'01.05.11.01.006</t>
  </si>
  <si>
    <t>Display passadís lloc de control MH9210 de Medicip Health o equivalent
 Instal.lat i comprovat.</t>
  </si>
  <si>
    <t>'01.05.11.01.007</t>
  </si>
  <si>
    <t>Marc per adaptació a mecanismes de sistema de trucada a infermera pack de 10 unitats ref. MH9009F de Medicip Health o equivalent
 Instal.lat i comprovat.</t>
  </si>
  <si>
    <t>'01.05.11.01.008</t>
  </si>
  <si>
    <t>Consola d'infermera tàctil amb teconologia IP, alimentació PoE MH9201 de Medicip Health o equivalent.
 Instal.lat i comprovat.</t>
  </si>
  <si>
    <t>'01.05.11.01.009</t>
  </si>
  <si>
    <t>Peana de subjecció de consola de control de infermeria tablet 7'' MH9204F de Medicip Health o equivalent.
 Instal.lat i comprovat.</t>
  </si>
  <si>
    <t>'01.05.11.01.010</t>
  </si>
  <si>
    <t>'01.05.11.01.011</t>
  </si>
  <si>
    <t>'01.05.11.01.012</t>
  </si>
  <si>
    <t>'01.05.11.01.013</t>
  </si>
  <si>
    <t>'01.05.11.02.001</t>
  </si>
  <si>
    <t>'01.05.11.02.002</t>
  </si>
  <si>
    <t>'01.05.11.02.003</t>
  </si>
  <si>
    <t>'01.05.11.02.004</t>
  </si>
  <si>
    <t>'01.05.11.02.005</t>
  </si>
  <si>
    <t>AULES GRANS</t>
  </si>
  <si>
    <t>'01.05.11.02.006</t>
  </si>
  <si>
    <t>'01.05.11.02.007</t>
  </si>
  <si>
    <t>'01.05.11.02.008</t>
  </si>
  <si>
    <t>MEGAFONIA GENERAL</t>
  </si>
  <si>
    <t>MEGAFONIA AULES</t>
  </si>
  <si>
    <t>'01.05.11.02.009</t>
  </si>
  <si>
    <t>'01.05.11.02.010</t>
  </si>
  <si>
    <t>'01.05.11.02.011</t>
  </si>
  <si>
    <t>'01.05.11.02.012</t>
  </si>
  <si>
    <t>'01.05.11.02.013</t>
  </si>
  <si>
    <t>'01.05.12.01.001</t>
  </si>
  <si>
    <t>'01.05.12.01.002</t>
  </si>
  <si>
    <t>'01.05.12.01.003</t>
  </si>
  <si>
    <t>'01.05.12.01.004</t>
  </si>
  <si>
    <t>'01.05.12.01.005</t>
  </si>
  <si>
    <t>'01.05.12.01.006</t>
  </si>
  <si>
    <t>'01.05.12.01.007</t>
  </si>
  <si>
    <t>'01.05.12.01.008</t>
  </si>
  <si>
    <t>'01.05.12.01.009</t>
  </si>
  <si>
    <t>Central de detecció de incendis analògica model ID3000 de 2 llaços ampliable a 4 llaços de NOTIFIER o equivalent. Central de incendis analògica multiprogramable ID3004-2-001 connectable a la plataforma Cloud CLSS de Honeywell per a la sincronització i control d'esdeveniments del sistema. Sistema modular equipat amb 2 llaços ampliables a 4 llaços, amb capacitat de 99 detectors i 99 mòduls monitors (entrada) o de control (sortida) per cada llaç, fins un total de 396 punts identificables individualment, amb sensibilitat ajustable de cada sensorial medi ambient i compatible amb sensors làser d'alta sensibilitat model View, amb detectors multicriteri SMART4 i permet la connexió directa al llaç de la nova gama d'equips d'aspiració FASST-LT. Gran pantalla LCD de 240 x 64 píxels, teclat de programació, 4 circuits de sortida programables supervisats Incorpora port de comunicacions RS232 en placa. Muntada en cabina metàl·lica amb font d'alimentació de 24 Vcc/3 A incorporat i dos bateries de 12 Vcc/12 Ah.. Capacitat per a 1 interface de comunicació opcional RS485, ISO- RS485 (020-479) per a la connexió de repetidors remots IDR6A (002-452-001). Permet la connexió directa e integració (gestió) amb els sistemes d'alarma per veu Variodyn mitjançant hardware addicional. Conforme al Reglament (UE) nº 305/2011 del Parlament Europeo relatiu als productes de la construcció. Amb certificats CPD: 0786-CPD-20878; EN54 part 2 i 4.  Equipada amb:
- Equip bàsic BE-3000 (020-538-001)
- Cabina metàl·lica CAB-IDA1 (020-472-009)
- Tapa frontal per a cabina TF-BE3000 (020-480-009)
- Font d'alimentació  supervisat de 24 V. i 3 A. FA30 (020-648)
- 2 bateries 12 V. 12 A/h PS1212
Totalment instal·lada, programada i funcionant. Inclòs posta en marxa amb la certificació i diagnòstic dels circuits analògics mitjançant l'entrega de dades obtingudes del verificador de llaços.</t>
  </si>
  <si>
    <t>'01.05.12.01.010</t>
  </si>
  <si>
    <t>'01.05.12.01.011</t>
  </si>
  <si>
    <t>'01.05.12.01.012</t>
  </si>
  <si>
    <t>'01.05.12.01.013</t>
  </si>
  <si>
    <t>'01.05.12.01.014</t>
  </si>
  <si>
    <t>'01.05.12.01.015</t>
  </si>
  <si>
    <t>RETENIDORS</t>
  </si>
  <si>
    <t>'01.05.12.01.016</t>
  </si>
  <si>
    <t>PORTA CORREDISSA</t>
  </si>
  <si>
    <t>COMPORTES TALLAFOCS</t>
  </si>
  <si>
    <t>'01.05.12.01.017</t>
  </si>
  <si>
    <t>'01.05.12.01.018</t>
  </si>
  <si>
    <t>'01.05.12.01.019</t>
  </si>
  <si>
    <t>'01.05.12.01.020</t>
  </si>
  <si>
    <t>ENTRE CENTRALS D'INCENDIS</t>
  </si>
  <si>
    <t>'01.05.12.01.021</t>
  </si>
  <si>
    <t>'01.05.12.01.022</t>
  </si>
  <si>
    <t>'01.05.12.01.023</t>
  </si>
  <si>
    <t>'01.05.12.01.024</t>
  </si>
  <si>
    <t>'01.05.12.01.025</t>
  </si>
  <si>
    <t>'01.05.12.01.026</t>
  </si>
  <si>
    <t>'01.05.12.01.027</t>
  </si>
  <si>
    <t>'01.05.12.01.028</t>
  </si>
  <si>
    <t>'01.05.12.01.029</t>
  </si>
  <si>
    <t>'01.05.12.01.030</t>
  </si>
  <si>
    <t>'01.05.12.01.031</t>
  </si>
  <si>
    <t>'01.05.12.01.032</t>
  </si>
  <si>
    <t>'01.05.12.01.033</t>
  </si>
  <si>
    <t>'01.05.12.01.034</t>
  </si>
  <si>
    <t>'01.05.12.02.001</t>
  </si>
  <si>
    <t>'01.05.12.02.002</t>
  </si>
  <si>
    <t>CLIMA</t>
  </si>
  <si>
    <t>'01.05.12.02.003</t>
  </si>
  <si>
    <t>'01.05.12.02.004</t>
  </si>
  <si>
    <t>'01.05.12.02.005</t>
  </si>
  <si>
    <t>'01.05.12.02.006</t>
  </si>
  <si>
    <t>'01.05.12.02.007</t>
  </si>
  <si>
    <t>'01.05.12.02.008</t>
  </si>
  <si>
    <t>'01.05.12.02.009</t>
  </si>
  <si>
    <t>'01.05.12.02.010</t>
  </si>
  <si>
    <t>'01.05.12.02.011</t>
  </si>
  <si>
    <t>'01.05.12.02.012</t>
  </si>
  <si>
    <t>'01.05.12.02.013</t>
  </si>
  <si>
    <t>'01.05.12.02.014</t>
  </si>
  <si>
    <t>'01.05.14.01.001</t>
  </si>
  <si>
    <t>'01.05.14.01.002</t>
  </si>
  <si>
    <t xml:space="preserve">Lector mural Proximity DESfire/Mifare Ref.: WRDB0A4W/B Salto XS4 2.0 ANSI d'ARCON o equivalent. Instal·lació i posada en servei.
 </t>
  </si>
  <si>
    <t>'01.05.14.01.003</t>
  </si>
  <si>
    <t>'01.05.14.01.004</t>
  </si>
  <si>
    <t>'01.05.14.01.005</t>
  </si>
  <si>
    <t>'01.05.14.01.006</t>
  </si>
  <si>
    <t>'01.05.14.01.007</t>
  </si>
  <si>
    <t>'01.05.14.01.008</t>
  </si>
  <si>
    <t>'01.05.15.001</t>
  </si>
  <si>
    <t>OXIGEN</t>
  </si>
  <si>
    <t>CONTROL ALARMA</t>
  </si>
  <si>
    <t>'01.05.15.002</t>
  </si>
  <si>
    <t>BUIT</t>
  </si>
  <si>
    <t>'01.05.15.003</t>
  </si>
  <si>
    <t>'01.05.15.004</t>
  </si>
  <si>
    <t xml:space="preserve">BUIT </t>
  </si>
  <si>
    <t>'01.05.15.005</t>
  </si>
  <si>
    <t>'01.05.15.006</t>
  </si>
  <si>
    <t>'01.05.15.007</t>
  </si>
  <si>
    <t>'01.05.15.008</t>
  </si>
  <si>
    <t>'01.05.15.009</t>
  </si>
  <si>
    <t>Quadre d'alarma de zona per al control de 1 gas (Oxigen) i buit CM, de carburos metálicos o equivalent, dissenyat segons UNE EN ISO 7396-1 ia amb carcat CE classe IIb segons directiva 93/42/CE, realitzat en armari empotrable, amb placa de muntatges per incorporar en els seu interior els sensors dels diferents gasos i panell forntal que inclou, que inclou:
- Microcontrolador
- pantalla tàctil en color de 4,3'' DSI amb funció de indicació de pressió de subministrament, avís d'alarmes i polsador de proba segosn UNE EN ISO 7396-1.
- Avisador acústic d'alarma.
- 2 borners de 3 terminals cadascun per a la comunicació RS-485.
-Transmissors de pressió per a gasos i buit.
Amb part proporcional d'elements de tuberia, elements de connexionat i material auxiliar, totalment instal·lat, provats i funcionant.</t>
  </si>
  <si>
    <t>CONTROL DIÀLISIS</t>
  </si>
  <si>
    <t>'01.05.15.010</t>
  </si>
  <si>
    <t>'01.05.15.011</t>
  </si>
  <si>
    <t>DIÀLISIS</t>
  </si>
  <si>
    <t>'01.05.16.001</t>
  </si>
  <si>
    <t>Ascensor elèctric tipus OTIS Gen360 JE0882MA o equivalent,adaptat(cabina 1100*1400), per a 8 persones (630 kg), 1 m/s,  2 parades (3,85 m), maniobra universal simple, portes d'accés de maniobrabilitat corredissa automàtica de 90cm d'amplada i 200cm d'alçada d'acer inoxidable, cabina amb portes de maniobrabilitat corredissa automàtica d'acer inoxidable i qualitat d'acabats mitjana.
Sense engranatges de baixa inèrcia, dotada de motor síncron de disseny radial i imants permanents embeguts.Situada sobre les guies, les càrregues són transferides directament al fossat.
Forat: 170x170cm
Sobre recorregut: 260cm. La solució de manteniment del Gen360 elimina la necessitat d'efectuar qualsevol operació de manteniment des del sostre de la cabina.
Alterna trifásica 400 V. - 50 Hz.
Intensidad nominal 7.2 A.
Potència 4.93 kW.
Acabats interiors(parets, sostre i terra) a definir per la DF.
Porta: Automàtica telescòpica de dues fulles amb acabat en Acer Inoxidable Raspallat i embocadura de cabina. (de 90cm d'amplada i 200cm d'alçada)
Inclou legalització i posada en servei.</t>
  </si>
  <si>
    <t>Accés a P1</t>
  </si>
  <si>
    <t>'01.05.17.001</t>
  </si>
  <si>
    <t>Ajuts de ram de paleta a la totalitat de les instal·lacions, compren en general, tot allò necessari per al deixar la instal·lació completament acabada. Es relacionen els següents treballs, sense caràcter limitatiu:
- replanteig, obertura i tapat de regates en envans, paviments, revestiments, etc.
- replanteig i obertura de forats en envans, formigó, cel rasos i revestiments, inclosos remats, llindes, etc.
- segellat de forats i buits de pas d'instal·lacions verticals i horitzontals.
- fixació de suports.
- mecanització de portes per a la instal·lació de panys, detectors, contactes, cablejats, etc.
- col·locació i rebut de caixes per a elements encastats.
- col·locació de caixes de botoneres d'ascensors.
- senyalització a obra d'eixos i punts topogràfics (incloses les referències permanents d'obra).</t>
  </si>
  <si>
    <t>'01.06.01.001</t>
  </si>
  <si>
    <t>Sales hemodiàlisis</t>
  </si>
  <si>
    <t>'01.06.01.002</t>
  </si>
  <si>
    <t>Sales hemodiàlisis 6.1</t>
  </si>
  <si>
    <t>'01.06.01.003</t>
  </si>
  <si>
    <t>M02_Subministrament i col·locació de conjunt de moble de taulell de 70cm d'ample de doble panell de DM hidròfug de 20 mm de gruix acabat amb HPL de 3mm de gruix de qualitat estàndard (sobre i cantells), recolzat sobre angles metàl·lics fixats mecànicament sobre parament vertical a una alçada total del conjunt de 75 cm i sobre 2 mòduls de calaixos de DM hidròfug amb acabat d'HPL de 3mm de gruix, qualitat estàndard, per a exterior, i d'1mm per a interior, amb tirador d'acer inoxidable de 10mm de diàmetre, Inclou tots els elements de remat, segellat i fixació, així com tots els treballs i materials auxiliars necessaris per a deixar la partida d'obra totalment enllestida. 
Inclou canal d'instal·lacions sota el taulell. Tot segons plànols de detall i indicacions de la DF. Dimensions a comprovar a obra.</t>
  </si>
  <si>
    <t>'01.06.01.004</t>
  </si>
  <si>
    <t>'01.06.01.005</t>
  </si>
  <si>
    <t>M3_Subministrament i col·locació de conjunt de moble per a consultes de 1780 x 60cm i 90cm d'alçada, format per 3 mòduls de DM hidròfug amb acabat d'HPL de 3mm de gruix, qualitat estàndard, per a exterior, i d'1mm per a interior, amb taulell d'HPL de 1cm de gruix i 61cm d'ample. Fulles batents i mòdul de 4 calaixos amb tirador d'acer inoxidable de 10mm de diàmetre, forat d'aigüera i aigüera d'acer inoxidable brillant per encastar, circular de 200mm de fondària i 400mm de diàmetre. 
Inclou tots els elements de remat, segellat i fixació, així com tots els treballs i materials auxiliars necessaris per a deixar la partida d'obra totalment enllestida. 
Inclou canal d'instal·lacions sota el taulell. Tot segons plànols de detall i indicacions de la DF. Dimensions a comprovar a obra.</t>
  </si>
  <si>
    <t>Consultes</t>
  </si>
  <si>
    <t>'01.06.01.006</t>
  </si>
  <si>
    <t>M04_Subministrament i col·locació de conjunt de moble baix per a cuina de 180 x 60cm i 90cm d'alçada i moble alt de 180 x 35cm i 90cm d'alçada, format per DM hidròfug amb acabat d'HPL de 3mm de gruix, qualitat estàndard, per a exterior, i d'1mm per a interior, amb taulell d'HPL de 10mm de gruix i aigüera d'acer inoxidable de 200mm de fondària, amb tiradors d'acer inoxidable de 10 mm de diàmetre. Inclòs sòcol sobre taulell d'HPL de 10mm de gruix encolat sobre parament vertical en tota l'alçada fins a moble superior i sòcol de xapa d'acer inoxidable de 2mm de gruix i 100mm d'alçada. Tot segons plànols de detall. Inclou tots els mecanismes, ferratges i fixacions i treballs necessaris per a deixar la partida totalment enllestida. 
Inclou tots els elements de remat, segellat i fixació, així com tots els treballs i materials auxiliars necessaris per a deixar la partida d'obra totalment enllestida. 
Inclou canal d'instal·lacions sota el taulell. Tot segons plànols de detall i indicacions de la DF. Dimensions a comprovar a obra.</t>
  </si>
  <si>
    <t>Office</t>
  </si>
  <si>
    <t>'01.06.01.007</t>
  </si>
  <si>
    <t>M05_Subministra i col·locació de conjunt de dos taulells   en L de 234 x 155 i 65 cm de fondària, col·locats segons plànol de detall, de DM hidròfug de 20 mm de gruix acabat amb HPL de 3mm de gruix de qualitat estàndard (sobre i cantells), amb frontal de miniona de xapa prelacada de 0,6mm, color a definir i laterals de doble panelat amb subestructura interior formada per bastidors metàlics de 60 x 60 mm per a estabilitat del conjunt i sobre recolzat sobre perfils metàlics en T soldats a bastidors a una alçada total del conjunt de 75 cm, inclòs sòlol de xapa d'acer inoxidable de 2mm soldada a subsestructura metàlica. Inclou tira de led en la zona de treball. Tot segons plànols de detall. Inclou tots els mecanismes, ferratges i fixacions i treballs necessaris per a deixar la partida totalment enllestida.
Tot segons plànols de detall i indicacions de la DF. Dimensions a comprovar a obra.</t>
  </si>
  <si>
    <t>Sala tècnica</t>
  </si>
  <si>
    <t>'01.06.01.008</t>
  </si>
  <si>
    <t>M06_Subministrament i col·locació de conjunt de moble per a sala de net de 480x 60cm i 90cm d'alçada, format per 7 mòduls de DM hidròfug amb acabat d'HPL de 3mm de gruix, qualitat estàndard, per a exterior, i d'1mm per a interior, amb taulell d'HPL de 1cm de gruix i 61cm d'ample,
Mòdul sota pica amb fulla batentamb tiradors d'acer inoxidable de 10mm de diàmetre, forat per aigüera circular d'acer inoxidable brillant per encastar, circular de 200mm de fondària i 400mm de diàmetre  i aigüera quadrada de 40x40cm. 7 mòduls per cistelles ISO i espai per nevera de sota taulell.
 Inclòs sòcol sobre taulell d'HPL de 10mm de gruix encolat sobre parament vertical i sòcol de xapa d'acer inoxidable de 2mm de gruix i 100mm d'alçada, tots els mecanismes, clau, ferratges i fixacions necessàries per deixar la partida totalment enllestida.. Tot segons documentació gráfica de projecte, indicacions de la direcció facultativa i dimensions a comprovar a obra.
I moble de prestatges format per DM hidròfug amb acabat d'HPL de 3mm de gruix, qualitat estàndard, per a exterior, i d'1mm per a interior.Inclòs sòcol sobre taulell d'HPL de 10mm de gruix encolat sobre parament vertical i sòcol de xapa d'acer inoxidable de 2mm de gruix i 100mm d'alçada, tots els mecanismes, ferratges i fixacions necessaries per deixar la partida totalment enllestida.. Tot segons documentació gráfica de projecte, indicacions de la direcció facultativa i dimensions a comprovar a obra.</t>
  </si>
  <si>
    <t>NEt/Farmàcia</t>
  </si>
  <si>
    <t>'01.06.01.009</t>
  </si>
  <si>
    <t>Banys</t>
  </si>
  <si>
    <t>'01.06.01.010</t>
  </si>
  <si>
    <t>Brut</t>
  </si>
  <si>
    <t>'01.06.01.011</t>
  </si>
  <si>
    <t>M09_Subministrament i col·locació de conjunt de 9 mòdusl de guixeta de 206 cm d'alçada, 30 cm d'amplada i 50 cm de fons, amb dues portes, construïda en pannells fenólics HPL, amb portes de 13 mm de gruix, amb cantells polits, separadors interiors horitzontals, sostre i base de 10 mm, laterals, separadors intermedis i fons perforat per a ventilació, de 4 mm de gruix.Equipada frontisses anti-vandàliques d'acer inoxidable, barres per a penjar d'alumini amb penjadors lliscants d'ABS, pany i numeració de la porta sobre embellidor del pany, amb potes regulables de PVC
Inclòs  sòcol de xapa d'acer inoxidable de 2mm de gruix i 100mm d'alçada, tots els mecanismes, clau, ferratges i fixacions necessàries per deixar la partida totalment enllestida.. Tot segons documentació gráfica de projecte, indicacions de la direcció facultativa i dimensions a comprovar a obra.</t>
  </si>
  <si>
    <t>Sala d'espera</t>
  </si>
  <si>
    <t>'01.06.01.012</t>
  </si>
  <si>
    <t>M10_Subministrament i col·locació de moble per pacient de la sala d'hemodiàlisis, format per1 mòdul de DM hidròfug amb acabat d'HPL de 3mm de gruix, qualitat estàndard, per a exterior, i d'1mm per a interior, amb taulell d'HPL de 1cm de gruix i 61cm d'ample, amb 3 prestatges interiors. Taula plegable lateral e DM hidròfug amb acabat d'HPL de 3mm de gruix.
Sobre conjunt de 4 rodes amb fre.
Inclòs  , ferratges i fixacions necessàries per deixar la partida totalment enllestida.. Tot segons documentació gráfica de projecte, indicacions de la direcció facultativa i dimensions a comprovar a obra.</t>
  </si>
  <si>
    <t>Sala hemodiàlisis</t>
  </si>
  <si>
    <t>'01.06.02.001</t>
  </si>
  <si>
    <t>Armari A01_Subministrament i col·locació d'armari encastat 180cm d'ample, 60cm de fons i 217cm d'alt. Format per tres  portes batents. Dividit interiorment amb tres prestatges segons documentació gràfica.
Format per DM hidròfug amb acabat d'HPL de 3mm de gruix, qualitat estàndard, per a exterior, i d'1mm per a interior. Amb tiradors d'acer inoxidable de 10 mm de diàmetre. Inclòs sòcol de xapa d'acer inoxidable de 2mm de gruix i 100mm d'alçada. Tot segons plànols de detall. Inclou tots els mecanismes, ferratges i fixacions i treballs necessaris per a deixar la partida totalment enllestida. Inclou clau i  pany mestrejat.
Dimensions a comprovar a obra.</t>
  </si>
  <si>
    <t>FASE 5</t>
  </si>
  <si>
    <t>U.028</t>
  </si>
  <si>
    <t>'01.06.02.002</t>
  </si>
  <si>
    <t>A02_Subministrament i col·locació de dues portes  simples d'armari de 66cm d'ample i 210cm d'alt cada una, per un buit d'obra de 132x216.8cm enrasades a paviment.
Format per DM hidròfug amb acabat d'HPL de 3mm de gruix, qualitat estàndard, per a exterior. Amb tiradors d'acer inoxidable de 10 mm de diàmetre. Tot segons plànols de detall i indicacions de la direcció facultativa. Inclou tots els mecanismes, ferratges i fixacions i treballs necessaris per a deixar la partida totalment enllestida. Inclou clau i  pany mestrejat.
Dimensions a comprovar a obra.</t>
  </si>
  <si>
    <t>U12_Armari carro roba</t>
  </si>
  <si>
    <t>'01.06.03.001</t>
  </si>
  <si>
    <t>Suport TV</t>
  </si>
  <si>
    <t>Hemo general</t>
  </si>
  <si>
    <t>'01.06.04.001</t>
  </si>
  <si>
    <t xml:space="preserve">Lavabo de porcel·lana vitrificada, mural, de mides 575x520 mm, de color blanc, tipus Architec 45058 de Duravit o equivalent, col.locat ancorat a suport mural i connectat a la xarxa d'evacuació.
Inclou tots els elements de remat, segellat i fixació, així com tots els treballs i materials auxiliars necessaris per a deixar la partida d'obra totalment enllestida. </t>
  </si>
  <si>
    <t>D.4</t>
  </si>
  <si>
    <t>D.2</t>
  </si>
  <si>
    <t>D.3</t>
  </si>
  <si>
    <t>I.7</t>
  </si>
  <si>
    <t>'01.06.04.002</t>
  </si>
  <si>
    <t>Lavabo de porcel·lana vitrificada, mural, model Meridian Acces A327230000 o equivalent, col.locat ancorat a suport mural i connectat a la xarxa d'evacuació.
Inclou tots els elements de remat, segellat i fixació, així com tots els treballs i materials auxiliars necessaris per a deixar la partida d'obra totalment enllestida.</t>
  </si>
  <si>
    <t>D.9.1</t>
  </si>
  <si>
    <t>D.9.2</t>
  </si>
  <si>
    <t>I.5</t>
  </si>
  <si>
    <t>I.6</t>
  </si>
  <si>
    <t>'01.06.04.003</t>
  </si>
  <si>
    <t>Aixeta automescladora temporitzada per a lavabo, muntada superficialment sobre taulell o aparell sanitari, de llautó cromat, tipus 2, amb dues entrades de maniguets.
Inclou tots els elements de remat, segellat i fixació, així com tots els treballs i materials auxiliars necessaris per a deixar la partida d'obra totalment enllestida.</t>
  </si>
  <si>
    <t>'01.06.04.004</t>
  </si>
  <si>
    <t>Sifó de botella per a lavabo, de llautó cromat de diàmetre 1´´1/4 amb enllaç de diàmetre 30 mm, connectat a la xarxa de petita evacuació.
Inclou tots els elements de remat, segellat i fixació, així com tots els treballs i materials auxiliars necessaris per a deixar la partida d'obra totalment enllestida.</t>
  </si>
  <si>
    <t>'01.06.04.005</t>
  </si>
  <si>
    <t>Abocador de porcellana esmaltada amb alimentació integrada, de color blanc, preu alt, col·locat sobre el paviment i connectat a la xarxa d'evacuació.
Inclou tots els elements de remat, segellat i fixació, així com tots els treballs i materials auxiliars necessaris per a deixar la partida d'obra totalment enllestida.</t>
  </si>
  <si>
    <t>D.15</t>
  </si>
  <si>
    <t>I.1</t>
  </si>
  <si>
    <t>'01.06.04.006</t>
  </si>
  <si>
    <t>Reixa feta amb acer inoxidable i protecció de goma, muntat a abocador de porcellana vitrificada, preu alt.
Inclou tots els elements de remat, segellat i fixació, així com tots els treballs i materials auxiliars necessaris per a deixar la partida d'obra totalment enllestida.</t>
  </si>
  <si>
    <t>'01.06.04.007</t>
  </si>
  <si>
    <t>Aixeta senzilla per a abocador, mural, muntada superficialment, de llautó cromat, tipus 2, amb canella giratòria inferior de 200 mm. i airejador. Instal.lada i comprovada.
Inclou tots els elements de remat, segellat i fixació, així com tots els treballs i materials auxiliars necessaris per a deixar la partida d'obra totalment enllestida.</t>
  </si>
  <si>
    <t>'01.06.04.008</t>
  </si>
  <si>
    <t>Net</t>
  </si>
  <si>
    <t>'01.06.04.009</t>
  </si>
  <si>
    <t>INODOR DURAVIT STARK3 SUSPÈS ´´VITAL 220309´´. APTE PER MOVILITAT REDUÏDA o equivalent
- Inclou tassa suspesa sortida horitzontal, bastidor encastat amb alimentació superior i amb seient esmorteït.
Col.locat ancorat a suport mural i connectat a la xarxa d'evacuació, cisterna i mecanismes de descàrrega i alimentació incorporats. 
Inclou el suport mural bastidor Duravit 19009 o similar.
Inclou tots els elements de remat, segellat i fixació, així com tots els treballs i materials auxiliars necessaris per a deixar la partida d'obra totalment enllestida.</t>
  </si>
  <si>
    <t>'01.06.04.010</t>
  </si>
  <si>
    <t>'01.06.05.001</t>
  </si>
  <si>
    <t>'01.06.05.002</t>
  </si>
  <si>
    <t>'01.06.05.003</t>
  </si>
  <si>
    <t>Mirall encastat de 90x90cm de lluna incolora de 5mm de gruix, col·locat adherit sobre tauler de fusta, i encastat al parament vertical per deixar-lo totalment enrasat amb el revestiment. Inclou tot material, treball i mitja auxiliar necessari per deixar la partida totalment acabada.
Inclou tots els elements de remat, segellat i fixació, així com tots els treballs i materials auxiliars necessaris per a deixar la partida d'obra totalment enllestida.</t>
  </si>
  <si>
    <t>'01.06.06.001</t>
  </si>
  <si>
    <t>PLANTA BAIXA</t>
  </si>
  <si>
    <t>(170)</t>
  </si>
  <si>
    <t>(80)</t>
  </si>
  <si>
    <t>(80 sala espera)</t>
  </si>
  <si>
    <t>PLANTA PRIMERA</t>
  </si>
  <si>
    <t>'01.06.06.002</t>
  </si>
  <si>
    <t>'01.06.07.001</t>
  </si>
  <si>
    <t>Subm. i col. de lluminària suspesa ARTEK mod. A110 o equivalent. Aquesta lluminària precisa d'una bombeta LED regulable, rosca E27, potencia 15W i flux lumínic de 693lm. S'inclou cable de suspensió 3m i material auxiliar de muntatge. (Li.03)
 Inclou tots els elements de remat, segellat i fixació, així com tots els treballs i materials auxiliars necessaris per a deixar la partida d'obra totalment enllestida.</t>
  </si>
  <si>
    <t>Accés docencia</t>
  </si>
  <si>
    <t>'01.07.01.001</t>
  </si>
  <si>
    <t>Acces exterior</t>
  </si>
  <si>
    <t>'01.07.01.002</t>
  </si>
  <si>
    <t>'01.07.01.003</t>
  </si>
  <si>
    <t>'01.07.01.004</t>
  </si>
  <si>
    <t>'01.07.01.005</t>
  </si>
  <si>
    <t>Mur jardi avinguda</t>
  </si>
  <si>
    <t>'01.07.01.006</t>
  </si>
  <si>
    <t>Repassos</t>
  </si>
  <si>
    <t>'01.07.01.007</t>
  </si>
  <si>
    <t>Desmuntatge de fusteries exteriors</t>
  </si>
  <si>
    <t>'01.07.01.008</t>
  </si>
  <si>
    <t>'01.07.01.009</t>
  </si>
  <si>
    <t>Protecció solar</t>
  </si>
  <si>
    <t>'01.07.01.010</t>
  </si>
  <si>
    <t xml:space="preserve">Avinguda </t>
  </si>
  <si>
    <t>'01.07.01.011</t>
  </si>
  <si>
    <t>'01.07.01.012</t>
  </si>
  <si>
    <t>'01.07.01.013</t>
  </si>
  <si>
    <t>'01.07.01.014</t>
  </si>
  <si>
    <t>'01.07.01.015</t>
  </si>
  <si>
    <t>'01.07.01.016</t>
  </si>
  <si>
    <t>'01.07.02.001</t>
  </si>
  <si>
    <t>'01.07.02.002</t>
  </si>
  <si>
    <t>'01.07.02.003</t>
  </si>
  <si>
    <t>'01.07.02.004</t>
  </si>
  <si>
    <t>'01.07.02.005</t>
  </si>
  <si>
    <t>'01.07.02.006</t>
  </si>
  <si>
    <t>Accés exterior</t>
  </si>
  <si>
    <t>Pati Interior</t>
  </si>
  <si>
    <t>'01.07.03.001</t>
  </si>
  <si>
    <t>'01.07.03.002</t>
  </si>
  <si>
    <t>'01.07.03.003</t>
  </si>
  <si>
    <t>'01.07.03.004</t>
  </si>
  <si>
    <t>'01.07.03.005</t>
  </si>
  <si>
    <t>Mur 24 cm de máo de  hidrofugat, de dimensions 240x115x50 mm, tipus HIDRÒFUG NIL acabat llis i/o CLAR de CERÀMICA PIERA o equivalent, segons plànols de projecte i a criteri de la DF, col·locat a SOGA i a SARDINELL col·locat amb morter per a ram de paleta industrialitzat M 7,5 (7,5 N/mm2 ) de designació (G) segons norma UNE-EN 998-2., elaborat a obra, amb juntes i massissats de morter (acabtas i gruixos) segons plànols i indicacions de la direcció facultativa. 
- Inclòs part proporcional de juntes de dilatació en cremallera segons indicacions de la Direcció facultativa i documentació de projecte. Inclou segellat elàstic estanc reenfonsat, tot el material, treball i mitjà auxiliar necessari per deixar la partida totalment acabada.
Inclou la neteja final de l'obra vista.
Inlou p/p de treballs i materials auxiliars necessaris, així com la part proporcional de mitjans i elements auxiliars de treball, per tal de deixar la partida d'obra totalment enllestida. Tot segons documentació tècnica d'execució i documentació gràfica de projecte.</t>
  </si>
  <si>
    <t>'01.07.03.006</t>
  </si>
  <si>
    <t>'01.07.04.001</t>
  </si>
  <si>
    <t>Passamà d'acer, de 10 x 50 mm i muntants cada 150 cm, de 100 cm d'alçària com a màxim,fixada mecànicament a l'obra amb tac d'acer, volandera i femella i 2 capes d'emprimació antioxidant i 2 capes d'acabat amb pintura metàl·lica anticorrosiva. 
 Inclou tots els elements de remat, segellat i fixació, així com tots els treballs i materials auxiliars necessaris per a deixar la partida d'obra totalment enllestida.</t>
  </si>
  <si>
    <t>Rampa d'accés</t>
  </si>
  <si>
    <t>'01.07.04.002</t>
  </si>
  <si>
    <t>PU.01 Porta batent d'una fulla de 120 i un fixe de 130 cm, de 250 cm d'alçària  segons documentació gràfica (i a comprovar a obra) formada per dos fulls composats per bastiment de platines verticals de 85mm d'amplada i brèndoles de 20mm cada 10cm fixada mitjançant platina d'ancoratge. Inclou pany i tirador a definir per la direcció facultativa. Inclou ferratges,tots els elements necessaris per deixar la unitat d'obra acabada i en perfecte funcionament.  Tot el conjunt galvanitzat en calent i pintat.
Tot segons documentació gràfica i indicacions de la direcció facultativa.
 Inclou tots els elements de remat, segellat i fixació, així com tots els treballs i materials auxiliars necessaris per a deixar la partida d'obra totalment enllestida.</t>
  </si>
  <si>
    <t>'01.07.04.003</t>
  </si>
  <si>
    <t>PU.02 Porta de dues fulles de marc i estructura d'acer galvanitzat i pintat, i malla de simple torsió similar a l'existent. Col·locada, Inclou ferratges,tots els elements necessaris per deixar la unitat d'obra acabada i en perfecte funcionament.  
Tot segons documentació gràfica i indicacions de la direcció facultativa.
 Inclou tots els elements de remat, segellat i fixació, així com tots els treballs i materials auxiliars necessaris per a deixar la partida d'obra totalment enllestida.</t>
  </si>
  <si>
    <t>'01.07.05.001</t>
  </si>
  <si>
    <t>'01.07.05.002</t>
  </si>
  <si>
    <t>Vorada recta de formigó, monocapa, amb secció normalitzada per a vianants segons UNE 127340, de classe climàtica B, classe resistent a l'abrasió H i classe resistent a flexió S (R-3,5 MPa) segons UNE-EN 1340, o equivalent a l'existent a la via pública de l'entorn, col·locada sobre base de formigó no estructural de 15 N/mm2 de resistència mínima a compressió i de 10 a 20 cm d'alçària, i rejuntada amb morter. Inclou treballs previs per a la recolocació d'elements existents en mal estat, substitució i/o reposició. Tot segons indicacions de la direcció facultativa i detalls de projecte. 
 Inclou tots els elements de remat, segellat i fixació, així com tots els treballs i materials auxiliars necessaris per a deixar la partida d'obra totalment enllestida.</t>
  </si>
  <si>
    <t>'01.07.05.003</t>
  </si>
  <si>
    <t>'01.07.05.004</t>
  </si>
  <si>
    <t>Previsió reposició avinguda</t>
  </si>
  <si>
    <t>'01.07.05.005</t>
  </si>
  <si>
    <t>'01.07.05.006</t>
  </si>
  <si>
    <t>'01.07.05.007</t>
  </si>
  <si>
    <t>'01.07.05.008</t>
  </si>
  <si>
    <t>'01.07.05.009</t>
  </si>
  <si>
    <t>'01.07.05.010</t>
  </si>
  <si>
    <t>Paviment amb llosa ILLA de Breinco o equivalent de 40x40x12 cm ,  de forma rectangular de 10x20 cm i 7 cm de gruix, preu superior, sobre llit de sorra, amb rebliment de junts amb sorra fina i terra vegetal, i compactació del paviment acabat.
 Inclou tots els elements de remat, segellat i fixació, així com tots els treballs i materials auxiliars necessaris per a deixar la partida d'obra totalment enllestida.</t>
  </si>
  <si>
    <t>'01.07.05.011</t>
  </si>
  <si>
    <t>Subbase de tot-u artificial procedent de granulats reciclats de formigó, amb estesa i piconatge del material al 98% del PM.
 Inclou tots els elements de remat, segellat i fixació, així com tots els treballs i materials auxiliars necessaris per a deixar la partida d'obra totalment enllestida.</t>
  </si>
  <si>
    <t>'01.07.06.001</t>
  </si>
  <si>
    <t>Perimetre</t>
  </si>
  <si>
    <t>'01.07.06.002</t>
  </si>
  <si>
    <t>Formació de conducte de ventilació de fàbrica de maó de 80 cm de fondaria i 20 cm d'amplaria, amb parets de 15 cm de gruix de maó calat de 290x140x100 mm, arrebossada i lliscada interiorment amb morter mixt amb una proporció en volum 1:2:10, sobre solera de maó calat de 10 cm de gruix i reblert lateral amb terra.
 Inclou tots els elements de remat, segellat i fixació, així com tots els treballs i materials auxiliars necessaris per a deixar la partida d'obra totalment enllestida.</t>
  </si>
  <si>
    <t>'01.07.06.003</t>
  </si>
  <si>
    <t>'01.07.07.002</t>
  </si>
  <si>
    <t>'01.07.07.003</t>
  </si>
  <si>
    <t>Canals recollida</t>
  </si>
  <si>
    <t>Previsió drenatges</t>
  </si>
  <si>
    <t>'01.07.07.004</t>
  </si>
  <si>
    <t>Canals de recollida</t>
  </si>
  <si>
    <t xml:space="preserve">  Connexions Drenatges</t>
  </si>
  <si>
    <t>'01.07.07.005</t>
  </si>
  <si>
    <t>'01.07.07.006</t>
  </si>
  <si>
    <t>'01.07.07.007</t>
  </si>
  <si>
    <t>'01.07.08.001</t>
  </si>
  <si>
    <t xml:space="preserve">Pati </t>
  </si>
  <si>
    <t>'01.07.08.002</t>
  </si>
  <si>
    <t>'01.07.08.003</t>
  </si>
  <si>
    <t>'01.07.08.004</t>
  </si>
  <si>
    <t>'01.07.08.005</t>
  </si>
  <si>
    <t>'01.07.08.006</t>
  </si>
  <si>
    <t>'01.07.08.007</t>
  </si>
  <si>
    <t>'01.07.08.008</t>
  </si>
  <si>
    <t>'01.07.08.009</t>
  </si>
  <si>
    <t>'01.07.09.001</t>
  </si>
  <si>
    <t>'01.07.09.002</t>
  </si>
  <si>
    <t>'01.07.09.003</t>
  </si>
  <si>
    <t>Radi</t>
  </si>
  <si>
    <t>Escocell arbre accés</t>
  </si>
  <si>
    <t>'01.07.10.08.001</t>
  </si>
  <si>
    <t>Q.EXT</t>
  </si>
  <si>
    <t>L1EX</t>
  </si>
  <si>
    <t>'01.07.10.08.002</t>
  </si>
  <si>
    <t>'01.07.10.08.003</t>
  </si>
  <si>
    <t>'01.07.10.08.004</t>
  </si>
  <si>
    <t>'01.07.10.08.005</t>
  </si>
  <si>
    <t>'01.07.10.08.006</t>
  </si>
  <si>
    <t>'01.07.10.08.007</t>
  </si>
  <si>
    <t>'01.07.10.08.008</t>
  </si>
  <si>
    <t>'01.07.10.08.009</t>
  </si>
  <si>
    <t>'01.07.10.08.010</t>
  </si>
  <si>
    <t>'01.07.10.08.011</t>
  </si>
  <si>
    <t>'01.07.10.09.001</t>
  </si>
  <si>
    <t>'01.GR.001</t>
  </si>
  <si>
    <t>Volum</t>
  </si>
  <si>
    <t>Residus d'obra</t>
  </si>
  <si>
    <t>'01.GR.002</t>
  </si>
  <si>
    <t>'01.GR.003</t>
  </si>
  <si>
    <t>Edificació</t>
  </si>
  <si>
    <t xml:space="preserve">  Esbroçada</t>
  </si>
  <si>
    <t xml:space="preserve">  Rasa</t>
  </si>
  <si>
    <t>Urbanització</t>
  </si>
  <si>
    <t xml:space="preserve">  Caixa de paviment</t>
  </si>
  <si>
    <t xml:space="preserve">  Fonaments</t>
  </si>
  <si>
    <t xml:space="preserve">  Rases </t>
  </si>
  <si>
    <t>'01.GR.004</t>
  </si>
  <si>
    <t>'01.GR.005</t>
  </si>
  <si>
    <t>Enderroc paviments</t>
  </si>
  <si>
    <t>Mur</t>
  </si>
  <si>
    <t>Paret de maó</t>
  </si>
  <si>
    <t>Mur de fàbrica</t>
  </si>
  <si>
    <t>Paviment</t>
  </si>
  <si>
    <t>Fonament</t>
  </si>
  <si>
    <t>Mur formigó</t>
  </si>
  <si>
    <t>'01.GR.006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</si>
</sst>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00"/>
    <numFmt numFmtId="166" formatCode="###,###,##0.00000"/>
  </numFmts>
  <fonts count="13" x14ac:knownFonts="1">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
      <sz val="10"/>
      <color rgb="FF000000"/>
      <name val="Calibri"/>
      <family val="2"/>
    </font>
    <font>
      <b/>
      <sz val="10"/>
      <color rgb="FF000000"/>
      <name val="Calibri"/>
      <family val="2"/>
    </font>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
      <sz val="11"/>
      <color rgb="FF008000"/>
      <name val="Calibri"/>
      <family val="2"/>
    </font>
  </fonts>
  <fills count="5">
    <fill>
      <patternFill patternType="none"/>
    </fill>
    <fill>
      <patternFill patternType="gray125"/>
    </fill>
    <fill>
      <patternFill patternType="solid">
        <fgColor rgb="FF99CCFF"/>
        <bgColor rgb="FF99CCFF"/>
      </patternFill>
    </fill>
    <fill>
      <patternFill patternType="solid">
        <fgColor rgb="FFC0C0C0"/>
        <bgColor rgb="FFC0C0C0"/>
      </patternFill>
    </fill>
    <fill>
      <patternFill patternType="solid">
        <fgColor rgb="FF00FFFF"/>
        <bgColor rgb="FF00FFFF"/>
      </patternFill>
    </fill>
  </fills>
  <borders count="3">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s>
  <cellStyleXfs count="1">
    <xf numFmtId="0" fontId="0" fillId="0" borderId="0" applyNumberFormat="0" applyBorder="0" applyAlignment="0"/>
  </cellStyleXfs>
  <cellXfs count="47">
    <xf numFmtId="0" fontId="0" fillId="0" borderId="0" xfId="0"/>
    <xf numFmtId="0" fontId="11" fillId="0" borderId="0" xfId="0" applyFont="1" applyAlignment="1">
      <alignment horizontal="justify" vertical="top" wrapText="1"/>
    </xf>
    <xf numFmtId="0" fontId="9" fillId="2" borderId="0" xfId="0" applyFont="1" applyFill="1" applyAlignment="1">
      <alignment horizontal="center"/>
    </xf>
    <xf numFmtId="0" fontId="8" fillId="0" borderId="0" xfId="0" applyFont="1"/>
    <xf numFmtId="165" fontId="4" fillId="0" borderId="0" xfId="0" applyNumberFormat="1" applyFont="1" applyAlignment="1">
      <alignment horizontal="left" vertical="top"/>
    </xf>
    <xf numFmtId="0" fontId="0" fillId="0" borderId="0" xfId="0" applyAlignment="1">
      <alignment vertical="top"/>
    </xf>
    <xf numFmtId="0" fontId="0" fillId="0" borderId="0" xfId="0" applyAlignment="1">
      <alignment horizontal="justify" vertical="top" wrapText="1"/>
    </xf>
    <xf numFmtId="0" fontId="2" fillId="2" borderId="0" xfId="0" applyFont="1" applyFill="1" applyAlignment="1">
      <alignment horizontal="center"/>
    </xf>
    <xf numFmtId="0" fontId="5" fillId="0" borderId="0" xfId="0" applyFont="1"/>
    <xf numFmtId="0" fontId="1" fillId="0" borderId="0" xfId="0" applyFont="1"/>
    <xf numFmtId="0" fontId="1" fillId="0" borderId="0" xfId="0" applyFont="1"/>
    <xf numFmtId="0" fontId="0" fillId="2" borderId="0" xfId="0" applyFill="1"/>
    <xf numFmtId="0" fontId="2" fillId="2" borderId="0" xfId="0" applyFont="1" applyFill="1" applyAlignment="1">
      <alignment horizontal="center"/>
    </xf>
    <xf numFmtId="0" fontId="3" fillId="3" borderId="0" xfId="0" applyFont="1" applyFill="1" applyAlignment="1">
      <alignment horizontal="right"/>
    </xf>
    <xf numFmtId="0" fontId="3" fillId="0" borderId="0" xfId="0" applyFont="1"/>
    <xf numFmtId="49" fontId="3" fillId="0" borderId="0" xfId="0" applyNumberFormat="1" applyFont="1"/>
    <xf numFmtId="49" fontId="1" fillId="0" borderId="0" xfId="0" applyNumberFormat="1" applyFont="1"/>
    <xf numFmtId="164" fontId="1" fillId="0" borderId="0" xfId="0" applyNumberFormat="1" applyFont="1"/>
    <xf numFmtId="165" fontId="1" fillId="0" borderId="0" xfId="0" applyNumberFormat="1" applyFont="1"/>
    <xf numFmtId="164" fontId="3" fillId="0" borderId="0" xfId="0" applyNumberFormat="1" applyFont="1"/>
    <xf numFmtId="0" fontId="1" fillId="0" borderId="0" xfId="0" applyFont="1" applyAlignment="1">
      <alignment wrapText="1"/>
    </xf>
    <xf numFmtId="0" fontId="4" fillId="0" borderId="0" xfId="0" applyFont="1"/>
    <xf numFmtId="164" fontId="4" fillId="0" borderId="0" xfId="0" applyNumberFormat="1" applyFont="1"/>
    <xf numFmtId="0" fontId="6" fillId="2" borderId="0" xfId="0" applyFont="1" applyFill="1"/>
    <xf numFmtId="0" fontId="3" fillId="3" borderId="0" xfId="0" applyFont="1" applyFill="1" applyAlignment="1">
      <alignment horizontal="center"/>
    </xf>
    <xf numFmtId="0" fontId="4" fillId="0" borderId="0" xfId="0" applyFont="1" applyAlignment="1">
      <alignment vertical="top"/>
    </xf>
    <xf numFmtId="0" fontId="0" fillId="0" borderId="0" xfId="0" applyAlignment="1">
      <alignment vertical="top"/>
    </xf>
    <xf numFmtId="165" fontId="4" fillId="0" borderId="0" xfId="0" applyNumberFormat="1" applyFont="1" applyAlignment="1">
      <alignment horizontal="center" vertical="top"/>
    </xf>
    <xf numFmtId="164" fontId="4" fillId="0" borderId="0" xfId="0" applyNumberFormat="1" applyFont="1" applyAlignment="1">
      <alignment vertical="top"/>
    </xf>
    <xf numFmtId="165" fontId="0" fillId="0" borderId="0" xfId="0" applyNumberFormat="1"/>
    <xf numFmtId="166" fontId="0" fillId="0" borderId="0" xfId="0" applyNumberFormat="1"/>
    <xf numFmtId="0" fontId="0" fillId="0" borderId="0" xfId="0" applyAlignment="1">
      <alignment horizontal="right"/>
    </xf>
    <xf numFmtId="166" fontId="0" fillId="0" borderId="1" xfId="0" applyNumberFormat="1" applyBorder="1"/>
    <xf numFmtId="0" fontId="0" fillId="0" borderId="0" xfId="0" applyAlignment="1">
      <alignment wrapText="1"/>
    </xf>
    <xf numFmtId="0" fontId="10" fillId="0" borderId="0" xfId="0" applyFont="1"/>
    <xf numFmtId="49" fontId="10" fillId="0" borderId="0" xfId="0" applyNumberFormat="1" applyFont="1"/>
    <xf numFmtId="49" fontId="11" fillId="0" borderId="0" xfId="0" applyNumberFormat="1" applyFont="1" applyAlignment="1">
      <alignment vertical="top"/>
    </xf>
    <xf numFmtId="0" fontId="11" fillId="0" borderId="0" xfId="0" applyFont="1" applyAlignment="1">
      <alignment vertical="top"/>
    </xf>
    <xf numFmtId="165" fontId="11" fillId="0" borderId="0" xfId="0" applyNumberFormat="1" applyFont="1" applyAlignment="1">
      <alignment vertical="top"/>
    </xf>
    <xf numFmtId="165" fontId="7" fillId="0" borderId="0" xfId="0" applyNumberFormat="1" applyFont="1"/>
    <xf numFmtId="165" fontId="7" fillId="0" borderId="2" xfId="0" applyNumberFormat="1" applyFont="1" applyBorder="1"/>
    <xf numFmtId="0" fontId="7" fillId="4" borderId="0" xfId="0" applyFont="1" applyFill="1"/>
    <xf numFmtId="165" fontId="7" fillId="4" borderId="2" xfId="0" applyNumberFormat="1" applyFont="1" applyFill="1" applyBorder="1" applyAlignment="1">
      <alignment horizontal="right"/>
    </xf>
    <xf numFmtId="165" fontId="7" fillId="4" borderId="2" xfId="0" applyNumberFormat="1" applyFont="1" applyFill="1" applyBorder="1"/>
    <xf numFmtId="0" fontId="12" fillId="0" borderId="0" xfId="0" applyFont="1"/>
    <xf numFmtId="165" fontId="12" fillId="0" borderId="2" xfId="0" applyNumberFormat="1" applyFont="1" applyBorder="1" applyAlignment="1">
      <alignment horizontal="right"/>
    </xf>
    <xf numFmtId="165" fontId="12" fillId="0" borderId="2" xfId="0" applyNumberFormat="1"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320"/>
  <sheetViews>
    <sheetView tabSelected="1" workbookViewId="0">
      <pane ySplit="8" topLeftCell="A9" activePane="bottomLeft" state="frozenSplit"/>
      <selection pane="bottomLeft"/>
    </sheetView>
  </sheetViews>
  <sheetFormatPr defaultRowHeight="15" x14ac:dyDescent="0.25"/>
  <cols>
    <col min="1" max="1" width="18.7109375" customWidth="1"/>
    <col min="2" max="2" width="3.42578125" customWidth="1"/>
    <col min="3" max="3" width="13.7109375" customWidth="1"/>
    <col min="4" max="4" width="4.42578125" customWidth="1"/>
    <col min="5" max="5" width="48.7109375" customWidth="1"/>
    <col min="6" max="7" width="12.7109375" customWidth="1"/>
    <col min="8" max="8" width="13.7109375" customWidth="1"/>
  </cols>
  <sheetData>
    <row r="1" spans="1:8" x14ac:dyDescent="0.25">
      <c r="E1" s="9" t="s">
        <v>0</v>
      </c>
      <c r="F1" s="9" t="s">
        <v>0</v>
      </c>
      <c r="G1" s="9" t="s">
        <v>0</v>
      </c>
      <c r="H1" s="9" t="s">
        <v>0</v>
      </c>
    </row>
    <row r="2" spans="1:8" x14ac:dyDescent="0.25">
      <c r="E2" s="9" t="s">
        <v>1</v>
      </c>
      <c r="F2" s="9" t="s">
        <v>1</v>
      </c>
      <c r="G2" s="9" t="s">
        <v>1</v>
      </c>
      <c r="H2" s="9" t="s">
        <v>1</v>
      </c>
    </row>
    <row r="3" spans="1:8" x14ac:dyDescent="0.25">
      <c r="E3" s="9"/>
      <c r="F3" s="9"/>
      <c r="G3" s="9"/>
      <c r="H3" s="9"/>
    </row>
    <row r="4" spans="1:8" x14ac:dyDescent="0.25">
      <c r="E4" s="9" t="s">
        <v>2</v>
      </c>
      <c r="F4" s="9" t="s">
        <v>2</v>
      </c>
      <c r="G4" s="9" t="s">
        <v>2</v>
      </c>
      <c r="H4" s="9" t="s">
        <v>2</v>
      </c>
    </row>
    <row r="6" spans="1:8" ht="18.75" x14ac:dyDescent="0.3">
      <c r="C6" s="11"/>
      <c r="D6" s="11"/>
      <c r="E6" s="12" t="s">
        <v>3</v>
      </c>
      <c r="F6" s="11"/>
      <c r="G6" s="11"/>
      <c r="H6" s="11"/>
    </row>
    <row r="8" spans="1:8" x14ac:dyDescent="0.25">
      <c r="F8" s="13" t="s">
        <v>4</v>
      </c>
      <c r="G8" s="13" t="s">
        <v>5</v>
      </c>
      <c r="H8" s="13" t="s">
        <v>6</v>
      </c>
    </row>
    <row r="10" spans="1:8" x14ac:dyDescent="0.25">
      <c r="C10" s="14" t="s">
        <v>7</v>
      </c>
      <c r="D10" s="15" t="s">
        <v>8</v>
      </c>
      <c r="E10" s="14" t="s">
        <v>9</v>
      </c>
    </row>
    <row r="11" spans="1:8" x14ac:dyDescent="0.25">
      <c r="C11" s="14" t="s">
        <v>10</v>
      </c>
      <c r="D11" s="15" t="s">
        <v>8</v>
      </c>
      <c r="E11" s="14" t="s">
        <v>11</v>
      </c>
    </row>
    <row r="12" spans="1:8" x14ac:dyDescent="0.25">
      <c r="C12" s="14" t="s">
        <v>12</v>
      </c>
      <c r="D12" s="15" t="s">
        <v>8</v>
      </c>
      <c r="E12" s="14" t="s">
        <v>13</v>
      </c>
    </row>
    <row r="14" spans="1:8" x14ac:dyDescent="0.25">
      <c r="A14" s="16" t="s">
        <v>14</v>
      </c>
      <c r="B14" s="10">
        <v>1</v>
      </c>
      <c r="C14" s="16" t="s">
        <v>15</v>
      </c>
      <c r="D14" s="16" t="s">
        <v>16</v>
      </c>
      <c r="E14" s="10" t="s">
        <v>17</v>
      </c>
      <c r="F14" s="17">
        <v>29.5</v>
      </c>
      <c r="G14" s="18">
        <v>10</v>
      </c>
      <c r="H14" s="17">
        <f>ROUND(ROUND(F14,2)*ROUND(G14,3),2)</f>
        <v>295</v>
      </c>
    </row>
    <row r="15" spans="1:8" x14ac:dyDescent="0.25">
      <c r="A15" s="16" t="s">
        <v>14</v>
      </c>
      <c r="B15" s="10">
        <v>2</v>
      </c>
      <c r="C15" s="16" t="s">
        <v>18</v>
      </c>
      <c r="D15" s="16" t="s">
        <v>16</v>
      </c>
      <c r="E15" s="10" t="s">
        <v>19</v>
      </c>
      <c r="F15" s="17">
        <v>45.75</v>
      </c>
      <c r="G15" s="18">
        <v>29.05</v>
      </c>
      <c r="H15" s="17">
        <f>ROUND(ROUND(F15,2)*ROUND(G15,3),2)</f>
        <v>1329.04</v>
      </c>
    </row>
    <row r="16" spans="1:8" x14ac:dyDescent="0.25">
      <c r="E16" s="14" t="s">
        <v>20</v>
      </c>
      <c r="F16" s="14"/>
      <c r="G16" s="14"/>
      <c r="H16" s="19">
        <f>SUM(H14:H15)</f>
        <v>1624.04</v>
      </c>
    </row>
    <row r="18" spans="1:8" x14ac:dyDescent="0.25">
      <c r="C18" s="14" t="s">
        <v>7</v>
      </c>
      <c r="D18" s="15" t="s">
        <v>8</v>
      </c>
      <c r="E18" s="14" t="s">
        <v>9</v>
      </c>
    </row>
    <row r="19" spans="1:8" x14ac:dyDescent="0.25">
      <c r="C19" s="14" t="s">
        <v>10</v>
      </c>
      <c r="D19" s="15" t="s">
        <v>8</v>
      </c>
      <c r="E19" s="14" t="s">
        <v>11</v>
      </c>
    </row>
    <row r="20" spans="1:8" x14ac:dyDescent="0.25">
      <c r="C20" s="14" t="s">
        <v>12</v>
      </c>
      <c r="D20" s="15" t="s">
        <v>21</v>
      </c>
      <c r="E20" s="14" t="s">
        <v>22</v>
      </c>
    </row>
    <row r="22" spans="1:8" x14ac:dyDescent="0.25">
      <c r="A22" s="16" t="s">
        <v>23</v>
      </c>
      <c r="B22" s="10">
        <v>1</v>
      </c>
      <c r="C22" s="16" t="s">
        <v>24</v>
      </c>
      <c r="D22" s="16" t="s">
        <v>25</v>
      </c>
      <c r="E22" s="10" t="s">
        <v>26</v>
      </c>
      <c r="F22" s="17">
        <v>24.58</v>
      </c>
      <c r="G22" s="18">
        <v>6</v>
      </c>
      <c r="H22" s="17">
        <f>ROUND(ROUND(F22,2)*ROUND(G22,3),2)</f>
        <v>147.47999999999999</v>
      </c>
    </row>
    <row r="23" spans="1:8" x14ac:dyDescent="0.25">
      <c r="A23" s="16" t="s">
        <v>23</v>
      </c>
      <c r="B23" s="10">
        <v>2</v>
      </c>
      <c r="C23" s="16" t="s">
        <v>27</v>
      </c>
      <c r="D23" s="16" t="s">
        <v>25</v>
      </c>
      <c r="E23" s="10" t="s">
        <v>28</v>
      </c>
      <c r="F23" s="17">
        <v>35.86</v>
      </c>
      <c r="G23" s="18">
        <v>12</v>
      </c>
      <c r="H23" s="17">
        <f>ROUND(ROUND(F23,2)*ROUND(G23,3),2)</f>
        <v>430.32</v>
      </c>
    </row>
    <row r="24" spans="1:8" x14ac:dyDescent="0.25">
      <c r="A24" s="16" t="s">
        <v>23</v>
      </c>
      <c r="B24" s="10">
        <v>3</v>
      </c>
      <c r="C24" s="16" t="s">
        <v>29</v>
      </c>
      <c r="D24" s="16" t="s">
        <v>25</v>
      </c>
      <c r="E24" s="10" t="s">
        <v>30</v>
      </c>
      <c r="F24" s="17">
        <v>22.64</v>
      </c>
      <c r="G24" s="18">
        <v>6</v>
      </c>
      <c r="H24" s="17">
        <f>ROUND(ROUND(F24,2)*ROUND(G24,3),2)</f>
        <v>135.84</v>
      </c>
    </row>
    <row r="25" spans="1:8" x14ac:dyDescent="0.25">
      <c r="A25" s="16" t="s">
        <v>23</v>
      </c>
      <c r="B25" s="10">
        <v>4</v>
      </c>
      <c r="C25" s="16" t="s">
        <v>31</v>
      </c>
      <c r="D25" s="16" t="s">
        <v>25</v>
      </c>
      <c r="E25" s="10" t="s">
        <v>32</v>
      </c>
      <c r="F25" s="17">
        <v>7.26</v>
      </c>
      <c r="G25" s="18">
        <v>12</v>
      </c>
      <c r="H25" s="17">
        <f>ROUND(ROUND(F25,2)*ROUND(G25,3),2)</f>
        <v>87.12</v>
      </c>
    </row>
    <row r="26" spans="1:8" x14ac:dyDescent="0.25">
      <c r="E26" s="14" t="s">
        <v>20</v>
      </c>
      <c r="F26" s="14"/>
      <c r="G26" s="14"/>
      <c r="H26" s="19">
        <f>SUM(H22:H25)</f>
        <v>800.76</v>
      </c>
    </row>
    <row r="28" spans="1:8" x14ac:dyDescent="0.25">
      <c r="C28" s="14" t="s">
        <v>7</v>
      </c>
      <c r="D28" s="15" t="s">
        <v>8</v>
      </c>
      <c r="E28" s="14" t="s">
        <v>9</v>
      </c>
    </row>
    <row r="29" spans="1:8" x14ac:dyDescent="0.25">
      <c r="C29" s="14" t="s">
        <v>10</v>
      </c>
      <c r="D29" s="15" t="s">
        <v>8</v>
      </c>
      <c r="E29" s="14" t="s">
        <v>11</v>
      </c>
    </row>
    <row r="30" spans="1:8" x14ac:dyDescent="0.25">
      <c r="C30" s="14" t="s">
        <v>12</v>
      </c>
      <c r="D30" s="15" t="s">
        <v>33</v>
      </c>
      <c r="E30" s="14" t="s">
        <v>34</v>
      </c>
    </row>
    <row r="32" spans="1:8" x14ac:dyDescent="0.25">
      <c r="A32" s="16" t="s">
        <v>35</v>
      </c>
      <c r="B32" s="10">
        <v>1</v>
      </c>
      <c r="C32" s="16" t="s">
        <v>36</v>
      </c>
      <c r="D32" s="16" t="s">
        <v>37</v>
      </c>
      <c r="E32" s="10" t="s">
        <v>38</v>
      </c>
      <c r="F32" s="17">
        <v>12.4</v>
      </c>
      <c r="G32" s="18">
        <v>1</v>
      </c>
      <c r="H32" s="17">
        <f t="shared" ref="H32:H42" si="0">ROUND(ROUND(F32,2)*ROUND(G32,3),2)</f>
        <v>12.4</v>
      </c>
    </row>
    <row r="33" spans="1:8" x14ac:dyDescent="0.25">
      <c r="A33" s="16" t="s">
        <v>35</v>
      </c>
      <c r="B33" s="10">
        <v>2</v>
      </c>
      <c r="C33" s="16" t="s">
        <v>39</v>
      </c>
      <c r="D33" s="16" t="s">
        <v>16</v>
      </c>
      <c r="E33" s="10" t="s">
        <v>40</v>
      </c>
      <c r="F33" s="17">
        <v>6.19</v>
      </c>
      <c r="G33" s="18">
        <v>8.7200000000000006</v>
      </c>
      <c r="H33" s="17">
        <f t="shared" si="0"/>
        <v>53.98</v>
      </c>
    </row>
    <row r="34" spans="1:8" x14ac:dyDescent="0.25">
      <c r="A34" s="16" t="s">
        <v>35</v>
      </c>
      <c r="B34" s="10">
        <v>3</v>
      </c>
      <c r="C34" s="16" t="s">
        <v>41</v>
      </c>
      <c r="D34" s="16" t="s">
        <v>42</v>
      </c>
      <c r="E34" s="10" t="s">
        <v>43</v>
      </c>
      <c r="F34" s="17">
        <v>5.44</v>
      </c>
      <c r="G34" s="18">
        <v>43</v>
      </c>
      <c r="H34" s="17">
        <f t="shared" si="0"/>
        <v>233.92</v>
      </c>
    </row>
    <row r="35" spans="1:8" x14ac:dyDescent="0.25">
      <c r="A35" s="16" t="s">
        <v>35</v>
      </c>
      <c r="B35" s="10">
        <v>4</v>
      </c>
      <c r="C35" s="16" t="s">
        <v>44</v>
      </c>
      <c r="D35" s="16" t="s">
        <v>45</v>
      </c>
      <c r="E35" s="10" t="s">
        <v>46</v>
      </c>
      <c r="F35" s="17">
        <v>16.21</v>
      </c>
      <c r="G35" s="18">
        <v>8.0009999999999994</v>
      </c>
      <c r="H35" s="17">
        <f t="shared" si="0"/>
        <v>129.69999999999999</v>
      </c>
    </row>
    <row r="36" spans="1:8" x14ac:dyDescent="0.25">
      <c r="A36" s="16" t="s">
        <v>35</v>
      </c>
      <c r="B36" s="10">
        <v>5</v>
      </c>
      <c r="C36" s="16" t="s">
        <v>47</v>
      </c>
      <c r="D36" s="16" t="s">
        <v>37</v>
      </c>
      <c r="E36" s="10" t="s">
        <v>48</v>
      </c>
      <c r="F36" s="17">
        <v>77.36</v>
      </c>
      <c r="G36" s="18">
        <v>5</v>
      </c>
      <c r="H36" s="17">
        <f t="shared" si="0"/>
        <v>386.8</v>
      </c>
    </row>
    <row r="37" spans="1:8" x14ac:dyDescent="0.25">
      <c r="A37" s="16" t="s">
        <v>35</v>
      </c>
      <c r="B37" s="10">
        <v>6</v>
      </c>
      <c r="C37" s="16" t="s">
        <v>49</v>
      </c>
      <c r="D37" s="16" t="s">
        <v>37</v>
      </c>
      <c r="E37" s="10" t="s">
        <v>50</v>
      </c>
      <c r="F37" s="17">
        <v>111.39</v>
      </c>
      <c r="G37" s="18">
        <v>1</v>
      </c>
      <c r="H37" s="17">
        <f t="shared" si="0"/>
        <v>111.39</v>
      </c>
    </row>
    <row r="38" spans="1:8" x14ac:dyDescent="0.25">
      <c r="A38" s="16" t="s">
        <v>35</v>
      </c>
      <c r="B38" s="10">
        <v>7</v>
      </c>
      <c r="C38" s="16" t="s">
        <v>51</v>
      </c>
      <c r="D38" s="16" t="s">
        <v>16</v>
      </c>
      <c r="E38" s="10" t="s">
        <v>52</v>
      </c>
      <c r="F38" s="17">
        <v>28</v>
      </c>
      <c r="G38" s="18">
        <v>36.299999999999997</v>
      </c>
      <c r="H38" s="17">
        <f t="shared" si="0"/>
        <v>1016.4</v>
      </c>
    </row>
    <row r="39" spans="1:8" x14ac:dyDescent="0.25">
      <c r="A39" s="16" t="s">
        <v>35</v>
      </c>
      <c r="B39" s="10">
        <v>8</v>
      </c>
      <c r="C39" s="16" t="s">
        <v>53</v>
      </c>
      <c r="D39" s="16" t="s">
        <v>16</v>
      </c>
      <c r="E39" s="10" t="s">
        <v>54</v>
      </c>
      <c r="F39" s="17">
        <v>13.48</v>
      </c>
      <c r="G39" s="18">
        <v>2</v>
      </c>
      <c r="H39" s="17">
        <f t="shared" si="0"/>
        <v>26.96</v>
      </c>
    </row>
    <row r="40" spans="1:8" x14ac:dyDescent="0.25">
      <c r="A40" s="16" t="s">
        <v>35</v>
      </c>
      <c r="B40" s="10">
        <v>9</v>
      </c>
      <c r="C40" s="16" t="s">
        <v>55</v>
      </c>
      <c r="D40" s="16" t="s">
        <v>16</v>
      </c>
      <c r="E40" s="10" t="s">
        <v>56</v>
      </c>
      <c r="F40" s="17">
        <v>18.82</v>
      </c>
      <c r="G40" s="18">
        <v>2</v>
      </c>
      <c r="H40" s="17">
        <f t="shared" si="0"/>
        <v>37.64</v>
      </c>
    </row>
    <row r="41" spans="1:8" x14ac:dyDescent="0.25">
      <c r="A41" s="16" t="s">
        <v>35</v>
      </c>
      <c r="B41" s="10">
        <v>10</v>
      </c>
      <c r="C41" s="16" t="s">
        <v>57</v>
      </c>
      <c r="D41" s="16" t="s">
        <v>16</v>
      </c>
      <c r="E41" s="10" t="s">
        <v>58</v>
      </c>
      <c r="F41" s="17">
        <v>5.95</v>
      </c>
      <c r="G41" s="18">
        <v>6</v>
      </c>
      <c r="H41" s="17">
        <f t="shared" si="0"/>
        <v>35.700000000000003</v>
      </c>
    </row>
    <row r="42" spans="1:8" x14ac:dyDescent="0.25">
      <c r="A42" s="16" t="s">
        <v>35</v>
      </c>
      <c r="B42" s="10">
        <v>11</v>
      </c>
      <c r="C42" s="16" t="s">
        <v>59</v>
      </c>
      <c r="D42" s="16" t="s">
        <v>16</v>
      </c>
      <c r="E42" s="10" t="s">
        <v>60</v>
      </c>
      <c r="F42" s="17">
        <v>11.88</v>
      </c>
      <c r="G42" s="18">
        <v>2</v>
      </c>
      <c r="H42" s="17">
        <f t="shared" si="0"/>
        <v>23.76</v>
      </c>
    </row>
    <row r="43" spans="1:8" x14ac:dyDescent="0.25">
      <c r="E43" s="14" t="s">
        <v>20</v>
      </c>
      <c r="F43" s="14"/>
      <c r="G43" s="14"/>
      <c r="H43" s="19">
        <f>SUM(H32:H42)</f>
        <v>2068.65</v>
      </c>
    </row>
    <row r="45" spans="1:8" x14ac:dyDescent="0.25">
      <c r="C45" s="14" t="s">
        <v>7</v>
      </c>
      <c r="D45" s="15" t="s">
        <v>8</v>
      </c>
      <c r="E45" s="14" t="s">
        <v>9</v>
      </c>
    </row>
    <row r="46" spans="1:8" x14ac:dyDescent="0.25">
      <c r="C46" s="14" t="s">
        <v>10</v>
      </c>
      <c r="D46" s="15" t="s">
        <v>8</v>
      </c>
      <c r="E46" s="14" t="s">
        <v>11</v>
      </c>
    </row>
    <row r="47" spans="1:8" x14ac:dyDescent="0.25">
      <c r="C47" s="14" t="s">
        <v>12</v>
      </c>
      <c r="D47" s="15" t="s">
        <v>61</v>
      </c>
      <c r="E47" s="14" t="s">
        <v>62</v>
      </c>
    </row>
    <row r="49" spans="1:8" x14ac:dyDescent="0.25">
      <c r="A49" s="16" t="s">
        <v>63</v>
      </c>
      <c r="B49" s="10">
        <v>1</v>
      </c>
      <c r="C49" s="16" t="s">
        <v>64</v>
      </c>
      <c r="D49" s="16" t="s">
        <v>16</v>
      </c>
      <c r="E49" s="10" t="s">
        <v>65</v>
      </c>
      <c r="F49" s="17">
        <v>2.6</v>
      </c>
      <c r="G49" s="18">
        <v>1540</v>
      </c>
      <c r="H49" s="17">
        <f>ROUND(ROUND(F49,2)*ROUND(G49,3),2)</f>
        <v>4004</v>
      </c>
    </row>
    <row r="50" spans="1:8" x14ac:dyDescent="0.25">
      <c r="E50" s="14" t="s">
        <v>20</v>
      </c>
      <c r="F50" s="14"/>
      <c r="G50" s="14"/>
      <c r="H50" s="19">
        <f>SUM(H49:H49)</f>
        <v>4004</v>
      </c>
    </row>
    <row r="52" spans="1:8" x14ac:dyDescent="0.25">
      <c r="C52" s="14" t="s">
        <v>7</v>
      </c>
      <c r="D52" s="15" t="s">
        <v>8</v>
      </c>
      <c r="E52" s="14" t="s">
        <v>9</v>
      </c>
    </row>
    <row r="53" spans="1:8" x14ac:dyDescent="0.25">
      <c r="C53" s="14" t="s">
        <v>10</v>
      </c>
      <c r="D53" s="15" t="s">
        <v>8</v>
      </c>
      <c r="E53" s="14" t="s">
        <v>11</v>
      </c>
    </row>
    <row r="54" spans="1:8" x14ac:dyDescent="0.25">
      <c r="C54" s="14" t="s">
        <v>12</v>
      </c>
      <c r="D54" s="15" t="s">
        <v>66</v>
      </c>
      <c r="E54" s="14" t="s">
        <v>67</v>
      </c>
    </row>
    <row r="56" spans="1:8" x14ac:dyDescent="0.25">
      <c r="A56" s="16" t="s">
        <v>68</v>
      </c>
      <c r="B56" s="10">
        <v>1</v>
      </c>
      <c r="C56" s="16" t="s">
        <v>69</v>
      </c>
      <c r="D56" s="16" t="s">
        <v>45</v>
      </c>
      <c r="E56" s="10" t="s">
        <v>70</v>
      </c>
      <c r="F56" s="17">
        <v>47.17</v>
      </c>
      <c r="G56" s="18">
        <v>4.32</v>
      </c>
      <c r="H56" s="17">
        <f>ROUND(ROUND(F56,2)*ROUND(G56,3),2)</f>
        <v>203.77</v>
      </c>
    </row>
    <row r="57" spans="1:8" x14ac:dyDescent="0.25">
      <c r="A57" s="16" t="s">
        <v>68</v>
      </c>
      <c r="B57" s="10">
        <v>2</v>
      </c>
      <c r="C57" s="16" t="s">
        <v>71</v>
      </c>
      <c r="D57" s="16" t="s">
        <v>45</v>
      </c>
      <c r="E57" s="10" t="s">
        <v>72</v>
      </c>
      <c r="F57" s="17">
        <v>15.56</v>
      </c>
      <c r="G57" s="18">
        <v>4.32</v>
      </c>
      <c r="H57" s="17">
        <f>ROUND(ROUND(F57,2)*ROUND(G57,3),2)</f>
        <v>67.22</v>
      </c>
    </row>
    <row r="58" spans="1:8" x14ac:dyDescent="0.25">
      <c r="E58" s="14" t="s">
        <v>20</v>
      </c>
      <c r="F58" s="14"/>
      <c r="G58" s="14"/>
      <c r="H58" s="19">
        <f>SUM(H56:H57)</f>
        <v>270.99</v>
      </c>
    </row>
    <row r="60" spans="1:8" x14ac:dyDescent="0.25">
      <c r="C60" s="14" t="s">
        <v>7</v>
      </c>
      <c r="D60" s="15" t="s">
        <v>8</v>
      </c>
      <c r="E60" s="14" t="s">
        <v>9</v>
      </c>
    </row>
    <row r="61" spans="1:8" x14ac:dyDescent="0.25">
      <c r="C61" s="14" t="s">
        <v>10</v>
      </c>
      <c r="D61" s="15" t="s">
        <v>21</v>
      </c>
      <c r="E61" s="14" t="s">
        <v>73</v>
      </c>
    </row>
    <row r="62" spans="1:8" x14ac:dyDescent="0.25">
      <c r="C62" s="14" t="s">
        <v>12</v>
      </c>
      <c r="D62" s="15" t="s">
        <v>74</v>
      </c>
      <c r="E62" s="14" t="s">
        <v>75</v>
      </c>
    </row>
    <row r="64" spans="1:8" x14ac:dyDescent="0.25">
      <c r="A64" s="16" t="s">
        <v>76</v>
      </c>
      <c r="B64" s="10">
        <v>1</v>
      </c>
      <c r="C64" s="16" t="s">
        <v>77</v>
      </c>
      <c r="D64" s="16" t="s">
        <v>45</v>
      </c>
      <c r="E64" s="10" t="s">
        <v>78</v>
      </c>
      <c r="F64" s="17">
        <v>44.93</v>
      </c>
      <c r="G64" s="18">
        <v>20</v>
      </c>
      <c r="H64" s="17">
        <f t="shared" ref="H64:H75" si="1">ROUND(ROUND(F64,2)*ROUND(G64,3),2)</f>
        <v>898.6</v>
      </c>
    </row>
    <row r="65" spans="1:8" x14ac:dyDescent="0.25">
      <c r="A65" s="16" t="s">
        <v>76</v>
      </c>
      <c r="B65" s="10">
        <v>2</v>
      </c>
      <c r="C65" s="16" t="s">
        <v>79</v>
      </c>
      <c r="D65" s="16" t="s">
        <v>45</v>
      </c>
      <c r="E65" s="10" t="s">
        <v>80</v>
      </c>
      <c r="F65" s="17">
        <v>75.930000000000007</v>
      </c>
      <c r="G65" s="18">
        <v>15</v>
      </c>
      <c r="H65" s="17">
        <f t="shared" si="1"/>
        <v>1138.95</v>
      </c>
    </row>
    <row r="66" spans="1:8" x14ac:dyDescent="0.25">
      <c r="A66" s="16" t="s">
        <v>76</v>
      </c>
      <c r="B66" s="10">
        <v>3</v>
      </c>
      <c r="C66" s="16" t="s">
        <v>81</v>
      </c>
      <c r="D66" s="16" t="s">
        <v>45</v>
      </c>
      <c r="E66" s="10" t="s">
        <v>82</v>
      </c>
      <c r="F66" s="17">
        <v>3.23</v>
      </c>
      <c r="G66" s="18">
        <v>960.8</v>
      </c>
      <c r="H66" s="17">
        <f t="shared" si="1"/>
        <v>3103.38</v>
      </c>
    </row>
    <row r="67" spans="1:8" x14ac:dyDescent="0.25">
      <c r="A67" s="16" t="s">
        <v>76</v>
      </c>
      <c r="B67" s="10">
        <v>4</v>
      </c>
      <c r="C67" s="16" t="s">
        <v>83</v>
      </c>
      <c r="D67" s="16" t="s">
        <v>45</v>
      </c>
      <c r="E67" s="10" t="s">
        <v>84</v>
      </c>
      <c r="F67" s="17">
        <v>6.36</v>
      </c>
      <c r="G67" s="18">
        <v>178.77500000000001</v>
      </c>
      <c r="H67" s="17">
        <f t="shared" si="1"/>
        <v>1137.01</v>
      </c>
    </row>
    <row r="68" spans="1:8" x14ac:dyDescent="0.25">
      <c r="A68" s="16" t="s">
        <v>76</v>
      </c>
      <c r="B68" s="10">
        <v>5</v>
      </c>
      <c r="C68" s="16" t="s">
        <v>85</v>
      </c>
      <c r="D68" s="16" t="s">
        <v>16</v>
      </c>
      <c r="E68" s="10" t="s">
        <v>86</v>
      </c>
      <c r="F68" s="17">
        <v>3.42</v>
      </c>
      <c r="G68" s="18">
        <v>666.86199999999997</v>
      </c>
      <c r="H68" s="17">
        <f t="shared" si="1"/>
        <v>2280.67</v>
      </c>
    </row>
    <row r="69" spans="1:8" x14ac:dyDescent="0.25">
      <c r="A69" s="16" t="s">
        <v>76</v>
      </c>
      <c r="B69" s="10">
        <v>6</v>
      </c>
      <c r="C69" s="16" t="s">
        <v>87</v>
      </c>
      <c r="D69" s="16" t="s">
        <v>45</v>
      </c>
      <c r="E69" s="10" t="s">
        <v>88</v>
      </c>
      <c r="F69" s="17">
        <v>39.35</v>
      </c>
      <c r="G69" s="18">
        <v>39.799999999999997</v>
      </c>
      <c r="H69" s="17">
        <f t="shared" si="1"/>
        <v>1566.13</v>
      </c>
    </row>
    <row r="70" spans="1:8" x14ac:dyDescent="0.25">
      <c r="A70" s="16" t="s">
        <v>76</v>
      </c>
      <c r="B70" s="10">
        <v>7</v>
      </c>
      <c r="C70" s="16" t="s">
        <v>89</v>
      </c>
      <c r="D70" s="16" t="s">
        <v>45</v>
      </c>
      <c r="E70" s="10" t="s">
        <v>90</v>
      </c>
      <c r="F70" s="17">
        <v>6</v>
      </c>
      <c r="G70" s="18">
        <v>14.925000000000001</v>
      </c>
      <c r="H70" s="17">
        <f t="shared" si="1"/>
        <v>89.55</v>
      </c>
    </row>
    <row r="71" spans="1:8" x14ac:dyDescent="0.25">
      <c r="A71" s="16" t="s">
        <v>76</v>
      </c>
      <c r="B71" s="10">
        <v>8</v>
      </c>
      <c r="C71" s="16" t="s">
        <v>91</v>
      </c>
      <c r="D71" s="16" t="s">
        <v>45</v>
      </c>
      <c r="E71" s="10" t="s">
        <v>92</v>
      </c>
      <c r="F71" s="17">
        <v>3.52</v>
      </c>
      <c r="G71" s="18">
        <v>14.925000000000001</v>
      </c>
      <c r="H71" s="17">
        <f t="shared" si="1"/>
        <v>52.54</v>
      </c>
    </row>
    <row r="72" spans="1:8" x14ac:dyDescent="0.25">
      <c r="A72" s="16" t="s">
        <v>76</v>
      </c>
      <c r="B72" s="10">
        <v>9</v>
      </c>
      <c r="C72" s="16" t="s">
        <v>93</v>
      </c>
      <c r="D72" s="16" t="s">
        <v>45</v>
      </c>
      <c r="E72" s="10" t="s">
        <v>94</v>
      </c>
      <c r="F72" s="17">
        <v>6.51</v>
      </c>
      <c r="G72" s="18">
        <v>1621.269</v>
      </c>
      <c r="H72" s="17">
        <f t="shared" si="1"/>
        <v>10554.46</v>
      </c>
    </row>
    <row r="73" spans="1:8" x14ac:dyDescent="0.25">
      <c r="A73" s="16" t="s">
        <v>76</v>
      </c>
      <c r="B73" s="10">
        <v>10</v>
      </c>
      <c r="C73" s="16" t="s">
        <v>95</v>
      </c>
      <c r="D73" s="16" t="s">
        <v>45</v>
      </c>
      <c r="E73" s="10" t="s">
        <v>96</v>
      </c>
      <c r="F73" s="17">
        <v>9.67</v>
      </c>
      <c r="G73" s="18">
        <v>1621.269</v>
      </c>
      <c r="H73" s="17">
        <f t="shared" si="1"/>
        <v>15677.67</v>
      </c>
    </row>
    <row r="74" spans="1:8" x14ac:dyDescent="0.25">
      <c r="A74" s="16" t="s">
        <v>76</v>
      </c>
      <c r="B74" s="10">
        <v>11</v>
      </c>
      <c r="C74" s="16" t="s">
        <v>97</v>
      </c>
      <c r="D74" s="16" t="s">
        <v>45</v>
      </c>
      <c r="E74" s="10" t="s">
        <v>98</v>
      </c>
      <c r="F74" s="17">
        <v>15.65</v>
      </c>
      <c r="G74" s="18">
        <v>76.736999999999995</v>
      </c>
      <c r="H74" s="17">
        <f t="shared" si="1"/>
        <v>1200.93</v>
      </c>
    </row>
    <row r="75" spans="1:8" x14ac:dyDescent="0.25">
      <c r="A75" s="16" t="s">
        <v>76</v>
      </c>
      <c r="B75" s="10">
        <v>12</v>
      </c>
      <c r="C75" s="16" t="s">
        <v>99</v>
      </c>
      <c r="D75" s="16" t="s">
        <v>45</v>
      </c>
      <c r="E75" s="10" t="s">
        <v>100</v>
      </c>
      <c r="F75" s="17">
        <v>23.92</v>
      </c>
      <c r="G75" s="18">
        <v>76.736999999999995</v>
      </c>
      <c r="H75" s="17">
        <f t="shared" si="1"/>
        <v>1835.55</v>
      </c>
    </row>
    <row r="76" spans="1:8" x14ac:dyDescent="0.25">
      <c r="E76" s="14" t="s">
        <v>20</v>
      </c>
      <c r="F76" s="14"/>
      <c r="G76" s="14"/>
      <c r="H76" s="19">
        <f>SUM(H64:H75)</f>
        <v>39535.440000000002</v>
      </c>
    </row>
    <row r="78" spans="1:8" x14ac:dyDescent="0.25">
      <c r="C78" s="14" t="s">
        <v>7</v>
      </c>
      <c r="D78" s="15" t="s">
        <v>8</v>
      </c>
      <c r="E78" s="14" t="s">
        <v>9</v>
      </c>
    </row>
    <row r="79" spans="1:8" x14ac:dyDescent="0.25">
      <c r="C79" s="14" t="s">
        <v>10</v>
      </c>
      <c r="D79" s="15" t="s">
        <v>21</v>
      </c>
      <c r="E79" s="14" t="s">
        <v>73</v>
      </c>
    </row>
    <row r="80" spans="1:8" x14ac:dyDescent="0.25">
      <c r="C80" s="14" t="s">
        <v>12</v>
      </c>
      <c r="D80" s="15" t="s">
        <v>101</v>
      </c>
      <c r="E80" s="14" t="s">
        <v>102</v>
      </c>
    </row>
    <row r="82" spans="1:8" x14ac:dyDescent="0.25">
      <c r="A82" s="16" t="s">
        <v>103</v>
      </c>
      <c r="B82" s="10">
        <v>1</v>
      </c>
      <c r="C82" s="16" t="s">
        <v>104</v>
      </c>
      <c r="D82" s="16" t="s">
        <v>37</v>
      </c>
      <c r="E82" s="10" t="s">
        <v>105</v>
      </c>
      <c r="F82" s="17">
        <v>9483.34</v>
      </c>
      <c r="G82" s="18">
        <v>1</v>
      </c>
      <c r="H82" s="17">
        <f t="shared" ref="H82:H92" si="2">ROUND(ROUND(F82,2)*ROUND(G82,3),2)</f>
        <v>9483.34</v>
      </c>
    </row>
    <row r="83" spans="1:8" x14ac:dyDescent="0.25">
      <c r="A83" s="16" t="s">
        <v>103</v>
      </c>
      <c r="B83" s="10">
        <v>2</v>
      </c>
      <c r="C83" s="16" t="s">
        <v>106</v>
      </c>
      <c r="D83" s="16" t="s">
        <v>42</v>
      </c>
      <c r="E83" s="10" t="s">
        <v>107</v>
      </c>
      <c r="F83" s="17">
        <v>53.85</v>
      </c>
      <c r="G83" s="18">
        <v>656</v>
      </c>
      <c r="H83" s="17">
        <f t="shared" si="2"/>
        <v>35325.599999999999</v>
      </c>
    </row>
    <row r="84" spans="1:8" x14ac:dyDescent="0.25">
      <c r="A84" s="16" t="s">
        <v>103</v>
      </c>
      <c r="B84" s="10">
        <v>3</v>
      </c>
      <c r="C84" s="16" t="s">
        <v>108</v>
      </c>
      <c r="D84" s="16" t="s">
        <v>109</v>
      </c>
      <c r="E84" s="10" t="s">
        <v>110</v>
      </c>
      <c r="F84" s="17">
        <v>1.74</v>
      </c>
      <c r="G84" s="18">
        <v>7667</v>
      </c>
      <c r="H84" s="17">
        <f t="shared" si="2"/>
        <v>13340.58</v>
      </c>
    </row>
    <row r="85" spans="1:8" x14ac:dyDescent="0.25">
      <c r="A85" s="16" t="s">
        <v>103</v>
      </c>
      <c r="B85" s="10">
        <v>4</v>
      </c>
      <c r="C85" s="16" t="s">
        <v>111</v>
      </c>
      <c r="D85" s="16" t="s">
        <v>42</v>
      </c>
      <c r="E85" s="10" t="s">
        <v>112</v>
      </c>
      <c r="F85" s="17">
        <v>55.39</v>
      </c>
      <c r="G85" s="18">
        <v>82.55</v>
      </c>
      <c r="H85" s="17">
        <f t="shared" si="2"/>
        <v>4572.4399999999996</v>
      </c>
    </row>
    <row r="86" spans="1:8" x14ac:dyDescent="0.25">
      <c r="A86" s="16" t="s">
        <v>103</v>
      </c>
      <c r="B86" s="10">
        <v>5</v>
      </c>
      <c r="C86" s="16" t="s">
        <v>113</v>
      </c>
      <c r="D86" s="16" t="s">
        <v>16</v>
      </c>
      <c r="E86" s="10" t="s">
        <v>114</v>
      </c>
      <c r="F86" s="17">
        <v>12.24</v>
      </c>
      <c r="G86" s="18">
        <v>191.68</v>
      </c>
      <c r="H86" s="17">
        <f t="shared" si="2"/>
        <v>2346.16</v>
      </c>
    </row>
    <row r="87" spans="1:8" x14ac:dyDescent="0.25">
      <c r="A87" s="16" t="s">
        <v>103</v>
      </c>
      <c r="B87" s="10">
        <v>6</v>
      </c>
      <c r="C87" s="16" t="s">
        <v>115</v>
      </c>
      <c r="D87" s="16" t="s">
        <v>45</v>
      </c>
      <c r="E87" s="10" t="s">
        <v>116</v>
      </c>
      <c r="F87" s="17">
        <v>92.11</v>
      </c>
      <c r="G87" s="18">
        <v>159.60499999999999</v>
      </c>
      <c r="H87" s="17">
        <f t="shared" si="2"/>
        <v>14701.22</v>
      </c>
    </row>
    <row r="88" spans="1:8" x14ac:dyDescent="0.25">
      <c r="A88" s="16" t="s">
        <v>103</v>
      </c>
      <c r="B88" s="10">
        <v>7</v>
      </c>
      <c r="C88" s="16" t="s">
        <v>117</v>
      </c>
      <c r="D88" s="16" t="s">
        <v>109</v>
      </c>
      <c r="E88" s="10" t="s">
        <v>118</v>
      </c>
      <c r="F88" s="17">
        <v>1.83</v>
      </c>
      <c r="G88" s="18">
        <v>10810.25</v>
      </c>
      <c r="H88" s="17">
        <f t="shared" si="2"/>
        <v>19782.759999999998</v>
      </c>
    </row>
    <row r="89" spans="1:8" x14ac:dyDescent="0.25">
      <c r="A89" s="16" t="s">
        <v>103</v>
      </c>
      <c r="B89" s="10">
        <v>8</v>
      </c>
      <c r="C89" s="16" t="s">
        <v>119</v>
      </c>
      <c r="D89" s="16" t="s">
        <v>16</v>
      </c>
      <c r="E89" s="10" t="s">
        <v>120</v>
      </c>
      <c r="F89" s="17">
        <v>31.62</v>
      </c>
      <c r="G89" s="18">
        <v>476.72199999999998</v>
      </c>
      <c r="H89" s="17">
        <f t="shared" si="2"/>
        <v>15073.95</v>
      </c>
    </row>
    <row r="90" spans="1:8" x14ac:dyDescent="0.25">
      <c r="A90" s="16" t="s">
        <v>103</v>
      </c>
      <c r="B90" s="10">
        <v>9</v>
      </c>
      <c r="C90" s="16" t="s">
        <v>121</v>
      </c>
      <c r="D90" s="16" t="s">
        <v>45</v>
      </c>
      <c r="E90" s="10" t="s">
        <v>122</v>
      </c>
      <c r="F90" s="17">
        <v>115.38</v>
      </c>
      <c r="G90" s="18">
        <v>85.694999999999993</v>
      </c>
      <c r="H90" s="17">
        <f t="shared" si="2"/>
        <v>9887.49</v>
      </c>
    </row>
    <row r="91" spans="1:8" x14ac:dyDescent="0.25">
      <c r="A91" s="16" t="s">
        <v>103</v>
      </c>
      <c r="B91" s="10">
        <v>10</v>
      </c>
      <c r="C91" s="16" t="s">
        <v>123</v>
      </c>
      <c r="D91" s="16" t="s">
        <v>109</v>
      </c>
      <c r="E91" s="10" t="s">
        <v>124</v>
      </c>
      <c r="F91" s="17">
        <v>1.94</v>
      </c>
      <c r="G91" s="18">
        <v>14284.05</v>
      </c>
      <c r="H91" s="17">
        <f t="shared" si="2"/>
        <v>27711.06</v>
      </c>
    </row>
    <row r="92" spans="1:8" x14ac:dyDescent="0.25">
      <c r="A92" s="16" t="s">
        <v>103</v>
      </c>
      <c r="B92" s="10">
        <v>11</v>
      </c>
      <c r="C92" s="16" t="s">
        <v>125</v>
      </c>
      <c r="D92" s="16" t="s">
        <v>16</v>
      </c>
      <c r="E92" s="10" t="s">
        <v>126</v>
      </c>
      <c r="F92" s="17">
        <v>19.13</v>
      </c>
      <c r="G92" s="18">
        <v>422.98599999999999</v>
      </c>
      <c r="H92" s="17">
        <f t="shared" si="2"/>
        <v>8091.72</v>
      </c>
    </row>
    <row r="93" spans="1:8" x14ac:dyDescent="0.25">
      <c r="E93" s="14" t="s">
        <v>20</v>
      </c>
      <c r="F93" s="14"/>
      <c r="G93" s="14"/>
      <c r="H93" s="19">
        <f>SUM(H82:H92)</f>
        <v>160316.32</v>
      </c>
    </row>
    <row r="95" spans="1:8" x14ac:dyDescent="0.25">
      <c r="C95" s="14" t="s">
        <v>7</v>
      </c>
      <c r="D95" s="15" t="s">
        <v>8</v>
      </c>
      <c r="E95" s="14" t="s">
        <v>9</v>
      </c>
    </row>
    <row r="96" spans="1:8" x14ac:dyDescent="0.25">
      <c r="C96" s="14" t="s">
        <v>10</v>
      </c>
      <c r="D96" s="15" t="s">
        <v>21</v>
      </c>
      <c r="E96" s="14" t="s">
        <v>73</v>
      </c>
    </row>
    <row r="97" spans="1:8" x14ac:dyDescent="0.25">
      <c r="C97" s="14" t="s">
        <v>12</v>
      </c>
      <c r="D97" s="15" t="s">
        <v>127</v>
      </c>
      <c r="E97" s="14" t="s">
        <v>128</v>
      </c>
    </row>
    <row r="99" spans="1:8" x14ac:dyDescent="0.25">
      <c r="A99" s="16" t="s">
        <v>129</v>
      </c>
      <c r="B99" s="10">
        <v>1</v>
      </c>
      <c r="C99" s="16" t="s">
        <v>130</v>
      </c>
      <c r="D99" s="16" t="s">
        <v>16</v>
      </c>
      <c r="E99" s="10" t="s">
        <v>131</v>
      </c>
      <c r="F99" s="17">
        <v>57.13</v>
      </c>
      <c r="G99" s="18">
        <v>921</v>
      </c>
      <c r="H99" s="17">
        <f t="shared" ref="H99:H116" si="3">ROUND(ROUND(F99,2)*ROUND(G99,3),2)</f>
        <v>52616.73</v>
      </c>
    </row>
    <row r="100" spans="1:8" x14ac:dyDescent="0.25">
      <c r="A100" s="16" t="s">
        <v>129</v>
      </c>
      <c r="B100" s="10">
        <v>2</v>
      </c>
      <c r="C100" s="16" t="s">
        <v>132</v>
      </c>
      <c r="D100" s="16" t="s">
        <v>16</v>
      </c>
      <c r="E100" s="10" t="s">
        <v>133</v>
      </c>
      <c r="F100" s="17">
        <v>58.15</v>
      </c>
      <c r="G100" s="18">
        <v>30.53</v>
      </c>
      <c r="H100" s="17">
        <f t="shared" si="3"/>
        <v>1775.32</v>
      </c>
    </row>
    <row r="101" spans="1:8" x14ac:dyDescent="0.25">
      <c r="A101" s="16" t="s">
        <v>129</v>
      </c>
      <c r="B101" s="10">
        <v>3</v>
      </c>
      <c r="C101" s="16" t="s">
        <v>134</v>
      </c>
      <c r="D101" s="16" t="s">
        <v>45</v>
      </c>
      <c r="E101" s="10" t="s">
        <v>135</v>
      </c>
      <c r="F101" s="17">
        <v>111.36</v>
      </c>
      <c r="G101" s="18">
        <v>64.47</v>
      </c>
      <c r="H101" s="17">
        <f t="shared" si="3"/>
        <v>7179.38</v>
      </c>
    </row>
    <row r="102" spans="1:8" x14ac:dyDescent="0.25">
      <c r="A102" s="16" t="s">
        <v>129</v>
      </c>
      <c r="B102" s="10">
        <v>4</v>
      </c>
      <c r="C102" s="16" t="s">
        <v>136</v>
      </c>
      <c r="D102" s="16" t="s">
        <v>109</v>
      </c>
      <c r="E102" s="10" t="s">
        <v>137</v>
      </c>
      <c r="F102" s="17">
        <v>2.0099999999999998</v>
      </c>
      <c r="G102" s="18">
        <v>5065.5</v>
      </c>
      <c r="H102" s="17">
        <f t="shared" si="3"/>
        <v>10181.66</v>
      </c>
    </row>
    <row r="103" spans="1:8" x14ac:dyDescent="0.25">
      <c r="A103" s="16" t="s">
        <v>129</v>
      </c>
      <c r="B103" s="10">
        <v>5</v>
      </c>
      <c r="C103" s="16" t="s">
        <v>138</v>
      </c>
      <c r="D103" s="16" t="s">
        <v>16</v>
      </c>
      <c r="E103" s="10" t="s">
        <v>139</v>
      </c>
      <c r="F103" s="17">
        <v>6.7</v>
      </c>
      <c r="G103" s="18">
        <v>921</v>
      </c>
      <c r="H103" s="17">
        <f t="shared" si="3"/>
        <v>6170.7</v>
      </c>
    </row>
    <row r="104" spans="1:8" x14ac:dyDescent="0.25">
      <c r="A104" s="16" t="s">
        <v>129</v>
      </c>
      <c r="B104" s="10">
        <v>6</v>
      </c>
      <c r="C104" s="16" t="s">
        <v>140</v>
      </c>
      <c r="D104" s="16" t="s">
        <v>16</v>
      </c>
      <c r="E104" s="10" t="s">
        <v>141</v>
      </c>
      <c r="F104" s="17">
        <v>26.71</v>
      </c>
      <c r="G104" s="18">
        <v>363.75799999999998</v>
      </c>
      <c r="H104" s="17">
        <f t="shared" si="3"/>
        <v>9715.98</v>
      </c>
    </row>
    <row r="105" spans="1:8" x14ac:dyDescent="0.25">
      <c r="A105" s="16" t="s">
        <v>129</v>
      </c>
      <c r="B105" s="10">
        <v>7</v>
      </c>
      <c r="C105" s="16" t="s">
        <v>142</v>
      </c>
      <c r="D105" s="16" t="s">
        <v>45</v>
      </c>
      <c r="E105" s="10" t="s">
        <v>143</v>
      </c>
      <c r="F105" s="17">
        <v>127.24</v>
      </c>
      <c r="G105" s="18">
        <v>35.622999999999998</v>
      </c>
      <c r="H105" s="17">
        <f t="shared" si="3"/>
        <v>4532.67</v>
      </c>
    </row>
    <row r="106" spans="1:8" x14ac:dyDescent="0.25">
      <c r="A106" s="16" t="s">
        <v>129</v>
      </c>
      <c r="B106" s="10">
        <v>8</v>
      </c>
      <c r="C106" s="16" t="s">
        <v>144</v>
      </c>
      <c r="D106" s="16" t="s">
        <v>109</v>
      </c>
      <c r="E106" s="10" t="s">
        <v>145</v>
      </c>
      <c r="F106" s="17">
        <v>1.84</v>
      </c>
      <c r="G106" s="18">
        <v>14585.174999999999</v>
      </c>
      <c r="H106" s="17">
        <f t="shared" si="3"/>
        <v>26836.720000000001</v>
      </c>
    </row>
    <row r="107" spans="1:8" x14ac:dyDescent="0.25">
      <c r="A107" s="16" t="s">
        <v>129</v>
      </c>
      <c r="B107" s="10">
        <v>9</v>
      </c>
      <c r="C107" s="16" t="s">
        <v>146</v>
      </c>
      <c r="D107" s="16" t="s">
        <v>45</v>
      </c>
      <c r="E107" s="10" t="s">
        <v>147</v>
      </c>
      <c r="F107" s="17">
        <v>102.15</v>
      </c>
      <c r="G107" s="18">
        <v>54.831000000000003</v>
      </c>
      <c r="H107" s="17">
        <f t="shared" si="3"/>
        <v>5600.99</v>
      </c>
    </row>
    <row r="108" spans="1:8" x14ac:dyDescent="0.25">
      <c r="A108" s="16" t="s">
        <v>129</v>
      </c>
      <c r="B108" s="10">
        <v>10</v>
      </c>
      <c r="C108" s="16" t="s">
        <v>148</v>
      </c>
      <c r="D108" s="16" t="s">
        <v>109</v>
      </c>
      <c r="E108" s="10" t="s">
        <v>149</v>
      </c>
      <c r="F108" s="17">
        <v>2.0499999999999998</v>
      </c>
      <c r="G108" s="18">
        <v>6422.0749999999998</v>
      </c>
      <c r="H108" s="17">
        <f t="shared" si="3"/>
        <v>13165.25</v>
      </c>
    </row>
    <row r="109" spans="1:8" x14ac:dyDescent="0.25">
      <c r="A109" s="16" t="s">
        <v>129</v>
      </c>
      <c r="B109" s="10">
        <v>11</v>
      </c>
      <c r="C109" s="16" t="s">
        <v>150</v>
      </c>
      <c r="D109" s="16" t="s">
        <v>16</v>
      </c>
      <c r="E109" s="10" t="s">
        <v>151</v>
      </c>
      <c r="F109" s="17">
        <v>40.770000000000003</v>
      </c>
      <c r="G109" s="18">
        <v>186.619</v>
      </c>
      <c r="H109" s="17">
        <f t="shared" si="3"/>
        <v>7608.46</v>
      </c>
    </row>
    <row r="110" spans="1:8" x14ac:dyDescent="0.25">
      <c r="A110" s="16" t="s">
        <v>129</v>
      </c>
      <c r="B110" s="10">
        <v>12</v>
      </c>
      <c r="C110" s="16" t="s">
        <v>152</v>
      </c>
      <c r="D110" s="16" t="s">
        <v>16</v>
      </c>
      <c r="E110" s="10" t="s">
        <v>153</v>
      </c>
      <c r="F110" s="17">
        <v>59.4</v>
      </c>
      <c r="G110" s="18">
        <v>42.55</v>
      </c>
      <c r="H110" s="17">
        <f t="shared" si="3"/>
        <v>2527.4699999999998</v>
      </c>
    </row>
    <row r="111" spans="1:8" x14ac:dyDescent="0.25">
      <c r="A111" s="16" t="s">
        <v>129</v>
      </c>
      <c r="B111" s="10">
        <v>13</v>
      </c>
      <c r="C111" s="16" t="s">
        <v>154</v>
      </c>
      <c r="D111" s="16" t="s">
        <v>45</v>
      </c>
      <c r="E111" s="10" t="s">
        <v>155</v>
      </c>
      <c r="F111" s="17">
        <v>288.29000000000002</v>
      </c>
      <c r="G111" s="18">
        <v>2.16</v>
      </c>
      <c r="H111" s="17">
        <f t="shared" si="3"/>
        <v>622.71</v>
      </c>
    </row>
    <row r="112" spans="1:8" x14ac:dyDescent="0.25">
      <c r="A112" s="16" t="s">
        <v>129</v>
      </c>
      <c r="B112" s="10">
        <v>14</v>
      </c>
      <c r="C112" s="16" t="s">
        <v>156</v>
      </c>
      <c r="D112" s="16" t="s">
        <v>16</v>
      </c>
      <c r="E112" s="10" t="s">
        <v>157</v>
      </c>
      <c r="F112" s="17">
        <v>11.02</v>
      </c>
      <c r="G112" s="18">
        <v>742.6</v>
      </c>
      <c r="H112" s="17">
        <f t="shared" si="3"/>
        <v>8183.45</v>
      </c>
    </row>
    <row r="113" spans="1:8" x14ac:dyDescent="0.25">
      <c r="A113" s="16" t="s">
        <v>129</v>
      </c>
      <c r="B113" s="10">
        <v>15</v>
      </c>
      <c r="C113" s="16" t="s">
        <v>158</v>
      </c>
      <c r="D113" s="16" t="s">
        <v>109</v>
      </c>
      <c r="E113" s="10" t="s">
        <v>159</v>
      </c>
      <c r="F113" s="17">
        <v>2</v>
      </c>
      <c r="G113" s="18">
        <v>38931.199999999997</v>
      </c>
      <c r="H113" s="17">
        <f t="shared" si="3"/>
        <v>77862.399999999994</v>
      </c>
    </row>
    <row r="114" spans="1:8" x14ac:dyDescent="0.25">
      <c r="A114" s="16" t="s">
        <v>129</v>
      </c>
      <c r="B114" s="10">
        <v>16</v>
      </c>
      <c r="C114" s="16" t="s">
        <v>160</v>
      </c>
      <c r="D114" s="16" t="s">
        <v>45</v>
      </c>
      <c r="E114" s="10" t="s">
        <v>161</v>
      </c>
      <c r="F114" s="17">
        <v>104.54</v>
      </c>
      <c r="G114" s="18">
        <v>339.7</v>
      </c>
      <c r="H114" s="17">
        <f t="shared" si="3"/>
        <v>35512.239999999998</v>
      </c>
    </row>
    <row r="115" spans="1:8" x14ac:dyDescent="0.25">
      <c r="A115" s="16" t="s">
        <v>129</v>
      </c>
      <c r="B115" s="10">
        <v>17</v>
      </c>
      <c r="C115" s="16" t="s">
        <v>162</v>
      </c>
      <c r="D115" s="16" t="s">
        <v>16</v>
      </c>
      <c r="E115" s="10" t="s">
        <v>163</v>
      </c>
      <c r="F115" s="17">
        <v>31.14</v>
      </c>
      <c r="G115" s="18">
        <v>1670.5650000000001</v>
      </c>
      <c r="H115" s="17">
        <f t="shared" si="3"/>
        <v>52021.39</v>
      </c>
    </row>
    <row r="116" spans="1:8" x14ac:dyDescent="0.25">
      <c r="A116" s="16" t="s">
        <v>129</v>
      </c>
      <c r="B116" s="10">
        <v>18</v>
      </c>
      <c r="C116" s="16" t="s">
        <v>164</v>
      </c>
      <c r="D116" s="16" t="s">
        <v>16</v>
      </c>
      <c r="E116" s="10" t="s">
        <v>165</v>
      </c>
      <c r="F116" s="17">
        <v>4.12</v>
      </c>
      <c r="G116" s="18">
        <v>1580</v>
      </c>
      <c r="H116" s="17">
        <f t="shared" si="3"/>
        <v>6509.6</v>
      </c>
    </row>
    <row r="117" spans="1:8" x14ac:dyDescent="0.25">
      <c r="E117" s="14" t="s">
        <v>20</v>
      </c>
      <c r="F117" s="14"/>
      <c r="G117" s="14"/>
      <c r="H117" s="19">
        <f>SUM(H99:H116)</f>
        <v>328623.12</v>
      </c>
    </row>
    <row r="119" spans="1:8" x14ac:dyDescent="0.25">
      <c r="C119" s="14" t="s">
        <v>7</v>
      </c>
      <c r="D119" s="15" t="s">
        <v>8</v>
      </c>
      <c r="E119" s="14" t="s">
        <v>9</v>
      </c>
    </row>
    <row r="120" spans="1:8" x14ac:dyDescent="0.25">
      <c r="C120" s="14" t="s">
        <v>10</v>
      </c>
      <c r="D120" s="15" t="s">
        <v>21</v>
      </c>
      <c r="E120" s="14" t="s">
        <v>73</v>
      </c>
    </row>
    <row r="121" spans="1:8" x14ac:dyDescent="0.25">
      <c r="C121" s="14" t="s">
        <v>12</v>
      </c>
      <c r="D121" s="15" t="s">
        <v>166</v>
      </c>
      <c r="E121" s="14" t="s">
        <v>167</v>
      </c>
    </row>
    <row r="123" spans="1:8" x14ac:dyDescent="0.25">
      <c r="A123" s="16" t="s">
        <v>168</v>
      </c>
      <c r="B123" s="10">
        <v>1</v>
      </c>
      <c r="C123" s="16" t="s">
        <v>169</v>
      </c>
      <c r="D123" s="16" t="s">
        <v>16</v>
      </c>
      <c r="E123" s="10" t="s">
        <v>170</v>
      </c>
      <c r="F123" s="17">
        <v>2.64</v>
      </c>
      <c r="G123" s="18">
        <v>199</v>
      </c>
      <c r="H123" s="17">
        <f>ROUND(ROUND(F123,2)*ROUND(G123,3),2)</f>
        <v>525.36</v>
      </c>
    </row>
    <row r="124" spans="1:8" x14ac:dyDescent="0.25">
      <c r="A124" s="16" t="s">
        <v>168</v>
      </c>
      <c r="B124" s="10">
        <v>2</v>
      </c>
      <c r="C124" s="16" t="s">
        <v>171</v>
      </c>
      <c r="D124" s="16" t="s">
        <v>16</v>
      </c>
      <c r="E124" s="10" t="s">
        <v>172</v>
      </c>
      <c r="F124" s="17">
        <v>10.1</v>
      </c>
      <c r="G124" s="18">
        <v>99.5</v>
      </c>
      <c r="H124" s="17">
        <f>ROUND(ROUND(F124,2)*ROUND(G124,3),2)</f>
        <v>1004.95</v>
      </c>
    </row>
    <row r="125" spans="1:8" x14ac:dyDescent="0.25">
      <c r="A125" s="16" t="s">
        <v>168</v>
      </c>
      <c r="B125" s="10">
        <v>3</v>
      </c>
      <c r="C125" s="16" t="s">
        <v>173</v>
      </c>
      <c r="D125" s="16" t="s">
        <v>45</v>
      </c>
      <c r="E125" s="10" t="s">
        <v>174</v>
      </c>
      <c r="F125" s="17">
        <v>83.15</v>
      </c>
      <c r="G125" s="18">
        <v>11.96</v>
      </c>
      <c r="H125" s="17">
        <f>ROUND(ROUND(F125,2)*ROUND(G125,3),2)</f>
        <v>994.47</v>
      </c>
    </row>
    <row r="126" spans="1:8" x14ac:dyDescent="0.25">
      <c r="A126" s="16" t="s">
        <v>168</v>
      </c>
      <c r="B126" s="10">
        <v>4</v>
      </c>
      <c r="C126" s="16" t="s">
        <v>175</v>
      </c>
      <c r="D126" s="16" t="s">
        <v>16</v>
      </c>
      <c r="E126" s="10" t="s">
        <v>176</v>
      </c>
      <c r="F126" s="17">
        <v>10.34</v>
      </c>
      <c r="G126" s="18">
        <v>99.5</v>
      </c>
      <c r="H126" s="17">
        <f>ROUND(ROUND(F126,2)*ROUND(G126,3),2)</f>
        <v>1028.83</v>
      </c>
    </row>
    <row r="127" spans="1:8" x14ac:dyDescent="0.25">
      <c r="A127" s="16" t="s">
        <v>168</v>
      </c>
      <c r="B127" s="10">
        <v>5</v>
      </c>
      <c r="C127" s="16" t="s">
        <v>177</v>
      </c>
      <c r="D127" s="16" t="s">
        <v>42</v>
      </c>
      <c r="E127" s="10" t="s">
        <v>178</v>
      </c>
      <c r="F127" s="17">
        <v>8.94</v>
      </c>
      <c r="G127" s="18">
        <v>149.5</v>
      </c>
      <c r="H127" s="17">
        <f>ROUND(ROUND(F127,2)*ROUND(G127,3),2)</f>
        <v>1336.53</v>
      </c>
    </row>
    <row r="128" spans="1:8" x14ac:dyDescent="0.25">
      <c r="E128" s="14" t="s">
        <v>20</v>
      </c>
      <c r="F128" s="14"/>
      <c r="G128" s="14"/>
      <c r="H128" s="19">
        <f>SUM(H123:H127)</f>
        <v>4890.1399999999994</v>
      </c>
    </row>
    <row r="130" spans="1:8" x14ac:dyDescent="0.25">
      <c r="C130" s="14" t="s">
        <v>7</v>
      </c>
      <c r="D130" s="15" t="s">
        <v>8</v>
      </c>
      <c r="E130" s="14" t="s">
        <v>9</v>
      </c>
    </row>
    <row r="131" spans="1:8" x14ac:dyDescent="0.25">
      <c r="C131" s="14" t="s">
        <v>10</v>
      </c>
      <c r="D131" s="15" t="s">
        <v>21</v>
      </c>
      <c r="E131" s="14" t="s">
        <v>73</v>
      </c>
    </row>
    <row r="132" spans="1:8" x14ac:dyDescent="0.25">
      <c r="C132" s="14" t="s">
        <v>12</v>
      </c>
      <c r="D132" s="15" t="s">
        <v>179</v>
      </c>
      <c r="E132" s="14" t="s">
        <v>180</v>
      </c>
    </row>
    <row r="134" spans="1:8" x14ac:dyDescent="0.25">
      <c r="A134" s="16" t="s">
        <v>181</v>
      </c>
      <c r="B134" s="10">
        <v>1</v>
      </c>
      <c r="C134" s="16" t="s">
        <v>182</v>
      </c>
      <c r="D134" s="16" t="s">
        <v>45</v>
      </c>
      <c r="E134" s="10" t="s">
        <v>183</v>
      </c>
      <c r="F134" s="17">
        <v>105.81</v>
      </c>
      <c r="G134" s="18">
        <v>31.75</v>
      </c>
      <c r="H134" s="17">
        <f t="shared" ref="H134:H141" si="4">ROUND(ROUND(F134,2)*ROUND(G134,3),2)</f>
        <v>3359.47</v>
      </c>
    </row>
    <row r="135" spans="1:8" x14ac:dyDescent="0.25">
      <c r="A135" s="16" t="s">
        <v>181</v>
      </c>
      <c r="B135" s="10">
        <v>2</v>
      </c>
      <c r="C135" s="16" t="s">
        <v>184</v>
      </c>
      <c r="D135" s="16" t="s">
        <v>16</v>
      </c>
      <c r="E135" s="10" t="s">
        <v>185</v>
      </c>
      <c r="F135" s="17">
        <v>8.32</v>
      </c>
      <c r="G135" s="18">
        <v>127</v>
      </c>
      <c r="H135" s="17">
        <f t="shared" si="4"/>
        <v>1056.6400000000001</v>
      </c>
    </row>
    <row r="136" spans="1:8" x14ac:dyDescent="0.25">
      <c r="A136" s="16" t="s">
        <v>181</v>
      </c>
      <c r="B136" s="10">
        <v>3</v>
      </c>
      <c r="C136" s="16" t="s">
        <v>186</v>
      </c>
      <c r="D136" s="16" t="s">
        <v>16</v>
      </c>
      <c r="E136" s="10" t="s">
        <v>187</v>
      </c>
      <c r="F136" s="17">
        <v>9.74</v>
      </c>
      <c r="G136" s="18">
        <v>254</v>
      </c>
      <c r="H136" s="17">
        <f t="shared" si="4"/>
        <v>2473.96</v>
      </c>
    </row>
    <row r="137" spans="1:8" x14ac:dyDescent="0.25">
      <c r="A137" s="16" t="s">
        <v>181</v>
      </c>
      <c r="B137" s="10">
        <v>4</v>
      </c>
      <c r="C137" s="16" t="s">
        <v>188</v>
      </c>
      <c r="D137" s="16" t="s">
        <v>16</v>
      </c>
      <c r="E137" s="10" t="s">
        <v>189</v>
      </c>
      <c r="F137" s="17">
        <v>1.41</v>
      </c>
      <c r="G137" s="18">
        <v>127</v>
      </c>
      <c r="H137" s="17">
        <f t="shared" si="4"/>
        <v>179.07</v>
      </c>
    </row>
    <row r="138" spans="1:8" x14ac:dyDescent="0.25">
      <c r="A138" s="16" t="s">
        <v>181</v>
      </c>
      <c r="B138" s="10">
        <v>5</v>
      </c>
      <c r="C138" s="16" t="s">
        <v>190</v>
      </c>
      <c r="D138" s="16" t="s">
        <v>16</v>
      </c>
      <c r="E138" s="10" t="s">
        <v>191</v>
      </c>
      <c r="F138" s="17">
        <v>1.5</v>
      </c>
      <c r="G138" s="18">
        <v>127</v>
      </c>
      <c r="H138" s="17">
        <f t="shared" si="4"/>
        <v>190.5</v>
      </c>
    </row>
    <row r="139" spans="1:8" x14ac:dyDescent="0.25">
      <c r="A139" s="16" t="s">
        <v>181</v>
      </c>
      <c r="B139" s="10">
        <v>6</v>
      </c>
      <c r="C139" s="16" t="s">
        <v>192</v>
      </c>
      <c r="D139" s="16" t="s">
        <v>16</v>
      </c>
      <c r="E139" s="10" t="s">
        <v>193</v>
      </c>
      <c r="F139" s="17">
        <v>31.08</v>
      </c>
      <c r="G139" s="18">
        <v>30.8</v>
      </c>
      <c r="H139" s="17">
        <f t="shared" si="4"/>
        <v>957.26</v>
      </c>
    </row>
    <row r="140" spans="1:8" x14ac:dyDescent="0.25">
      <c r="A140" s="16" t="s">
        <v>181</v>
      </c>
      <c r="B140" s="10">
        <v>7</v>
      </c>
      <c r="C140" s="16" t="s">
        <v>194</v>
      </c>
      <c r="D140" s="16" t="s">
        <v>109</v>
      </c>
      <c r="E140" s="10" t="s">
        <v>195</v>
      </c>
      <c r="F140" s="17">
        <v>1.88</v>
      </c>
      <c r="G140" s="18">
        <v>1101.0999999999999</v>
      </c>
      <c r="H140" s="17">
        <f t="shared" si="4"/>
        <v>2070.0700000000002</v>
      </c>
    </row>
    <row r="141" spans="1:8" x14ac:dyDescent="0.25">
      <c r="A141" s="16" t="s">
        <v>181</v>
      </c>
      <c r="B141" s="10">
        <v>8</v>
      </c>
      <c r="C141" s="16" t="s">
        <v>196</v>
      </c>
      <c r="D141" s="16" t="s">
        <v>16</v>
      </c>
      <c r="E141" s="10" t="s">
        <v>197</v>
      </c>
      <c r="F141" s="17">
        <v>0.33</v>
      </c>
      <c r="G141" s="18">
        <v>127</v>
      </c>
      <c r="H141" s="17">
        <f t="shared" si="4"/>
        <v>41.91</v>
      </c>
    </row>
    <row r="142" spans="1:8" x14ac:dyDescent="0.25">
      <c r="E142" s="14" t="s">
        <v>20</v>
      </c>
      <c r="F142" s="14"/>
      <c r="G142" s="14"/>
      <c r="H142" s="19">
        <f>SUM(H134:H141)</f>
        <v>10328.879999999999</v>
      </c>
    </row>
    <row r="144" spans="1:8" x14ac:dyDescent="0.25">
      <c r="C144" s="14" t="s">
        <v>7</v>
      </c>
      <c r="D144" s="15" t="s">
        <v>8</v>
      </c>
      <c r="E144" s="14" t="s">
        <v>9</v>
      </c>
    </row>
    <row r="145" spans="1:8" x14ac:dyDescent="0.25">
      <c r="C145" s="14" t="s">
        <v>10</v>
      </c>
      <c r="D145" s="15" t="s">
        <v>33</v>
      </c>
      <c r="E145" s="14" t="s">
        <v>198</v>
      </c>
    </row>
    <row r="146" spans="1:8" x14ac:dyDescent="0.25">
      <c r="C146" s="14" t="s">
        <v>12</v>
      </c>
      <c r="D146" s="15" t="s">
        <v>8</v>
      </c>
      <c r="E146" s="14" t="s">
        <v>199</v>
      </c>
    </row>
    <row r="148" spans="1:8" ht="409.6" x14ac:dyDescent="0.25">
      <c r="A148" s="16" t="s">
        <v>200</v>
      </c>
      <c r="B148" s="10">
        <v>1</v>
      </c>
      <c r="C148" s="16" t="s">
        <v>201</v>
      </c>
      <c r="D148" s="16" t="s">
        <v>16</v>
      </c>
      <c r="E148" s="20" t="s">
        <v>202</v>
      </c>
      <c r="F148" s="17">
        <v>125.14</v>
      </c>
      <c r="G148" s="18">
        <v>1055.4559999999999</v>
      </c>
      <c r="H148" s="17">
        <f t="shared" ref="H148:H160" si="5">ROUND(ROUND(F148,2)*ROUND(G148,3),2)</f>
        <v>132079.76</v>
      </c>
    </row>
    <row r="149" spans="1:8" ht="409.6" x14ac:dyDescent="0.25">
      <c r="A149" s="16" t="s">
        <v>200</v>
      </c>
      <c r="B149" s="10">
        <v>2</v>
      </c>
      <c r="C149" s="16" t="s">
        <v>203</v>
      </c>
      <c r="D149" s="16" t="s">
        <v>16</v>
      </c>
      <c r="E149" s="20" t="s">
        <v>204</v>
      </c>
      <c r="F149" s="17">
        <v>125.77</v>
      </c>
      <c r="G149" s="18">
        <v>43.31</v>
      </c>
      <c r="H149" s="17">
        <f t="shared" si="5"/>
        <v>5447.1</v>
      </c>
    </row>
    <row r="150" spans="1:8" x14ac:dyDescent="0.25">
      <c r="A150" s="16" t="s">
        <v>200</v>
      </c>
      <c r="B150" s="10">
        <v>3</v>
      </c>
      <c r="C150" s="16" t="s">
        <v>205</v>
      </c>
      <c r="D150" s="16" t="s">
        <v>16</v>
      </c>
      <c r="E150" s="10" t="s">
        <v>206</v>
      </c>
      <c r="F150" s="17">
        <v>18.75</v>
      </c>
      <c r="G150" s="18">
        <v>1055.4559999999999</v>
      </c>
      <c r="H150" s="17">
        <f t="shared" si="5"/>
        <v>19789.8</v>
      </c>
    </row>
    <row r="151" spans="1:8" x14ac:dyDescent="0.25">
      <c r="A151" s="16" t="s">
        <v>200</v>
      </c>
      <c r="B151" s="10">
        <v>4</v>
      </c>
      <c r="C151" s="16" t="s">
        <v>207</v>
      </c>
      <c r="D151" s="16" t="s">
        <v>16</v>
      </c>
      <c r="E151" s="10" t="s">
        <v>208</v>
      </c>
      <c r="F151" s="17">
        <v>68.53</v>
      </c>
      <c r="G151" s="18">
        <v>21.696000000000002</v>
      </c>
      <c r="H151" s="17">
        <f t="shared" si="5"/>
        <v>1486.83</v>
      </c>
    </row>
    <row r="152" spans="1:8" ht="409.6" x14ac:dyDescent="0.25">
      <c r="A152" s="16" t="s">
        <v>200</v>
      </c>
      <c r="B152" s="10">
        <v>5</v>
      </c>
      <c r="C152" s="16" t="s">
        <v>209</v>
      </c>
      <c r="D152" s="16" t="s">
        <v>16</v>
      </c>
      <c r="E152" s="20" t="s">
        <v>210</v>
      </c>
      <c r="F152" s="17">
        <v>142.91</v>
      </c>
      <c r="G152" s="18">
        <v>41.8</v>
      </c>
      <c r="H152" s="17">
        <f t="shared" si="5"/>
        <v>5973.64</v>
      </c>
    </row>
    <row r="153" spans="1:8" x14ac:dyDescent="0.25">
      <c r="A153" s="16" t="s">
        <v>200</v>
      </c>
      <c r="B153" s="10">
        <v>6</v>
      </c>
      <c r="C153" s="16" t="s">
        <v>211</v>
      </c>
      <c r="D153" s="16" t="s">
        <v>16</v>
      </c>
      <c r="E153" s="10" t="s">
        <v>212</v>
      </c>
      <c r="F153" s="17">
        <v>15.64</v>
      </c>
      <c r="G153" s="18">
        <v>975.79600000000005</v>
      </c>
      <c r="H153" s="17">
        <f t="shared" si="5"/>
        <v>15261.45</v>
      </c>
    </row>
    <row r="154" spans="1:8" x14ac:dyDescent="0.25">
      <c r="A154" s="16" t="s">
        <v>200</v>
      </c>
      <c r="B154" s="10">
        <v>7</v>
      </c>
      <c r="C154" s="16" t="s">
        <v>213</v>
      </c>
      <c r="D154" s="16" t="s">
        <v>16</v>
      </c>
      <c r="E154" s="10" t="s">
        <v>214</v>
      </c>
      <c r="F154" s="17">
        <v>19.760000000000002</v>
      </c>
      <c r="G154" s="18">
        <v>975.79600000000005</v>
      </c>
      <c r="H154" s="17">
        <f t="shared" si="5"/>
        <v>19281.73</v>
      </c>
    </row>
    <row r="155" spans="1:8" x14ac:dyDescent="0.25">
      <c r="A155" s="16" t="s">
        <v>200</v>
      </c>
      <c r="B155" s="10">
        <v>8</v>
      </c>
      <c r="C155" s="16" t="s">
        <v>215</v>
      </c>
      <c r="D155" s="16" t="s">
        <v>16</v>
      </c>
      <c r="E155" s="10" t="s">
        <v>216</v>
      </c>
      <c r="F155" s="17">
        <v>39.46</v>
      </c>
      <c r="G155" s="18">
        <v>975.79600000000005</v>
      </c>
      <c r="H155" s="17">
        <f t="shared" si="5"/>
        <v>38504.910000000003</v>
      </c>
    </row>
    <row r="156" spans="1:8" ht="180.75" x14ac:dyDescent="0.25">
      <c r="A156" s="16" t="s">
        <v>200</v>
      </c>
      <c r="B156" s="10">
        <v>9</v>
      </c>
      <c r="C156" s="16" t="s">
        <v>217</v>
      </c>
      <c r="D156" s="16" t="s">
        <v>16</v>
      </c>
      <c r="E156" s="20" t="s">
        <v>218</v>
      </c>
      <c r="F156" s="17">
        <v>28.59</v>
      </c>
      <c r="G156" s="18">
        <v>62.908999999999999</v>
      </c>
      <c r="H156" s="17">
        <f t="shared" si="5"/>
        <v>1798.57</v>
      </c>
    </row>
    <row r="157" spans="1:8" x14ac:dyDescent="0.25">
      <c r="A157" s="16" t="s">
        <v>200</v>
      </c>
      <c r="B157" s="10">
        <v>10</v>
      </c>
      <c r="C157" s="16" t="s">
        <v>219</v>
      </c>
      <c r="D157" s="16" t="s">
        <v>42</v>
      </c>
      <c r="E157" s="10" t="s">
        <v>220</v>
      </c>
      <c r="F157" s="17">
        <v>70.12</v>
      </c>
      <c r="G157" s="18">
        <v>2</v>
      </c>
      <c r="H157" s="17">
        <f t="shared" si="5"/>
        <v>140.24</v>
      </c>
    </row>
    <row r="158" spans="1:8" x14ac:dyDescent="0.25">
      <c r="A158" s="16" t="s">
        <v>200</v>
      </c>
      <c r="B158" s="10">
        <v>11</v>
      </c>
      <c r="C158" s="16" t="s">
        <v>221</v>
      </c>
      <c r="D158" s="16" t="s">
        <v>42</v>
      </c>
      <c r="E158" s="10" t="s">
        <v>222</v>
      </c>
      <c r="F158" s="17">
        <v>42.04</v>
      </c>
      <c r="G158" s="18">
        <v>27.6</v>
      </c>
      <c r="H158" s="17">
        <f t="shared" si="5"/>
        <v>1160.3</v>
      </c>
    </row>
    <row r="159" spans="1:8" x14ac:dyDescent="0.25">
      <c r="A159" s="16" t="s">
        <v>200</v>
      </c>
      <c r="B159" s="10">
        <v>12</v>
      </c>
      <c r="C159" s="16" t="s">
        <v>223</v>
      </c>
      <c r="D159" s="16" t="s">
        <v>37</v>
      </c>
      <c r="E159" s="10" t="s">
        <v>224</v>
      </c>
      <c r="F159" s="17">
        <v>131.71</v>
      </c>
      <c r="G159" s="18">
        <v>19</v>
      </c>
      <c r="H159" s="17">
        <f t="shared" si="5"/>
        <v>2502.4899999999998</v>
      </c>
    </row>
    <row r="160" spans="1:8" x14ac:dyDescent="0.25">
      <c r="A160" s="16" t="s">
        <v>200</v>
      </c>
      <c r="B160" s="10">
        <v>13</v>
      </c>
      <c r="C160" s="16" t="s">
        <v>225</v>
      </c>
      <c r="D160" s="16" t="s">
        <v>25</v>
      </c>
      <c r="E160" s="10" t="s">
        <v>226</v>
      </c>
      <c r="F160" s="17">
        <v>20.46</v>
      </c>
      <c r="G160" s="18">
        <v>8.2870000000000008</v>
      </c>
      <c r="H160" s="17">
        <f t="shared" si="5"/>
        <v>169.55</v>
      </c>
    </row>
    <row r="161" spans="1:8" x14ac:dyDescent="0.25">
      <c r="E161" s="14" t="s">
        <v>20</v>
      </c>
      <c r="F161" s="14"/>
      <c r="G161" s="14"/>
      <c r="H161" s="19">
        <f>SUM(H148:H160)</f>
        <v>243596.37</v>
      </c>
    </row>
    <row r="163" spans="1:8" x14ac:dyDescent="0.25">
      <c r="C163" s="14" t="s">
        <v>7</v>
      </c>
      <c r="D163" s="15" t="s">
        <v>8</v>
      </c>
      <c r="E163" s="14" t="s">
        <v>9</v>
      </c>
    </row>
    <row r="164" spans="1:8" x14ac:dyDescent="0.25">
      <c r="C164" s="14" t="s">
        <v>10</v>
      </c>
      <c r="D164" s="15" t="s">
        <v>33</v>
      </c>
      <c r="E164" s="14" t="s">
        <v>198</v>
      </c>
    </row>
    <row r="165" spans="1:8" x14ac:dyDescent="0.25">
      <c r="C165" s="14" t="s">
        <v>12</v>
      </c>
      <c r="D165" s="15" t="s">
        <v>21</v>
      </c>
      <c r="E165" s="14" t="s">
        <v>227</v>
      </c>
    </row>
    <row r="167" spans="1:8" ht="338.25" x14ac:dyDescent="0.25">
      <c r="A167" s="16" t="s">
        <v>228</v>
      </c>
      <c r="B167" s="10">
        <v>1</v>
      </c>
      <c r="C167" s="16" t="s">
        <v>229</v>
      </c>
      <c r="D167" s="16" t="s">
        <v>37</v>
      </c>
      <c r="E167" s="20" t="s">
        <v>230</v>
      </c>
      <c r="F167" s="17">
        <v>1384.71</v>
      </c>
      <c r="G167" s="18">
        <v>6</v>
      </c>
      <c r="H167" s="17">
        <f t="shared" ref="H167:H185" si="6">ROUND(ROUND(F167,2)*ROUND(G167,3),2)</f>
        <v>8308.26</v>
      </c>
    </row>
    <row r="168" spans="1:8" x14ac:dyDescent="0.25">
      <c r="A168" s="16" t="s">
        <v>228</v>
      </c>
      <c r="B168" s="10">
        <v>2</v>
      </c>
      <c r="C168" s="16" t="s">
        <v>231</v>
      </c>
      <c r="D168" s="16" t="s">
        <v>37</v>
      </c>
      <c r="E168" s="10" t="s">
        <v>232</v>
      </c>
      <c r="F168" s="17">
        <v>1277.55</v>
      </c>
      <c r="G168" s="18">
        <v>6</v>
      </c>
      <c r="H168" s="17">
        <f t="shared" si="6"/>
        <v>7665.3</v>
      </c>
    </row>
    <row r="169" spans="1:8" x14ac:dyDescent="0.25">
      <c r="A169" s="16" t="s">
        <v>228</v>
      </c>
      <c r="B169" s="10">
        <v>3</v>
      </c>
      <c r="C169" s="16" t="s">
        <v>233</v>
      </c>
      <c r="D169" s="16" t="s">
        <v>37</v>
      </c>
      <c r="E169" s="10" t="s">
        <v>234</v>
      </c>
      <c r="F169" s="17">
        <v>1330.57</v>
      </c>
      <c r="G169" s="18">
        <v>13</v>
      </c>
      <c r="H169" s="17">
        <f t="shared" si="6"/>
        <v>17297.41</v>
      </c>
    </row>
    <row r="170" spans="1:8" x14ac:dyDescent="0.25">
      <c r="A170" s="16" t="s">
        <v>228</v>
      </c>
      <c r="B170" s="10">
        <v>4</v>
      </c>
      <c r="C170" s="16" t="s">
        <v>235</v>
      </c>
      <c r="D170" s="16" t="s">
        <v>37</v>
      </c>
      <c r="E170" s="10" t="s">
        <v>236</v>
      </c>
      <c r="F170" s="17">
        <v>1587.2</v>
      </c>
      <c r="G170" s="18">
        <v>5</v>
      </c>
      <c r="H170" s="17">
        <f t="shared" si="6"/>
        <v>7936</v>
      </c>
    </row>
    <row r="171" spans="1:8" x14ac:dyDescent="0.25">
      <c r="A171" s="16" t="s">
        <v>228</v>
      </c>
      <c r="B171" s="10">
        <v>5</v>
      </c>
      <c r="C171" s="16" t="s">
        <v>237</v>
      </c>
      <c r="D171" s="16" t="s">
        <v>37</v>
      </c>
      <c r="E171" s="10" t="s">
        <v>238</v>
      </c>
      <c r="F171" s="17">
        <v>2243.71</v>
      </c>
      <c r="G171" s="18">
        <v>2</v>
      </c>
      <c r="H171" s="17">
        <f t="shared" si="6"/>
        <v>4487.42</v>
      </c>
    </row>
    <row r="172" spans="1:8" x14ac:dyDescent="0.25">
      <c r="A172" s="16" t="s">
        <v>228</v>
      </c>
      <c r="B172" s="10">
        <v>6</v>
      </c>
      <c r="C172" s="16" t="s">
        <v>239</v>
      </c>
      <c r="D172" s="16" t="s">
        <v>37</v>
      </c>
      <c r="E172" s="10" t="s">
        <v>240</v>
      </c>
      <c r="F172" s="17">
        <v>960.4</v>
      </c>
      <c r="G172" s="18">
        <v>12</v>
      </c>
      <c r="H172" s="17">
        <f t="shared" si="6"/>
        <v>11524.8</v>
      </c>
    </row>
    <row r="173" spans="1:8" x14ac:dyDescent="0.25">
      <c r="A173" s="16" t="s">
        <v>228</v>
      </c>
      <c r="B173" s="10">
        <v>7</v>
      </c>
      <c r="C173" s="16" t="s">
        <v>241</v>
      </c>
      <c r="D173" s="16" t="s">
        <v>37</v>
      </c>
      <c r="E173" s="10" t="s">
        <v>242</v>
      </c>
      <c r="F173" s="17">
        <v>797.15</v>
      </c>
      <c r="G173" s="18">
        <v>2</v>
      </c>
      <c r="H173" s="17">
        <f t="shared" si="6"/>
        <v>1594.3</v>
      </c>
    </row>
    <row r="174" spans="1:8" x14ac:dyDescent="0.25">
      <c r="A174" s="16" t="s">
        <v>228</v>
      </c>
      <c r="B174" s="10">
        <v>8</v>
      </c>
      <c r="C174" s="16" t="s">
        <v>243</v>
      </c>
      <c r="D174" s="16" t="s">
        <v>37</v>
      </c>
      <c r="E174" s="10" t="s">
        <v>244</v>
      </c>
      <c r="F174" s="17">
        <v>2872.89</v>
      </c>
      <c r="G174" s="18">
        <v>1</v>
      </c>
      <c r="H174" s="17">
        <f t="shared" si="6"/>
        <v>2872.89</v>
      </c>
    </row>
    <row r="175" spans="1:8" ht="282" x14ac:dyDescent="0.25">
      <c r="A175" s="16" t="s">
        <v>228</v>
      </c>
      <c r="B175" s="10">
        <v>9</v>
      </c>
      <c r="C175" s="16" t="s">
        <v>245</v>
      </c>
      <c r="D175" s="16" t="s">
        <v>37</v>
      </c>
      <c r="E175" s="20" t="s">
        <v>246</v>
      </c>
      <c r="F175" s="17">
        <v>2160.27</v>
      </c>
      <c r="G175" s="18">
        <v>2</v>
      </c>
      <c r="H175" s="17">
        <f t="shared" si="6"/>
        <v>4320.54</v>
      </c>
    </row>
    <row r="176" spans="1:8" x14ac:dyDescent="0.25">
      <c r="A176" s="16" t="s">
        <v>228</v>
      </c>
      <c r="B176" s="10">
        <v>10</v>
      </c>
      <c r="C176" s="16" t="s">
        <v>247</v>
      </c>
      <c r="D176" s="16" t="s">
        <v>37</v>
      </c>
      <c r="E176" s="10" t="s">
        <v>248</v>
      </c>
      <c r="F176" s="17">
        <v>5359.48</v>
      </c>
      <c r="G176" s="18">
        <v>2</v>
      </c>
      <c r="H176" s="17">
        <f t="shared" si="6"/>
        <v>10718.96</v>
      </c>
    </row>
    <row r="177" spans="1:8" ht="315.75" x14ac:dyDescent="0.25">
      <c r="A177" s="16" t="s">
        <v>228</v>
      </c>
      <c r="B177" s="10">
        <v>11</v>
      </c>
      <c r="C177" s="16" t="s">
        <v>249</v>
      </c>
      <c r="D177" s="16" t="s">
        <v>37</v>
      </c>
      <c r="E177" s="20" t="s">
        <v>250</v>
      </c>
      <c r="F177" s="17">
        <v>4005.49</v>
      </c>
      <c r="G177" s="18">
        <v>1</v>
      </c>
      <c r="H177" s="17">
        <f t="shared" si="6"/>
        <v>4005.49</v>
      </c>
    </row>
    <row r="178" spans="1:8" x14ac:dyDescent="0.25">
      <c r="A178" s="16" t="s">
        <v>228</v>
      </c>
      <c r="B178" s="10">
        <v>12</v>
      </c>
      <c r="C178" s="16" t="s">
        <v>251</v>
      </c>
      <c r="D178" s="16" t="s">
        <v>37</v>
      </c>
      <c r="E178" s="10" t="s">
        <v>252</v>
      </c>
      <c r="F178" s="17">
        <v>3224.3</v>
      </c>
      <c r="G178" s="18">
        <v>6</v>
      </c>
      <c r="H178" s="17">
        <f t="shared" si="6"/>
        <v>19345.8</v>
      </c>
    </row>
    <row r="179" spans="1:8" ht="79.5" x14ac:dyDescent="0.25">
      <c r="A179" s="16" t="s">
        <v>228</v>
      </c>
      <c r="B179" s="10">
        <v>13</v>
      </c>
      <c r="C179" s="16" t="s">
        <v>253</v>
      </c>
      <c r="D179" s="16" t="s">
        <v>37</v>
      </c>
      <c r="E179" s="20" t="s">
        <v>254</v>
      </c>
      <c r="F179" s="17">
        <v>1859.87</v>
      </c>
      <c r="G179" s="18">
        <v>1</v>
      </c>
      <c r="H179" s="17">
        <f t="shared" si="6"/>
        <v>1859.87</v>
      </c>
    </row>
    <row r="180" spans="1:8" ht="90.75" x14ac:dyDescent="0.25">
      <c r="A180" s="16" t="s">
        <v>228</v>
      </c>
      <c r="B180" s="10">
        <v>14</v>
      </c>
      <c r="C180" s="16" t="s">
        <v>255</v>
      </c>
      <c r="D180" s="16" t="s">
        <v>37</v>
      </c>
      <c r="E180" s="20" t="s">
        <v>256</v>
      </c>
      <c r="F180" s="17">
        <v>1859.87</v>
      </c>
      <c r="G180" s="18">
        <v>1</v>
      </c>
      <c r="H180" s="17">
        <f t="shared" si="6"/>
        <v>1859.87</v>
      </c>
    </row>
    <row r="181" spans="1:8" ht="409.6" x14ac:dyDescent="0.25">
      <c r="A181" s="16" t="s">
        <v>228</v>
      </c>
      <c r="B181" s="10">
        <v>15</v>
      </c>
      <c r="C181" s="16" t="s">
        <v>257</v>
      </c>
      <c r="D181" s="16" t="s">
        <v>37</v>
      </c>
      <c r="E181" s="20" t="s">
        <v>258</v>
      </c>
      <c r="F181" s="17">
        <v>4609.99</v>
      </c>
      <c r="G181" s="18">
        <v>1</v>
      </c>
      <c r="H181" s="17">
        <f t="shared" si="6"/>
        <v>4609.99</v>
      </c>
    </row>
    <row r="182" spans="1:8" ht="409.6" x14ac:dyDescent="0.25">
      <c r="A182" s="16" t="s">
        <v>228</v>
      </c>
      <c r="B182" s="10">
        <v>16</v>
      </c>
      <c r="C182" s="16" t="s">
        <v>259</v>
      </c>
      <c r="D182" s="16" t="s">
        <v>37</v>
      </c>
      <c r="E182" s="20" t="s">
        <v>260</v>
      </c>
      <c r="F182" s="17">
        <v>4902.71</v>
      </c>
      <c r="G182" s="18">
        <v>1</v>
      </c>
      <c r="H182" s="17">
        <f t="shared" si="6"/>
        <v>4902.71</v>
      </c>
    </row>
    <row r="183" spans="1:8" x14ac:dyDescent="0.25">
      <c r="A183" s="16" t="s">
        <v>228</v>
      </c>
      <c r="B183" s="10">
        <v>17</v>
      </c>
      <c r="C183" s="16" t="s">
        <v>261</v>
      </c>
      <c r="D183" s="16" t="s">
        <v>16</v>
      </c>
      <c r="E183" s="10" t="s">
        <v>262</v>
      </c>
      <c r="F183" s="17">
        <v>82.05</v>
      </c>
      <c r="G183" s="18">
        <v>121.16</v>
      </c>
      <c r="H183" s="17">
        <f t="shared" si="6"/>
        <v>9941.18</v>
      </c>
    </row>
    <row r="184" spans="1:8" x14ac:dyDescent="0.25">
      <c r="A184" s="16" t="s">
        <v>228</v>
      </c>
      <c r="B184" s="10">
        <v>18</v>
      </c>
      <c r="C184" s="16" t="s">
        <v>263</v>
      </c>
      <c r="D184" s="16" t="s">
        <v>264</v>
      </c>
      <c r="E184" s="10" t="s">
        <v>265</v>
      </c>
      <c r="F184" s="17">
        <v>118.24</v>
      </c>
      <c r="G184" s="18">
        <v>79</v>
      </c>
      <c r="H184" s="17">
        <f t="shared" si="6"/>
        <v>9340.9599999999991</v>
      </c>
    </row>
    <row r="185" spans="1:8" x14ac:dyDescent="0.25">
      <c r="A185" s="16" t="s">
        <v>228</v>
      </c>
      <c r="B185" s="10">
        <v>19</v>
      </c>
      <c r="C185" s="16" t="s">
        <v>266</v>
      </c>
      <c r="D185" s="16" t="s">
        <v>37</v>
      </c>
      <c r="E185" s="10" t="s">
        <v>267</v>
      </c>
      <c r="F185" s="17">
        <v>154.12</v>
      </c>
      <c r="G185" s="18">
        <v>12</v>
      </c>
      <c r="H185" s="17">
        <f t="shared" si="6"/>
        <v>1849.44</v>
      </c>
    </row>
    <row r="186" spans="1:8" x14ac:dyDescent="0.25">
      <c r="E186" s="14" t="s">
        <v>20</v>
      </c>
      <c r="F186" s="14"/>
      <c r="G186" s="14"/>
      <c r="H186" s="19">
        <f>SUM(H167:H185)</f>
        <v>134441.19</v>
      </c>
    </row>
    <row r="188" spans="1:8" x14ac:dyDescent="0.25">
      <c r="C188" s="14" t="s">
        <v>7</v>
      </c>
      <c r="D188" s="15" t="s">
        <v>8</v>
      </c>
      <c r="E188" s="14" t="s">
        <v>9</v>
      </c>
    </row>
    <row r="189" spans="1:8" x14ac:dyDescent="0.25">
      <c r="C189" s="14" t="s">
        <v>10</v>
      </c>
      <c r="D189" s="15" t="s">
        <v>33</v>
      </c>
      <c r="E189" s="14" t="s">
        <v>198</v>
      </c>
    </row>
    <row r="190" spans="1:8" x14ac:dyDescent="0.25">
      <c r="C190" s="14" t="s">
        <v>12</v>
      </c>
      <c r="D190" s="15" t="s">
        <v>33</v>
      </c>
      <c r="E190" s="14" t="s">
        <v>268</v>
      </c>
    </row>
    <row r="192" spans="1:8" x14ac:dyDescent="0.25">
      <c r="A192" s="16" t="s">
        <v>269</v>
      </c>
      <c r="B192" s="10">
        <v>1</v>
      </c>
      <c r="C192" s="16" t="s">
        <v>188</v>
      </c>
      <c r="D192" s="16" t="s">
        <v>16</v>
      </c>
      <c r="E192" s="10" t="s">
        <v>189</v>
      </c>
      <c r="F192" s="17">
        <v>1.41</v>
      </c>
      <c r="G192" s="18">
        <v>901.38</v>
      </c>
      <c r="H192" s="17">
        <f>ROUND(ROUND(F192,2)*ROUND(G192,3),2)</f>
        <v>1270.95</v>
      </c>
    </row>
    <row r="193" spans="1:8" x14ac:dyDescent="0.25">
      <c r="A193" s="16" t="s">
        <v>269</v>
      </c>
      <c r="B193" s="10">
        <v>2</v>
      </c>
      <c r="C193" s="16" t="s">
        <v>270</v>
      </c>
      <c r="D193" s="16" t="s">
        <v>16</v>
      </c>
      <c r="E193" s="10" t="s">
        <v>271</v>
      </c>
      <c r="F193" s="17">
        <v>10.87</v>
      </c>
      <c r="G193" s="18">
        <v>901.38</v>
      </c>
      <c r="H193" s="17">
        <f>ROUND(ROUND(F193,2)*ROUND(G193,3),2)</f>
        <v>9798</v>
      </c>
    </row>
    <row r="194" spans="1:8" x14ac:dyDescent="0.25">
      <c r="A194" s="16" t="s">
        <v>269</v>
      </c>
      <c r="B194" s="10">
        <v>3</v>
      </c>
      <c r="C194" s="16" t="s">
        <v>272</v>
      </c>
      <c r="D194" s="16" t="s">
        <v>42</v>
      </c>
      <c r="E194" s="10" t="s">
        <v>273</v>
      </c>
      <c r="F194" s="17">
        <v>29.35</v>
      </c>
      <c r="G194" s="18">
        <v>36</v>
      </c>
      <c r="H194" s="17">
        <f>ROUND(ROUND(F194,2)*ROUND(G194,3),2)</f>
        <v>1056.5999999999999</v>
      </c>
    </row>
    <row r="195" spans="1:8" x14ac:dyDescent="0.25">
      <c r="E195" s="14" t="s">
        <v>20</v>
      </c>
      <c r="F195" s="14"/>
      <c r="G195" s="14"/>
      <c r="H195" s="19">
        <f>SUM(H192:H194)</f>
        <v>12125.550000000001</v>
      </c>
    </row>
    <row r="197" spans="1:8" x14ac:dyDescent="0.25">
      <c r="C197" s="14" t="s">
        <v>7</v>
      </c>
      <c r="D197" s="15" t="s">
        <v>8</v>
      </c>
      <c r="E197" s="14" t="s">
        <v>9</v>
      </c>
    </row>
    <row r="198" spans="1:8" x14ac:dyDescent="0.25">
      <c r="C198" s="14" t="s">
        <v>10</v>
      </c>
      <c r="D198" s="15" t="s">
        <v>33</v>
      </c>
      <c r="E198" s="14" t="s">
        <v>198</v>
      </c>
    </row>
    <row r="199" spans="1:8" x14ac:dyDescent="0.25">
      <c r="C199" s="14" t="s">
        <v>12</v>
      </c>
      <c r="D199" s="15" t="s">
        <v>61</v>
      </c>
      <c r="E199" s="14" t="s">
        <v>274</v>
      </c>
    </row>
    <row r="200" spans="1:8" x14ac:dyDescent="0.25">
      <c r="C200" s="14" t="s">
        <v>275</v>
      </c>
      <c r="D200" s="15" t="s">
        <v>8</v>
      </c>
      <c r="E200" s="14" t="s">
        <v>276</v>
      </c>
    </row>
    <row r="202" spans="1:8" x14ac:dyDescent="0.25">
      <c r="A202" s="16" t="s">
        <v>277</v>
      </c>
      <c r="B202" s="10">
        <v>1</v>
      </c>
      <c r="C202" s="16" t="s">
        <v>278</v>
      </c>
      <c r="D202" s="16" t="s">
        <v>16</v>
      </c>
      <c r="E202" s="10" t="s">
        <v>279</v>
      </c>
      <c r="F202" s="17">
        <v>13.56</v>
      </c>
      <c r="G202" s="18">
        <v>781.5</v>
      </c>
      <c r="H202" s="17">
        <f t="shared" ref="H202:H210" si="7">ROUND(ROUND(F202,2)*ROUND(G202,3),2)</f>
        <v>10597.14</v>
      </c>
    </row>
    <row r="203" spans="1:8" x14ac:dyDescent="0.25">
      <c r="A203" s="16" t="s">
        <v>277</v>
      </c>
      <c r="B203" s="10">
        <v>2</v>
      </c>
      <c r="C203" s="16" t="s">
        <v>280</v>
      </c>
      <c r="D203" s="16" t="s">
        <v>16</v>
      </c>
      <c r="E203" s="10" t="s">
        <v>281</v>
      </c>
      <c r="F203" s="17">
        <v>2.5299999999999998</v>
      </c>
      <c r="G203" s="18">
        <v>1682.6</v>
      </c>
      <c r="H203" s="17">
        <f t="shared" si="7"/>
        <v>4256.9799999999996</v>
      </c>
    </row>
    <row r="204" spans="1:8" x14ac:dyDescent="0.25">
      <c r="A204" s="16" t="s">
        <v>277</v>
      </c>
      <c r="B204" s="10">
        <v>3</v>
      </c>
      <c r="C204" s="16" t="s">
        <v>282</v>
      </c>
      <c r="D204" s="16" t="s">
        <v>16</v>
      </c>
      <c r="E204" s="10" t="s">
        <v>283</v>
      </c>
      <c r="F204" s="17">
        <v>36.71</v>
      </c>
      <c r="G204" s="18">
        <v>878.67499999999995</v>
      </c>
      <c r="H204" s="17">
        <f t="shared" si="7"/>
        <v>32256.16</v>
      </c>
    </row>
    <row r="205" spans="1:8" x14ac:dyDescent="0.25">
      <c r="A205" s="16" t="s">
        <v>277</v>
      </c>
      <c r="B205" s="10">
        <v>4</v>
      </c>
      <c r="C205" s="16" t="s">
        <v>284</v>
      </c>
      <c r="D205" s="16" t="s">
        <v>42</v>
      </c>
      <c r="E205" s="10" t="s">
        <v>285</v>
      </c>
      <c r="F205" s="17">
        <v>9.7200000000000006</v>
      </c>
      <c r="G205" s="18">
        <v>153.9</v>
      </c>
      <c r="H205" s="17">
        <f t="shared" si="7"/>
        <v>1495.91</v>
      </c>
    </row>
    <row r="206" spans="1:8" x14ac:dyDescent="0.25">
      <c r="A206" s="16" t="s">
        <v>277</v>
      </c>
      <c r="B206" s="10">
        <v>5</v>
      </c>
      <c r="C206" s="16" t="s">
        <v>286</v>
      </c>
      <c r="D206" s="16" t="s">
        <v>16</v>
      </c>
      <c r="E206" s="10" t="s">
        <v>287</v>
      </c>
      <c r="F206" s="17">
        <v>14.31</v>
      </c>
      <c r="G206" s="18">
        <v>781.5</v>
      </c>
      <c r="H206" s="17">
        <f t="shared" si="7"/>
        <v>11183.27</v>
      </c>
    </row>
    <row r="207" spans="1:8" x14ac:dyDescent="0.25">
      <c r="A207" s="16" t="s">
        <v>277</v>
      </c>
      <c r="B207" s="10">
        <v>6</v>
      </c>
      <c r="C207" s="16" t="s">
        <v>288</v>
      </c>
      <c r="D207" s="16" t="s">
        <v>16</v>
      </c>
      <c r="E207" s="10" t="s">
        <v>289</v>
      </c>
      <c r="F207" s="17">
        <v>55.69</v>
      </c>
      <c r="G207" s="18">
        <v>1.76</v>
      </c>
      <c r="H207" s="17">
        <f t="shared" si="7"/>
        <v>98.01</v>
      </c>
    </row>
    <row r="208" spans="1:8" x14ac:dyDescent="0.25">
      <c r="A208" s="16" t="s">
        <v>277</v>
      </c>
      <c r="B208" s="10">
        <v>7</v>
      </c>
      <c r="C208" s="16" t="s">
        <v>290</v>
      </c>
      <c r="D208" s="16" t="s">
        <v>37</v>
      </c>
      <c r="E208" s="10" t="s">
        <v>291</v>
      </c>
      <c r="F208" s="17">
        <v>44.37</v>
      </c>
      <c r="G208" s="18">
        <v>6</v>
      </c>
      <c r="H208" s="17">
        <f t="shared" si="7"/>
        <v>266.22000000000003</v>
      </c>
    </row>
    <row r="209" spans="1:8" x14ac:dyDescent="0.25">
      <c r="A209" s="16" t="s">
        <v>277</v>
      </c>
      <c r="B209" s="10">
        <v>8</v>
      </c>
      <c r="C209" s="16" t="s">
        <v>292</v>
      </c>
      <c r="D209" s="16" t="s">
        <v>293</v>
      </c>
      <c r="E209" s="10" t="s">
        <v>294</v>
      </c>
      <c r="F209" s="17">
        <v>9</v>
      </c>
      <c r="G209" s="18">
        <v>781.5</v>
      </c>
      <c r="H209" s="17">
        <f t="shared" si="7"/>
        <v>7033.5</v>
      </c>
    </row>
    <row r="210" spans="1:8" x14ac:dyDescent="0.25">
      <c r="A210" s="16" t="s">
        <v>277</v>
      </c>
      <c r="B210" s="10">
        <v>9</v>
      </c>
      <c r="C210" s="16" t="s">
        <v>295</v>
      </c>
      <c r="D210" s="16" t="s">
        <v>42</v>
      </c>
      <c r="E210" s="10" t="s">
        <v>296</v>
      </c>
      <c r="F210" s="17">
        <v>2.57</v>
      </c>
      <c r="G210" s="18">
        <v>153.9</v>
      </c>
      <c r="H210" s="17">
        <f t="shared" si="7"/>
        <v>395.52</v>
      </c>
    </row>
    <row r="211" spans="1:8" x14ac:dyDescent="0.25">
      <c r="E211" s="14" t="s">
        <v>20</v>
      </c>
      <c r="F211" s="14"/>
      <c r="G211" s="14"/>
      <c r="H211" s="19">
        <f>SUM(H202:H210)</f>
        <v>67582.710000000006</v>
      </c>
    </row>
    <row r="213" spans="1:8" x14ac:dyDescent="0.25">
      <c r="C213" s="14" t="s">
        <v>7</v>
      </c>
      <c r="D213" s="15" t="s">
        <v>8</v>
      </c>
      <c r="E213" s="14" t="s">
        <v>9</v>
      </c>
    </row>
    <row r="214" spans="1:8" x14ac:dyDescent="0.25">
      <c r="C214" s="14" t="s">
        <v>10</v>
      </c>
      <c r="D214" s="15" t="s">
        <v>33</v>
      </c>
      <c r="E214" s="14" t="s">
        <v>198</v>
      </c>
    </row>
    <row r="215" spans="1:8" x14ac:dyDescent="0.25">
      <c r="C215" s="14" t="s">
        <v>12</v>
      </c>
      <c r="D215" s="15" t="s">
        <v>61</v>
      </c>
      <c r="E215" s="14" t="s">
        <v>274</v>
      </c>
    </row>
    <row r="216" spans="1:8" x14ac:dyDescent="0.25">
      <c r="C216" s="14" t="s">
        <v>275</v>
      </c>
      <c r="D216" s="15" t="s">
        <v>21</v>
      </c>
      <c r="E216" s="14" t="s">
        <v>297</v>
      </c>
    </row>
    <row r="218" spans="1:8" x14ac:dyDescent="0.25">
      <c r="A218" s="16" t="s">
        <v>298</v>
      </c>
      <c r="B218" s="10">
        <v>1</v>
      </c>
      <c r="C218" s="16" t="s">
        <v>299</v>
      </c>
      <c r="D218" s="16" t="s">
        <v>16</v>
      </c>
      <c r="E218" s="10" t="s">
        <v>300</v>
      </c>
      <c r="F218" s="17">
        <v>128.58000000000001</v>
      </c>
      <c r="G218" s="18">
        <v>43.25</v>
      </c>
      <c r="H218" s="17">
        <f>ROUND(ROUND(F218,2)*ROUND(G218,3),2)</f>
        <v>5561.09</v>
      </c>
    </row>
    <row r="219" spans="1:8" x14ac:dyDescent="0.25">
      <c r="E219" s="14" t="s">
        <v>20</v>
      </c>
      <c r="F219" s="14"/>
      <c r="G219" s="14"/>
      <c r="H219" s="19">
        <f>SUM(H218:H218)</f>
        <v>5561.09</v>
      </c>
    </row>
    <row r="221" spans="1:8" x14ac:dyDescent="0.25">
      <c r="C221" s="14" t="s">
        <v>7</v>
      </c>
      <c r="D221" s="15" t="s">
        <v>8</v>
      </c>
      <c r="E221" s="14" t="s">
        <v>9</v>
      </c>
    </row>
    <row r="222" spans="1:8" x14ac:dyDescent="0.25">
      <c r="C222" s="14" t="s">
        <v>10</v>
      </c>
      <c r="D222" s="15" t="s">
        <v>33</v>
      </c>
      <c r="E222" s="14" t="s">
        <v>198</v>
      </c>
    </row>
    <row r="223" spans="1:8" x14ac:dyDescent="0.25">
      <c r="C223" s="14" t="s">
        <v>12</v>
      </c>
      <c r="D223" s="15" t="s">
        <v>61</v>
      </c>
      <c r="E223" s="14" t="s">
        <v>274</v>
      </c>
    </row>
    <row r="224" spans="1:8" x14ac:dyDescent="0.25">
      <c r="C224" s="14" t="s">
        <v>275</v>
      </c>
      <c r="D224" s="15" t="s">
        <v>33</v>
      </c>
      <c r="E224" s="14" t="s">
        <v>301</v>
      </c>
    </row>
    <row r="226" spans="1:8" x14ac:dyDescent="0.25">
      <c r="A226" s="16" t="s">
        <v>302</v>
      </c>
      <c r="B226" s="10">
        <v>1</v>
      </c>
      <c r="C226" s="16" t="s">
        <v>303</v>
      </c>
      <c r="D226" s="16" t="s">
        <v>16</v>
      </c>
      <c r="E226" s="10" t="s">
        <v>304</v>
      </c>
      <c r="F226" s="17">
        <v>168.43</v>
      </c>
      <c r="G226" s="18">
        <v>36.92</v>
      </c>
      <c r="H226" s="17">
        <f t="shared" ref="H226:H233" si="8">ROUND(ROUND(F226,2)*ROUND(G226,3),2)</f>
        <v>6218.44</v>
      </c>
    </row>
    <row r="227" spans="1:8" x14ac:dyDescent="0.25">
      <c r="A227" s="16" t="s">
        <v>302</v>
      </c>
      <c r="B227" s="10">
        <v>2</v>
      </c>
      <c r="C227" s="16" t="s">
        <v>278</v>
      </c>
      <c r="D227" s="16" t="s">
        <v>16</v>
      </c>
      <c r="E227" s="10" t="s">
        <v>279</v>
      </c>
      <c r="F227" s="17">
        <v>13.56</v>
      </c>
      <c r="G227" s="18">
        <v>36.92</v>
      </c>
      <c r="H227" s="17">
        <f t="shared" si="8"/>
        <v>500.64</v>
      </c>
    </row>
    <row r="228" spans="1:8" x14ac:dyDescent="0.25">
      <c r="A228" s="16" t="s">
        <v>302</v>
      </c>
      <c r="B228" s="10">
        <v>3</v>
      </c>
      <c r="C228" s="16" t="s">
        <v>280</v>
      </c>
      <c r="D228" s="16" t="s">
        <v>16</v>
      </c>
      <c r="E228" s="10" t="s">
        <v>281</v>
      </c>
      <c r="F228" s="17">
        <v>2.5299999999999998</v>
      </c>
      <c r="G228" s="18">
        <v>46.52</v>
      </c>
      <c r="H228" s="17">
        <f t="shared" si="8"/>
        <v>117.7</v>
      </c>
    </row>
    <row r="229" spans="1:8" x14ac:dyDescent="0.25">
      <c r="A229" s="16" t="s">
        <v>302</v>
      </c>
      <c r="B229" s="10">
        <v>4</v>
      </c>
      <c r="C229" s="16" t="s">
        <v>282</v>
      </c>
      <c r="D229" s="16" t="s">
        <v>16</v>
      </c>
      <c r="E229" s="10" t="s">
        <v>283</v>
      </c>
      <c r="F229" s="17">
        <v>36.71</v>
      </c>
      <c r="G229" s="18">
        <v>46.52</v>
      </c>
      <c r="H229" s="17">
        <f t="shared" si="8"/>
        <v>1707.75</v>
      </c>
    </row>
    <row r="230" spans="1:8" x14ac:dyDescent="0.25">
      <c r="A230" s="16" t="s">
        <v>302</v>
      </c>
      <c r="B230" s="10">
        <v>5</v>
      </c>
      <c r="C230" s="16" t="s">
        <v>284</v>
      </c>
      <c r="D230" s="16" t="s">
        <v>42</v>
      </c>
      <c r="E230" s="10" t="s">
        <v>285</v>
      </c>
      <c r="F230" s="17">
        <v>9.7200000000000006</v>
      </c>
      <c r="G230" s="18">
        <v>9.6</v>
      </c>
      <c r="H230" s="17">
        <f t="shared" si="8"/>
        <v>93.31</v>
      </c>
    </row>
    <row r="231" spans="1:8" x14ac:dyDescent="0.25">
      <c r="A231" s="16" t="s">
        <v>302</v>
      </c>
      <c r="B231" s="10">
        <v>6</v>
      </c>
      <c r="C231" s="16" t="s">
        <v>286</v>
      </c>
      <c r="D231" s="16" t="s">
        <v>16</v>
      </c>
      <c r="E231" s="10" t="s">
        <v>287</v>
      </c>
      <c r="F231" s="17">
        <v>14.31</v>
      </c>
      <c r="G231" s="18">
        <v>36.92</v>
      </c>
      <c r="H231" s="17">
        <f t="shared" si="8"/>
        <v>528.33000000000004</v>
      </c>
    </row>
    <row r="232" spans="1:8" x14ac:dyDescent="0.25">
      <c r="A232" s="16" t="s">
        <v>302</v>
      </c>
      <c r="B232" s="10">
        <v>7</v>
      </c>
      <c r="C232" s="16" t="s">
        <v>288</v>
      </c>
      <c r="D232" s="16" t="s">
        <v>16</v>
      </c>
      <c r="E232" s="10" t="s">
        <v>289</v>
      </c>
      <c r="F232" s="17">
        <v>55.69</v>
      </c>
      <c r="G232" s="18">
        <v>2.8</v>
      </c>
      <c r="H232" s="17">
        <f t="shared" si="8"/>
        <v>155.93</v>
      </c>
    </row>
    <row r="233" spans="1:8" x14ac:dyDescent="0.25">
      <c r="A233" s="16" t="s">
        <v>302</v>
      </c>
      <c r="B233" s="10">
        <v>8</v>
      </c>
      <c r="C233" s="16" t="s">
        <v>290</v>
      </c>
      <c r="D233" s="16" t="s">
        <v>37</v>
      </c>
      <c r="E233" s="10" t="s">
        <v>291</v>
      </c>
      <c r="F233" s="17">
        <v>44.37</v>
      </c>
      <c r="G233" s="18">
        <v>2</v>
      </c>
      <c r="H233" s="17">
        <f t="shared" si="8"/>
        <v>88.74</v>
      </c>
    </row>
    <row r="234" spans="1:8" x14ac:dyDescent="0.25">
      <c r="E234" s="14" t="s">
        <v>20</v>
      </c>
      <c r="F234" s="14"/>
      <c r="G234" s="14"/>
      <c r="H234" s="19">
        <f>SUM(H226:H233)</f>
        <v>9410.8399999999983</v>
      </c>
    </row>
    <row r="236" spans="1:8" x14ac:dyDescent="0.25">
      <c r="C236" s="14" t="s">
        <v>7</v>
      </c>
      <c r="D236" s="15" t="s">
        <v>8</v>
      </c>
      <c r="E236" s="14" t="s">
        <v>9</v>
      </c>
    </row>
    <row r="237" spans="1:8" x14ac:dyDescent="0.25">
      <c r="C237" s="14" t="s">
        <v>10</v>
      </c>
      <c r="D237" s="15" t="s">
        <v>33</v>
      </c>
      <c r="E237" s="14" t="s">
        <v>198</v>
      </c>
    </row>
    <row r="238" spans="1:8" x14ac:dyDescent="0.25">
      <c r="C238" s="14" t="s">
        <v>12</v>
      </c>
      <c r="D238" s="15" t="s">
        <v>61</v>
      </c>
      <c r="E238" s="14" t="s">
        <v>274</v>
      </c>
    </row>
    <row r="239" spans="1:8" x14ac:dyDescent="0.25">
      <c r="C239" s="14" t="s">
        <v>275</v>
      </c>
      <c r="D239" s="15" t="s">
        <v>61</v>
      </c>
      <c r="E239" s="14" t="s">
        <v>305</v>
      </c>
    </row>
    <row r="241" spans="1:8" x14ac:dyDescent="0.25">
      <c r="A241" s="16" t="s">
        <v>306</v>
      </c>
      <c r="B241" s="10">
        <v>1</v>
      </c>
      <c r="C241" s="16" t="s">
        <v>278</v>
      </c>
      <c r="D241" s="16" t="s">
        <v>16</v>
      </c>
      <c r="E241" s="10" t="s">
        <v>279</v>
      </c>
      <c r="F241" s="17">
        <v>13.56</v>
      </c>
      <c r="G241" s="18">
        <v>12.8</v>
      </c>
      <c r="H241" s="17">
        <f t="shared" ref="H241:H246" si="9">ROUND(ROUND(F241,2)*ROUND(G241,3),2)</f>
        <v>173.57</v>
      </c>
    </row>
    <row r="242" spans="1:8" x14ac:dyDescent="0.25">
      <c r="A242" s="16" t="s">
        <v>306</v>
      </c>
      <c r="B242" s="10">
        <v>2</v>
      </c>
      <c r="C242" s="16" t="s">
        <v>280</v>
      </c>
      <c r="D242" s="16" t="s">
        <v>16</v>
      </c>
      <c r="E242" s="10" t="s">
        <v>281</v>
      </c>
      <c r="F242" s="17">
        <v>2.5299999999999998</v>
      </c>
      <c r="G242" s="18">
        <v>29.32</v>
      </c>
      <c r="H242" s="17">
        <f t="shared" si="9"/>
        <v>74.180000000000007</v>
      </c>
    </row>
    <row r="243" spans="1:8" x14ac:dyDescent="0.25">
      <c r="A243" s="16" t="s">
        <v>306</v>
      </c>
      <c r="B243" s="10">
        <v>3</v>
      </c>
      <c r="C243" s="16" t="s">
        <v>282</v>
      </c>
      <c r="D243" s="16" t="s">
        <v>16</v>
      </c>
      <c r="E243" s="10" t="s">
        <v>283</v>
      </c>
      <c r="F243" s="17">
        <v>36.71</v>
      </c>
      <c r="G243" s="18">
        <v>29.32</v>
      </c>
      <c r="H243" s="17">
        <f t="shared" si="9"/>
        <v>1076.3399999999999</v>
      </c>
    </row>
    <row r="244" spans="1:8" x14ac:dyDescent="0.25">
      <c r="A244" s="16" t="s">
        <v>306</v>
      </c>
      <c r="B244" s="10">
        <v>4</v>
      </c>
      <c r="C244" s="16" t="s">
        <v>284</v>
      </c>
      <c r="D244" s="16" t="s">
        <v>42</v>
      </c>
      <c r="E244" s="10" t="s">
        <v>285</v>
      </c>
      <c r="F244" s="17">
        <v>9.7200000000000006</v>
      </c>
      <c r="G244" s="18">
        <v>16.52</v>
      </c>
      <c r="H244" s="17">
        <f t="shared" si="9"/>
        <v>160.57</v>
      </c>
    </row>
    <row r="245" spans="1:8" x14ac:dyDescent="0.25">
      <c r="A245" s="16" t="s">
        <v>306</v>
      </c>
      <c r="B245" s="10">
        <v>5</v>
      </c>
      <c r="C245" s="16" t="s">
        <v>286</v>
      </c>
      <c r="D245" s="16" t="s">
        <v>16</v>
      </c>
      <c r="E245" s="10" t="s">
        <v>287</v>
      </c>
      <c r="F245" s="17">
        <v>14.31</v>
      </c>
      <c r="G245" s="18">
        <v>12.8</v>
      </c>
      <c r="H245" s="17">
        <f t="shared" si="9"/>
        <v>183.17</v>
      </c>
    </row>
    <row r="246" spans="1:8" x14ac:dyDescent="0.25">
      <c r="A246" s="16" t="s">
        <v>306</v>
      </c>
      <c r="B246" s="10">
        <v>6</v>
      </c>
      <c r="C246" s="16" t="s">
        <v>290</v>
      </c>
      <c r="D246" s="16" t="s">
        <v>37</v>
      </c>
      <c r="E246" s="10" t="s">
        <v>291</v>
      </c>
      <c r="F246" s="17">
        <v>44.37</v>
      </c>
      <c r="G246" s="18">
        <v>2</v>
      </c>
      <c r="H246" s="17">
        <f t="shared" si="9"/>
        <v>88.74</v>
      </c>
    </row>
    <row r="247" spans="1:8" x14ac:dyDescent="0.25">
      <c r="E247" s="14" t="s">
        <v>20</v>
      </c>
      <c r="F247" s="14"/>
      <c r="G247" s="14"/>
      <c r="H247" s="19">
        <f>SUM(H241:H246)</f>
        <v>1756.57</v>
      </c>
    </row>
    <row r="249" spans="1:8" x14ac:dyDescent="0.25">
      <c r="C249" s="14" t="s">
        <v>7</v>
      </c>
      <c r="D249" s="15" t="s">
        <v>8</v>
      </c>
      <c r="E249" s="14" t="s">
        <v>9</v>
      </c>
    </row>
    <row r="250" spans="1:8" x14ac:dyDescent="0.25">
      <c r="C250" s="14" t="s">
        <v>10</v>
      </c>
      <c r="D250" s="15" t="s">
        <v>33</v>
      </c>
      <c r="E250" s="14" t="s">
        <v>198</v>
      </c>
    </row>
    <row r="251" spans="1:8" x14ac:dyDescent="0.25">
      <c r="C251" s="14" t="s">
        <v>12</v>
      </c>
      <c r="D251" s="15" t="s">
        <v>61</v>
      </c>
      <c r="E251" s="14" t="s">
        <v>274</v>
      </c>
    </row>
    <row r="252" spans="1:8" x14ac:dyDescent="0.25">
      <c r="C252" s="14" t="s">
        <v>275</v>
      </c>
      <c r="D252" s="15" t="s">
        <v>66</v>
      </c>
      <c r="E252" s="14" t="s">
        <v>307</v>
      </c>
    </row>
    <row r="254" spans="1:8" x14ac:dyDescent="0.25">
      <c r="A254" s="16" t="s">
        <v>308</v>
      </c>
      <c r="B254" s="10">
        <v>1</v>
      </c>
      <c r="C254" s="16" t="s">
        <v>282</v>
      </c>
      <c r="D254" s="16" t="s">
        <v>16</v>
      </c>
      <c r="E254" s="10" t="s">
        <v>283</v>
      </c>
      <c r="F254" s="17">
        <v>36.71</v>
      </c>
      <c r="G254" s="18">
        <v>24.132000000000001</v>
      </c>
      <c r="H254" s="17">
        <f>ROUND(ROUND(F254,2)*ROUND(G254,3),2)</f>
        <v>885.89</v>
      </c>
    </row>
    <row r="255" spans="1:8" x14ac:dyDescent="0.25">
      <c r="A255" s="16" t="s">
        <v>308</v>
      </c>
      <c r="B255" s="10">
        <v>2</v>
      </c>
      <c r="C255" s="16" t="s">
        <v>309</v>
      </c>
      <c r="D255" s="16" t="s">
        <v>293</v>
      </c>
      <c r="E255" s="10" t="s">
        <v>310</v>
      </c>
      <c r="F255" s="17">
        <v>21.48</v>
      </c>
      <c r="G255" s="18">
        <v>47.750999999999998</v>
      </c>
      <c r="H255" s="17">
        <f>ROUND(ROUND(F255,2)*ROUND(G255,3),2)</f>
        <v>1025.69</v>
      </c>
    </row>
    <row r="256" spans="1:8" x14ac:dyDescent="0.25">
      <c r="E256" s="14" t="s">
        <v>20</v>
      </c>
      <c r="F256" s="14"/>
      <c r="G256" s="14"/>
      <c r="H256" s="19">
        <f>SUM(H254:H255)</f>
        <v>1911.58</v>
      </c>
    </row>
    <row r="258" spans="1:8" x14ac:dyDescent="0.25">
      <c r="C258" s="14" t="s">
        <v>7</v>
      </c>
      <c r="D258" s="15" t="s">
        <v>8</v>
      </c>
      <c r="E258" s="14" t="s">
        <v>9</v>
      </c>
    </row>
    <row r="259" spans="1:8" x14ac:dyDescent="0.25">
      <c r="C259" s="14" t="s">
        <v>10</v>
      </c>
      <c r="D259" s="15" t="s">
        <v>33</v>
      </c>
      <c r="E259" s="14" t="s">
        <v>198</v>
      </c>
    </row>
    <row r="260" spans="1:8" x14ac:dyDescent="0.25">
      <c r="C260" s="14" t="s">
        <v>12</v>
      </c>
      <c r="D260" s="15" t="s">
        <v>61</v>
      </c>
      <c r="E260" s="14" t="s">
        <v>274</v>
      </c>
    </row>
    <row r="261" spans="1:8" x14ac:dyDescent="0.25">
      <c r="C261" s="14" t="s">
        <v>275</v>
      </c>
      <c r="D261" s="15" t="s">
        <v>311</v>
      </c>
      <c r="E261" s="14" t="s">
        <v>312</v>
      </c>
    </row>
    <row r="263" spans="1:8" ht="113.25" x14ac:dyDescent="0.25">
      <c r="A263" s="16" t="s">
        <v>313</v>
      </c>
      <c r="B263" s="10">
        <v>1</v>
      </c>
      <c r="C263" s="16" t="s">
        <v>314</v>
      </c>
      <c r="D263" s="16" t="s">
        <v>37</v>
      </c>
      <c r="E263" s="20" t="s">
        <v>315</v>
      </c>
      <c r="F263" s="17">
        <v>3544.34</v>
      </c>
      <c r="G263" s="18">
        <v>1</v>
      </c>
      <c r="H263" s="17">
        <f>ROUND(ROUND(F263,2)*ROUND(G263,3),2)</f>
        <v>3544.34</v>
      </c>
    </row>
    <row r="264" spans="1:8" ht="57" x14ac:dyDescent="0.25">
      <c r="A264" s="16" t="s">
        <v>313</v>
      </c>
      <c r="B264" s="10">
        <v>2</v>
      </c>
      <c r="C264" s="16" t="s">
        <v>316</v>
      </c>
      <c r="D264" s="16" t="s">
        <v>37</v>
      </c>
      <c r="E264" s="20" t="s">
        <v>317</v>
      </c>
      <c r="F264" s="17">
        <v>314.08</v>
      </c>
      <c r="G264" s="18">
        <v>1</v>
      </c>
      <c r="H264" s="17">
        <f>ROUND(ROUND(F264,2)*ROUND(G264,3),2)</f>
        <v>314.08</v>
      </c>
    </row>
    <row r="265" spans="1:8" x14ac:dyDescent="0.25">
      <c r="E265" s="14" t="s">
        <v>20</v>
      </c>
      <c r="F265" s="14"/>
      <c r="G265" s="14"/>
      <c r="H265" s="19">
        <f>SUM(H263:H264)</f>
        <v>3858.42</v>
      </c>
    </row>
    <row r="267" spans="1:8" x14ac:dyDescent="0.25">
      <c r="C267" s="14" t="s">
        <v>7</v>
      </c>
      <c r="D267" s="15" t="s">
        <v>8</v>
      </c>
      <c r="E267" s="14" t="s">
        <v>9</v>
      </c>
    </row>
    <row r="268" spans="1:8" x14ac:dyDescent="0.25">
      <c r="C268" s="14" t="s">
        <v>10</v>
      </c>
      <c r="D268" s="15" t="s">
        <v>33</v>
      </c>
      <c r="E268" s="14" t="s">
        <v>198</v>
      </c>
    </row>
    <row r="269" spans="1:8" x14ac:dyDescent="0.25">
      <c r="C269" s="14" t="s">
        <v>12</v>
      </c>
      <c r="D269" s="15" t="s">
        <v>61</v>
      </c>
      <c r="E269" s="14" t="s">
        <v>274</v>
      </c>
    </row>
    <row r="270" spans="1:8" x14ac:dyDescent="0.25">
      <c r="C270" s="14" t="s">
        <v>275</v>
      </c>
      <c r="D270" s="15" t="s">
        <v>318</v>
      </c>
      <c r="E270" s="14" t="s">
        <v>319</v>
      </c>
    </row>
    <row r="272" spans="1:8" x14ac:dyDescent="0.25">
      <c r="A272" s="16" t="s">
        <v>320</v>
      </c>
      <c r="B272" s="10">
        <v>1</v>
      </c>
      <c r="C272" s="16" t="s">
        <v>321</v>
      </c>
      <c r="D272" s="16" t="s">
        <v>37</v>
      </c>
      <c r="E272" s="10" t="s">
        <v>322</v>
      </c>
      <c r="F272" s="17">
        <v>355.85</v>
      </c>
      <c r="G272" s="18">
        <v>1</v>
      </c>
      <c r="H272" s="17">
        <f>ROUND(ROUND(F272,2)*ROUND(G272,3),2)</f>
        <v>355.85</v>
      </c>
    </row>
    <row r="273" spans="1:8" x14ac:dyDescent="0.25">
      <c r="A273" s="16" t="s">
        <v>320</v>
      </c>
      <c r="B273" s="10">
        <v>2</v>
      </c>
      <c r="C273" s="16" t="s">
        <v>323</v>
      </c>
      <c r="D273" s="16" t="s">
        <v>42</v>
      </c>
      <c r="E273" s="10" t="s">
        <v>324</v>
      </c>
      <c r="F273" s="17">
        <v>801.8</v>
      </c>
      <c r="G273" s="18">
        <v>1</v>
      </c>
      <c r="H273" s="17">
        <f>ROUND(ROUND(F273,2)*ROUND(G273,3),2)</f>
        <v>801.8</v>
      </c>
    </row>
    <row r="274" spans="1:8" x14ac:dyDescent="0.25">
      <c r="E274" s="14" t="s">
        <v>20</v>
      </c>
      <c r="F274" s="14"/>
      <c r="G274" s="14"/>
      <c r="H274" s="19">
        <f>SUM(H272:H273)</f>
        <v>1157.6500000000001</v>
      </c>
    </row>
    <row r="276" spans="1:8" x14ac:dyDescent="0.25">
      <c r="C276" s="14" t="s">
        <v>7</v>
      </c>
      <c r="D276" s="15" t="s">
        <v>8</v>
      </c>
      <c r="E276" s="14" t="s">
        <v>9</v>
      </c>
    </row>
    <row r="277" spans="1:8" x14ac:dyDescent="0.25">
      <c r="C277" s="14" t="s">
        <v>10</v>
      </c>
      <c r="D277" s="15" t="s">
        <v>61</v>
      </c>
      <c r="E277" s="14" t="s">
        <v>325</v>
      </c>
    </row>
    <row r="278" spans="1:8" x14ac:dyDescent="0.25">
      <c r="C278" s="14" t="s">
        <v>12</v>
      </c>
      <c r="D278" s="15" t="s">
        <v>8</v>
      </c>
      <c r="E278" s="14" t="s">
        <v>326</v>
      </c>
    </row>
    <row r="279" spans="1:8" x14ac:dyDescent="0.25">
      <c r="C279" s="14" t="s">
        <v>275</v>
      </c>
      <c r="D279" s="15" t="s">
        <v>8</v>
      </c>
      <c r="E279" s="14" t="s">
        <v>327</v>
      </c>
    </row>
    <row r="281" spans="1:8" ht="315.75" x14ac:dyDescent="0.25">
      <c r="A281" s="16" t="s">
        <v>328</v>
      </c>
      <c r="B281" s="10">
        <v>1</v>
      </c>
      <c r="C281" s="16" t="s">
        <v>329</v>
      </c>
      <c r="D281" s="16" t="s">
        <v>16</v>
      </c>
      <c r="E281" s="20" t="s">
        <v>330</v>
      </c>
      <c r="F281" s="17">
        <v>63.59</v>
      </c>
      <c r="G281" s="18">
        <v>681.26099999999997</v>
      </c>
      <c r="H281" s="17">
        <f t="shared" ref="H281:H293" si="10">ROUND(ROUND(F281,2)*ROUND(G281,3),2)</f>
        <v>43321.39</v>
      </c>
    </row>
    <row r="282" spans="1:8" ht="360.75" x14ac:dyDescent="0.25">
      <c r="A282" s="16" t="s">
        <v>328</v>
      </c>
      <c r="B282" s="10">
        <v>2</v>
      </c>
      <c r="C282" s="16" t="s">
        <v>331</v>
      </c>
      <c r="D282" s="16" t="s">
        <v>16</v>
      </c>
      <c r="E282" s="20" t="s">
        <v>332</v>
      </c>
      <c r="F282" s="17">
        <v>79.150000000000006</v>
      </c>
      <c r="G282" s="18">
        <v>382.76299999999998</v>
      </c>
      <c r="H282" s="17">
        <f t="shared" si="10"/>
        <v>30295.69</v>
      </c>
    </row>
    <row r="283" spans="1:8" ht="338.25" x14ac:dyDescent="0.25">
      <c r="A283" s="16" t="s">
        <v>328</v>
      </c>
      <c r="B283" s="10">
        <v>3</v>
      </c>
      <c r="C283" s="16" t="s">
        <v>333</v>
      </c>
      <c r="D283" s="16" t="s">
        <v>16</v>
      </c>
      <c r="E283" s="20" t="s">
        <v>334</v>
      </c>
      <c r="F283" s="17">
        <v>57.15</v>
      </c>
      <c r="G283" s="18">
        <v>33.502000000000002</v>
      </c>
      <c r="H283" s="17">
        <f t="shared" si="10"/>
        <v>1914.64</v>
      </c>
    </row>
    <row r="284" spans="1:8" ht="293.25" x14ac:dyDescent="0.25">
      <c r="A284" s="16" t="s">
        <v>328</v>
      </c>
      <c r="B284" s="10">
        <v>4</v>
      </c>
      <c r="C284" s="16" t="s">
        <v>335</v>
      </c>
      <c r="D284" s="16" t="s">
        <v>16</v>
      </c>
      <c r="E284" s="20" t="s">
        <v>336</v>
      </c>
      <c r="F284" s="17">
        <v>83.39</v>
      </c>
      <c r="G284" s="18">
        <v>210.83799999999999</v>
      </c>
      <c r="H284" s="17">
        <f t="shared" si="10"/>
        <v>17581.78</v>
      </c>
    </row>
    <row r="285" spans="1:8" ht="259.5" x14ac:dyDescent="0.25">
      <c r="A285" s="16" t="s">
        <v>328</v>
      </c>
      <c r="B285" s="10">
        <v>5</v>
      </c>
      <c r="C285" s="16" t="s">
        <v>337</v>
      </c>
      <c r="D285" s="16" t="s">
        <v>16</v>
      </c>
      <c r="E285" s="20" t="s">
        <v>338</v>
      </c>
      <c r="F285" s="17">
        <v>43.53</v>
      </c>
      <c r="G285" s="18">
        <v>291.31400000000002</v>
      </c>
      <c r="H285" s="17">
        <f t="shared" si="10"/>
        <v>12680.9</v>
      </c>
    </row>
    <row r="286" spans="1:8" ht="259.5" x14ac:dyDescent="0.25">
      <c r="A286" s="16" t="s">
        <v>328</v>
      </c>
      <c r="B286" s="10">
        <v>6</v>
      </c>
      <c r="C286" s="16" t="s">
        <v>339</v>
      </c>
      <c r="D286" s="16" t="s">
        <v>16</v>
      </c>
      <c r="E286" s="20" t="s">
        <v>340</v>
      </c>
      <c r="F286" s="17">
        <v>40.85</v>
      </c>
      <c r="G286" s="18">
        <v>421.745</v>
      </c>
      <c r="H286" s="17">
        <f t="shared" si="10"/>
        <v>17228.28</v>
      </c>
    </row>
    <row r="287" spans="1:8" x14ac:dyDescent="0.25">
      <c r="A287" s="16" t="s">
        <v>328</v>
      </c>
      <c r="B287" s="10">
        <v>7</v>
      </c>
      <c r="C287" s="16" t="s">
        <v>341</v>
      </c>
      <c r="D287" s="16" t="s">
        <v>16</v>
      </c>
      <c r="E287" s="10" t="s">
        <v>342</v>
      </c>
      <c r="F287" s="17">
        <v>52.02</v>
      </c>
      <c r="G287" s="18">
        <v>476.37200000000001</v>
      </c>
      <c r="H287" s="17">
        <f t="shared" si="10"/>
        <v>24780.87</v>
      </c>
    </row>
    <row r="288" spans="1:8" x14ac:dyDescent="0.25">
      <c r="A288" s="16" t="s">
        <v>328</v>
      </c>
      <c r="B288" s="10">
        <v>8</v>
      </c>
      <c r="C288" s="16" t="s">
        <v>343</v>
      </c>
      <c r="D288" s="16" t="s">
        <v>42</v>
      </c>
      <c r="E288" s="10" t="s">
        <v>344</v>
      </c>
      <c r="F288" s="17">
        <v>12.07</v>
      </c>
      <c r="G288" s="18">
        <v>56</v>
      </c>
      <c r="H288" s="17">
        <f t="shared" si="10"/>
        <v>675.92</v>
      </c>
    </row>
    <row r="289" spans="1:8" x14ac:dyDescent="0.25">
      <c r="A289" s="16" t="s">
        <v>328</v>
      </c>
      <c r="B289" s="10">
        <v>9</v>
      </c>
      <c r="C289" s="16" t="s">
        <v>345</v>
      </c>
      <c r="D289" s="16" t="s">
        <v>16</v>
      </c>
      <c r="E289" s="10" t="s">
        <v>346</v>
      </c>
      <c r="F289" s="17">
        <v>22.45</v>
      </c>
      <c r="G289" s="18">
        <v>65.325000000000003</v>
      </c>
      <c r="H289" s="17">
        <f t="shared" si="10"/>
        <v>1466.55</v>
      </c>
    </row>
    <row r="290" spans="1:8" ht="315.75" x14ac:dyDescent="0.25">
      <c r="A290" s="16" t="s">
        <v>328</v>
      </c>
      <c r="B290" s="10">
        <v>10</v>
      </c>
      <c r="C290" s="16" t="s">
        <v>347</v>
      </c>
      <c r="D290" s="16" t="s">
        <v>16</v>
      </c>
      <c r="E290" s="20" t="s">
        <v>348</v>
      </c>
      <c r="F290" s="17">
        <v>45.53</v>
      </c>
      <c r="G290" s="18">
        <v>14.907999999999999</v>
      </c>
      <c r="H290" s="17">
        <f t="shared" si="10"/>
        <v>678.76</v>
      </c>
    </row>
    <row r="291" spans="1:8" x14ac:dyDescent="0.25">
      <c r="A291" s="16" t="s">
        <v>328</v>
      </c>
      <c r="B291" s="10">
        <v>11</v>
      </c>
      <c r="C291" s="16" t="s">
        <v>349</v>
      </c>
      <c r="D291" s="16" t="s">
        <v>37</v>
      </c>
      <c r="E291" s="10" t="s">
        <v>350</v>
      </c>
      <c r="F291" s="17">
        <v>231.49</v>
      </c>
      <c r="G291" s="18">
        <v>10</v>
      </c>
      <c r="H291" s="17">
        <f t="shared" si="10"/>
        <v>2314.9</v>
      </c>
    </row>
    <row r="292" spans="1:8" x14ac:dyDescent="0.25">
      <c r="A292" s="16" t="s">
        <v>328</v>
      </c>
      <c r="B292" s="10">
        <v>12</v>
      </c>
      <c r="C292" s="16" t="s">
        <v>351</v>
      </c>
      <c r="D292" s="16" t="s">
        <v>16</v>
      </c>
      <c r="E292" s="10" t="s">
        <v>352</v>
      </c>
      <c r="F292" s="17">
        <v>61.56</v>
      </c>
      <c r="G292" s="18">
        <v>67</v>
      </c>
      <c r="H292" s="17">
        <f t="shared" si="10"/>
        <v>4124.5200000000004</v>
      </c>
    </row>
    <row r="293" spans="1:8" x14ac:dyDescent="0.25">
      <c r="A293" s="16" t="s">
        <v>328</v>
      </c>
      <c r="B293" s="10">
        <v>13</v>
      </c>
      <c r="C293" s="16" t="s">
        <v>353</v>
      </c>
      <c r="D293" s="16" t="s">
        <v>16</v>
      </c>
      <c r="E293" s="10" t="s">
        <v>354</v>
      </c>
      <c r="F293" s="17">
        <v>28.5</v>
      </c>
      <c r="G293" s="18">
        <v>67</v>
      </c>
      <c r="H293" s="17">
        <f t="shared" si="10"/>
        <v>1909.5</v>
      </c>
    </row>
    <row r="294" spans="1:8" x14ac:dyDescent="0.25">
      <c r="E294" s="14" t="s">
        <v>20</v>
      </c>
      <c r="F294" s="14"/>
      <c r="G294" s="14"/>
      <c r="H294" s="19">
        <f>SUM(H281:H293)</f>
        <v>158973.69999999998</v>
      </c>
    </row>
    <row r="296" spans="1:8" x14ac:dyDescent="0.25">
      <c r="C296" s="14" t="s">
        <v>7</v>
      </c>
      <c r="D296" s="15" t="s">
        <v>8</v>
      </c>
      <c r="E296" s="14" t="s">
        <v>9</v>
      </c>
    </row>
    <row r="297" spans="1:8" x14ac:dyDescent="0.25">
      <c r="C297" s="14" t="s">
        <v>10</v>
      </c>
      <c r="D297" s="15" t="s">
        <v>61</v>
      </c>
      <c r="E297" s="14" t="s">
        <v>325</v>
      </c>
    </row>
    <row r="298" spans="1:8" x14ac:dyDescent="0.25">
      <c r="C298" s="14" t="s">
        <v>12</v>
      </c>
      <c r="D298" s="15" t="s">
        <v>8</v>
      </c>
      <c r="E298" s="14" t="s">
        <v>326</v>
      </c>
    </row>
    <row r="299" spans="1:8" x14ac:dyDescent="0.25">
      <c r="C299" s="14" t="s">
        <v>275</v>
      </c>
      <c r="D299" s="15" t="s">
        <v>21</v>
      </c>
      <c r="E299" s="14" t="s">
        <v>355</v>
      </c>
    </row>
    <row r="300" spans="1:8" x14ac:dyDescent="0.25">
      <c r="C300" s="14" t="s">
        <v>356</v>
      </c>
      <c r="D300" s="15" t="s">
        <v>8</v>
      </c>
      <c r="E300" s="14" t="s">
        <v>357</v>
      </c>
    </row>
    <row r="301" spans="1:8" x14ac:dyDescent="0.25">
      <c r="C301" s="14" t="s">
        <v>358</v>
      </c>
      <c r="D301" s="15" t="s">
        <v>8</v>
      </c>
      <c r="E301" s="14" t="s">
        <v>359</v>
      </c>
    </row>
    <row r="303" spans="1:8" ht="259.5" x14ac:dyDescent="0.25">
      <c r="A303" s="16" t="s">
        <v>360</v>
      </c>
      <c r="B303" s="10">
        <v>1</v>
      </c>
      <c r="C303" s="16" t="s">
        <v>361</v>
      </c>
      <c r="D303" s="16" t="s">
        <v>362</v>
      </c>
      <c r="E303" s="20" t="s">
        <v>363</v>
      </c>
      <c r="F303" s="17">
        <v>780</v>
      </c>
      <c r="G303" s="18">
        <v>10</v>
      </c>
      <c r="H303" s="17">
        <f>ROUND(ROUND(F303,2)*ROUND(G303,3),2)</f>
        <v>7800</v>
      </c>
    </row>
    <row r="304" spans="1:8" ht="259.5" x14ac:dyDescent="0.25">
      <c r="A304" s="16" t="s">
        <v>360</v>
      </c>
      <c r="B304" s="10">
        <v>2</v>
      </c>
      <c r="C304" s="16" t="s">
        <v>364</v>
      </c>
      <c r="D304" s="16" t="s">
        <v>362</v>
      </c>
      <c r="E304" s="20" t="s">
        <v>365</v>
      </c>
      <c r="F304" s="17">
        <v>821.6</v>
      </c>
      <c r="G304" s="18">
        <v>2</v>
      </c>
      <c r="H304" s="17">
        <f>ROUND(ROUND(F304,2)*ROUND(G304,3),2)</f>
        <v>1643.2</v>
      </c>
    </row>
    <row r="305" spans="1:8" ht="259.5" x14ac:dyDescent="0.25">
      <c r="A305" s="16" t="s">
        <v>360</v>
      </c>
      <c r="B305" s="10">
        <v>3</v>
      </c>
      <c r="C305" s="16" t="s">
        <v>366</v>
      </c>
      <c r="D305" s="16" t="s">
        <v>362</v>
      </c>
      <c r="E305" s="20" t="s">
        <v>367</v>
      </c>
      <c r="F305" s="17">
        <v>1518.4</v>
      </c>
      <c r="G305" s="18">
        <v>1</v>
      </c>
      <c r="H305" s="17">
        <f>ROUND(ROUND(F305,2)*ROUND(G305,3),2)</f>
        <v>1518.4</v>
      </c>
    </row>
    <row r="306" spans="1:8" ht="214.5" x14ac:dyDescent="0.25">
      <c r="A306" s="16" t="s">
        <v>360</v>
      </c>
      <c r="B306" s="10">
        <v>4</v>
      </c>
      <c r="C306" s="16" t="s">
        <v>368</v>
      </c>
      <c r="D306" s="16" t="s">
        <v>362</v>
      </c>
      <c r="E306" s="20" t="s">
        <v>369</v>
      </c>
      <c r="F306" s="17">
        <v>948.06</v>
      </c>
      <c r="G306" s="18">
        <v>5</v>
      </c>
      <c r="H306" s="17">
        <f>ROUND(ROUND(F306,2)*ROUND(G306,3),2)</f>
        <v>4740.3</v>
      </c>
    </row>
    <row r="307" spans="1:8" x14ac:dyDescent="0.25">
      <c r="E307" s="14" t="s">
        <v>20</v>
      </c>
      <c r="F307" s="14"/>
      <c r="G307" s="14"/>
      <c r="H307" s="19">
        <f>SUM(H303:H306)</f>
        <v>15701.900000000001</v>
      </c>
    </row>
    <row r="309" spans="1:8" x14ac:dyDescent="0.25">
      <c r="C309" s="14" t="s">
        <v>7</v>
      </c>
      <c r="D309" s="15" t="s">
        <v>8</v>
      </c>
      <c r="E309" s="14" t="s">
        <v>9</v>
      </c>
    </row>
    <row r="310" spans="1:8" x14ac:dyDescent="0.25">
      <c r="C310" s="14" t="s">
        <v>10</v>
      </c>
      <c r="D310" s="15" t="s">
        <v>61</v>
      </c>
      <c r="E310" s="14" t="s">
        <v>325</v>
      </c>
    </row>
    <row r="311" spans="1:8" x14ac:dyDescent="0.25">
      <c r="C311" s="14" t="s">
        <v>12</v>
      </c>
      <c r="D311" s="15" t="s">
        <v>8</v>
      </c>
      <c r="E311" s="14" t="s">
        <v>326</v>
      </c>
    </row>
    <row r="312" spans="1:8" x14ac:dyDescent="0.25">
      <c r="C312" s="14" t="s">
        <v>275</v>
      </c>
      <c r="D312" s="15" t="s">
        <v>21</v>
      </c>
      <c r="E312" s="14" t="s">
        <v>355</v>
      </c>
    </row>
    <row r="313" spans="1:8" x14ac:dyDescent="0.25">
      <c r="C313" s="14" t="s">
        <v>356</v>
      </c>
      <c r="D313" s="15" t="s">
        <v>8</v>
      </c>
      <c r="E313" s="14" t="s">
        <v>357</v>
      </c>
    </row>
    <row r="314" spans="1:8" x14ac:dyDescent="0.25">
      <c r="C314" s="14" t="s">
        <v>358</v>
      </c>
      <c r="D314" s="15" t="s">
        <v>21</v>
      </c>
      <c r="E314" s="14" t="s">
        <v>370</v>
      </c>
    </row>
    <row r="316" spans="1:8" ht="282" x14ac:dyDescent="0.25">
      <c r="A316" s="16" t="s">
        <v>371</v>
      </c>
      <c r="B316" s="10">
        <v>1</v>
      </c>
      <c r="C316" s="16" t="s">
        <v>372</v>
      </c>
      <c r="D316" s="16" t="s">
        <v>362</v>
      </c>
      <c r="E316" s="20" t="s">
        <v>373</v>
      </c>
      <c r="F316" s="17">
        <v>930.8</v>
      </c>
      <c r="G316" s="18">
        <v>3</v>
      </c>
      <c r="H316" s="17">
        <f>ROUND(ROUND(F316,2)*ROUND(G316,3),2)</f>
        <v>2792.4</v>
      </c>
    </row>
    <row r="317" spans="1:8" ht="293.25" x14ac:dyDescent="0.25">
      <c r="A317" s="16" t="s">
        <v>371</v>
      </c>
      <c r="B317" s="10">
        <v>2</v>
      </c>
      <c r="C317" s="16" t="s">
        <v>374</v>
      </c>
      <c r="D317" s="16" t="s">
        <v>362</v>
      </c>
      <c r="E317" s="20" t="s">
        <v>375</v>
      </c>
      <c r="F317" s="17">
        <v>1331.2</v>
      </c>
      <c r="G317" s="18">
        <v>1</v>
      </c>
      <c r="H317" s="17">
        <f>ROUND(ROUND(F317,2)*ROUND(G317,3),2)</f>
        <v>1331.2</v>
      </c>
    </row>
    <row r="318" spans="1:8" x14ac:dyDescent="0.25">
      <c r="E318" s="14" t="s">
        <v>20</v>
      </c>
      <c r="F318" s="14"/>
      <c r="G318" s="14"/>
      <c r="H318" s="19">
        <f>SUM(H316:H317)</f>
        <v>4123.6000000000004</v>
      </c>
    </row>
    <row r="320" spans="1:8" x14ac:dyDescent="0.25">
      <c r="C320" s="14" t="s">
        <v>7</v>
      </c>
      <c r="D320" s="15" t="s">
        <v>8</v>
      </c>
      <c r="E320" s="14" t="s">
        <v>9</v>
      </c>
    </row>
    <row r="321" spans="1:8" x14ac:dyDescent="0.25">
      <c r="C321" s="14" t="s">
        <v>10</v>
      </c>
      <c r="D321" s="15" t="s">
        <v>61</v>
      </c>
      <c r="E321" s="14" t="s">
        <v>325</v>
      </c>
    </row>
    <row r="322" spans="1:8" x14ac:dyDescent="0.25">
      <c r="C322" s="14" t="s">
        <v>12</v>
      </c>
      <c r="D322" s="15" t="s">
        <v>8</v>
      </c>
      <c r="E322" s="14" t="s">
        <v>326</v>
      </c>
    </row>
    <row r="323" spans="1:8" x14ac:dyDescent="0.25">
      <c r="C323" s="14" t="s">
        <v>275</v>
      </c>
      <c r="D323" s="15" t="s">
        <v>21</v>
      </c>
      <c r="E323" s="14" t="s">
        <v>355</v>
      </c>
    </row>
    <row r="324" spans="1:8" x14ac:dyDescent="0.25">
      <c r="C324" s="14" t="s">
        <v>356</v>
      </c>
      <c r="D324" s="15" t="s">
        <v>8</v>
      </c>
      <c r="E324" s="14" t="s">
        <v>357</v>
      </c>
    </row>
    <row r="325" spans="1:8" x14ac:dyDescent="0.25">
      <c r="C325" s="14" t="s">
        <v>358</v>
      </c>
      <c r="D325" s="15" t="s">
        <v>33</v>
      </c>
      <c r="E325" s="14" t="s">
        <v>376</v>
      </c>
    </row>
    <row r="327" spans="1:8" ht="304.5" x14ac:dyDescent="0.25">
      <c r="A327" s="16" t="s">
        <v>377</v>
      </c>
      <c r="B327" s="10">
        <v>1</v>
      </c>
      <c r="C327" s="16" t="s">
        <v>378</v>
      </c>
      <c r="D327" s="16" t="s">
        <v>362</v>
      </c>
      <c r="E327" s="20" t="s">
        <v>379</v>
      </c>
      <c r="F327" s="17">
        <v>1424.8</v>
      </c>
      <c r="G327" s="18">
        <v>1</v>
      </c>
      <c r="H327" s="17">
        <f>ROUND(ROUND(F327,2)*ROUND(G327,3),2)</f>
        <v>1424.8</v>
      </c>
    </row>
    <row r="328" spans="1:8" ht="304.5" x14ac:dyDescent="0.25">
      <c r="A328" s="16" t="s">
        <v>377</v>
      </c>
      <c r="B328" s="10">
        <v>2</v>
      </c>
      <c r="C328" s="16" t="s">
        <v>380</v>
      </c>
      <c r="D328" s="16" t="s">
        <v>362</v>
      </c>
      <c r="E328" s="20" t="s">
        <v>381</v>
      </c>
      <c r="F328" s="17">
        <v>1352</v>
      </c>
      <c r="G328" s="18">
        <v>9</v>
      </c>
      <c r="H328" s="17">
        <f>ROUND(ROUND(F328,2)*ROUND(G328,3),2)</f>
        <v>12168</v>
      </c>
    </row>
    <row r="329" spans="1:8" x14ac:dyDescent="0.25">
      <c r="E329" s="14" t="s">
        <v>20</v>
      </c>
      <c r="F329" s="14"/>
      <c r="G329" s="14"/>
      <c r="H329" s="19">
        <f>SUM(H327:H328)</f>
        <v>13592.8</v>
      </c>
    </row>
    <row r="331" spans="1:8" x14ac:dyDescent="0.25">
      <c r="C331" s="14" t="s">
        <v>7</v>
      </c>
      <c r="D331" s="15" t="s">
        <v>8</v>
      </c>
      <c r="E331" s="14" t="s">
        <v>9</v>
      </c>
    </row>
    <row r="332" spans="1:8" x14ac:dyDescent="0.25">
      <c r="C332" s="14" t="s">
        <v>10</v>
      </c>
      <c r="D332" s="15" t="s">
        <v>61</v>
      </c>
      <c r="E332" s="14" t="s">
        <v>325</v>
      </c>
    </row>
    <row r="333" spans="1:8" x14ac:dyDescent="0.25">
      <c r="C333" s="14" t="s">
        <v>12</v>
      </c>
      <c r="D333" s="15" t="s">
        <v>8</v>
      </c>
      <c r="E333" s="14" t="s">
        <v>326</v>
      </c>
    </row>
    <row r="334" spans="1:8" x14ac:dyDescent="0.25">
      <c r="C334" s="14" t="s">
        <v>275</v>
      </c>
      <c r="D334" s="15" t="s">
        <v>21</v>
      </c>
      <c r="E334" s="14" t="s">
        <v>355</v>
      </c>
    </row>
    <row r="335" spans="1:8" x14ac:dyDescent="0.25">
      <c r="C335" s="14" t="s">
        <v>356</v>
      </c>
      <c r="D335" s="15" t="s">
        <v>8</v>
      </c>
      <c r="E335" s="14" t="s">
        <v>357</v>
      </c>
    </row>
    <row r="336" spans="1:8" x14ac:dyDescent="0.25">
      <c r="C336" s="14" t="s">
        <v>358</v>
      </c>
      <c r="D336" s="15" t="s">
        <v>61</v>
      </c>
      <c r="E336" s="14" t="s">
        <v>382</v>
      </c>
    </row>
    <row r="338" spans="1:8" ht="293.25" x14ac:dyDescent="0.25">
      <c r="A338" s="16" t="s">
        <v>383</v>
      </c>
      <c r="B338" s="10">
        <v>1</v>
      </c>
      <c r="C338" s="16" t="s">
        <v>384</v>
      </c>
      <c r="D338" s="16" t="s">
        <v>362</v>
      </c>
      <c r="E338" s="20" t="s">
        <v>385</v>
      </c>
      <c r="F338" s="17">
        <v>988</v>
      </c>
      <c r="G338" s="18">
        <v>2</v>
      </c>
      <c r="H338" s="17">
        <f>ROUND(ROUND(F338,2)*ROUND(G338,3),2)</f>
        <v>1976</v>
      </c>
    </row>
    <row r="339" spans="1:8" ht="282" x14ac:dyDescent="0.25">
      <c r="A339" s="16" t="s">
        <v>383</v>
      </c>
      <c r="B339" s="10">
        <v>2</v>
      </c>
      <c r="C339" s="16" t="s">
        <v>386</v>
      </c>
      <c r="D339" s="16" t="s">
        <v>362</v>
      </c>
      <c r="E339" s="20" t="s">
        <v>387</v>
      </c>
      <c r="F339" s="17">
        <v>1060.8</v>
      </c>
      <c r="G339" s="18">
        <v>2</v>
      </c>
      <c r="H339" s="17">
        <f>ROUND(ROUND(F339,2)*ROUND(G339,3),2)</f>
        <v>2121.6</v>
      </c>
    </row>
    <row r="340" spans="1:8" ht="349.5" x14ac:dyDescent="0.25">
      <c r="A340" s="16" t="s">
        <v>383</v>
      </c>
      <c r="B340" s="10">
        <v>3</v>
      </c>
      <c r="C340" s="16" t="s">
        <v>388</v>
      </c>
      <c r="D340" s="16" t="s">
        <v>362</v>
      </c>
      <c r="E340" s="20" t="s">
        <v>389</v>
      </c>
      <c r="F340" s="17">
        <v>2168.4</v>
      </c>
      <c r="G340" s="18">
        <v>2</v>
      </c>
      <c r="H340" s="17">
        <f>ROUND(ROUND(F340,2)*ROUND(G340,3),2)</f>
        <v>4336.8</v>
      </c>
    </row>
    <row r="341" spans="1:8" x14ac:dyDescent="0.25">
      <c r="E341" s="14" t="s">
        <v>20</v>
      </c>
      <c r="F341" s="14"/>
      <c r="G341" s="14"/>
      <c r="H341" s="19">
        <f>SUM(H338:H340)</f>
        <v>8434.4000000000015</v>
      </c>
    </row>
    <row r="343" spans="1:8" x14ac:dyDescent="0.25">
      <c r="C343" s="14" t="s">
        <v>7</v>
      </c>
      <c r="D343" s="15" t="s">
        <v>8</v>
      </c>
      <c r="E343" s="14" t="s">
        <v>9</v>
      </c>
    </row>
    <row r="344" spans="1:8" x14ac:dyDescent="0.25">
      <c r="C344" s="14" t="s">
        <v>10</v>
      </c>
      <c r="D344" s="15" t="s">
        <v>61</v>
      </c>
      <c r="E344" s="14" t="s">
        <v>325</v>
      </c>
    </row>
    <row r="345" spans="1:8" x14ac:dyDescent="0.25">
      <c r="C345" s="14" t="s">
        <v>12</v>
      </c>
      <c r="D345" s="15" t="s">
        <v>8</v>
      </c>
      <c r="E345" s="14" t="s">
        <v>326</v>
      </c>
    </row>
    <row r="346" spans="1:8" x14ac:dyDescent="0.25">
      <c r="C346" s="14" t="s">
        <v>275</v>
      </c>
      <c r="D346" s="15" t="s">
        <v>21</v>
      </c>
      <c r="E346" s="14" t="s">
        <v>355</v>
      </c>
    </row>
    <row r="347" spans="1:8" x14ac:dyDescent="0.25">
      <c r="C347" s="14" t="s">
        <v>356</v>
      </c>
      <c r="D347" s="15" t="s">
        <v>8</v>
      </c>
      <c r="E347" s="14" t="s">
        <v>357</v>
      </c>
    </row>
    <row r="348" spans="1:8" x14ac:dyDescent="0.25">
      <c r="C348" s="14" t="s">
        <v>358</v>
      </c>
      <c r="D348" s="15" t="s">
        <v>66</v>
      </c>
      <c r="E348" s="14" t="s">
        <v>390</v>
      </c>
    </row>
    <row r="350" spans="1:8" ht="282" x14ac:dyDescent="0.25">
      <c r="A350" s="16" t="s">
        <v>391</v>
      </c>
      <c r="B350" s="10">
        <v>1</v>
      </c>
      <c r="C350" s="16" t="s">
        <v>392</v>
      </c>
      <c r="D350" s="16" t="s">
        <v>362</v>
      </c>
      <c r="E350" s="20" t="s">
        <v>393</v>
      </c>
      <c r="F350" s="17">
        <v>826.8</v>
      </c>
      <c r="G350" s="18">
        <v>3</v>
      </c>
      <c r="H350" s="17">
        <f>ROUND(ROUND(F350,2)*ROUND(G350,3),2)</f>
        <v>2480.4</v>
      </c>
    </row>
    <row r="351" spans="1:8" ht="259.5" x14ac:dyDescent="0.25">
      <c r="A351" s="16" t="s">
        <v>391</v>
      </c>
      <c r="B351" s="10">
        <v>2</v>
      </c>
      <c r="C351" s="16" t="s">
        <v>394</v>
      </c>
      <c r="D351" s="16" t="s">
        <v>37</v>
      </c>
      <c r="E351" s="20" t="s">
        <v>395</v>
      </c>
      <c r="F351" s="17">
        <v>1053.24</v>
      </c>
      <c r="G351" s="18">
        <v>1</v>
      </c>
      <c r="H351" s="17">
        <f>ROUND(ROUND(F351,2)*ROUND(G351,3),2)</f>
        <v>1053.24</v>
      </c>
    </row>
    <row r="352" spans="1:8" x14ac:dyDescent="0.25">
      <c r="E352" s="14" t="s">
        <v>20</v>
      </c>
      <c r="F352" s="14"/>
      <c r="G352" s="14"/>
      <c r="H352" s="19">
        <f>SUM(H350:H351)</f>
        <v>3533.6400000000003</v>
      </c>
    </row>
    <row r="354" spans="1:8" x14ac:dyDescent="0.25">
      <c r="C354" s="14" t="s">
        <v>7</v>
      </c>
      <c r="D354" s="15" t="s">
        <v>8</v>
      </c>
      <c r="E354" s="14" t="s">
        <v>9</v>
      </c>
    </row>
    <row r="355" spans="1:8" x14ac:dyDescent="0.25">
      <c r="C355" s="14" t="s">
        <v>10</v>
      </c>
      <c r="D355" s="15" t="s">
        <v>61</v>
      </c>
      <c r="E355" s="14" t="s">
        <v>325</v>
      </c>
    </row>
    <row r="356" spans="1:8" x14ac:dyDescent="0.25">
      <c r="C356" s="14" t="s">
        <v>12</v>
      </c>
      <c r="D356" s="15" t="s">
        <v>8</v>
      </c>
      <c r="E356" s="14" t="s">
        <v>326</v>
      </c>
    </row>
    <row r="357" spans="1:8" x14ac:dyDescent="0.25">
      <c r="C357" s="14" t="s">
        <v>275</v>
      </c>
      <c r="D357" s="15" t="s">
        <v>21</v>
      </c>
      <c r="E357" s="14" t="s">
        <v>355</v>
      </c>
    </row>
    <row r="358" spans="1:8" x14ac:dyDescent="0.25">
      <c r="C358" s="14" t="s">
        <v>356</v>
      </c>
      <c r="D358" s="15" t="s">
        <v>21</v>
      </c>
      <c r="E358" s="14" t="s">
        <v>396</v>
      </c>
    </row>
    <row r="360" spans="1:8" ht="237" x14ac:dyDescent="0.25">
      <c r="A360" s="16" t="s">
        <v>397</v>
      </c>
      <c r="B360" s="10">
        <v>1</v>
      </c>
      <c r="C360" s="16" t="s">
        <v>398</v>
      </c>
      <c r="D360" s="16" t="s">
        <v>37</v>
      </c>
      <c r="E360" s="20" t="s">
        <v>399</v>
      </c>
      <c r="F360" s="17">
        <v>1402.01</v>
      </c>
      <c r="G360" s="18">
        <v>2</v>
      </c>
      <c r="H360" s="17">
        <f t="shared" ref="H360:H365" si="11">ROUND(ROUND(F360,2)*ROUND(G360,3),2)</f>
        <v>2804.02</v>
      </c>
    </row>
    <row r="361" spans="1:8" ht="180.75" x14ac:dyDescent="0.25">
      <c r="A361" s="16" t="s">
        <v>397</v>
      </c>
      <c r="B361" s="10">
        <v>2</v>
      </c>
      <c r="C361" s="16" t="s">
        <v>400</v>
      </c>
      <c r="D361" s="16" t="s">
        <v>37</v>
      </c>
      <c r="E361" s="20" t="s">
        <v>401</v>
      </c>
      <c r="F361" s="17">
        <v>904.75</v>
      </c>
      <c r="G361" s="18">
        <v>1</v>
      </c>
      <c r="H361" s="17">
        <f t="shared" si="11"/>
        <v>904.75</v>
      </c>
    </row>
    <row r="362" spans="1:8" ht="214.5" x14ac:dyDescent="0.25">
      <c r="A362" s="16" t="s">
        <v>397</v>
      </c>
      <c r="B362" s="10">
        <v>3</v>
      </c>
      <c r="C362" s="16" t="s">
        <v>402</v>
      </c>
      <c r="D362" s="16" t="s">
        <v>37</v>
      </c>
      <c r="E362" s="20" t="s">
        <v>403</v>
      </c>
      <c r="F362" s="17">
        <v>882.3</v>
      </c>
      <c r="G362" s="18">
        <v>2</v>
      </c>
      <c r="H362" s="17">
        <f t="shared" si="11"/>
        <v>1764.6</v>
      </c>
    </row>
    <row r="363" spans="1:8" ht="237" x14ac:dyDescent="0.25">
      <c r="A363" s="16" t="s">
        <v>397</v>
      </c>
      <c r="B363" s="10">
        <v>4</v>
      </c>
      <c r="C363" s="16" t="s">
        <v>404</v>
      </c>
      <c r="D363" s="16" t="s">
        <v>37</v>
      </c>
      <c r="E363" s="20" t="s">
        <v>405</v>
      </c>
      <c r="F363" s="17">
        <v>1346.64</v>
      </c>
      <c r="G363" s="18">
        <v>1</v>
      </c>
      <c r="H363" s="17">
        <f t="shared" si="11"/>
        <v>1346.64</v>
      </c>
    </row>
    <row r="364" spans="1:8" ht="237" x14ac:dyDescent="0.25">
      <c r="A364" s="16" t="s">
        <v>397</v>
      </c>
      <c r="B364" s="10">
        <v>5</v>
      </c>
      <c r="C364" s="16" t="s">
        <v>406</v>
      </c>
      <c r="D364" s="16" t="s">
        <v>37</v>
      </c>
      <c r="E364" s="20" t="s">
        <v>407</v>
      </c>
      <c r="F364" s="17">
        <v>605.09</v>
      </c>
      <c r="G364" s="18">
        <v>1</v>
      </c>
      <c r="H364" s="17">
        <f t="shared" si="11"/>
        <v>605.09</v>
      </c>
    </row>
    <row r="365" spans="1:8" x14ac:dyDescent="0.25">
      <c r="A365" s="16" t="s">
        <v>397</v>
      </c>
      <c r="B365" s="10">
        <v>6</v>
      </c>
      <c r="C365" s="16" t="s">
        <v>408</v>
      </c>
      <c r="D365" s="16" t="s">
        <v>42</v>
      </c>
      <c r="E365" s="10" t="s">
        <v>409</v>
      </c>
      <c r="F365" s="17">
        <v>5.25</v>
      </c>
      <c r="G365" s="18">
        <v>54.1</v>
      </c>
      <c r="H365" s="17">
        <f t="shared" si="11"/>
        <v>284.02999999999997</v>
      </c>
    </row>
    <row r="366" spans="1:8" x14ac:dyDescent="0.25">
      <c r="E366" s="14" t="s">
        <v>20</v>
      </c>
      <c r="F366" s="14"/>
      <c r="G366" s="14"/>
      <c r="H366" s="19">
        <f>SUM(H360:H365)</f>
        <v>7709.13</v>
      </c>
    </row>
    <row r="368" spans="1:8" x14ac:dyDescent="0.25">
      <c r="C368" s="14" t="s">
        <v>7</v>
      </c>
      <c r="D368" s="15" t="s">
        <v>8</v>
      </c>
      <c r="E368" s="14" t="s">
        <v>9</v>
      </c>
    </row>
    <row r="369" spans="1:8" x14ac:dyDescent="0.25">
      <c r="C369" s="14" t="s">
        <v>10</v>
      </c>
      <c r="D369" s="15" t="s">
        <v>61</v>
      </c>
      <c r="E369" s="14" t="s">
        <v>325</v>
      </c>
    </row>
    <row r="370" spans="1:8" x14ac:dyDescent="0.25">
      <c r="C370" s="14" t="s">
        <v>12</v>
      </c>
      <c r="D370" s="15" t="s">
        <v>8</v>
      </c>
      <c r="E370" s="14" t="s">
        <v>326</v>
      </c>
    </row>
    <row r="371" spans="1:8" x14ac:dyDescent="0.25">
      <c r="C371" s="14" t="s">
        <v>275</v>
      </c>
      <c r="D371" s="15" t="s">
        <v>21</v>
      </c>
      <c r="E371" s="14" t="s">
        <v>355</v>
      </c>
    </row>
    <row r="372" spans="1:8" x14ac:dyDescent="0.25">
      <c r="C372" s="14" t="s">
        <v>356</v>
      </c>
      <c r="D372" s="15" t="s">
        <v>33</v>
      </c>
      <c r="E372" s="14" t="s">
        <v>410</v>
      </c>
    </row>
    <row r="374" spans="1:8" ht="409.6" x14ac:dyDescent="0.25">
      <c r="A374" s="16" t="s">
        <v>411</v>
      </c>
      <c r="B374" s="10">
        <v>1</v>
      </c>
      <c r="C374" s="16" t="s">
        <v>412</v>
      </c>
      <c r="D374" s="16" t="s">
        <v>413</v>
      </c>
      <c r="E374" s="20" t="s">
        <v>414</v>
      </c>
      <c r="F374" s="17">
        <v>3326.86</v>
      </c>
      <c r="G374" s="18">
        <v>6</v>
      </c>
      <c r="H374" s="17">
        <f>ROUND(ROUND(F374,2)*ROUND(G374,3),2)</f>
        <v>19961.16</v>
      </c>
    </row>
    <row r="375" spans="1:8" x14ac:dyDescent="0.25">
      <c r="A375" s="16" t="s">
        <v>411</v>
      </c>
      <c r="B375" s="10">
        <v>2</v>
      </c>
      <c r="C375" s="16" t="s">
        <v>408</v>
      </c>
      <c r="D375" s="16" t="s">
        <v>42</v>
      </c>
      <c r="E375" s="10" t="s">
        <v>409</v>
      </c>
      <c r="F375" s="17">
        <v>5.25</v>
      </c>
      <c r="G375" s="18">
        <v>55.2</v>
      </c>
      <c r="H375" s="17">
        <f>ROUND(ROUND(F375,2)*ROUND(G375,3),2)</f>
        <v>289.8</v>
      </c>
    </row>
    <row r="376" spans="1:8" x14ac:dyDescent="0.25">
      <c r="E376" s="14" t="s">
        <v>20</v>
      </c>
      <c r="F376" s="14"/>
      <c r="G376" s="14"/>
      <c r="H376" s="19">
        <f>SUM(H374:H375)</f>
        <v>20250.96</v>
      </c>
    </row>
    <row r="378" spans="1:8" x14ac:dyDescent="0.25">
      <c r="C378" s="14" t="s">
        <v>7</v>
      </c>
      <c r="D378" s="15" t="s">
        <v>8</v>
      </c>
      <c r="E378" s="14" t="s">
        <v>9</v>
      </c>
    </row>
    <row r="379" spans="1:8" x14ac:dyDescent="0.25">
      <c r="C379" s="14" t="s">
        <v>10</v>
      </c>
      <c r="D379" s="15" t="s">
        <v>61</v>
      </c>
      <c r="E379" s="14" t="s">
        <v>325</v>
      </c>
    </row>
    <row r="380" spans="1:8" x14ac:dyDescent="0.25">
      <c r="C380" s="14" t="s">
        <v>12</v>
      </c>
      <c r="D380" s="15" t="s">
        <v>8</v>
      </c>
      <c r="E380" s="14" t="s">
        <v>326</v>
      </c>
    </row>
    <row r="381" spans="1:8" x14ac:dyDescent="0.25">
      <c r="C381" s="14" t="s">
        <v>275</v>
      </c>
      <c r="D381" s="15" t="s">
        <v>21</v>
      </c>
      <c r="E381" s="14" t="s">
        <v>355</v>
      </c>
    </row>
    <row r="382" spans="1:8" x14ac:dyDescent="0.25">
      <c r="C382" s="14" t="s">
        <v>356</v>
      </c>
      <c r="D382" s="15" t="s">
        <v>61</v>
      </c>
      <c r="E382" s="14" t="s">
        <v>415</v>
      </c>
    </row>
    <row r="384" spans="1:8" ht="214.5" x14ac:dyDescent="0.25">
      <c r="A384" s="16" t="s">
        <v>416</v>
      </c>
      <c r="B384" s="10">
        <v>1</v>
      </c>
      <c r="C384" s="16" t="s">
        <v>417</v>
      </c>
      <c r="D384" s="16" t="s">
        <v>37</v>
      </c>
      <c r="E384" s="20" t="s">
        <v>418</v>
      </c>
      <c r="F384" s="17">
        <v>8660.59</v>
      </c>
      <c r="G384" s="18">
        <v>2</v>
      </c>
      <c r="H384" s="17">
        <f>ROUND(ROUND(F384,2)*ROUND(G384,3),2)</f>
        <v>17321.18</v>
      </c>
    </row>
    <row r="385" spans="1:8" x14ac:dyDescent="0.25">
      <c r="E385" s="14" t="s">
        <v>20</v>
      </c>
      <c r="F385" s="14"/>
      <c r="G385" s="14"/>
      <c r="H385" s="19">
        <f>SUM(H384:H384)</f>
        <v>17321.18</v>
      </c>
    </row>
    <row r="387" spans="1:8" x14ac:dyDescent="0.25">
      <c r="C387" s="14" t="s">
        <v>7</v>
      </c>
      <c r="D387" s="15" t="s">
        <v>8</v>
      </c>
      <c r="E387" s="14" t="s">
        <v>9</v>
      </c>
    </row>
    <row r="388" spans="1:8" x14ac:dyDescent="0.25">
      <c r="C388" s="14" t="s">
        <v>10</v>
      </c>
      <c r="D388" s="15" t="s">
        <v>61</v>
      </c>
      <c r="E388" s="14" t="s">
        <v>325</v>
      </c>
    </row>
    <row r="389" spans="1:8" x14ac:dyDescent="0.25">
      <c r="C389" s="14" t="s">
        <v>12</v>
      </c>
      <c r="D389" s="15" t="s">
        <v>8</v>
      </c>
      <c r="E389" s="14" t="s">
        <v>326</v>
      </c>
    </row>
    <row r="390" spans="1:8" x14ac:dyDescent="0.25">
      <c r="C390" s="14" t="s">
        <v>275</v>
      </c>
      <c r="D390" s="15" t="s">
        <v>21</v>
      </c>
      <c r="E390" s="14" t="s">
        <v>355</v>
      </c>
    </row>
    <row r="391" spans="1:8" x14ac:dyDescent="0.25">
      <c r="C391" s="14" t="s">
        <v>356</v>
      </c>
      <c r="D391" s="15" t="s">
        <v>66</v>
      </c>
      <c r="E391" s="14" t="s">
        <v>419</v>
      </c>
    </row>
    <row r="393" spans="1:8" ht="113.25" x14ac:dyDescent="0.25">
      <c r="A393" s="16" t="s">
        <v>420</v>
      </c>
      <c r="B393" s="10">
        <v>1</v>
      </c>
      <c r="C393" s="16" t="s">
        <v>421</v>
      </c>
      <c r="D393" s="16" t="s">
        <v>37</v>
      </c>
      <c r="E393" s="20" t="s">
        <v>422</v>
      </c>
      <c r="F393" s="17">
        <v>3736.39</v>
      </c>
      <c r="G393" s="18">
        <v>1</v>
      </c>
      <c r="H393" s="17">
        <f>ROUND(ROUND(F393,2)*ROUND(G393,3),2)</f>
        <v>3736.39</v>
      </c>
    </row>
    <row r="394" spans="1:8" x14ac:dyDescent="0.25">
      <c r="E394" s="14" t="s">
        <v>20</v>
      </c>
      <c r="F394" s="14"/>
      <c r="G394" s="14"/>
      <c r="H394" s="19">
        <f>SUM(H393:H393)</f>
        <v>3736.39</v>
      </c>
    </row>
    <row r="396" spans="1:8" x14ac:dyDescent="0.25">
      <c r="C396" s="14" t="s">
        <v>7</v>
      </c>
      <c r="D396" s="15" t="s">
        <v>8</v>
      </c>
      <c r="E396" s="14" t="s">
        <v>9</v>
      </c>
    </row>
    <row r="397" spans="1:8" x14ac:dyDescent="0.25">
      <c r="C397" s="14" t="s">
        <v>10</v>
      </c>
      <c r="D397" s="15" t="s">
        <v>61</v>
      </c>
      <c r="E397" s="14" t="s">
        <v>325</v>
      </c>
    </row>
    <row r="398" spans="1:8" x14ac:dyDescent="0.25">
      <c r="C398" s="14" t="s">
        <v>12</v>
      </c>
      <c r="D398" s="15" t="s">
        <v>8</v>
      </c>
      <c r="E398" s="14" t="s">
        <v>326</v>
      </c>
    </row>
    <row r="399" spans="1:8" x14ac:dyDescent="0.25">
      <c r="C399" s="14" t="s">
        <v>275</v>
      </c>
      <c r="D399" s="15" t="s">
        <v>21</v>
      </c>
      <c r="E399" s="14" t="s">
        <v>355</v>
      </c>
    </row>
    <row r="400" spans="1:8" x14ac:dyDescent="0.25">
      <c r="C400" s="14" t="s">
        <v>356</v>
      </c>
      <c r="D400" s="15" t="s">
        <v>311</v>
      </c>
      <c r="E400" s="14" t="s">
        <v>423</v>
      </c>
    </row>
    <row r="402" spans="1:8" ht="90.75" x14ac:dyDescent="0.25">
      <c r="A402" s="16" t="s">
        <v>424</v>
      </c>
      <c r="B402" s="10">
        <v>1</v>
      </c>
      <c r="C402" s="16" t="s">
        <v>425</v>
      </c>
      <c r="D402" s="16" t="s">
        <v>37</v>
      </c>
      <c r="E402" s="20" t="s">
        <v>426</v>
      </c>
      <c r="F402" s="17">
        <v>247.73</v>
      </c>
      <c r="G402" s="18">
        <v>5</v>
      </c>
      <c r="H402" s="17">
        <f>ROUND(ROUND(F402,2)*ROUND(G402,3),2)</f>
        <v>1238.6500000000001</v>
      </c>
    </row>
    <row r="403" spans="1:8" ht="90.75" x14ac:dyDescent="0.25">
      <c r="A403" s="16" t="s">
        <v>424</v>
      </c>
      <c r="B403" s="10">
        <v>2</v>
      </c>
      <c r="C403" s="16" t="s">
        <v>427</v>
      </c>
      <c r="D403" s="16" t="s">
        <v>37</v>
      </c>
      <c r="E403" s="20" t="s">
        <v>428</v>
      </c>
      <c r="F403" s="17">
        <v>189.87</v>
      </c>
      <c r="G403" s="18">
        <v>4</v>
      </c>
      <c r="H403" s="17">
        <f>ROUND(ROUND(F403,2)*ROUND(G403,3),2)</f>
        <v>759.48</v>
      </c>
    </row>
    <row r="404" spans="1:8" x14ac:dyDescent="0.25">
      <c r="E404" s="14" t="s">
        <v>20</v>
      </c>
      <c r="F404" s="14"/>
      <c r="G404" s="14"/>
      <c r="H404" s="19">
        <f>SUM(H402:H403)</f>
        <v>1998.13</v>
      </c>
    </row>
    <row r="406" spans="1:8" x14ac:dyDescent="0.25">
      <c r="C406" s="14" t="s">
        <v>7</v>
      </c>
      <c r="D406" s="15" t="s">
        <v>8</v>
      </c>
      <c r="E406" s="14" t="s">
        <v>9</v>
      </c>
    </row>
    <row r="407" spans="1:8" x14ac:dyDescent="0.25">
      <c r="C407" s="14" t="s">
        <v>10</v>
      </c>
      <c r="D407" s="15" t="s">
        <v>61</v>
      </c>
      <c r="E407" s="14" t="s">
        <v>325</v>
      </c>
    </row>
    <row r="408" spans="1:8" x14ac:dyDescent="0.25">
      <c r="C408" s="14" t="s">
        <v>12</v>
      </c>
      <c r="D408" s="15" t="s">
        <v>8</v>
      </c>
      <c r="E408" s="14" t="s">
        <v>326</v>
      </c>
    </row>
    <row r="409" spans="1:8" x14ac:dyDescent="0.25">
      <c r="C409" s="14" t="s">
        <v>275</v>
      </c>
      <c r="D409" s="15" t="s">
        <v>21</v>
      </c>
      <c r="E409" s="14" t="s">
        <v>355</v>
      </c>
    </row>
    <row r="410" spans="1:8" x14ac:dyDescent="0.25">
      <c r="C410" s="14" t="s">
        <v>356</v>
      </c>
      <c r="D410" s="15" t="s">
        <v>429</v>
      </c>
      <c r="E410" s="14" t="s">
        <v>430</v>
      </c>
    </row>
    <row r="412" spans="1:8" x14ac:dyDescent="0.25">
      <c r="A412" s="16" t="s">
        <v>431</v>
      </c>
      <c r="B412" s="10">
        <v>1</v>
      </c>
      <c r="C412" s="16" t="s">
        <v>432</v>
      </c>
      <c r="D412" s="16" t="s">
        <v>16</v>
      </c>
      <c r="E412" s="10" t="s">
        <v>433</v>
      </c>
      <c r="F412" s="17">
        <v>48.97</v>
      </c>
      <c r="G412" s="18">
        <v>12.48</v>
      </c>
      <c r="H412" s="17">
        <f>ROUND(ROUND(F412,2)*ROUND(G412,3),2)</f>
        <v>611.15</v>
      </c>
    </row>
    <row r="413" spans="1:8" x14ac:dyDescent="0.25">
      <c r="A413" s="16" t="s">
        <v>431</v>
      </c>
      <c r="B413" s="10">
        <v>2</v>
      </c>
      <c r="C413" s="16" t="s">
        <v>434</v>
      </c>
      <c r="D413" s="16" t="s">
        <v>16</v>
      </c>
      <c r="E413" s="10" t="s">
        <v>435</v>
      </c>
      <c r="F413" s="17">
        <v>101.12</v>
      </c>
      <c r="G413" s="18">
        <v>21.06</v>
      </c>
      <c r="H413" s="17">
        <f>ROUND(ROUND(F413,2)*ROUND(G413,3),2)</f>
        <v>2129.59</v>
      </c>
    </row>
    <row r="414" spans="1:8" x14ac:dyDescent="0.25">
      <c r="E414" s="14" t="s">
        <v>20</v>
      </c>
      <c r="F414" s="14"/>
      <c r="G414" s="14"/>
      <c r="H414" s="19">
        <f>SUM(H412:H413)</f>
        <v>2740.7400000000002</v>
      </c>
    </row>
    <row r="416" spans="1:8" x14ac:dyDescent="0.25">
      <c r="C416" s="14" t="s">
        <v>7</v>
      </c>
      <c r="D416" s="15" t="s">
        <v>8</v>
      </c>
      <c r="E416" s="14" t="s">
        <v>9</v>
      </c>
    </row>
    <row r="417" spans="1:8" x14ac:dyDescent="0.25">
      <c r="C417" s="14" t="s">
        <v>10</v>
      </c>
      <c r="D417" s="15" t="s">
        <v>61</v>
      </c>
      <c r="E417" s="14" t="s">
        <v>325</v>
      </c>
    </row>
    <row r="418" spans="1:8" x14ac:dyDescent="0.25">
      <c r="C418" s="14" t="s">
        <v>12</v>
      </c>
      <c r="D418" s="15" t="s">
        <v>8</v>
      </c>
      <c r="E418" s="14" t="s">
        <v>326</v>
      </c>
    </row>
    <row r="419" spans="1:8" x14ac:dyDescent="0.25">
      <c r="C419" s="14" t="s">
        <v>275</v>
      </c>
      <c r="D419" s="15" t="s">
        <v>66</v>
      </c>
      <c r="E419" s="14" t="s">
        <v>436</v>
      </c>
    </row>
    <row r="421" spans="1:8" ht="124.5" x14ac:dyDescent="0.25">
      <c r="A421" s="16" t="s">
        <v>437</v>
      </c>
      <c r="B421" s="10">
        <v>1</v>
      </c>
      <c r="C421" s="16" t="s">
        <v>438</v>
      </c>
      <c r="D421" s="16" t="s">
        <v>16</v>
      </c>
      <c r="E421" s="20" t="s">
        <v>439</v>
      </c>
      <c r="F421" s="17">
        <v>108.16</v>
      </c>
      <c r="G421" s="18">
        <v>106.964</v>
      </c>
      <c r="H421" s="17">
        <f t="shared" ref="H421:H433" si="12">ROUND(ROUND(F421,2)*ROUND(G421,3),2)</f>
        <v>11569.23</v>
      </c>
    </row>
    <row r="422" spans="1:8" ht="135.75" x14ac:dyDescent="0.25">
      <c r="A422" s="16" t="s">
        <v>437</v>
      </c>
      <c r="B422" s="10">
        <v>2</v>
      </c>
      <c r="C422" s="16" t="s">
        <v>440</v>
      </c>
      <c r="D422" s="16" t="s">
        <v>16</v>
      </c>
      <c r="E422" s="20" t="s">
        <v>441</v>
      </c>
      <c r="F422" s="17">
        <v>111.72</v>
      </c>
      <c r="G422" s="18">
        <v>122.52</v>
      </c>
      <c r="H422" s="17">
        <f t="shared" si="12"/>
        <v>13687.93</v>
      </c>
    </row>
    <row r="423" spans="1:8" ht="79.5" x14ac:dyDescent="0.25">
      <c r="A423" s="16" t="s">
        <v>437</v>
      </c>
      <c r="B423" s="10">
        <v>3</v>
      </c>
      <c r="C423" s="16" t="s">
        <v>442</v>
      </c>
      <c r="D423" s="16" t="s">
        <v>16</v>
      </c>
      <c r="E423" s="20" t="s">
        <v>443</v>
      </c>
      <c r="F423" s="17">
        <v>63.78</v>
      </c>
      <c r="G423" s="18">
        <v>0.24</v>
      </c>
      <c r="H423" s="17">
        <f t="shared" si="12"/>
        <v>15.31</v>
      </c>
    </row>
    <row r="424" spans="1:8" ht="124.5" x14ac:dyDescent="0.25">
      <c r="A424" s="16" t="s">
        <v>437</v>
      </c>
      <c r="B424" s="10">
        <v>4</v>
      </c>
      <c r="C424" s="16" t="s">
        <v>444</v>
      </c>
      <c r="D424" s="16" t="s">
        <v>16</v>
      </c>
      <c r="E424" s="20" t="s">
        <v>445</v>
      </c>
      <c r="F424" s="17">
        <v>38.450000000000003</v>
      </c>
      <c r="G424" s="18">
        <v>369.79</v>
      </c>
      <c r="H424" s="17">
        <f t="shared" si="12"/>
        <v>14218.43</v>
      </c>
    </row>
    <row r="425" spans="1:8" ht="102" x14ac:dyDescent="0.25">
      <c r="A425" s="16" t="s">
        <v>437</v>
      </c>
      <c r="B425" s="10">
        <v>5</v>
      </c>
      <c r="C425" s="16" t="s">
        <v>446</v>
      </c>
      <c r="D425" s="16" t="s">
        <v>16</v>
      </c>
      <c r="E425" s="20" t="s">
        <v>447</v>
      </c>
      <c r="F425" s="17">
        <v>23.24</v>
      </c>
      <c r="G425" s="18">
        <v>430.274</v>
      </c>
      <c r="H425" s="17">
        <f t="shared" si="12"/>
        <v>9999.57</v>
      </c>
    </row>
    <row r="426" spans="1:8" ht="113.25" x14ac:dyDescent="0.25">
      <c r="A426" s="16" t="s">
        <v>437</v>
      </c>
      <c r="B426" s="10">
        <v>6</v>
      </c>
      <c r="C426" s="16" t="s">
        <v>448</v>
      </c>
      <c r="D426" s="16" t="s">
        <v>16</v>
      </c>
      <c r="E426" s="20" t="s">
        <v>449</v>
      </c>
      <c r="F426" s="17">
        <v>43.95</v>
      </c>
      <c r="G426" s="18">
        <v>56.335000000000001</v>
      </c>
      <c r="H426" s="17">
        <f t="shared" si="12"/>
        <v>2475.92</v>
      </c>
    </row>
    <row r="427" spans="1:8" x14ac:dyDescent="0.25">
      <c r="A427" s="16" t="s">
        <v>437</v>
      </c>
      <c r="B427" s="10">
        <v>7</v>
      </c>
      <c r="C427" s="16" t="s">
        <v>450</v>
      </c>
      <c r="D427" s="16" t="s">
        <v>16</v>
      </c>
      <c r="E427" s="10" t="s">
        <v>451</v>
      </c>
      <c r="F427" s="17">
        <v>7.33</v>
      </c>
      <c r="G427" s="18">
        <v>1185.3140000000001</v>
      </c>
      <c r="H427" s="17">
        <f t="shared" si="12"/>
        <v>8688.35</v>
      </c>
    </row>
    <row r="428" spans="1:8" x14ac:dyDescent="0.25">
      <c r="A428" s="16" t="s">
        <v>437</v>
      </c>
      <c r="B428" s="10">
        <v>8</v>
      </c>
      <c r="C428" s="16" t="s">
        <v>452</v>
      </c>
      <c r="D428" s="16" t="s">
        <v>16</v>
      </c>
      <c r="E428" s="10" t="s">
        <v>453</v>
      </c>
      <c r="F428" s="17">
        <v>39.58</v>
      </c>
      <c r="G428" s="18">
        <v>118.565</v>
      </c>
      <c r="H428" s="17">
        <f t="shared" si="12"/>
        <v>4692.8</v>
      </c>
    </row>
    <row r="429" spans="1:8" x14ac:dyDescent="0.25">
      <c r="A429" s="16" t="s">
        <v>437</v>
      </c>
      <c r="B429" s="10">
        <v>9</v>
      </c>
      <c r="C429" s="16" t="s">
        <v>454</v>
      </c>
      <c r="D429" s="16" t="s">
        <v>16</v>
      </c>
      <c r="E429" s="10" t="s">
        <v>455</v>
      </c>
      <c r="F429" s="17">
        <v>163.86</v>
      </c>
      <c r="G429" s="18">
        <v>7.54</v>
      </c>
      <c r="H429" s="17">
        <f t="shared" si="12"/>
        <v>1235.5</v>
      </c>
    </row>
    <row r="430" spans="1:8" x14ac:dyDescent="0.25">
      <c r="A430" s="16" t="s">
        <v>437</v>
      </c>
      <c r="B430" s="10">
        <v>10</v>
      </c>
      <c r="C430" s="16" t="s">
        <v>456</v>
      </c>
      <c r="D430" s="16" t="s">
        <v>16</v>
      </c>
      <c r="E430" s="10" t="s">
        <v>457</v>
      </c>
      <c r="F430" s="17">
        <v>16.579999999999998</v>
      </c>
      <c r="G430" s="18">
        <v>6.3650000000000002</v>
      </c>
      <c r="H430" s="17">
        <f t="shared" si="12"/>
        <v>105.53</v>
      </c>
    </row>
    <row r="431" spans="1:8" x14ac:dyDescent="0.25">
      <c r="A431" s="16" t="s">
        <v>437</v>
      </c>
      <c r="B431" s="10">
        <v>11</v>
      </c>
      <c r="C431" s="16" t="s">
        <v>458</v>
      </c>
      <c r="D431" s="16" t="s">
        <v>42</v>
      </c>
      <c r="E431" s="10" t="s">
        <v>459</v>
      </c>
      <c r="F431" s="17">
        <v>44.73</v>
      </c>
      <c r="G431" s="18">
        <v>1.9</v>
      </c>
      <c r="H431" s="17">
        <f t="shared" si="12"/>
        <v>84.99</v>
      </c>
    </row>
    <row r="432" spans="1:8" x14ac:dyDescent="0.25">
      <c r="A432" s="16" t="s">
        <v>437</v>
      </c>
      <c r="B432" s="10">
        <v>12</v>
      </c>
      <c r="C432" s="16" t="s">
        <v>460</v>
      </c>
      <c r="D432" s="16" t="s">
        <v>42</v>
      </c>
      <c r="E432" s="10" t="s">
        <v>461</v>
      </c>
      <c r="F432" s="17">
        <v>23.45</v>
      </c>
      <c r="G432" s="18">
        <v>7.8</v>
      </c>
      <c r="H432" s="17">
        <f t="shared" si="12"/>
        <v>182.91</v>
      </c>
    </row>
    <row r="433" spans="1:8" x14ac:dyDescent="0.25">
      <c r="A433" s="16" t="s">
        <v>437</v>
      </c>
      <c r="B433" s="10">
        <v>13</v>
      </c>
      <c r="C433" s="16" t="s">
        <v>462</v>
      </c>
      <c r="D433" s="16" t="s">
        <v>16</v>
      </c>
      <c r="E433" s="10" t="s">
        <v>463</v>
      </c>
      <c r="F433" s="17">
        <v>4.96</v>
      </c>
      <c r="G433" s="18">
        <v>42.16</v>
      </c>
      <c r="H433" s="17">
        <f t="shared" si="12"/>
        <v>209.11</v>
      </c>
    </row>
    <row r="434" spans="1:8" x14ac:dyDescent="0.25">
      <c r="E434" s="14" t="s">
        <v>20</v>
      </c>
      <c r="F434" s="14"/>
      <c r="G434" s="14"/>
      <c r="H434" s="19">
        <f>SUM(H421:H433)</f>
        <v>67165.580000000016</v>
      </c>
    </row>
    <row r="436" spans="1:8" x14ac:dyDescent="0.25">
      <c r="C436" s="14" t="s">
        <v>7</v>
      </c>
      <c r="D436" s="15" t="s">
        <v>8</v>
      </c>
      <c r="E436" s="14" t="s">
        <v>9</v>
      </c>
    </row>
    <row r="437" spans="1:8" x14ac:dyDescent="0.25">
      <c r="C437" s="14" t="s">
        <v>10</v>
      </c>
      <c r="D437" s="15" t="s">
        <v>61</v>
      </c>
      <c r="E437" s="14" t="s">
        <v>325</v>
      </c>
    </row>
    <row r="438" spans="1:8" x14ac:dyDescent="0.25">
      <c r="C438" s="14" t="s">
        <v>12</v>
      </c>
      <c r="D438" s="15" t="s">
        <v>8</v>
      </c>
      <c r="E438" s="14" t="s">
        <v>326</v>
      </c>
    </row>
    <row r="439" spans="1:8" x14ac:dyDescent="0.25">
      <c r="C439" s="14" t="s">
        <v>275</v>
      </c>
      <c r="D439" s="15" t="s">
        <v>311</v>
      </c>
      <c r="E439" s="14" t="s">
        <v>464</v>
      </c>
    </row>
    <row r="441" spans="1:8" x14ac:dyDescent="0.25">
      <c r="A441" s="16" t="s">
        <v>465</v>
      </c>
      <c r="B441" s="10">
        <v>1</v>
      </c>
      <c r="C441" s="16" t="s">
        <v>466</v>
      </c>
      <c r="D441" s="16" t="s">
        <v>42</v>
      </c>
      <c r="E441" s="10" t="s">
        <v>467</v>
      </c>
      <c r="F441" s="17">
        <v>73.59</v>
      </c>
      <c r="G441" s="18">
        <v>54.85</v>
      </c>
      <c r="H441" s="17">
        <f>ROUND(ROUND(F441,2)*ROUND(G441,3),2)</f>
        <v>4036.41</v>
      </c>
    </row>
    <row r="442" spans="1:8" x14ac:dyDescent="0.25">
      <c r="A442" s="16" t="s">
        <v>465</v>
      </c>
      <c r="B442" s="10">
        <v>2</v>
      </c>
      <c r="C442" s="16" t="s">
        <v>468</v>
      </c>
      <c r="D442" s="16" t="s">
        <v>16</v>
      </c>
      <c r="E442" s="10" t="s">
        <v>469</v>
      </c>
      <c r="F442" s="17">
        <v>26.07</v>
      </c>
      <c r="G442" s="18">
        <v>31.78</v>
      </c>
      <c r="H442" s="17">
        <f>ROUND(ROUND(F442,2)*ROUND(G442,3),2)</f>
        <v>828.5</v>
      </c>
    </row>
    <row r="443" spans="1:8" x14ac:dyDescent="0.25">
      <c r="A443" s="16" t="s">
        <v>465</v>
      </c>
      <c r="B443" s="10">
        <v>3</v>
      </c>
      <c r="C443" s="16" t="s">
        <v>470</v>
      </c>
      <c r="D443" s="16" t="s">
        <v>42</v>
      </c>
      <c r="E443" s="10" t="s">
        <v>471</v>
      </c>
      <c r="F443" s="17">
        <v>108.83</v>
      </c>
      <c r="G443" s="18">
        <v>22.7</v>
      </c>
      <c r="H443" s="17">
        <f>ROUND(ROUND(F443,2)*ROUND(G443,3),2)</f>
        <v>2470.44</v>
      </c>
    </row>
    <row r="444" spans="1:8" ht="169.5" x14ac:dyDescent="0.25">
      <c r="A444" s="16" t="s">
        <v>465</v>
      </c>
      <c r="B444" s="10">
        <v>4</v>
      </c>
      <c r="C444" s="16" t="s">
        <v>472</v>
      </c>
      <c r="D444" s="16" t="s">
        <v>16</v>
      </c>
      <c r="E444" s="20" t="s">
        <v>473</v>
      </c>
      <c r="F444" s="17">
        <v>146.99</v>
      </c>
      <c r="G444" s="18">
        <v>9</v>
      </c>
      <c r="H444" s="17">
        <f>ROUND(ROUND(F444,2)*ROUND(G444,3),2)</f>
        <v>1322.91</v>
      </c>
    </row>
    <row r="445" spans="1:8" x14ac:dyDescent="0.25">
      <c r="E445" s="14" t="s">
        <v>20</v>
      </c>
      <c r="F445" s="14"/>
      <c r="G445" s="14"/>
      <c r="H445" s="19">
        <f>SUM(H441:H444)</f>
        <v>8658.26</v>
      </c>
    </row>
    <row r="447" spans="1:8" x14ac:dyDescent="0.25">
      <c r="C447" s="14" t="s">
        <v>7</v>
      </c>
      <c r="D447" s="15" t="s">
        <v>8</v>
      </c>
      <c r="E447" s="14" t="s">
        <v>9</v>
      </c>
    </row>
    <row r="448" spans="1:8" x14ac:dyDescent="0.25">
      <c r="C448" s="14" t="s">
        <v>10</v>
      </c>
      <c r="D448" s="15" t="s">
        <v>61</v>
      </c>
      <c r="E448" s="14" t="s">
        <v>325</v>
      </c>
    </row>
    <row r="449" spans="1:8" x14ac:dyDescent="0.25">
      <c r="C449" s="14" t="s">
        <v>12</v>
      </c>
      <c r="D449" s="15" t="s">
        <v>21</v>
      </c>
      <c r="E449" s="14" t="s">
        <v>474</v>
      </c>
    </row>
    <row r="450" spans="1:8" x14ac:dyDescent="0.25">
      <c r="C450" s="14" t="s">
        <v>275</v>
      </c>
      <c r="D450" s="15" t="s">
        <v>8</v>
      </c>
      <c r="E450" s="14" t="s">
        <v>475</v>
      </c>
    </row>
    <row r="452" spans="1:8" x14ac:dyDescent="0.25">
      <c r="A452" s="16" t="s">
        <v>476</v>
      </c>
      <c r="B452" s="10">
        <v>1</v>
      </c>
      <c r="C452" s="16" t="s">
        <v>477</v>
      </c>
      <c r="D452" s="16" t="s">
        <v>16</v>
      </c>
      <c r="E452" s="10" t="s">
        <v>478</v>
      </c>
      <c r="F452" s="17">
        <v>32.619999999999997</v>
      </c>
      <c r="G452" s="18">
        <v>1143.421</v>
      </c>
      <c r="H452" s="17">
        <f t="shared" ref="H452:H462" si="13">ROUND(ROUND(F452,2)*ROUND(G452,3),2)</f>
        <v>37298.39</v>
      </c>
    </row>
    <row r="453" spans="1:8" x14ac:dyDescent="0.25">
      <c r="A453" s="16" t="s">
        <v>476</v>
      </c>
      <c r="B453" s="10">
        <v>2</v>
      </c>
      <c r="C453" s="16" t="s">
        <v>479</v>
      </c>
      <c r="D453" s="16" t="s">
        <v>16</v>
      </c>
      <c r="E453" s="10" t="s">
        <v>480</v>
      </c>
      <c r="F453" s="17">
        <v>11.15</v>
      </c>
      <c r="G453" s="18">
        <v>1047.8130000000001</v>
      </c>
      <c r="H453" s="17">
        <f t="shared" si="13"/>
        <v>11683.11</v>
      </c>
    </row>
    <row r="454" spans="1:8" x14ac:dyDescent="0.25">
      <c r="A454" s="16" t="s">
        <v>476</v>
      </c>
      <c r="B454" s="10">
        <v>3</v>
      </c>
      <c r="C454" s="16" t="s">
        <v>481</v>
      </c>
      <c r="D454" s="16" t="s">
        <v>16</v>
      </c>
      <c r="E454" s="10" t="s">
        <v>482</v>
      </c>
      <c r="F454" s="17">
        <v>52.41</v>
      </c>
      <c r="G454" s="18">
        <v>23.44</v>
      </c>
      <c r="H454" s="17">
        <f t="shared" si="13"/>
        <v>1228.49</v>
      </c>
    </row>
    <row r="455" spans="1:8" ht="158.25" x14ac:dyDescent="0.25">
      <c r="A455" s="16" t="s">
        <v>476</v>
      </c>
      <c r="B455" s="10">
        <v>4</v>
      </c>
      <c r="C455" s="16" t="s">
        <v>483</v>
      </c>
      <c r="D455" s="16" t="s">
        <v>16</v>
      </c>
      <c r="E455" s="20" t="s">
        <v>484</v>
      </c>
      <c r="F455" s="17">
        <v>34.869999999999997</v>
      </c>
      <c r="G455" s="18">
        <v>154.44</v>
      </c>
      <c r="H455" s="17">
        <f t="shared" si="13"/>
        <v>5385.32</v>
      </c>
    </row>
    <row r="456" spans="1:8" x14ac:dyDescent="0.25">
      <c r="A456" s="16" t="s">
        <v>476</v>
      </c>
      <c r="B456" s="10">
        <v>5</v>
      </c>
      <c r="C456" s="16" t="s">
        <v>485</v>
      </c>
      <c r="D456" s="16" t="s">
        <v>16</v>
      </c>
      <c r="E456" s="10" t="s">
        <v>486</v>
      </c>
      <c r="F456" s="17">
        <v>48.62</v>
      </c>
      <c r="G456" s="18">
        <v>174.06</v>
      </c>
      <c r="H456" s="17">
        <f t="shared" si="13"/>
        <v>8462.7999999999993</v>
      </c>
    </row>
    <row r="457" spans="1:8" x14ac:dyDescent="0.25">
      <c r="A457" s="16" t="s">
        <v>476</v>
      </c>
      <c r="B457" s="10">
        <v>6</v>
      </c>
      <c r="C457" s="16" t="s">
        <v>487</v>
      </c>
      <c r="D457" s="16" t="s">
        <v>16</v>
      </c>
      <c r="E457" s="10" t="s">
        <v>488</v>
      </c>
      <c r="F457" s="17">
        <v>64.44</v>
      </c>
      <c r="G457" s="18">
        <v>169.92</v>
      </c>
      <c r="H457" s="17">
        <f t="shared" si="13"/>
        <v>10949.64</v>
      </c>
    </row>
    <row r="458" spans="1:8" x14ac:dyDescent="0.25">
      <c r="A458" s="16" t="s">
        <v>476</v>
      </c>
      <c r="B458" s="10">
        <v>7</v>
      </c>
      <c r="C458" s="16" t="s">
        <v>489</v>
      </c>
      <c r="D458" s="16" t="s">
        <v>16</v>
      </c>
      <c r="E458" s="10" t="s">
        <v>490</v>
      </c>
      <c r="F458" s="17">
        <v>48.62</v>
      </c>
      <c r="G458" s="18">
        <v>57.78</v>
      </c>
      <c r="H458" s="17">
        <f t="shared" si="13"/>
        <v>2809.26</v>
      </c>
    </row>
    <row r="459" spans="1:8" x14ac:dyDescent="0.25">
      <c r="A459" s="16" t="s">
        <v>476</v>
      </c>
      <c r="B459" s="10">
        <v>8</v>
      </c>
      <c r="C459" s="16" t="s">
        <v>491</v>
      </c>
      <c r="D459" s="16" t="s">
        <v>37</v>
      </c>
      <c r="E459" s="10" t="s">
        <v>492</v>
      </c>
      <c r="F459" s="17">
        <v>54.99</v>
      </c>
      <c r="G459" s="18">
        <v>4</v>
      </c>
      <c r="H459" s="17">
        <f t="shared" si="13"/>
        <v>219.96</v>
      </c>
    </row>
    <row r="460" spans="1:8" x14ac:dyDescent="0.25">
      <c r="A460" s="16" t="s">
        <v>476</v>
      </c>
      <c r="B460" s="10">
        <v>9</v>
      </c>
      <c r="C460" s="16" t="s">
        <v>493</v>
      </c>
      <c r="D460" s="16" t="s">
        <v>37</v>
      </c>
      <c r="E460" s="10" t="s">
        <v>494</v>
      </c>
      <c r="F460" s="17">
        <v>51.36</v>
      </c>
      <c r="G460" s="18">
        <v>1</v>
      </c>
      <c r="H460" s="17">
        <f t="shared" si="13"/>
        <v>51.36</v>
      </c>
    </row>
    <row r="461" spans="1:8" x14ac:dyDescent="0.25">
      <c r="A461" s="16" t="s">
        <v>476</v>
      </c>
      <c r="B461" s="10">
        <v>10</v>
      </c>
      <c r="C461" s="16" t="s">
        <v>495</v>
      </c>
      <c r="D461" s="16" t="s">
        <v>16</v>
      </c>
      <c r="E461" s="10" t="s">
        <v>496</v>
      </c>
      <c r="F461" s="17">
        <v>36.950000000000003</v>
      </c>
      <c r="G461" s="18">
        <v>5.58</v>
      </c>
      <c r="H461" s="17">
        <f t="shared" si="13"/>
        <v>206.18</v>
      </c>
    </row>
    <row r="462" spans="1:8" x14ac:dyDescent="0.25">
      <c r="A462" s="16" t="s">
        <v>476</v>
      </c>
      <c r="B462" s="10">
        <v>11</v>
      </c>
      <c r="C462" s="16" t="s">
        <v>497</v>
      </c>
      <c r="D462" s="16" t="s">
        <v>42</v>
      </c>
      <c r="E462" s="10" t="s">
        <v>498</v>
      </c>
      <c r="F462" s="17">
        <v>14.51</v>
      </c>
      <c r="G462" s="18">
        <v>45.26</v>
      </c>
      <c r="H462" s="17">
        <f t="shared" si="13"/>
        <v>656.72</v>
      </c>
    </row>
    <row r="463" spans="1:8" x14ac:dyDescent="0.25">
      <c r="E463" s="14" t="s">
        <v>20</v>
      </c>
      <c r="F463" s="14"/>
      <c r="G463" s="14"/>
      <c r="H463" s="19">
        <f>SUM(H452:H462)</f>
        <v>78951.23</v>
      </c>
    </row>
    <row r="465" spans="1:8" x14ac:dyDescent="0.25">
      <c r="C465" s="14" t="s">
        <v>7</v>
      </c>
      <c r="D465" s="15" t="s">
        <v>8</v>
      </c>
      <c r="E465" s="14" t="s">
        <v>9</v>
      </c>
    </row>
    <row r="466" spans="1:8" x14ac:dyDescent="0.25">
      <c r="C466" s="14" t="s">
        <v>10</v>
      </c>
      <c r="D466" s="15" t="s">
        <v>61</v>
      </c>
      <c r="E466" s="14" t="s">
        <v>325</v>
      </c>
    </row>
    <row r="467" spans="1:8" x14ac:dyDescent="0.25">
      <c r="C467" s="14" t="s">
        <v>12</v>
      </c>
      <c r="D467" s="15" t="s">
        <v>21</v>
      </c>
      <c r="E467" s="14" t="s">
        <v>474</v>
      </c>
    </row>
    <row r="468" spans="1:8" x14ac:dyDescent="0.25">
      <c r="C468" s="14" t="s">
        <v>275</v>
      </c>
      <c r="D468" s="15" t="s">
        <v>21</v>
      </c>
      <c r="E468" s="14" t="s">
        <v>499</v>
      </c>
    </row>
    <row r="470" spans="1:8" x14ac:dyDescent="0.25">
      <c r="A470" s="16" t="s">
        <v>500</v>
      </c>
      <c r="B470" s="10">
        <v>1</v>
      </c>
      <c r="C470" s="16" t="s">
        <v>501</v>
      </c>
      <c r="D470" s="16" t="s">
        <v>16</v>
      </c>
      <c r="E470" s="10" t="s">
        <v>502</v>
      </c>
      <c r="F470" s="17">
        <v>27.5</v>
      </c>
      <c r="G470" s="18">
        <v>415</v>
      </c>
      <c r="H470" s="17">
        <f t="shared" ref="H470:H491" si="14">ROUND(ROUND(F470,2)*ROUND(G470,3),2)</f>
        <v>11412.5</v>
      </c>
    </row>
    <row r="471" spans="1:8" x14ac:dyDescent="0.25">
      <c r="A471" s="16" t="s">
        <v>500</v>
      </c>
      <c r="B471" s="10">
        <v>2</v>
      </c>
      <c r="C471" s="16" t="s">
        <v>503</v>
      </c>
      <c r="D471" s="16" t="s">
        <v>16</v>
      </c>
      <c r="E471" s="10" t="s">
        <v>504</v>
      </c>
      <c r="F471" s="17">
        <v>27.5</v>
      </c>
      <c r="G471" s="18">
        <v>672.3</v>
      </c>
      <c r="H471" s="17">
        <f t="shared" si="14"/>
        <v>18488.25</v>
      </c>
    </row>
    <row r="472" spans="1:8" x14ac:dyDescent="0.25">
      <c r="A472" s="16" t="s">
        <v>500</v>
      </c>
      <c r="B472" s="10">
        <v>3</v>
      </c>
      <c r="C472" s="16" t="s">
        <v>505</v>
      </c>
      <c r="D472" s="16" t="s">
        <v>16</v>
      </c>
      <c r="E472" s="10" t="s">
        <v>506</v>
      </c>
      <c r="F472" s="17">
        <v>10.48</v>
      </c>
      <c r="G472" s="18">
        <v>1087.3</v>
      </c>
      <c r="H472" s="17">
        <f t="shared" si="14"/>
        <v>11394.9</v>
      </c>
    </row>
    <row r="473" spans="1:8" x14ac:dyDescent="0.25">
      <c r="A473" s="16" t="s">
        <v>500</v>
      </c>
      <c r="B473" s="10">
        <v>4</v>
      </c>
      <c r="C473" s="16" t="s">
        <v>507</v>
      </c>
      <c r="D473" s="16" t="s">
        <v>16</v>
      </c>
      <c r="E473" s="10" t="s">
        <v>508</v>
      </c>
      <c r="F473" s="17">
        <v>5.08</v>
      </c>
      <c r="G473" s="18">
        <v>1005.54</v>
      </c>
      <c r="H473" s="17">
        <f t="shared" si="14"/>
        <v>5108.1400000000003</v>
      </c>
    </row>
    <row r="474" spans="1:8" x14ac:dyDescent="0.25">
      <c r="A474" s="16" t="s">
        <v>500</v>
      </c>
      <c r="B474" s="10">
        <v>5</v>
      </c>
      <c r="C474" s="16" t="s">
        <v>509</v>
      </c>
      <c r="D474" s="16" t="s">
        <v>16</v>
      </c>
      <c r="E474" s="10" t="s">
        <v>510</v>
      </c>
      <c r="F474" s="17">
        <v>46.16</v>
      </c>
      <c r="G474" s="18">
        <v>289.738</v>
      </c>
      <c r="H474" s="17">
        <f t="shared" si="14"/>
        <v>13374.31</v>
      </c>
    </row>
    <row r="475" spans="1:8" ht="169.5" x14ac:dyDescent="0.25">
      <c r="A475" s="16" t="s">
        <v>500</v>
      </c>
      <c r="B475" s="10">
        <v>6</v>
      </c>
      <c r="C475" s="16" t="s">
        <v>511</v>
      </c>
      <c r="D475" s="16" t="s">
        <v>16</v>
      </c>
      <c r="E475" s="20" t="s">
        <v>512</v>
      </c>
      <c r="F475" s="17">
        <v>28.58</v>
      </c>
      <c r="G475" s="18">
        <v>79.900000000000006</v>
      </c>
      <c r="H475" s="17">
        <f t="shared" si="14"/>
        <v>2283.54</v>
      </c>
    </row>
    <row r="476" spans="1:8" x14ac:dyDescent="0.25">
      <c r="A476" s="16" t="s">
        <v>500</v>
      </c>
      <c r="B476" s="10">
        <v>7</v>
      </c>
      <c r="C476" s="16" t="s">
        <v>513</v>
      </c>
      <c r="D476" s="16" t="s">
        <v>16</v>
      </c>
      <c r="E476" s="10" t="s">
        <v>514</v>
      </c>
      <c r="F476" s="17">
        <v>11.36</v>
      </c>
      <c r="G476" s="18">
        <v>369.63799999999998</v>
      </c>
      <c r="H476" s="17">
        <f t="shared" si="14"/>
        <v>4199.09</v>
      </c>
    </row>
    <row r="477" spans="1:8" x14ac:dyDescent="0.25">
      <c r="A477" s="16" t="s">
        <v>500</v>
      </c>
      <c r="B477" s="10">
        <v>8</v>
      </c>
      <c r="C477" s="16" t="s">
        <v>515</v>
      </c>
      <c r="D477" s="16" t="s">
        <v>16</v>
      </c>
      <c r="E477" s="10" t="s">
        <v>516</v>
      </c>
      <c r="F477" s="17">
        <v>5.9</v>
      </c>
      <c r="G477" s="18">
        <v>369.63799999999998</v>
      </c>
      <c r="H477" s="17">
        <f t="shared" si="14"/>
        <v>2180.86</v>
      </c>
    </row>
    <row r="478" spans="1:8" x14ac:dyDescent="0.25">
      <c r="A478" s="16" t="s">
        <v>500</v>
      </c>
      <c r="B478" s="10">
        <v>9</v>
      </c>
      <c r="C478" s="16" t="s">
        <v>517</v>
      </c>
      <c r="D478" s="16" t="s">
        <v>16</v>
      </c>
      <c r="E478" s="10" t="s">
        <v>518</v>
      </c>
      <c r="F478" s="17">
        <v>3.3</v>
      </c>
      <c r="G478" s="18">
        <v>369.63799999999998</v>
      </c>
      <c r="H478" s="17">
        <f t="shared" si="14"/>
        <v>1219.81</v>
      </c>
    </row>
    <row r="479" spans="1:8" x14ac:dyDescent="0.25">
      <c r="A479" s="16" t="s">
        <v>500</v>
      </c>
      <c r="B479" s="10">
        <v>10</v>
      </c>
      <c r="C479" s="16" t="s">
        <v>519</v>
      </c>
      <c r="D479" s="16" t="s">
        <v>16</v>
      </c>
      <c r="E479" s="10" t="s">
        <v>520</v>
      </c>
      <c r="F479" s="17">
        <v>10.16</v>
      </c>
      <c r="G479" s="18">
        <v>135.94499999999999</v>
      </c>
      <c r="H479" s="17">
        <f t="shared" si="14"/>
        <v>1381.2</v>
      </c>
    </row>
    <row r="480" spans="1:8" x14ac:dyDescent="0.25">
      <c r="A480" s="16" t="s">
        <v>500</v>
      </c>
      <c r="B480" s="10">
        <v>11</v>
      </c>
      <c r="C480" s="16" t="s">
        <v>521</v>
      </c>
      <c r="D480" s="16" t="s">
        <v>16</v>
      </c>
      <c r="E480" s="10" t="s">
        <v>522</v>
      </c>
      <c r="F480" s="17">
        <v>16.59</v>
      </c>
      <c r="G480" s="18">
        <v>135.94499999999999</v>
      </c>
      <c r="H480" s="17">
        <f t="shared" si="14"/>
        <v>2255.33</v>
      </c>
    </row>
    <row r="481" spans="1:8" x14ac:dyDescent="0.25">
      <c r="A481" s="16" t="s">
        <v>500</v>
      </c>
      <c r="B481" s="10">
        <v>12</v>
      </c>
      <c r="C481" s="16" t="s">
        <v>523</v>
      </c>
      <c r="D481" s="16" t="s">
        <v>16</v>
      </c>
      <c r="E481" s="10" t="s">
        <v>524</v>
      </c>
      <c r="F481" s="17">
        <v>191.57</v>
      </c>
      <c r="G481" s="18">
        <v>10.35</v>
      </c>
      <c r="H481" s="17">
        <f t="shared" si="14"/>
        <v>1982.75</v>
      </c>
    </row>
    <row r="482" spans="1:8" x14ac:dyDescent="0.25">
      <c r="A482" s="16" t="s">
        <v>500</v>
      </c>
      <c r="B482" s="10">
        <v>13</v>
      </c>
      <c r="C482" s="16" t="s">
        <v>525</v>
      </c>
      <c r="D482" s="16" t="s">
        <v>16</v>
      </c>
      <c r="E482" s="10" t="s">
        <v>526</v>
      </c>
      <c r="F482" s="17">
        <v>34.130000000000003</v>
      </c>
      <c r="G482" s="18">
        <v>9.48</v>
      </c>
      <c r="H482" s="17">
        <f t="shared" si="14"/>
        <v>323.55</v>
      </c>
    </row>
    <row r="483" spans="1:8" x14ac:dyDescent="0.25">
      <c r="A483" s="16" t="s">
        <v>500</v>
      </c>
      <c r="B483" s="10">
        <v>14</v>
      </c>
      <c r="C483" s="16" t="s">
        <v>527</v>
      </c>
      <c r="D483" s="16" t="s">
        <v>37</v>
      </c>
      <c r="E483" s="10" t="s">
        <v>528</v>
      </c>
      <c r="F483" s="17">
        <v>73.25</v>
      </c>
      <c r="G483" s="18">
        <v>2</v>
      </c>
      <c r="H483" s="17">
        <f t="shared" si="14"/>
        <v>146.5</v>
      </c>
    </row>
    <row r="484" spans="1:8" x14ac:dyDescent="0.25">
      <c r="A484" s="16" t="s">
        <v>500</v>
      </c>
      <c r="B484" s="10">
        <v>15</v>
      </c>
      <c r="C484" s="16" t="s">
        <v>529</v>
      </c>
      <c r="D484" s="16" t="s">
        <v>42</v>
      </c>
      <c r="E484" s="10" t="s">
        <v>530</v>
      </c>
      <c r="F484" s="17">
        <v>56.5</v>
      </c>
      <c r="G484" s="18">
        <v>33.6</v>
      </c>
      <c r="H484" s="17">
        <f t="shared" si="14"/>
        <v>1898.4</v>
      </c>
    </row>
    <row r="485" spans="1:8" x14ac:dyDescent="0.25">
      <c r="A485" s="16" t="s">
        <v>500</v>
      </c>
      <c r="B485" s="10">
        <v>16</v>
      </c>
      <c r="C485" s="16" t="s">
        <v>531</v>
      </c>
      <c r="D485" s="16" t="s">
        <v>16</v>
      </c>
      <c r="E485" s="10" t="s">
        <v>532</v>
      </c>
      <c r="F485" s="17">
        <v>5.61</v>
      </c>
      <c r="G485" s="18">
        <v>7.54</v>
      </c>
      <c r="H485" s="17">
        <f t="shared" si="14"/>
        <v>42.3</v>
      </c>
    </row>
    <row r="486" spans="1:8" x14ac:dyDescent="0.25">
      <c r="A486" s="16" t="s">
        <v>500</v>
      </c>
      <c r="B486" s="10">
        <v>17</v>
      </c>
      <c r="C486" s="16" t="s">
        <v>533</v>
      </c>
      <c r="D486" s="16" t="s">
        <v>42</v>
      </c>
      <c r="E486" s="10" t="s">
        <v>534</v>
      </c>
      <c r="F486" s="17">
        <v>35.25</v>
      </c>
      <c r="G486" s="18">
        <v>6.65</v>
      </c>
      <c r="H486" s="17">
        <f t="shared" si="14"/>
        <v>234.41</v>
      </c>
    </row>
    <row r="487" spans="1:8" x14ac:dyDescent="0.25">
      <c r="A487" s="16" t="s">
        <v>500</v>
      </c>
      <c r="B487" s="10">
        <v>18</v>
      </c>
      <c r="C487" s="16" t="s">
        <v>535</v>
      </c>
      <c r="D487" s="16" t="s">
        <v>42</v>
      </c>
      <c r="E487" s="10" t="s">
        <v>536</v>
      </c>
      <c r="F487" s="17">
        <v>21.16</v>
      </c>
      <c r="G487" s="18">
        <v>2</v>
      </c>
      <c r="H487" s="17">
        <f t="shared" si="14"/>
        <v>42.32</v>
      </c>
    </row>
    <row r="488" spans="1:8" x14ac:dyDescent="0.25">
      <c r="A488" s="16" t="s">
        <v>500</v>
      </c>
      <c r="B488" s="10">
        <v>19</v>
      </c>
      <c r="C488" s="16" t="s">
        <v>537</v>
      </c>
      <c r="D488" s="16" t="s">
        <v>42</v>
      </c>
      <c r="E488" s="10" t="s">
        <v>538</v>
      </c>
      <c r="F488" s="17">
        <v>26.82</v>
      </c>
      <c r="G488" s="18">
        <v>5.5</v>
      </c>
      <c r="H488" s="17">
        <f t="shared" si="14"/>
        <v>147.51</v>
      </c>
    </row>
    <row r="489" spans="1:8" x14ac:dyDescent="0.25">
      <c r="A489" s="16" t="s">
        <v>500</v>
      </c>
      <c r="B489" s="10">
        <v>20</v>
      </c>
      <c r="C489" s="16" t="s">
        <v>539</v>
      </c>
      <c r="D489" s="16" t="s">
        <v>42</v>
      </c>
      <c r="E489" s="10" t="s">
        <v>540</v>
      </c>
      <c r="F489" s="17">
        <v>57.72</v>
      </c>
      <c r="G489" s="18">
        <v>5.5</v>
      </c>
      <c r="H489" s="17">
        <f t="shared" si="14"/>
        <v>317.45999999999998</v>
      </c>
    </row>
    <row r="490" spans="1:8" x14ac:dyDescent="0.25">
      <c r="A490" s="16" t="s">
        <v>500</v>
      </c>
      <c r="B490" s="10">
        <v>21</v>
      </c>
      <c r="C490" s="16" t="s">
        <v>541</v>
      </c>
      <c r="D490" s="16" t="s">
        <v>16</v>
      </c>
      <c r="E490" s="10" t="s">
        <v>542</v>
      </c>
      <c r="F490" s="17">
        <v>14.93</v>
      </c>
      <c r="G490" s="18">
        <v>15.36</v>
      </c>
      <c r="H490" s="17">
        <f t="shared" si="14"/>
        <v>229.32</v>
      </c>
    </row>
    <row r="491" spans="1:8" x14ac:dyDescent="0.25">
      <c r="A491" s="16" t="s">
        <v>500</v>
      </c>
      <c r="B491" s="10">
        <v>22</v>
      </c>
      <c r="C491" s="16" t="s">
        <v>543</v>
      </c>
      <c r="D491" s="16" t="s">
        <v>16</v>
      </c>
      <c r="E491" s="10" t="s">
        <v>544</v>
      </c>
      <c r="F491" s="17">
        <v>27.82</v>
      </c>
      <c r="G491" s="18">
        <v>15.36</v>
      </c>
      <c r="H491" s="17">
        <f t="shared" si="14"/>
        <v>427.32</v>
      </c>
    </row>
    <row r="492" spans="1:8" x14ac:dyDescent="0.25">
      <c r="E492" s="14" t="s">
        <v>20</v>
      </c>
      <c r="F492" s="14"/>
      <c r="G492" s="14"/>
      <c r="H492" s="19">
        <f>SUM(H470:H491)</f>
        <v>79089.770000000019</v>
      </c>
    </row>
    <row r="494" spans="1:8" x14ac:dyDescent="0.25">
      <c r="C494" s="14" t="s">
        <v>7</v>
      </c>
      <c r="D494" s="15" t="s">
        <v>8</v>
      </c>
      <c r="E494" s="14" t="s">
        <v>9</v>
      </c>
    </row>
    <row r="495" spans="1:8" x14ac:dyDescent="0.25">
      <c r="C495" s="14" t="s">
        <v>10</v>
      </c>
      <c r="D495" s="15" t="s">
        <v>66</v>
      </c>
      <c r="E495" s="14" t="s">
        <v>545</v>
      </c>
    </row>
    <row r="496" spans="1:8" x14ac:dyDescent="0.25">
      <c r="C496" s="14" t="s">
        <v>12</v>
      </c>
      <c r="D496" s="15" t="s">
        <v>546</v>
      </c>
      <c r="E496" s="14" t="s">
        <v>547</v>
      </c>
    </row>
    <row r="498" spans="1:8" x14ac:dyDescent="0.25">
      <c r="A498" s="16" t="s">
        <v>548</v>
      </c>
      <c r="B498" s="10">
        <v>1</v>
      </c>
      <c r="C498" s="16" t="s">
        <v>549</v>
      </c>
      <c r="D498" s="16" t="s">
        <v>550</v>
      </c>
      <c r="E498" s="10" t="s">
        <v>551</v>
      </c>
      <c r="F498" s="17">
        <v>2028</v>
      </c>
      <c r="G498" s="18">
        <v>1</v>
      </c>
      <c r="H498" s="17">
        <f>ROUND(ROUND(F498,2)*ROUND(G498,3),2)</f>
        <v>2028</v>
      </c>
    </row>
    <row r="499" spans="1:8" x14ac:dyDescent="0.25">
      <c r="A499" s="16" t="s">
        <v>548</v>
      </c>
      <c r="B499" s="10">
        <v>2</v>
      </c>
      <c r="C499" s="16" t="s">
        <v>552</v>
      </c>
      <c r="D499" s="16" t="s">
        <v>37</v>
      </c>
      <c r="E499" s="10" t="s">
        <v>553</v>
      </c>
      <c r="F499" s="17">
        <v>1967.52</v>
      </c>
      <c r="G499" s="18">
        <v>2</v>
      </c>
      <c r="H499" s="17">
        <f>ROUND(ROUND(F499,2)*ROUND(G499,3),2)</f>
        <v>3935.04</v>
      </c>
    </row>
    <row r="500" spans="1:8" x14ac:dyDescent="0.25">
      <c r="A500" s="16" t="s">
        <v>548</v>
      </c>
      <c r="B500" s="10">
        <v>3</v>
      </c>
      <c r="C500" s="16" t="s">
        <v>554</v>
      </c>
      <c r="D500" s="16" t="s">
        <v>37</v>
      </c>
      <c r="E500" s="10" t="s">
        <v>555</v>
      </c>
      <c r="F500" s="17">
        <v>988</v>
      </c>
      <c r="G500" s="18">
        <v>1</v>
      </c>
      <c r="H500" s="17">
        <f>ROUND(ROUND(F500,2)*ROUND(G500,3),2)</f>
        <v>988</v>
      </c>
    </row>
    <row r="501" spans="1:8" x14ac:dyDescent="0.25">
      <c r="A501" s="16" t="s">
        <v>548</v>
      </c>
      <c r="B501" s="10">
        <v>4</v>
      </c>
      <c r="C501" s="16" t="s">
        <v>556</v>
      </c>
      <c r="D501" s="16" t="s">
        <v>37</v>
      </c>
      <c r="E501" s="10" t="s">
        <v>557</v>
      </c>
      <c r="F501" s="17">
        <v>1820</v>
      </c>
      <c r="G501" s="18">
        <v>1</v>
      </c>
      <c r="H501" s="17">
        <f>ROUND(ROUND(F501,2)*ROUND(G501,3),2)</f>
        <v>1820</v>
      </c>
    </row>
    <row r="502" spans="1:8" x14ac:dyDescent="0.25">
      <c r="E502" s="14" t="s">
        <v>20</v>
      </c>
      <c r="F502" s="14"/>
      <c r="G502" s="14"/>
      <c r="H502" s="19">
        <f>SUM(H498:H501)</f>
        <v>8771.0400000000009</v>
      </c>
    </row>
    <row r="504" spans="1:8" x14ac:dyDescent="0.25">
      <c r="C504" s="14" t="s">
        <v>7</v>
      </c>
      <c r="D504" s="15" t="s">
        <v>8</v>
      </c>
      <c r="E504" s="14" t="s">
        <v>9</v>
      </c>
    </row>
    <row r="505" spans="1:8" x14ac:dyDescent="0.25">
      <c r="C505" s="14" t="s">
        <v>10</v>
      </c>
      <c r="D505" s="15" t="s">
        <v>66</v>
      </c>
      <c r="E505" s="14" t="s">
        <v>545</v>
      </c>
    </row>
    <row r="506" spans="1:8" x14ac:dyDescent="0.25">
      <c r="C506" s="14" t="s">
        <v>12</v>
      </c>
      <c r="D506" s="15" t="s">
        <v>33</v>
      </c>
      <c r="E506" s="14" t="s">
        <v>558</v>
      </c>
    </row>
    <row r="507" spans="1:8" x14ac:dyDescent="0.25">
      <c r="C507" s="14" t="s">
        <v>275</v>
      </c>
      <c r="D507" s="15" t="s">
        <v>546</v>
      </c>
      <c r="E507" s="14" t="s">
        <v>559</v>
      </c>
    </row>
    <row r="509" spans="1:8" ht="147" x14ac:dyDescent="0.25">
      <c r="A509" s="16" t="s">
        <v>560</v>
      </c>
      <c r="B509" s="10">
        <v>1</v>
      </c>
      <c r="C509" s="16" t="s">
        <v>561</v>
      </c>
      <c r="D509" s="16" t="s">
        <v>42</v>
      </c>
      <c r="E509" s="20" t="s">
        <v>562</v>
      </c>
      <c r="F509" s="17">
        <v>60</v>
      </c>
      <c r="G509" s="18">
        <v>30</v>
      </c>
      <c r="H509" s="17">
        <f t="shared" ref="H509:H517" si="15">ROUND(ROUND(F509,2)*ROUND(G509,3),2)</f>
        <v>1800</v>
      </c>
    </row>
    <row r="510" spans="1:8" ht="158.25" x14ac:dyDescent="0.25">
      <c r="A510" s="16" t="s">
        <v>560</v>
      </c>
      <c r="B510" s="10">
        <v>2</v>
      </c>
      <c r="C510" s="16" t="s">
        <v>563</v>
      </c>
      <c r="D510" s="16" t="s">
        <v>42</v>
      </c>
      <c r="E510" s="20" t="s">
        <v>564</v>
      </c>
      <c r="F510" s="17">
        <v>39.6</v>
      </c>
      <c r="G510" s="18">
        <v>30</v>
      </c>
      <c r="H510" s="17">
        <f t="shared" si="15"/>
        <v>1188</v>
      </c>
    </row>
    <row r="511" spans="1:8" ht="158.25" x14ac:dyDescent="0.25">
      <c r="A511" s="16" t="s">
        <v>560</v>
      </c>
      <c r="B511" s="10">
        <v>3</v>
      </c>
      <c r="C511" s="16" t="s">
        <v>565</v>
      </c>
      <c r="D511" s="16" t="s">
        <v>42</v>
      </c>
      <c r="E511" s="20" t="s">
        <v>566</v>
      </c>
      <c r="F511" s="17">
        <v>22.78</v>
      </c>
      <c r="G511" s="18">
        <v>30</v>
      </c>
      <c r="H511" s="17">
        <f t="shared" si="15"/>
        <v>683.4</v>
      </c>
    </row>
    <row r="512" spans="1:8" ht="147" x14ac:dyDescent="0.25">
      <c r="A512" s="16" t="s">
        <v>560</v>
      </c>
      <c r="B512" s="10">
        <v>4</v>
      </c>
      <c r="C512" s="16" t="s">
        <v>567</v>
      </c>
      <c r="D512" s="16" t="s">
        <v>42</v>
      </c>
      <c r="E512" s="20" t="s">
        <v>568</v>
      </c>
      <c r="F512" s="17">
        <v>17.05</v>
      </c>
      <c r="G512" s="18">
        <v>30</v>
      </c>
      <c r="H512" s="17">
        <f t="shared" si="15"/>
        <v>511.5</v>
      </c>
    </row>
    <row r="513" spans="1:8" ht="135.75" x14ac:dyDescent="0.25">
      <c r="A513" s="16" t="s">
        <v>560</v>
      </c>
      <c r="B513" s="10">
        <v>5</v>
      </c>
      <c r="C513" s="16" t="s">
        <v>569</v>
      </c>
      <c r="D513" s="16" t="s">
        <v>42</v>
      </c>
      <c r="E513" s="20" t="s">
        <v>570</v>
      </c>
      <c r="F513" s="17">
        <v>21.3</v>
      </c>
      <c r="G513" s="18">
        <v>30</v>
      </c>
      <c r="H513" s="17">
        <f t="shared" si="15"/>
        <v>639</v>
      </c>
    </row>
    <row r="514" spans="1:8" ht="135.75" x14ac:dyDescent="0.25">
      <c r="A514" s="16" t="s">
        <v>560</v>
      </c>
      <c r="B514" s="10">
        <v>6</v>
      </c>
      <c r="C514" s="16" t="s">
        <v>571</v>
      </c>
      <c r="D514" s="16" t="s">
        <v>42</v>
      </c>
      <c r="E514" s="20" t="s">
        <v>572</v>
      </c>
      <c r="F514" s="17">
        <v>18.010000000000002</v>
      </c>
      <c r="G514" s="18">
        <v>30</v>
      </c>
      <c r="H514" s="17">
        <f t="shared" si="15"/>
        <v>540.29999999999995</v>
      </c>
    </row>
    <row r="515" spans="1:8" x14ac:dyDescent="0.25">
      <c r="A515" s="16" t="s">
        <v>560</v>
      </c>
      <c r="B515" s="10">
        <v>7</v>
      </c>
      <c r="C515" s="16" t="s">
        <v>573</v>
      </c>
      <c r="D515" s="16" t="s">
        <v>37</v>
      </c>
      <c r="E515" s="10" t="s">
        <v>574</v>
      </c>
      <c r="F515" s="17">
        <v>77.09</v>
      </c>
      <c r="G515" s="18">
        <v>1</v>
      </c>
      <c r="H515" s="17">
        <f t="shared" si="15"/>
        <v>77.09</v>
      </c>
    </row>
    <row r="516" spans="1:8" x14ac:dyDescent="0.25">
      <c r="A516" s="16" t="s">
        <v>560</v>
      </c>
      <c r="B516" s="10">
        <v>8</v>
      </c>
      <c r="C516" s="16" t="s">
        <v>575</v>
      </c>
      <c r="D516" s="16" t="s">
        <v>37</v>
      </c>
      <c r="E516" s="10" t="s">
        <v>576</v>
      </c>
      <c r="F516" s="17">
        <v>41.43</v>
      </c>
      <c r="G516" s="18">
        <v>1</v>
      </c>
      <c r="H516" s="17">
        <f t="shared" si="15"/>
        <v>41.43</v>
      </c>
    </row>
    <row r="517" spans="1:8" x14ac:dyDescent="0.25">
      <c r="A517" s="16" t="s">
        <v>560</v>
      </c>
      <c r="B517" s="10">
        <v>9</v>
      </c>
      <c r="C517" s="16" t="s">
        <v>577</v>
      </c>
      <c r="D517" s="16" t="s">
        <v>37</v>
      </c>
      <c r="E517" s="10" t="s">
        <v>578</v>
      </c>
      <c r="F517" s="17">
        <v>20.62</v>
      </c>
      <c r="G517" s="18">
        <v>1</v>
      </c>
      <c r="H517" s="17">
        <f t="shared" si="15"/>
        <v>20.62</v>
      </c>
    </row>
    <row r="518" spans="1:8" x14ac:dyDescent="0.25">
      <c r="E518" s="14" t="s">
        <v>20</v>
      </c>
      <c r="F518" s="14"/>
      <c r="G518" s="14"/>
      <c r="H518" s="19">
        <f>SUM(H509:H517)</f>
        <v>5501.34</v>
      </c>
    </row>
    <row r="520" spans="1:8" x14ac:dyDescent="0.25">
      <c r="C520" s="14" t="s">
        <v>7</v>
      </c>
      <c r="D520" s="15" t="s">
        <v>8</v>
      </c>
      <c r="E520" s="14" t="s">
        <v>9</v>
      </c>
    </row>
    <row r="521" spans="1:8" x14ac:dyDescent="0.25">
      <c r="C521" s="14" t="s">
        <v>10</v>
      </c>
      <c r="D521" s="15" t="s">
        <v>66</v>
      </c>
      <c r="E521" s="14" t="s">
        <v>545</v>
      </c>
    </row>
    <row r="522" spans="1:8" x14ac:dyDescent="0.25">
      <c r="C522" s="14" t="s">
        <v>12</v>
      </c>
      <c r="D522" s="15" t="s">
        <v>33</v>
      </c>
      <c r="E522" s="14" t="s">
        <v>558</v>
      </c>
    </row>
    <row r="523" spans="1:8" x14ac:dyDescent="0.25">
      <c r="C523" s="14" t="s">
        <v>275</v>
      </c>
      <c r="D523" s="15" t="s">
        <v>8</v>
      </c>
      <c r="E523" s="14" t="s">
        <v>579</v>
      </c>
    </row>
    <row r="525" spans="1:8" ht="147" x14ac:dyDescent="0.25">
      <c r="A525" s="16" t="s">
        <v>580</v>
      </c>
      <c r="B525" s="10">
        <v>1</v>
      </c>
      <c r="C525" s="16" t="s">
        <v>561</v>
      </c>
      <c r="D525" s="16" t="s">
        <v>42</v>
      </c>
      <c r="E525" s="20" t="s">
        <v>562</v>
      </c>
      <c r="F525" s="17">
        <v>60</v>
      </c>
      <c r="G525" s="18">
        <v>46</v>
      </c>
      <c r="H525" s="17">
        <f t="shared" ref="H525:H553" si="16">ROUND(ROUND(F525,2)*ROUND(G525,3),2)</f>
        <v>2760</v>
      </c>
    </row>
    <row r="526" spans="1:8" ht="147" x14ac:dyDescent="0.25">
      <c r="A526" s="16" t="s">
        <v>580</v>
      </c>
      <c r="B526" s="10">
        <v>2</v>
      </c>
      <c r="C526" s="16" t="s">
        <v>581</v>
      </c>
      <c r="D526" s="16" t="s">
        <v>42</v>
      </c>
      <c r="E526" s="20" t="s">
        <v>582</v>
      </c>
      <c r="F526" s="17">
        <v>49.37</v>
      </c>
      <c r="G526" s="18">
        <v>31</v>
      </c>
      <c r="H526" s="17">
        <f t="shared" si="16"/>
        <v>1530.47</v>
      </c>
    </row>
    <row r="527" spans="1:8" ht="147" x14ac:dyDescent="0.25">
      <c r="A527" s="16" t="s">
        <v>580</v>
      </c>
      <c r="B527" s="10">
        <v>3</v>
      </c>
      <c r="C527" s="16" t="s">
        <v>583</v>
      </c>
      <c r="D527" s="16" t="s">
        <v>42</v>
      </c>
      <c r="E527" s="20" t="s">
        <v>584</v>
      </c>
      <c r="F527" s="17">
        <v>36.619999999999997</v>
      </c>
      <c r="G527" s="18">
        <v>7</v>
      </c>
      <c r="H527" s="17">
        <f t="shared" si="16"/>
        <v>256.33999999999997</v>
      </c>
    </row>
    <row r="528" spans="1:8" ht="147" x14ac:dyDescent="0.25">
      <c r="A528" s="16" t="s">
        <v>580</v>
      </c>
      <c r="B528" s="10">
        <v>4</v>
      </c>
      <c r="C528" s="16" t="s">
        <v>585</v>
      </c>
      <c r="D528" s="16" t="s">
        <v>42</v>
      </c>
      <c r="E528" s="20" t="s">
        <v>586</v>
      </c>
      <c r="F528" s="17">
        <v>28.87</v>
      </c>
      <c r="G528" s="18">
        <v>35</v>
      </c>
      <c r="H528" s="17">
        <f t="shared" si="16"/>
        <v>1010.45</v>
      </c>
    </row>
    <row r="529" spans="1:8" ht="147" x14ac:dyDescent="0.25">
      <c r="A529" s="16" t="s">
        <v>580</v>
      </c>
      <c r="B529" s="10">
        <v>5</v>
      </c>
      <c r="C529" s="16" t="s">
        <v>587</v>
      </c>
      <c r="D529" s="16" t="s">
        <v>42</v>
      </c>
      <c r="E529" s="20" t="s">
        <v>588</v>
      </c>
      <c r="F529" s="17">
        <v>21.98</v>
      </c>
      <c r="G529" s="18">
        <v>102</v>
      </c>
      <c r="H529" s="17">
        <f t="shared" si="16"/>
        <v>2241.96</v>
      </c>
    </row>
    <row r="530" spans="1:8" ht="147" x14ac:dyDescent="0.25">
      <c r="A530" s="16" t="s">
        <v>580</v>
      </c>
      <c r="B530" s="10">
        <v>6</v>
      </c>
      <c r="C530" s="16" t="s">
        <v>589</v>
      </c>
      <c r="D530" s="16" t="s">
        <v>42</v>
      </c>
      <c r="E530" s="20" t="s">
        <v>590</v>
      </c>
      <c r="F530" s="17">
        <v>16.850000000000001</v>
      </c>
      <c r="G530" s="18">
        <v>142</v>
      </c>
      <c r="H530" s="17">
        <f t="shared" si="16"/>
        <v>2392.6999999999998</v>
      </c>
    </row>
    <row r="531" spans="1:8" ht="158.25" x14ac:dyDescent="0.25">
      <c r="A531" s="16" t="s">
        <v>580</v>
      </c>
      <c r="B531" s="10">
        <v>7</v>
      </c>
      <c r="C531" s="16" t="s">
        <v>563</v>
      </c>
      <c r="D531" s="16" t="s">
        <v>42</v>
      </c>
      <c r="E531" s="20" t="s">
        <v>564</v>
      </c>
      <c r="F531" s="17">
        <v>39.6</v>
      </c>
      <c r="G531" s="18">
        <v>31</v>
      </c>
      <c r="H531" s="17">
        <f t="shared" si="16"/>
        <v>1227.5999999999999</v>
      </c>
    </row>
    <row r="532" spans="1:8" ht="158.25" x14ac:dyDescent="0.25">
      <c r="A532" s="16" t="s">
        <v>580</v>
      </c>
      <c r="B532" s="10">
        <v>8</v>
      </c>
      <c r="C532" s="16" t="s">
        <v>591</v>
      </c>
      <c r="D532" s="16" t="s">
        <v>42</v>
      </c>
      <c r="E532" s="20" t="s">
        <v>592</v>
      </c>
      <c r="F532" s="17">
        <v>30.41</v>
      </c>
      <c r="G532" s="18">
        <v>15</v>
      </c>
      <c r="H532" s="17">
        <f t="shared" si="16"/>
        <v>456.15</v>
      </c>
    </row>
    <row r="533" spans="1:8" ht="158.25" x14ac:dyDescent="0.25">
      <c r="A533" s="16" t="s">
        <v>580</v>
      </c>
      <c r="B533" s="10">
        <v>9</v>
      </c>
      <c r="C533" s="16" t="s">
        <v>565</v>
      </c>
      <c r="D533" s="16" t="s">
        <v>42</v>
      </c>
      <c r="E533" s="20" t="s">
        <v>566</v>
      </c>
      <c r="F533" s="17">
        <v>22.78</v>
      </c>
      <c r="G533" s="18">
        <v>206</v>
      </c>
      <c r="H533" s="17">
        <f t="shared" si="16"/>
        <v>4692.68</v>
      </c>
    </row>
    <row r="534" spans="1:8" ht="158.25" x14ac:dyDescent="0.25">
      <c r="A534" s="16" t="s">
        <v>580</v>
      </c>
      <c r="B534" s="10">
        <v>10</v>
      </c>
      <c r="C534" s="16" t="s">
        <v>593</v>
      </c>
      <c r="D534" s="16" t="s">
        <v>42</v>
      </c>
      <c r="E534" s="20" t="s">
        <v>594</v>
      </c>
      <c r="F534" s="17">
        <v>17.39</v>
      </c>
      <c r="G534" s="18">
        <v>203</v>
      </c>
      <c r="H534" s="17">
        <f t="shared" si="16"/>
        <v>3530.17</v>
      </c>
    </row>
    <row r="535" spans="1:8" x14ac:dyDescent="0.25">
      <c r="A535" s="16" t="s">
        <v>580</v>
      </c>
      <c r="B535" s="10">
        <v>11</v>
      </c>
      <c r="C535" s="16" t="s">
        <v>595</v>
      </c>
      <c r="D535" s="16" t="s">
        <v>42</v>
      </c>
      <c r="E535" s="10" t="s">
        <v>596</v>
      </c>
      <c r="F535" s="17">
        <v>5.43</v>
      </c>
      <c r="G535" s="18">
        <v>698</v>
      </c>
      <c r="H535" s="17">
        <f t="shared" si="16"/>
        <v>3790.14</v>
      </c>
    </row>
    <row r="536" spans="1:8" x14ac:dyDescent="0.25">
      <c r="A536" s="16" t="s">
        <v>580</v>
      </c>
      <c r="B536" s="10">
        <v>12</v>
      </c>
      <c r="C536" s="16" t="s">
        <v>597</v>
      </c>
      <c r="D536" s="16" t="s">
        <v>42</v>
      </c>
      <c r="E536" s="10" t="s">
        <v>598</v>
      </c>
      <c r="F536" s="17">
        <v>4.59</v>
      </c>
      <c r="G536" s="18">
        <v>132</v>
      </c>
      <c r="H536" s="17">
        <f t="shared" si="16"/>
        <v>605.88</v>
      </c>
    </row>
    <row r="537" spans="1:8" ht="147" x14ac:dyDescent="0.25">
      <c r="A537" s="16" t="s">
        <v>580</v>
      </c>
      <c r="B537" s="10">
        <v>13</v>
      </c>
      <c r="C537" s="16" t="s">
        <v>567</v>
      </c>
      <c r="D537" s="16" t="s">
        <v>42</v>
      </c>
      <c r="E537" s="20" t="s">
        <v>568</v>
      </c>
      <c r="F537" s="17">
        <v>17.05</v>
      </c>
      <c r="G537" s="18">
        <v>46</v>
      </c>
      <c r="H537" s="17">
        <f t="shared" si="16"/>
        <v>784.3</v>
      </c>
    </row>
    <row r="538" spans="1:8" ht="135.75" x14ac:dyDescent="0.25">
      <c r="A538" s="16" t="s">
        <v>580</v>
      </c>
      <c r="B538" s="10">
        <v>14</v>
      </c>
      <c r="C538" s="16" t="s">
        <v>599</v>
      </c>
      <c r="D538" s="16" t="s">
        <v>42</v>
      </c>
      <c r="E538" s="20" t="s">
        <v>600</v>
      </c>
      <c r="F538" s="17">
        <v>13.89</v>
      </c>
      <c r="G538" s="18">
        <v>31</v>
      </c>
      <c r="H538" s="17">
        <f t="shared" si="16"/>
        <v>430.59</v>
      </c>
    </row>
    <row r="539" spans="1:8" ht="135.75" x14ac:dyDescent="0.25">
      <c r="A539" s="16" t="s">
        <v>580</v>
      </c>
      <c r="B539" s="10">
        <v>15</v>
      </c>
      <c r="C539" s="16" t="s">
        <v>601</v>
      </c>
      <c r="D539" s="16" t="s">
        <v>42</v>
      </c>
      <c r="E539" s="20" t="s">
        <v>602</v>
      </c>
      <c r="F539" s="17">
        <v>11.71</v>
      </c>
      <c r="G539" s="18">
        <v>7</v>
      </c>
      <c r="H539" s="17">
        <f t="shared" si="16"/>
        <v>81.97</v>
      </c>
    </row>
    <row r="540" spans="1:8" ht="135.75" x14ac:dyDescent="0.25">
      <c r="A540" s="16" t="s">
        <v>580</v>
      </c>
      <c r="B540" s="10">
        <v>16</v>
      </c>
      <c r="C540" s="16" t="s">
        <v>603</v>
      </c>
      <c r="D540" s="16" t="s">
        <v>42</v>
      </c>
      <c r="E540" s="20" t="s">
        <v>604</v>
      </c>
      <c r="F540" s="17">
        <v>10.45</v>
      </c>
      <c r="G540" s="18">
        <v>35</v>
      </c>
      <c r="H540" s="17">
        <f t="shared" si="16"/>
        <v>365.75</v>
      </c>
    </row>
    <row r="541" spans="1:8" ht="135.75" x14ac:dyDescent="0.25">
      <c r="A541" s="16" t="s">
        <v>580</v>
      </c>
      <c r="B541" s="10">
        <v>17</v>
      </c>
      <c r="C541" s="16" t="s">
        <v>605</v>
      </c>
      <c r="D541" s="16" t="s">
        <v>42</v>
      </c>
      <c r="E541" s="20" t="s">
        <v>606</v>
      </c>
      <c r="F541" s="17">
        <v>10.45</v>
      </c>
      <c r="G541" s="18">
        <v>102</v>
      </c>
      <c r="H541" s="17">
        <f t="shared" si="16"/>
        <v>1065.9000000000001</v>
      </c>
    </row>
    <row r="542" spans="1:8" ht="135.75" x14ac:dyDescent="0.25">
      <c r="A542" s="16" t="s">
        <v>580</v>
      </c>
      <c r="B542" s="10">
        <v>18</v>
      </c>
      <c r="C542" s="16" t="s">
        <v>607</v>
      </c>
      <c r="D542" s="16" t="s">
        <v>42</v>
      </c>
      <c r="E542" s="20" t="s">
        <v>608</v>
      </c>
      <c r="F542" s="17">
        <v>9.67</v>
      </c>
      <c r="G542" s="18">
        <v>142</v>
      </c>
      <c r="H542" s="17">
        <f t="shared" si="16"/>
        <v>1373.14</v>
      </c>
    </row>
    <row r="543" spans="1:8" ht="135.75" x14ac:dyDescent="0.25">
      <c r="A543" s="16" t="s">
        <v>580</v>
      </c>
      <c r="B543" s="10">
        <v>19</v>
      </c>
      <c r="C543" s="16" t="s">
        <v>569</v>
      </c>
      <c r="D543" s="16" t="s">
        <v>42</v>
      </c>
      <c r="E543" s="20" t="s">
        <v>570</v>
      </c>
      <c r="F543" s="17">
        <v>21.3</v>
      </c>
      <c r="G543" s="18">
        <v>31</v>
      </c>
      <c r="H543" s="17">
        <f t="shared" si="16"/>
        <v>660.3</v>
      </c>
    </row>
    <row r="544" spans="1:8" ht="135.75" x14ac:dyDescent="0.25">
      <c r="A544" s="16" t="s">
        <v>580</v>
      </c>
      <c r="B544" s="10">
        <v>20</v>
      </c>
      <c r="C544" s="16" t="s">
        <v>609</v>
      </c>
      <c r="D544" s="16" t="s">
        <v>42</v>
      </c>
      <c r="E544" s="20" t="s">
        <v>610</v>
      </c>
      <c r="F544" s="17">
        <v>20.170000000000002</v>
      </c>
      <c r="G544" s="18">
        <v>15</v>
      </c>
      <c r="H544" s="17">
        <f t="shared" si="16"/>
        <v>302.55</v>
      </c>
    </row>
    <row r="545" spans="1:8" ht="135.75" x14ac:dyDescent="0.25">
      <c r="A545" s="16" t="s">
        <v>580</v>
      </c>
      <c r="B545" s="10">
        <v>21</v>
      </c>
      <c r="C545" s="16" t="s">
        <v>571</v>
      </c>
      <c r="D545" s="16" t="s">
        <v>42</v>
      </c>
      <c r="E545" s="20" t="s">
        <v>572</v>
      </c>
      <c r="F545" s="17">
        <v>18.010000000000002</v>
      </c>
      <c r="G545" s="18">
        <v>206</v>
      </c>
      <c r="H545" s="17">
        <f t="shared" si="16"/>
        <v>3710.06</v>
      </c>
    </row>
    <row r="546" spans="1:8" ht="135.75" x14ac:dyDescent="0.25">
      <c r="A546" s="16" t="s">
        <v>580</v>
      </c>
      <c r="B546" s="10">
        <v>22</v>
      </c>
      <c r="C546" s="16" t="s">
        <v>611</v>
      </c>
      <c r="D546" s="16" t="s">
        <v>42</v>
      </c>
      <c r="E546" s="20" t="s">
        <v>612</v>
      </c>
      <c r="F546" s="17">
        <v>17.13</v>
      </c>
      <c r="G546" s="18">
        <v>203</v>
      </c>
      <c r="H546" s="17">
        <f t="shared" si="16"/>
        <v>3477.39</v>
      </c>
    </row>
    <row r="547" spans="1:8" x14ac:dyDescent="0.25">
      <c r="A547" s="16" t="s">
        <v>580</v>
      </c>
      <c r="B547" s="10">
        <v>23</v>
      </c>
      <c r="C547" s="16" t="s">
        <v>573</v>
      </c>
      <c r="D547" s="16" t="s">
        <v>37</v>
      </c>
      <c r="E547" s="10" t="s">
        <v>574</v>
      </c>
      <c r="F547" s="17">
        <v>77.09</v>
      </c>
      <c r="G547" s="18">
        <v>1</v>
      </c>
      <c r="H547" s="17">
        <f t="shared" si="16"/>
        <v>77.09</v>
      </c>
    </row>
    <row r="548" spans="1:8" x14ac:dyDescent="0.25">
      <c r="A548" s="16" t="s">
        <v>580</v>
      </c>
      <c r="B548" s="10">
        <v>24</v>
      </c>
      <c r="C548" s="16" t="s">
        <v>613</v>
      </c>
      <c r="D548" s="16" t="s">
        <v>37</v>
      </c>
      <c r="E548" s="10" t="s">
        <v>614</v>
      </c>
      <c r="F548" s="17">
        <v>55.47</v>
      </c>
      <c r="G548" s="18">
        <v>2</v>
      </c>
      <c r="H548" s="17">
        <f t="shared" si="16"/>
        <v>110.94</v>
      </c>
    </row>
    <row r="549" spans="1:8" x14ac:dyDescent="0.25">
      <c r="A549" s="16" t="s">
        <v>580</v>
      </c>
      <c r="B549" s="10">
        <v>25</v>
      </c>
      <c r="C549" s="16" t="s">
        <v>575</v>
      </c>
      <c r="D549" s="16" t="s">
        <v>37</v>
      </c>
      <c r="E549" s="10" t="s">
        <v>576</v>
      </c>
      <c r="F549" s="17">
        <v>41.43</v>
      </c>
      <c r="G549" s="18">
        <v>1</v>
      </c>
      <c r="H549" s="17">
        <f t="shared" si="16"/>
        <v>41.43</v>
      </c>
    </row>
    <row r="550" spans="1:8" x14ac:dyDescent="0.25">
      <c r="A550" s="16" t="s">
        <v>580</v>
      </c>
      <c r="B550" s="10">
        <v>26</v>
      </c>
      <c r="C550" s="16" t="s">
        <v>615</v>
      </c>
      <c r="D550" s="16" t="s">
        <v>37</v>
      </c>
      <c r="E550" s="10" t="s">
        <v>616</v>
      </c>
      <c r="F550" s="17">
        <v>28.14</v>
      </c>
      <c r="G550" s="18">
        <v>1</v>
      </c>
      <c r="H550" s="17">
        <f t="shared" si="16"/>
        <v>28.14</v>
      </c>
    </row>
    <row r="551" spans="1:8" x14ac:dyDescent="0.25">
      <c r="A551" s="16" t="s">
        <v>580</v>
      </c>
      <c r="B551" s="10">
        <v>27</v>
      </c>
      <c r="C551" s="16" t="s">
        <v>577</v>
      </c>
      <c r="D551" s="16" t="s">
        <v>37</v>
      </c>
      <c r="E551" s="10" t="s">
        <v>578</v>
      </c>
      <c r="F551" s="17">
        <v>20.62</v>
      </c>
      <c r="G551" s="18">
        <v>33</v>
      </c>
      <c r="H551" s="17">
        <f t="shared" si="16"/>
        <v>680.46</v>
      </c>
    </row>
    <row r="552" spans="1:8" x14ac:dyDescent="0.25">
      <c r="A552" s="16" t="s">
        <v>580</v>
      </c>
      <c r="B552" s="10">
        <v>28</v>
      </c>
      <c r="C552" s="16" t="s">
        <v>617</v>
      </c>
      <c r="D552" s="16" t="s">
        <v>37</v>
      </c>
      <c r="E552" s="10" t="s">
        <v>618</v>
      </c>
      <c r="F552" s="17">
        <v>16.87</v>
      </c>
      <c r="G552" s="18">
        <v>32</v>
      </c>
      <c r="H552" s="17">
        <f t="shared" si="16"/>
        <v>539.84</v>
      </c>
    </row>
    <row r="553" spans="1:8" x14ac:dyDescent="0.25">
      <c r="A553" s="16" t="s">
        <v>580</v>
      </c>
      <c r="B553" s="10">
        <v>29</v>
      </c>
      <c r="C553" s="16" t="s">
        <v>619</v>
      </c>
      <c r="D553" s="16" t="s">
        <v>37</v>
      </c>
      <c r="E553" s="10" t="s">
        <v>620</v>
      </c>
      <c r="F553" s="17">
        <v>63.93</v>
      </c>
      <c r="G553" s="18">
        <v>5</v>
      </c>
      <c r="H553" s="17">
        <f t="shared" si="16"/>
        <v>319.64999999999998</v>
      </c>
    </row>
    <row r="554" spans="1:8" x14ac:dyDescent="0.25">
      <c r="E554" s="14" t="s">
        <v>20</v>
      </c>
      <c r="F554" s="14"/>
      <c r="G554" s="14"/>
      <c r="H554" s="19">
        <f>SUM(H525:H553)</f>
        <v>38544.039999999994</v>
      </c>
    </row>
    <row r="556" spans="1:8" x14ac:dyDescent="0.25">
      <c r="C556" s="14" t="s">
        <v>7</v>
      </c>
      <c r="D556" s="15" t="s">
        <v>8</v>
      </c>
      <c r="E556" s="14" t="s">
        <v>9</v>
      </c>
    </row>
    <row r="557" spans="1:8" x14ac:dyDescent="0.25">
      <c r="C557" s="14" t="s">
        <v>10</v>
      </c>
      <c r="D557" s="15" t="s">
        <v>66</v>
      </c>
      <c r="E557" s="14" t="s">
        <v>545</v>
      </c>
    </row>
    <row r="558" spans="1:8" x14ac:dyDescent="0.25">
      <c r="C558" s="14" t="s">
        <v>12</v>
      </c>
      <c r="D558" s="15" t="s">
        <v>33</v>
      </c>
      <c r="E558" s="14" t="s">
        <v>558</v>
      </c>
    </row>
    <row r="559" spans="1:8" x14ac:dyDescent="0.25">
      <c r="C559" s="14" t="s">
        <v>275</v>
      </c>
      <c r="D559" s="15" t="s">
        <v>21</v>
      </c>
      <c r="E559" s="14" t="s">
        <v>621</v>
      </c>
    </row>
    <row r="561" spans="1:8" x14ac:dyDescent="0.25">
      <c r="A561" s="16" t="s">
        <v>622</v>
      </c>
      <c r="B561" s="10">
        <v>1</v>
      </c>
      <c r="C561" s="16" t="s">
        <v>623</v>
      </c>
      <c r="D561" s="16" t="s">
        <v>550</v>
      </c>
      <c r="E561" s="10" t="s">
        <v>624</v>
      </c>
      <c r="F561" s="17">
        <v>23</v>
      </c>
      <c r="G561" s="18">
        <v>68</v>
      </c>
      <c r="H561" s="17">
        <f t="shared" ref="H561:H579" si="17">ROUND(ROUND(F561,2)*ROUND(G561,3),2)</f>
        <v>1564</v>
      </c>
    </row>
    <row r="562" spans="1:8" ht="79.5" x14ac:dyDescent="0.25">
      <c r="A562" s="16" t="s">
        <v>622</v>
      </c>
      <c r="B562" s="10">
        <v>2</v>
      </c>
      <c r="C562" s="16" t="s">
        <v>625</v>
      </c>
      <c r="D562" s="16" t="s">
        <v>37</v>
      </c>
      <c r="E562" s="20" t="s">
        <v>626</v>
      </c>
      <c r="F562" s="17">
        <v>430.45</v>
      </c>
      <c r="G562" s="18">
        <v>3</v>
      </c>
      <c r="H562" s="17">
        <f t="shared" si="17"/>
        <v>1291.3499999999999</v>
      </c>
    </row>
    <row r="563" spans="1:8" ht="79.5" x14ac:dyDescent="0.25">
      <c r="A563" s="16" t="s">
        <v>622</v>
      </c>
      <c r="B563" s="10">
        <v>3</v>
      </c>
      <c r="C563" s="16" t="s">
        <v>627</v>
      </c>
      <c r="D563" s="16" t="s">
        <v>37</v>
      </c>
      <c r="E563" s="20" t="s">
        <v>628</v>
      </c>
      <c r="F563" s="17">
        <v>443.26</v>
      </c>
      <c r="G563" s="18">
        <v>10</v>
      </c>
      <c r="H563" s="17">
        <f t="shared" si="17"/>
        <v>4432.6000000000004</v>
      </c>
    </row>
    <row r="564" spans="1:8" x14ac:dyDescent="0.25">
      <c r="A564" s="16" t="s">
        <v>622</v>
      </c>
      <c r="B564" s="10">
        <v>4</v>
      </c>
      <c r="C564" s="16" t="s">
        <v>629</v>
      </c>
      <c r="D564" s="16" t="s">
        <v>37</v>
      </c>
      <c r="E564" s="10" t="s">
        <v>630</v>
      </c>
      <c r="F564" s="17">
        <v>86.88</v>
      </c>
      <c r="G564" s="18">
        <v>12</v>
      </c>
      <c r="H564" s="17">
        <f t="shared" si="17"/>
        <v>1042.56</v>
      </c>
    </row>
    <row r="565" spans="1:8" x14ac:dyDescent="0.25">
      <c r="A565" s="16" t="s">
        <v>622</v>
      </c>
      <c r="B565" s="10">
        <v>5</v>
      </c>
      <c r="C565" s="16" t="s">
        <v>631</v>
      </c>
      <c r="D565" s="16" t="s">
        <v>37</v>
      </c>
      <c r="E565" s="10" t="s">
        <v>632</v>
      </c>
      <c r="F565" s="17">
        <v>97.85</v>
      </c>
      <c r="G565" s="18">
        <v>12</v>
      </c>
      <c r="H565" s="17">
        <f t="shared" si="17"/>
        <v>1174.2</v>
      </c>
    </row>
    <row r="566" spans="1:8" x14ac:dyDescent="0.25">
      <c r="A566" s="16" t="s">
        <v>622</v>
      </c>
      <c r="B566" s="10">
        <v>6</v>
      </c>
      <c r="C566" s="16" t="s">
        <v>633</v>
      </c>
      <c r="D566" s="16" t="s">
        <v>37</v>
      </c>
      <c r="E566" s="10" t="s">
        <v>634</v>
      </c>
      <c r="F566" s="17">
        <v>11.64</v>
      </c>
      <c r="G566" s="18">
        <v>12</v>
      </c>
      <c r="H566" s="17">
        <f t="shared" si="17"/>
        <v>139.68</v>
      </c>
    </row>
    <row r="567" spans="1:8" x14ac:dyDescent="0.25">
      <c r="A567" s="16" t="s">
        <v>622</v>
      </c>
      <c r="B567" s="10">
        <v>7</v>
      </c>
      <c r="C567" s="16" t="s">
        <v>635</v>
      </c>
      <c r="D567" s="16" t="s">
        <v>550</v>
      </c>
      <c r="E567" s="10" t="s">
        <v>636</v>
      </c>
      <c r="F567" s="17">
        <v>11.74</v>
      </c>
      <c r="G567" s="18">
        <v>12</v>
      </c>
      <c r="H567" s="17">
        <f t="shared" si="17"/>
        <v>140.88</v>
      </c>
    </row>
    <row r="568" spans="1:8" x14ac:dyDescent="0.25">
      <c r="A568" s="16" t="s">
        <v>622</v>
      </c>
      <c r="B568" s="10">
        <v>8</v>
      </c>
      <c r="C568" s="16" t="s">
        <v>637</v>
      </c>
      <c r="D568" s="16" t="s">
        <v>550</v>
      </c>
      <c r="E568" s="10" t="s">
        <v>638</v>
      </c>
      <c r="F568" s="17">
        <v>25.15</v>
      </c>
      <c r="G568" s="18">
        <v>12</v>
      </c>
      <c r="H568" s="17">
        <f t="shared" si="17"/>
        <v>301.8</v>
      </c>
    </row>
    <row r="569" spans="1:8" x14ac:dyDescent="0.25">
      <c r="A569" s="16" t="s">
        <v>622</v>
      </c>
      <c r="B569" s="10">
        <v>9</v>
      </c>
      <c r="C569" s="16" t="s">
        <v>639</v>
      </c>
      <c r="D569" s="16" t="s">
        <v>550</v>
      </c>
      <c r="E569" s="10" t="s">
        <v>640</v>
      </c>
      <c r="F569" s="17">
        <v>215.48</v>
      </c>
      <c r="G569" s="18">
        <v>18</v>
      </c>
      <c r="H569" s="17">
        <f t="shared" si="17"/>
        <v>3878.64</v>
      </c>
    </row>
    <row r="570" spans="1:8" ht="68.25" x14ac:dyDescent="0.25">
      <c r="A570" s="16" t="s">
        <v>622</v>
      </c>
      <c r="B570" s="10">
        <v>10</v>
      </c>
      <c r="C570" s="16" t="s">
        <v>641</v>
      </c>
      <c r="D570" s="16" t="s">
        <v>550</v>
      </c>
      <c r="E570" s="20" t="s">
        <v>642</v>
      </c>
      <c r="F570" s="17">
        <v>158.62</v>
      </c>
      <c r="G570" s="18">
        <v>18</v>
      </c>
      <c r="H570" s="17">
        <f t="shared" si="17"/>
        <v>2855.16</v>
      </c>
    </row>
    <row r="571" spans="1:8" x14ac:dyDescent="0.25">
      <c r="A571" s="16" t="s">
        <v>622</v>
      </c>
      <c r="B571" s="10">
        <v>11</v>
      </c>
      <c r="C571" s="16" t="s">
        <v>643</v>
      </c>
      <c r="D571" s="16" t="s">
        <v>37</v>
      </c>
      <c r="E571" s="10" t="s">
        <v>644</v>
      </c>
      <c r="F571" s="17">
        <v>11.79</v>
      </c>
      <c r="G571" s="18">
        <v>18</v>
      </c>
      <c r="H571" s="17">
        <f t="shared" si="17"/>
        <v>212.22</v>
      </c>
    </row>
    <row r="572" spans="1:8" x14ac:dyDescent="0.25">
      <c r="A572" s="16" t="s">
        <v>622</v>
      </c>
      <c r="B572" s="10">
        <v>12</v>
      </c>
      <c r="C572" s="16" t="s">
        <v>645</v>
      </c>
      <c r="D572" s="16" t="s">
        <v>37</v>
      </c>
      <c r="E572" s="10" t="s">
        <v>646</v>
      </c>
      <c r="F572" s="17">
        <v>97.03</v>
      </c>
      <c r="G572" s="18">
        <v>18</v>
      </c>
      <c r="H572" s="17">
        <f t="shared" si="17"/>
        <v>1746.54</v>
      </c>
    </row>
    <row r="573" spans="1:8" x14ac:dyDescent="0.25">
      <c r="A573" s="16" t="s">
        <v>622</v>
      </c>
      <c r="B573" s="10">
        <v>13</v>
      </c>
      <c r="C573" s="16" t="s">
        <v>647</v>
      </c>
      <c r="D573" s="16" t="s">
        <v>37</v>
      </c>
      <c r="E573" s="10" t="s">
        <v>648</v>
      </c>
      <c r="F573" s="17">
        <v>95.53</v>
      </c>
      <c r="G573" s="18">
        <v>2</v>
      </c>
      <c r="H573" s="17">
        <f t="shared" si="17"/>
        <v>191.06</v>
      </c>
    </row>
    <row r="574" spans="1:8" x14ac:dyDescent="0.25">
      <c r="A574" s="16" t="s">
        <v>622</v>
      </c>
      <c r="B574" s="10">
        <v>14</v>
      </c>
      <c r="C574" s="16" t="s">
        <v>649</v>
      </c>
      <c r="D574" s="16" t="s">
        <v>37</v>
      </c>
      <c r="E574" s="10" t="s">
        <v>650</v>
      </c>
      <c r="F574" s="17">
        <v>47.45</v>
      </c>
      <c r="G574" s="18">
        <v>2</v>
      </c>
      <c r="H574" s="17">
        <f t="shared" si="17"/>
        <v>94.9</v>
      </c>
    </row>
    <row r="575" spans="1:8" x14ac:dyDescent="0.25">
      <c r="A575" s="16" t="s">
        <v>622</v>
      </c>
      <c r="B575" s="10">
        <v>15</v>
      </c>
      <c r="C575" s="16" t="s">
        <v>651</v>
      </c>
      <c r="D575" s="16" t="s">
        <v>550</v>
      </c>
      <c r="E575" s="10" t="s">
        <v>652</v>
      </c>
      <c r="F575" s="17">
        <v>29.41</v>
      </c>
      <c r="G575" s="18">
        <v>2</v>
      </c>
      <c r="H575" s="17">
        <f t="shared" si="17"/>
        <v>58.82</v>
      </c>
    </row>
    <row r="576" spans="1:8" x14ac:dyDescent="0.25">
      <c r="A576" s="16" t="s">
        <v>622</v>
      </c>
      <c r="B576" s="10">
        <v>16</v>
      </c>
      <c r="C576" s="16" t="s">
        <v>653</v>
      </c>
      <c r="D576" s="16" t="s">
        <v>37</v>
      </c>
      <c r="E576" s="10" t="s">
        <v>654</v>
      </c>
      <c r="F576" s="17">
        <v>25.21</v>
      </c>
      <c r="G576" s="18">
        <v>3</v>
      </c>
      <c r="H576" s="17">
        <f t="shared" si="17"/>
        <v>75.63</v>
      </c>
    </row>
    <row r="577" spans="1:8" x14ac:dyDescent="0.25">
      <c r="A577" s="16" t="s">
        <v>622</v>
      </c>
      <c r="B577" s="10">
        <v>17</v>
      </c>
      <c r="C577" s="16" t="s">
        <v>655</v>
      </c>
      <c r="D577" s="16" t="s">
        <v>37</v>
      </c>
      <c r="E577" s="10" t="s">
        <v>656</v>
      </c>
      <c r="F577" s="17">
        <v>108.75</v>
      </c>
      <c r="G577" s="18">
        <v>1</v>
      </c>
      <c r="H577" s="17">
        <f t="shared" si="17"/>
        <v>108.75</v>
      </c>
    </row>
    <row r="578" spans="1:8" x14ac:dyDescent="0.25">
      <c r="A578" s="16" t="s">
        <v>622</v>
      </c>
      <c r="B578" s="10">
        <v>18</v>
      </c>
      <c r="C578" s="16" t="s">
        <v>657</v>
      </c>
      <c r="D578" s="16" t="s">
        <v>37</v>
      </c>
      <c r="E578" s="10" t="s">
        <v>658</v>
      </c>
      <c r="F578" s="17">
        <v>73.739999999999995</v>
      </c>
      <c r="G578" s="18">
        <v>6</v>
      </c>
      <c r="H578" s="17">
        <f t="shared" si="17"/>
        <v>442.44</v>
      </c>
    </row>
    <row r="579" spans="1:8" x14ac:dyDescent="0.25">
      <c r="A579" s="16" t="s">
        <v>622</v>
      </c>
      <c r="B579" s="10">
        <v>19</v>
      </c>
      <c r="C579" s="16" t="s">
        <v>659</v>
      </c>
      <c r="D579" s="16" t="s">
        <v>37</v>
      </c>
      <c r="E579" s="10" t="s">
        <v>660</v>
      </c>
      <c r="F579" s="17">
        <v>330.72</v>
      </c>
      <c r="G579" s="18">
        <v>2</v>
      </c>
      <c r="H579" s="17">
        <f t="shared" si="17"/>
        <v>661.44</v>
      </c>
    </row>
    <row r="580" spans="1:8" x14ac:dyDescent="0.25">
      <c r="E580" s="14" t="s">
        <v>20</v>
      </c>
      <c r="F580" s="14"/>
      <c r="G580" s="14"/>
      <c r="H580" s="19">
        <f>SUM(H561:H579)</f>
        <v>20412.670000000002</v>
      </c>
    </row>
    <row r="582" spans="1:8" x14ac:dyDescent="0.25">
      <c r="C582" s="14" t="s">
        <v>7</v>
      </c>
      <c r="D582" s="15" t="s">
        <v>8</v>
      </c>
      <c r="E582" s="14" t="s">
        <v>9</v>
      </c>
    </row>
    <row r="583" spans="1:8" x14ac:dyDescent="0.25">
      <c r="C583" s="14" t="s">
        <v>10</v>
      </c>
      <c r="D583" s="15" t="s">
        <v>66</v>
      </c>
      <c r="E583" s="14" t="s">
        <v>545</v>
      </c>
    </row>
    <row r="584" spans="1:8" x14ac:dyDescent="0.25">
      <c r="C584" s="14" t="s">
        <v>12</v>
      </c>
      <c r="D584" s="15" t="s">
        <v>33</v>
      </c>
      <c r="E584" s="14" t="s">
        <v>558</v>
      </c>
    </row>
    <row r="585" spans="1:8" x14ac:dyDescent="0.25">
      <c r="C585" s="14" t="s">
        <v>275</v>
      </c>
      <c r="D585" s="15" t="s">
        <v>33</v>
      </c>
      <c r="E585" s="14" t="s">
        <v>661</v>
      </c>
    </row>
    <row r="587" spans="1:8" x14ac:dyDescent="0.25">
      <c r="A587" s="16" t="s">
        <v>662</v>
      </c>
      <c r="B587" s="10">
        <v>1</v>
      </c>
      <c r="C587" s="16" t="s">
        <v>663</v>
      </c>
      <c r="D587" s="16" t="s">
        <v>42</v>
      </c>
      <c r="E587" s="10" t="s">
        <v>664</v>
      </c>
      <c r="F587" s="17">
        <v>5.2</v>
      </c>
      <c r="G587" s="18">
        <v>35</v>
      </c>
      <c r="H587" s="17">
        <f t="shared" ref="H587:H592" si="18">ROUND(ROUND(F587,2)*ROUND(G587,3),2)</f>
        <v>182</v>
      </c>
    </row>
    <row r="588" spans="1:8" x14ac:dyDescent="0.25">
      <c r="A588" s="16" t="s">
        <v>662</v>
      </c>
      <c r="B588" s="10">
        <v>2</v>
      </c>
      <c r="C588" s="16" t="s">
        <v>665</v>
      </c>
      <c r="D588" s="16" t="s">
        <v>42</v>
      </c>
      <c r="E588" s="10" t="s">
        <v>666</v>
      </c>
      <c r="F588" s="17">
        <v>4.17</v>
      </c>
      <c r="G588" s="18">
        <v>30</v>
      </c>
      <c r="H588" s="17">
        <f t="shared" si="18"/>
        <v>125.1</v>
      </c>
    </row>
    <row r="589" spans="1:8" x14ac:dyDescent="0.25">
      <c r="A589" s="16" t="s">
        <v>662</v>
      </c>
      <c r="B589" s="10">
        <v>3</v>
      </c>
      <c r="C589" s="16" t="s">
        <v>667</v>
      </c>
      <c r="D589" s="16" t="s">
        <v>37</v>
      </c>
      <c r="E589" s="10" t="s">
        <v>668</v>
      </c>
      <c r="F589" s="17">
        <v>121.82</v>
      </c>
      <c r="G589" s="18">
        <v>1</v>
      </c>
      <c r="H589" s="17">
        <f t="shared" si="18"/>
        <v>121.82</v>
      </c>
    </row>
    <row r="590" spans="1:8" x14ac:dyDescent="0.25">
      <c r="A590" s="16" t="s">
        <v>662</v>
      </c>
      <c r="B590" s="10">
        <v>4</v>
      </c>
      <c r="C590" s="16" t="s">
        <v>653</v>
      </c>
      <c r="D590" s="16" t="s">
        <v>37</v>
      </c>
      <c r="E590" s="10" t="s">
        <v>654</v>
      </c>
      <c r="F590" s="17">
        <v>25.21</v>
      </c>
      <c r="G590" s="18">
        <v>1</v>
      </c>
      <c r="H590" s="17">
        <f t="shared" si="18"/>
        <v>25.21</v>
      </c>
    </row>
    <row r="591" spans="1:8" ht="45.75" x14ac:dyDescent="0.25">
      <c r="A591" s="16" t="s">
        <v>662</v>
      </c>
      <c r="B591" s="10">
        <v>5</v>
      </c>
      <c r="C591" s="16" t="s">
        <v>669</v>
      </c>
      <c r="D591" s="16" t="s">
        <v>42</v>
      </c>
      <c r="E591" s="20" t="s">
        <v>670</v>
      </c>
      <c r="F591" s="17">
        <v>1.93</v>
      </c>
      <c r="G591" s="18">
        <v>348</v>
      </c>
      <c r="H591" s="17">
        <f t="shared" si="18"/>
        <v>671.64</v>
      </c>
    </row>
    <row r="592" spans="1:8" x14ac:dyDescent="0.25">
      <c r="A592" s="16" t="s">
        <v>662</v>
      </c>
      <c r="B592" s="10">
        <v>6</v>
      </c>
      <c r="C592" s="16" t="s">
        <v>671</v>
      </c>
      <c r="D592" s="16" t="s">
        <v>42</v>
      </c>
      <c r="E592" s="10" t="s">
        <v>672</v>
      </c>
      <c r="F592" s="17">
        <v>5.13</v>
      </c>
      <c r="G592" s="18">
        <v>200</v>
      </c>
      <c r="H592" s="17">
        <f t="shared" si="18"/>
        <v>1026</v>
      </c>
    </row>
    <row r="593" spans="1:8" x14ac:dyDescent="0.25">
      <c r="E593" s="14" t="s">
        <v>20</v>
      </c>
      <c r="F593" s="14"/>
      <c r="G593" s="14"/>
      <c r="H593" s="19">
        <f>SUM(H587:H592)</f>
        <v>2151.77</v>
      </c>
    </row>
    <row r="595" spans="1:8" x14ac:dyDescent="0.25">
      <c r="C595" s="14" t="s">
        <v>7</v>
      </c>
      <c r="D595" s="15" t="s">
        <v>8</v>
      </c>
      <c r="E595" s="14" t="s">
        <v>9</v>
      </c>
    </row>
    <row r="596" spans="1:8" x14ac:dyDescent="0.25">
      <c r="C596" s="14" t="s">
        <v>10</v>
      </c>
      <c r="D596" s="15" t="s">
        <v>66</v>
      </c>
      <c r="E596" s="14" t="s">
        <v>545</v>
      </c>
    </row>
    <row r="597" spans="1:8" x14ac:dyDescent="0.25">
      <c r="C597" s="14" t="s">
        <v>12</v>
      </c>
      <c r="D597" s="15" t="s">
        <v>61</v>
      </c>
      <c r="E597" s="14" t="s">
        <v>673</v>
      </c>
    </row>
    <row r="598" spans="1:8" x14ac:dyDescent="0.25">
      <c r="C598" s="14" t="s">
        <v>275</v>
      </c>
      <c r="D598" s="15" t="s">
        <v>546</v>
      </c>
      <c r="E598" s="14" t="s">
        <v>559</v>
      </c>
    </row>
    <row r="600" spans="1:8" x14ac:dyDescent="0.25">
      <c r="A600" s="16" t="s">
        <v>674</v>
      </c>
      <c r="B600" s="10">
        <v>1</v>
      </c>
      <c r="C600" s="16" t="s">
        <v>675</v>
      </c>
      <c r="D600" s="16" t="s">
        <v>42</v>
      </c>
      <c r="E600" s="10" t="s">
        <v>676</v>
      </c>
      <c r="F600" s="17">
        <v>30.38</v>
      </c>
      <c r="G600" s="18">
        <v>30</v>
      </c>
      <c r="H600" s="17">
        <f>ROUND(ROUND(F600,2)*ROUND(G600,3),2)</f>
        <v>911.4</v>
      </c>
    </row>
    <row r="601" spans="1:8" x14ac:dyDescent="0.25">
      <c r="A601" s="16" t="s">
        <v>674</v>
      </c>
      <c r="B601" s="10">
        <v>2</v>
      </c>
      <c r="C601" s="16" t="s">
        <v>677</v>
      </c>
      <c r="D601" s="16" t="s">
        <v>42</v>
      </c>
      <c r="E601" s="10" t="s">
        <v>678</v>
      </c>
      <c r="F601" s="17">
        <v>36.61</v>
      </c>
      <c r="G601" s="18">
        <v>30</v>
      </c>
      <c r="H601" s="17">
        <f>ROUND(ROUND(F601,2)*ROUND(G601,3),2)</f>
        <v>1098.3</v>
      </c>
    </row>
    <row r="602" spans="1:8" x14ac:dyDescent="0.25">
      <c r="A602" s="16" t="s">
        <v>674</v>
      </c>
      <c r="B602" s="10">
        <v>3</v>
      </c>
      <c r="C602" s="16" t="s">
        <v>679</v>
      </c>
      <c r="D602" s="16" t="s">
        <v>42</v>
      </c>
      <c r="E602" s="10" t="s">
        <v>680</v>
      </c>
      <c r="F602" s="17">
        <v>39.869999999999997</v>
      </c>
      <c r="G602" s="18">
        <v>30</v>
      </c>
      <c r="H602" s="17">
        <f>ROUND(ROUND(F602,2)*ROUND(G602,3),2)</f>
        <v>1196.0999999999999</v>
      </c>
    </row>
    <row r="603" spans="1:8" ht="68.25" x14ac:dyDescent="0.25">
      <c r="A603" s="16" t="s">
        <v>674</v>
      </c>
      <c r="B603" s="10">
        <v>4</v>
      </c>
      <c r="C603" s="16" t="s">
        <v>681</v>
      </c>
      <c r="D603" s="16" t="s">
        <v>37</v>
      </c>
      <c r="E603" s="20" t="s">
        <v>682</v>
      </c>
      <c r="F603" s="17">
        <v>618.77</v>
      </c>
      <c r="G603" s="18">
        <v>1</v>
      </c>
      <c r="H603" s="17">
        <f>ROUND(ROUND(F603,2)*ROUND(G603,3),2)</f>
        <v>618.77</v>
      </c>
    </row>
    <row r="604" spans="1:8" ht="68.25" x14ac:dyDescent="0.25">
      <c r="A604" s="16" t="s">
        <v>674</v>
      </c>
      <c r="B604" s="10">
        <v>5</v>
      </c>
      <c r="C604" s="16" t="s">
        <v>683</v>
      </c>
      <c r="D604" s="16" t="s">
        <v>37</v>
      </c>
      <c r="E604" s="20" t="s">
        <v>684</v>
      </c>
      <c r="F604" s="17">
        <v>520.49</v>
      </c>
      <c r="G604" s="18">
        <v>1</v>
      </c>
      <c r="H604" s="17">
        <f>ROUND(ROUND(F604,2)*ROUND(G604,3),2)</f>
        <v>520.49</v>
      </c>
    </row>
    <row r="605" spans="1:8" x14ac:dyDescent="0.25">
      <c r="E605" s="14" t="s">
        <v>20</v>
      </c>
      <c r="F605" s="14"/>
      <c r="G605" s="14"/>
      <c r="H605" s="19">
        <f>SUM(H600:H604)</f>
        <v>4345.0599999999995</v>
      </c>
    </row>
    <row r="607" spans="1:8" x14ac:dyDescent="0.25">
      <c r="C607" s="14" t="s">
        <v>7</v>
      </c>
      <c r="D607" s="15" t="s">
        <v>8</v>
      </c>
      <c r="E607" s="14" t="s">
        <v>9</v>
      </c>
    </row>
    <row r="608" spans="1:8" x14ac:dyDescent="0.25">
      <c r="C608" s="14" t="s">
        <v>10</v>
      </c>
      <c r="D608" s="15" t="s">
        <v>66</v>
      </c>
      <c r="E608" s="14" t="s">
        <v>545</v>
      </c>
    </row>
    <row r="609" spans="1:8" x14ac:dyDescent="0.25">
      <c r="C609" s="14" t="s">
        <v>12</v>
      </c>
      <c r="D609" s="15" t="s">
        <v>61</v>
      </c>
      <c r="E609" s="14" t="s">
        <v>673</v>
      </c>
    </row>
    <row r="610" spans="1:8" x14ac:dyDescent="0.25">
      <c r="C610" s="14" t="s">
        <v>275</v>
      </c>
      <c r="D610" s="15" t="s">
        <v>8</v>
      </c>
      <c r="E610" s="14" t="s">
        <v>685</v>
      </c>
    </row>
    <row r="612" spans="1:8" x14ac:dyDescent="0.25">
      <c r="A612" s="16" t="s">
        <v>686</v>
      </c>
      <c r="B612" s="10">
        <v>1</v>
      </c>
      <c r="C612" s="16" t="s">
        <v>687</v>
      </c>
      <c r="D612" s="16" t="s">
        <v>42</v>
      </c>
      <c r="E612" s="10" t="s">
        <v>688</v>
      </c>
      <c r="F612" s="17">
        <v>21.01</v>
      </c>
      <c r="G612" s="18">
        <v>68.75</v>
      </c>
      <c r="H612" s="17">
        <f t="shared" ref="H612:H626" si="19">ROUND(ROUND(F612,2)*ROUND(G612,3),2)</f>
        <v>1444.44</v>
      </c>
    </row>
    <row r="613" spans="1:8" x14ac:dyDescent="0.25">
      <c r="A613" s="16" t="s">
        <v>686</v>
      </c>
      <c r="B613" s="10">
        <v>2</v>
      </c>
      <c r="C613" s="16" t="s">
        <v>689</v>
      </c>
      <c r="D613" s="16" t="s">
        <v>42</v>
      </c>
      <c r="E613" s="10" t="s">
        <v>690</v>
      </c>
      <c r="F613" s="17">
        <v>22.68</v>
      </c>
      <c r="G613" s="18">
        <v>84</v>
      </c>
      <c r="H613" s="17">
        <f t="shared" si="19"/>
        <v>1905.12</v>
      </c>
    </row>
    <row r="614" spans="1:8" x14ac:dyDescent="0.25">
      <c r="A614" s="16" t="s">
        <v>686</v>
      </c>
      <c r="B614" s="10">
        <v>3</v>
      </c>
      <c r="C614" s="16" t="s">
        <v>691</v>
      </c>
      <c r="D614" s="16" t="s">
        <v>42</v>
      </c>
      <c r="E614" s="10" t="s">
        <v>692</v>
      </c>
      <c r="F614" s="17">
        <v>40.94</v>
      </c>
      <c r="G614" s="18">
        <v>14</v>
      </c>
      <c r="H614" s="17">
        <f t="shared" si="19"/>
        <v>573.16</v>
      </c>
    </row>
    <row r="615" spans="1:8" x14ac:dyDescent="0.25">
      <c r="A615" s="16" t="s">
        <v>686</v>
      </c>
      <c r="B615" s="10">
        <v>4</v>
      </c>
      <c r="C615" s="16" t="s">
        <v>693</v>
      </c>
      <c r="D615" s="16" t="s">
        <v>42</v>
      </c>
      <c r="E615" s="10" t="s">
        <v>694</v>
      </c>
      <c r="F615" s="17">
        <v>11.46</v>
      </c>
      <c r="G615" s="18">
        <v>6.5</v>
      </c>
      <c r="H615" s="17">
        <f t="shared" si="19"/>
        <v>74.489999999999995</v>
      </c>
    </row>
    <row r="616" spans="1:8" x14ac:dyDescent="0.25">
      <c r="A616" s="16" t="s">
        <v>686</v>
      </c>
      <c r="B616" s="10">
        <v>5</v>
      </c>
      <c r="C616" s="16" t="s">
        <v>695</v>
      </c>
      <c r="D616" s="16" t="s">
        <v>42</v>
      </c>
      <c r="E616" s="10" t="s">
        <v>696</v>
      </c>
      <c r="F616" s="17">
        <v>35.6</v>
      </c>
      <c r="G616" s="18">
        <v>29</v>
      </c>
      <c r="H616" s="17">
        <f t="shared" si="19"/>
        <v>1032.4000000000001</v>
      </c>
    </row>
    <row r="617" spans="1:8" x14ac:dyDescent="0.25">
      <c r="A617" s="16" t="s">
        <v>686</v>
      </c>
      <c r="B617" s="10">
        <v>6</v>
      </c>
      <c r="C617" s="16" t="s">
        <v>697</v>
      </c>
      <c r="D617" s="16" t="s">
        <v>42</v>
      </c>
      <c r="E617" s="10" t="s">
        <v>698</v>
      </c>
      <c r="F617" s="17">
        <v>48.27</v>
      </c>
      <c r="G617" s="18">
        <v>27</v>
      </c>
      <c r="H617" s="17">
        <f t="shared" si="19"/>
        <v>1303.29</v>
      </c>
    </row>
    <row r="618" spans="1:8" x14ac:dyDescent="0.25">
      <c r="A618" s="16" t="s">
        <v>686</v>
      </c>
      <c r="B618" s="10">
        <v>7</v>
      </c>
      <c r="C618" s="16" t="s">
        <v>675</v>
      </c>
      <c r="D618" s="16" t="s">
        <v>42</v>
      </c>
      <c r="E618" s="10" t="s">
        <v>676</v>
      </c>
      <c r="F618" s="17">
        <v>30.38</v>
      </c>
      <c r="G618" s="18">
        <v>33</v>
      </c>
      <c r="H618" s="17">
        <f t="shared" si="19"/>
        <v>1002.54</v>
      </c>
    </row>
    <row r="619" spans="1:8" x14ac:dyDescent="0.25">
      <c r="A619" s="16" t="s">
        <v>686</v>
      </c>
      <c r="B619" s="10">
        <v>8</v>
      </c>
      <c r="C619" s="16" t="s">
        <v>677</v>
      </c>
      <c r="D619" s="16" t="s">
        <v>42</v>
      </c>
      <c r="E619" s="10" t="s">
        <v>678</v>
      </c>
      <c r="F619" s="17">
        <v>36.61</v>
      </c>
      <c r="G619" s="18">
        <v>58</v>
      </c>
      <c r="H619" s="17">
        <f t="shared" si="19"/>
        <v>2123.38</v>
      </c>
    </row>
    <row r="620" spans="1:8" x14ac:dyDescent="0.25">
      <c r="A620" s="16" t="s">
        <v>686</v>
      </c>
      <c r="B620" s="10">
        <v>9</v>
      </c>
      <c r="C620" s="16" t="s">
        <v>679</v>
      </c>
      <c r="D620" s="16" t="s">
        <v>42</v>
      </c>
      <c r="E620" s="10" t="s">
        <v>680</v>
      </c>
      <c r="F620" s="17">
        <v>39.869999999999997</v>
      </c>
      <c r="G620" s="18">
        <v>36</v>
      </c>
      <c r="H620" s="17">
        <f t="shared" si="19"/>
        <v>1435.32</v>
      </c>
    </row>
    <row r="621" spans="1:8" x14ac:dyDescent="0.25">
      <c r="A621" s="16" t="s">
        <v>686</v>
      </c>
      <c r="B621" s="10">
        <v>10</v>
      </c>
      <c r="C621" s="16" t="s">
        <v>699</v>
      </c>
      <c r="D621" s="16" t="s">
        <v>42</v>
      </c>
      <c r="E621" s="10" t="s">
        <v>700</v>
      </c>
      <c r="F621" s="17">
        <v>38.26</v>
      </c>
      <c r="G621" s="18">
        <v>7</v>
      </c>
      <c r="H621" s="17">
        <f t="shared" si="19"/>
        <v>267.82</v>
      </c>
    </row>
    <row r="622" spans="1:8" x14ac:dyDescent="0.25">
      <c r="A622" s="16" t="s">
        <v>686</v>
      </c>
      <c r="B622" s="10">
        <v>11</v>
      </c>
      <c r="C622" s="16" t="s">
        <v>701</v>
      </c>
      <c r="D622" s="16" t="s">
        <v>42</v>
      </c>
      <c r="E622" s="10" t="s">
        <v>702</v>
      </c>
      <c r="F622" s="17">
        <v>44.66</v>
      </c>
      <c r="G622" s="18">
        <v>4</v>
      </c>
      <c r="H622" s="17">
        <f t="shared" si="19"/>
        <v>178.64</v>
      </c>
    </row>
    <row r="623" spans="1:8" x14ac:dyDescent="0.25">
      <c r="A623" s="16" t="s">
        <v>686</v>
      </c>
      <c r="B623" s="10">
        <v>12</v>
      </c>
      <c r="C623" s="16" t="s">
        <v>703</v>
      </c>
      <c r="D623" s="16" t="s">
        <v>42</v>
      </c>
      <c r="E623" s="10" t="s">
        <v>704</v>
      </c>
      <c r="F623" s="17">
        <v>50.51</v>
      </c>
      <c r="G623" s="18">
        <v>5</v>
      </c>
      <c r="H623" s="17">
        <f t="shared" si="19"/>
        <v>252.55</v>
      </c>
    </row>
    <row r="624" spans="1:8" x14ac:dyDescent="0.25">
      <c r="A624" s="16" t="s">
        <v>686</v>
      </c>
      <c r="B624" s="10">
        <v>13</v>
      </c>
      <c r="C624" s="16" t="s">
        <v>705</v>
      </c>
      <c r="D624" s="16" t="s">
        <v>42</v>
      </c>
      <c r="E624" s="10" t="s">
        <v>706</v>
      </c>
      <c r="F624" s="17">
        <v>60.05</v>
      </c>
      <c r="G624" s="18">
        <v>36</v>
      </c>
      <c r="H624" s="17">
        <f t="shared" si="19"/>
        <v>2161.8000000000002</v>
      </c>
    </row>
    <row r="625" spans="1:8" x14ac:dyDescent="0.25">
      <c r="A625" s="16" t="s">
        <v>686</v>
      </c>
      <c r="B625" s="10">
        <v>14</v>
      </c>
      <c r="C625" s="16" t="s">
        <v>707</v>
      </c>
      <c r="D625" s="16" t="s">
        <v>37</v>
      </c>
      <c r="E625" s="10" t="s">
        <v>708</v>
      </c>
      <c r="F625" s="17">
        <v>109.01</v>
      </c>
      <c r="G625" s="18">
        <v>5</v>
      </c>
      <c r="H625" s="17">
        <f t="shared" si="19"/>
        <v>545.04999999999995</v>
      </c>
    </row>
    <row r="626" spans="1:8" x14ac:dyDescent="0.25">
      <c r="A626" s="16" t="s">
        <v>686</v>
      </c>
      <c r="B626" s="10">
        <v>15</v>
      </c>
      <c r="C626" s="16" t="s">
        <v>709</v>
      </c>
      <c r="D626" s="16" t="s">
        <v>37</v>
      </c>
      <c r="E626" s="10" t="s">
        <v>710</v>
      </c>
      <c r="F626" s="17">
        <v>51.83</v>
      </c>
      <c r="G626" s="18">
        <v>3</v>
      </c>
      <c r="H626" s="17">
        <f t="shared" si="19"/>
        <v>155.49</v>
      </c>
    </row>
    <row r="627" spans="1:8" x14ac:dyDescent="0.25">
      <c r="E627" s="14" t="s">
        <v>20</v>
      </c>
      <c r="F627" s="14"/>
      <c r="G627" s="14"/>
      <c r="H627" s="19">
        <f>SUM(H612:H626)</f>
        <v>14455.489999999996</v>
      </c>
    </row>
    <row r="629" spans="1:8" x14ac:dyDescent="0.25">
      <c r="C629" s="14" t="s">
        <v>7</v>
      </c>
      <c r="D629" s="15" t="s">
        <v>8</v>
      </c>
      <c r="E629" s="14" t="s">
        <v>9</v>
      </c>
    </row>
    <row r="630" spans="1:8" x14ac:dyDescent="0.25">
      <c r="C630" s="14" t="s">
        <v>10</v>
      </c>
      <c r="D630" s="15" t="s">
        <v>66</v>
      </c>
      <c r="E630" s="14" t="s">
        <v>545</v>
      </c>
    </row>
    <row r="631" spans="1:8" x14ac:dyDescent="0.25">
      <c r="C631" s="14" t="s">
        <v>12</v>
      </c>
      <c r="D631" s="15" t="s">
        <v>61</v>
      </c>
      <c r="E631" s="14" t="s">
        <v>673</v>
      </c>
    </row>
    <row r="632" spans="1:8" x14ac:dyDescent="0.25">
      <c r="C632" s="14" t="s">
        <v>275</v>
      </c>
      <c r="D632" s="15" t="s">
        <v>21</v>
      </c>
      <c r="E632" s="14" t="s">
        <v>711</v>
      </c>
    </row>
    <row r="634" spans="1:8" x14ac:dyDescent="0.25">
      <c r="A634" s="16" t="s">
        <v>712</v>
      </c>
      <c r="B634" s="10">
        <v>1</v>
      </c>
      <c r="C634" s="16" t="s">
        <v>697</v>
      </c>
      <c r="D634" s="16" t="s">
        <v>42</v>
      </c>
      <c r="E634" s="10" t="s">
        <v>698</v>
      </c>
      <c r="F634" s="17">
        <v>48.27</v>
      </c>
      <c r="G634" s="18">
        <v>63.6</v>
      </c>
      <c r="H634" s="17">
        <f t="shared" ref="H634:H644" si="20">ROUND(ROUND(F634,2)*ROUND(G634,3),2)</f>
        <v>3069.97</v>
      </c>
    </row>
    <row r="635" spans="1:8" x14ac:dyDescent="0.25">
      <c r="A635" s="16" t="s">
        <v>712</v>
      </c>
      <c r="B635" s="10">
        <v>2</v>
      </c>
      <c r="C635" s="16" t="s">
        <v>677</v>
      </c>
      <c r="D635" s="16" t="s">
        <v>42</v>
      </c>
      <c r="E635" s="10" t="s">
        <v>678</v>
      </c>
      <c r="F635" s="17">
        <v>36.61</v>
      </c>
      <c r="G635" s="18">
        <v>30.5</v>
      </c>
      <c r="H635" s="17">
        <f t="shared" si="20"/>
        <v>1116.6099999999999</v>
      </c>
    </row>
    <row r="636" spans="1:8" x14ac:dyDescent="0.25">
      <c r="A636" s="16" t="s">
        <v>712</v>
      </c>
      <c r="B636" s="10">
        <v>3</v>
      </c>
      <c r="C636" s="16" t="s">
        <v>713</v>
      </c>
      <c r="D636" s="16" t="s">
        <v>42</v>
      </c>
      <c r="E636" s="10" t="s">
        <v>714</v>
      </c>
      <c r="F636" s="17">
        <v>95.12</v>
      </c>
      <c r="G636" s="18">
        <v>22</v>
      </c>
      <c r="H636" s="17">
        <f t="shared" si="20"/>
        <v>2092.64</v>
      </c>
    </row>
    <row r="637" spans="1:8" x14ac:dyDescent="0.25">
      <c r="A637" s="16" t="s">
        <v>712</v>
      </c>
      <c r="B637" s="10">
        <v>4</v>
      </c>
      <c r="C637" s="16" t="s">
        <v>715</v>
      </c>
      <c r="D637" s="16" t="s">
        <v>42</v>
      </c>
      <c r="E637" s="10" t="s">
        <v>716</v>
      </c>
      <c r="F637" s="17">
        <v>47.34</v>
      </c>
      <c r="G637" s="18">
        <v>52</v>
      </c>
      <c r="H637" s="17">
        <f t="shared" si="20"/>
        <v>2461.6799999999998</v>
      </c>
    </row>
    <row r="638" spans="1:8" x14ac:dyDescent="0.25">
      <c r="A638" s="16" t="s">
        <v>712</v>
      </c>
      <c r="B638" s="10">
        <v>5</v>
      </c>
      <c r="C638" s="16" t="s">
        <v>703</v>
      </c>
      <c r="D638" s="16" t="s">
        <v>42</v>
      </c>
      <c r="E638" s="10" t="s">
        <v>704</v>
      </c>
      <c r="F638" s="17">
        <v>50.51</v>
      </c>
      <c r="G638" s="18">
        <v>116</v>
      </c>
      <c r="H638" s="17">
        <f t="shared" si="20"/>
        <v>5859.16</v>
      </c>
    </row>
    <row r="639" spans="1:8" x14ac:dyDescent="0.25">
      <c r="A639" s="16" t="s">
        <v>712</v>
      </c>
      <c r="B639" s="10">
        <v>6</v>
      </c>
      <c r="C639" s="16" t="s">
        <v>705</v>
      </c>
      <c r="D639" s="16" t="s">
        <v>42</v>
      </c>
      <c r="E639" s="10" t="s">
        <v>706</v>
      </c>
      <c r="F639" s="17">
        <v>60.05</v>
      </c>
      <c r="G639" s="18">
        <v>84</v>
      </c>
      <c r="H639" s="17">
        <f t="shared" si="20"/>
        <v>5044.2</v>
      </c>
    </row>
    <row r="640" spans="1:8" x14ac:dyDescent="0.25">
      <c r="A640" s="16" t="s">
        <v>712</v>
      </c>
      <c r="B640" s="10">
        <v>7</v>
      </c>
      <c r="C640" s="16" t="s">
        <v>717</v>
      </c>
      <c r="D640" s="16" t="s">
        <v>42</v>
      </c>
      <c r="E640" s="10" t="s">
        <v>718</v>
      </c>
      <c r="F640" s="17">
        <v>71.819999999999993</v>
      </c>
      <c r="G640" s="18">
        <v>17</v>
      </c>
      <c r="H640" s="17">
        <f t="shared" si="20"/>
        <v>1220.94</v>
      </c>
    </row>
    <row r="641" spans="1:8" x14ac:dyDescent="0.25">
      <c r="A641" s="16" t="s">
        <v>712</v>
      </c>
      <c r="B641" s="10">
        <v>8</v>
      </c>
      <c r="C641" s="16" t="s">
        <v>707</v>
      </c>
      <c r="D641" s="16" t="s">
        <v>37</v>
      </c>
      <c r="E641" s="10" t="s">
        <v>708</v>
      </c>
      <c r="F641" s="17">
        <v>109.01</v>
      </c>
      <c r="G641" s="18">
        <v>5</v>
      </c>
      <c r="H641" s="17">
        <f t="shared" si="20"/>
        <v>545.04999999999995</v>
      </c>
    </row>
    <row r="642" spans="1:8" x14ac:dyDescent="0.25">
      <c r="A642" s="16" t="s">
        <v>712</v>
      </c>
      <c r="B642" s="10">
        <v>9</v>
      </c>
      <c r="C642" s="16" t="s">
        <v>709</v>
      </c>
      <c r="D642" s="16" t="s">
        <v>37</v>
      </c>
      <c r="E642" s="10" t="s">
        <v>710</v>
      </c>
      <c r="F642" s="17">
        <v>51.83</v>
      </c>
      <c r="G642" s="18">
        <v>12</v>
      </c>
      <c r="H642" s="17">
        <f t="shared" si="20"/>
        <v>621.96</v>
      </c>
    </row>
    <row r="643" spans="1:8" ht="68.25" x14ac:dyDescent="0.25">
      <c r="A643" s="16" t="s">
        <v>712</v>
      </c>
      <c r="B643" s="10">
        <v>10</v>
      </c>
      <c r="C643" s="16" t="s">
        <v>719</v>
      </c>
      <c r="D643" s="16" t="s">
        <v>550</v>
      </c>
      <c r="E643" s="20" t="s">
        <v>720</v>
      </c>
      <c r="F643" s="17">
        <v>1390.01</v>
      </c>
      <c r="G643" s="18">
        <v>2</v>
      </c>
      <c r="H643" s="17">
        <f t="shared" si="20"/>
        <v>2780.02</v>
      </c>
    </row>
    <row r="644" spans="1:8" ht="68.25" x14ac:dyDescent="0.25">
      <c r="A644" s="16" t="s">
        <v>712</v>
      </c>
      <c r="B644" s="10">
        <v>11</v>
      </c>
      <c r="C644" s="16" t="s">
        <v>681</v>
      </c>
      <c r="D644" s="16" t="s">
        <v>37</v>
      </c>
      <c r="E644" s="20" t="s">
        <v>682</v>
      </c>
      <c r="F644" s="17">
        <v>618.77</v>
      </c>
      <c r="G644" s="18">
        <v>1</v>
      </c>
      <c r="H644" s="17">
        <f t="shared" si="20"/>
        <v>618.77</v>
      </c>
    </row>
    <row r="645" spans="1:8" x14ac:dyDescent="0.25">
      <c r="E645" s="14" t="s">
        <v>20</v>
      </c>
      <c r="F645" s="14"/>
      <c r="G645" s="14"/>
      <c r="H645" s="19">
        <f>SUM(H634:H644)</f>
        <v>25430.999999999996</v>
      </c>
    </row>
    <row r="647" spans="1:8" x14ac:dyDescent="0.25">
      <c r="C647" s="14" t="s">
        <v>7</v>
      </c>
      <c r="D647" s="15" t="s">
        <v>8</v>
      </c>
      <c r="E647" s="14" t="s">
        <v>9</v>
      </c>
    </row>
    <row r="648" spans="1:8" x14ac:dyDescent="0.25">
      <c r="C648" s="14" t="s">
        <v>10</v>
      </c>
      <c r="D648" s="15" t="s">
        <v>66</v>
      </c>
      <c r="E648" s="14" t="s">
        <v>545</v>
      </c>
    </row>
    <row r="649" spans="1:8" x14ac:dyDescent="0.25">
      <c r="C649" s="14" t="s">
        <v>12</v>
      </c>
      <c r="D649" s="15" t="s">
        <v>61</v>
      </c>
      <c r="E649" s="14" t="s">
        <v>673</v>
      </c>
    </row>
    <row r="650" spans="1:8" x14ac:dyDescent="0.25">
      <c r="C650" s="14" t="s">
        <v>275</v>
      </c>
      <c r="D650" s="15" t="s">
        <v>33</v>
      </c>
      <c r="E650" s="14" t="s">
        <v>721</v>
      </c>
    </row>
    <row r="652" spans="1:8" x14ac:dyDescent="0.25">
      <c r="A652" s="16" t="s">
        <v>722</v>
      </c>
      <c r="B652" s="10">
        <v>1</v>
      </c>
      <c r="C652" s="16" t="s">
        <v>723</v>
      </c>
      <c r="D652" s="16" t="s">
        <v>37</v>
      </c>
      <c r="E652" s="10" t="s">
        <v>724</v>
      </c>
      <c r="F652" s="17">
        <v>7.11</v>
      </c>
      <c r="G652" s="18">
        <v>21</v>
      </c>
      <c r="H652" s="17">
        <f>ROUND(ROUND(F652,2)*ROUND(G652,3),2)</f>
        <v>149.31</v>
      </c>
    </row>
    <row r="653" spans="1:8" x14ac:dyDescent="0.25">
      <c r="A653" s="16" t="s">
        <v>722</v>
      </c>
      <c r="B653" s="10">
        <v>2</v>
      </c>
      <c r="C653" s="16" t="s">
        <v>725</v>
      </c>
      <c r="D653" s="16" t="s">
        <v>37</v>
      </c>
      <c r="E653" s="10" t="s">
        <v>726</v>
      </c>
      <c r="F653" s="17">
        <v>8.4600000000000009</v>
      </c>
      <c r="G653" s="18">
        <v>21</v>
      </c>
      <c r="H653" s="17">
        <f>ROUND(ROUND(F653,2)*ROUND(G653,3),2)</f>
        <v>177.66</v>
      </c>
    </row>
    <row r="654" spans="1:8" x14ac:dyDescent="0.25">
      <c r="A654" s="16" t="s">
        <v>722</v>
      </c>
      <c r="B654" s="10">
        <v>3</v>
      </c>
      <c r="C654" s="16" t="s">
        <v>727</v>
      </c>
      <c r="D654" s="16" t="s">
        <v>42</v>
      </c>
      <c r="E654" s="10" t="s">
        <v>728</v>
      </c>
      <c r="F654" s="17">
        <v>7.62</v>
      </c>
      <c r="G654" s="18">
        <v>105</v>
      </c>
      <c r="H654" s="17">
        <f>ROUND(ROUND(F654,2)*ROUND(G654,3),2)</f>
        <v>800.1</v>
      </c>
    </row>
    <row r="655" spans="1:8" x14ac:dyDescent="0.25">
      <c r="A655" s="16" t="s">
        <v>722</v>
      </c>
      <c r="B655" s="10">
        <v>4</v>
      </c>
      <c r="C655" s="16" t="s">
        <v>729</v>
      </c>
      <c r="D655" s="16" t="s">
        <v>42</v>
      </c>
      <c r="E655" s="10" t="s">
        <v>730</v>
      </c>
      <c r="F655" s="17">
        <v>7.74</v>
      </c>
      <c r="G655" s="18">
        <v>36</v>
      </c>
      <c r="H655" s="17">
        <f>ROUND(ROUND(F655,2)*ROUND(G655,3),2)</f>
        <v>278.64</v>
      </c>
    </row>
    <row r="656" spans="1:8" x14ac:dyDescent="0.25">
      <c r="E656" s="14" t="s">
        <v>20</v>
      </c>
      <c r="F656" s="14"/>
      <c r="G656" s="14"/>
      <c r="H656" s="19">
        <f>SUM(H652:H655)</f>
        <v>1405.71</v>
      </c>
    </row>
    <row r="658" spans="1:8" x14ac:dyDescent="0.25">
      <c r="C658" s="14" t="s">
        <v>7</v>
      </c>
      <c r="D658" s="15" t="s">
        <v>8</v>
      </c>
      <c r="E658" s="14" t="s">
        <v>9</v>
      </c>
    </row>
    <row r="659" spans="1:8" x14ac:dyDescent="0.25">
      <c r="C659" s="14" t="s">
        <v>10</v>
      </c>
      <c r="D659" s="15" t="s">
        <v>66</v>
      </c>
      <c r="E659" s="14" t="s">
        <v>545</v>
      </c>
    </row>
    <row r="660" spans="1:8" x14ac:dyDescent="0.25">
      <c r="C660" s="14" t="s">
        <v>12</v>
      </c>
      <c r="D660" s="15" t="s">
        <v>66</v>
      </c>
      <c r="E660" s="14" t="s">
        <v>731</v>
      </c>
    </row>
    <row r="661" spans="1:8" x14ac:dyDescent="0.25">
      <c r="C661" s="14" t="s">
        <v>275</v>
      </c>
      <c r="D661" s="15" t="s">
        <v>8</v>
      </c>
      <c r="E661" s="14" t="s">
        <v>732</v>
      </c>
    </row>
    <row r="663" spans="1:8" ht="360.75" x14ac:dyDescent="0.25">
      <c r="A663" s="16" t="s">
        <v>733</v>
      </c>
      <c r="B663" s="10">
        <v>1</v>
      </c>
      <c r="C663" s="16" t="s">
        <v>734</v>
      </c>
      <c r="D663" s="16" t="s">
        <v>550</v>
      </c>
      <c r="E663" s="20" t="s">
        <v>735</v>
      </c>
      <c r="F663" s="17">
        <v>36901.79</v>
      </c>
      <c r="G663" s="18">
        <v>1</v>
      </c>
      <c r="H663" s="17">
        <f t="shared" ref="H663:H671" si="21">ROUND(ROUND(F663,2)*ROUND(G663,3),2)</f>
        <v>36901.79</v>
      </c>
    </row>
    <row r="664" spans="1:8" ht="360.75" x14ac:dyDescent="0.25">
      <c r="A664" s="16" t="s">
        <v>733</v>
      </c>
      <c r="B664" s="10">
        <v>2</v>
      </c>
      <c r="C664" s="16" t="s">
        <v>736</v>
      </c>
      <c r="D664" s="16" t="s">
        <v>550</v>
      </c>
      <c r="E664" s="20" t="s">
        <v>737</v>
      </c>
      <c r="F664" s="17">
        <v>32882.519999999997</v>
      </c>
      <c r="G664" s="18">
        <v>1</v>
      </c>
      <c r="H664" s="17">
        <f t="shared" si="21"/>
        <v>32882.519999999997</v>
      </c>
    </row>
    <row r="665" spans="1:8" ht="360.75" x14ac:dyDescent="0.25">
      <c r="A665" s="16" t="s">
        <v>733</v>
      </c>
      <c r="B665" s="10">
        <v>3</v>
      </c>
      <c r="C665" s="16" t="s">
        <v>738</v>
      </c>
      <c r="D665" s="16" t="s">
        <v>550</v>
      </c>
      <c r="E665" s="20" t="s">
        <v>739</v>
      </c>
      <c r="F665" s="17">
        <v>20664.45</v>
      </c>
      <c r="G665" s="18">
        <v>2</v>
      </c>
      <c r="H665" s="17">
        <f t="shared" si="21"/>
        <v>41328.9</v>
      </c>
    </row>
    <row r="666" spans="1:8" ht="203.25" x14ac:dyDescent="0.25">
      <c r="A666" s="16" t="s">
        <v>733</v>
      </c>
      <c r="B666" s="10">
        <v>4</v>
      </c>
      <c r="C666" s="16" t="s">
        <v>740</v>
      </c>
      <c r="D666" s="16" t="s">
        <v>550</v>
      </c>
      <c r="E666" s="20" t="s">
        <v>741</v>
      </c>
      <c r="F666" s="17">
        <v>1167.97</v>
      </c>
      <c r="G666" s="18">
        <v>5</v>
      </c>
      <c r="H666" s="17">
        <f t="shared" si="21"/>
        <v>5839.85</v>
      </c>
    </row>
    <row r="667" spans="1:8" ht="203.25" x14ac:dyDescent="0.25">
      <c r="A667" s="16" t="s">
        <v>733</v>
      </c>
      <c r="B667" s="10">
        <v>5</v>
      </c>
      <c r="C667" s="16" t="s">
        <v>742</v>
      </c>
      <c r="D667" s="16" t="s">
        <v>550</v>
      </c>
      <c r="E667" s="20" t="s">
        <v>743</v>
      </c>
      <c r="F667" s="17">
        <v>975.44</v>
      </c>
      <c r="G667" s="18">
        <v>12</v>
      </c>
      <c r="H667" s="17">
        <f t="shared" si="21"/>
        <v>11705.28</v>
      </c>
    </row>
    <row r="668" spans="1:8" ht="102" x14ac:dyDescent="0.25">
      <c r="A668" s="16" t="s">
        <v>733</v>
      </c>
      <c r="B668" s="10">
        <v>6</v>
      </c>
      <c r="C668" s="16" t="s">
        <v>744</v>
      </c>
      <c r="D668" s="16" t="s">
        <v>550</v>
      </c>
      <c r="E668" s="20" t="s">
        <v>745</v>
      </c>
      <c r="F668" s="17">
        <v>4921.13</v>
      </c>
      <c r="G668" s="18">
        <v>1</v>
      </c>
      <c r="H668" s="17">
        <f t="shared" si="21"/>
        <v>4921.13</v>
      </c>
    </row>
    <row r="669" spans="1:8" ht="102" x14ac:dyDescent="0.25">
      <c r="A669" s="16" t="s">
        <v>733</v>
      </c>
      <c r="B669" s="10">
        <v>7</v>
      </c>
      <c r="C669" s="16" t="s">
        <v>746</v>
      </c>
      <c r="D669" s="16" t="s">
        <v>37</v>
      </c>
      <c r="E669" s="20" t="s">
        <v>747</v>
      </c>
      <c r="F669" s="17">
        <v>491.7</v>
      </c>
      <c r="G669" s="18">
        <v>2</v>
      </c>
      <c r="H669" s="17">
        <f t="shared" si="21"/>
        <v>983.4</v>
      </c>
    </row>
    <row r="670" spans="1:8" ht="102" x14ac:dyDescent="0.25">
      <c r="A670" s="16" t="s">
        <v>733</v>
      </c>
      <c r="B670" s="10">
        <v>8</v>
      </c>
      <c r="C670" s="16" t="s">
        <v>748</v>
      </c>
      <c r="D670" s="16" t="s">
        <v>37</v>
      </c>
      <c r="E670" s="20" t="s">
        <v>749</v>
      </c>
      <c r="F670" s="17">
        <v>362.01</v>
      </c>
      <c r="G670" s="18">
        <v>1</v>
      </c>
      <c r="H670" s="17">
        <f t="shared" si="21"/>
        <v>362.01</v>
      </c>
    </row>
    <row r="671" spans="1:8" ht="248.25" x14ac:dyDescent="0.25">
      <c r="A671" s="16" t="s">
        <v>733</v>
      </c>
      <c r="B671" s="10">
        <v>9</v>
      </c>
      <c r="C671" s="16" t="s">
        <v>750</v>
      </c>
      <c r="D671" s="16" t="s">
        <v>37</v>
      </c>
      <c r="E671" s="20" t="s">
        <v>751</v>
      </c>
      <c r="F671" s="17">
        <v>3935.77</v>
      </c>
      <c r="G671" s="18">
        <v>1</v>
      </c>
      <c r="H671" s="17">
        <f t="shared" si="21"/>
        <v>3935.77</v>
      </c>
    </row>
    <row r="672" spans="1:8" x14ac:dyDescent="0.25">
      <c r="E672" s="14" t="s">
        <v>20</v>
      </c>
      <c r="F672" s="14"/>
      <c r="G672" s="14"/>
      <c r="H672" s="19">
        <f>SUM(H663:H671)</f>
        <v>138860.65</v>
      </c>
    </row>
    <row r="674" spans="1:8" x14ac:dyDescent="0.25">
      <c r="C674" s="14" t="s">
        <v>7</v>
      </c>
      <c r="D674" s="15" t="s">
        <v>8</v>
      </c>
      <c r="E674" s="14" t="s">
        <v>9</v>
      </c>
    </row>
    <row r="675" spans="1:8" x14ac:dyDescent="0.25">
      <c r="C675" s="14" t="s">
        <v>10</v>
      </c>
      <c r="D675" s="15" t="s">
        <v>66</v>
      </c>
      <c r="E675" s="14" t="s">
        <v>545</v>
      </c>
    </row>
    <row r="676" spans="1:8" x14ac:dyDescent="0.25">
      <c r="C676" s="14" t="s">
        <v>12</v>
      </c>
      <c r="D676" s="15" t="s">
        <v>66</v>
      </c>
      <c r="E676" s="14" t="s">
        <v>731</v>
      </c>
    </row>
    <row r="677" spans="1:8" x14ac:dyDescent="0.25">
      <c r="C677" s="14" t="s">
        <v>275</v>
      </c>
      <c r="D677" s="15" t="s">
        <v>21</v>
      </c>
      <c r="E677" s="14" t="s">
        <v>752</v>
      </c>
    </row>
    <row r="679" spans="1:8" ht="158.25" x14ac:dyDescent="0.25">
      <c r="A679" s="16" t="s">
        <v>753</v>
      </c>
      <c r="B679" s="10">
        <v>1</v>
      </c>
      <c r="C679" s="16" t="s">
        <v>754</v>
      </c>
      <c r="D679" s="16" t="s">
        <v>42</v>
      </c>
      <c r="E679" s="20" t="s">
        <v>755</v>
      </c>
      <c r="F679" s="17">
        <v>103.03</v>
      </c>
      <c r="G679" s="18">
        <v>19.29</v>
      </c>
      <c r="H679" s="17">
        <f t="shared" ref="H679:H718" si="22">ROUND(ROUND(F679,2)*ROUND(G679,3),2)</f>
        <v>1987.45</v>
      </c>
    </row>
    <row r="680" spans="1:8" ht="158.25" x14ac:dyDescent="0.25">
      <c r="A680" s="16" t="s">
        <v>753</v>
      </c>
      <c r="B680" s="10">
        <v>2</v>
      </c>
      <c r="C680" s="16" t="s">
        <v>756</v>
      </c>
      <c r="D680" s="16" t="s">
        <v>42</v>
      </c>
      <c r="E680" s="20" t="s">
        <v>757</v>
      </c>
      <c r="F680" s="17">
        <v>83.6</v>
      </c>
      <c r="G680" s="18">
        <v>3.52</v>
      </c>
      <c r="H680" s="17">
        <f t="shared" si="22"/>
        <v>294.27</v>
      </c>
    </row>
    <row r="681" spans="1:8" ht="158.25" x14ac:dyDescent="0.25">
      <c r="A681" s="16" t="s">
        <v>753</v>
      </c>
      <c r="B681" s="10">
        <v>3</v>
      </c>
      <c r="C681" s="16" t="s">
        <v>758</v>
      </c>
      <c r="D681" s="16" t="s">
        <v>42</v>
      </c>
      <c r="E681" s="20" t="s">
        <v>759</v>
      </c>
      <c r="F681" s="17">
        <v>69.02</v>
      </c>
      <c r="G681" s="18">
        <v>20.79</v>
      </c>
      <c r="H681" s="17">
        <f t="shared" si="22"/>
        <v>1434.93</v>
      </c>
    </row>
    <row r="682" spans="1:8" ht="158.25" x14ac:dyDescent="0.25">
      <c r="A682" s="16" t="s">
        <v>753</v>
      </c>
      <c r="B682" s="10">
        <v>4</v>
      </c>
      <c r="C682" s="16" t="s">
        <v>760</v>
      </c>
      <c r="D682" s="16" t="s">
        <v>42</v>
      </c>
      <c r="E682" s="20" t="s">
        <v>761</v>
      </c>
      <c r="F682" s="17">
        <v>59.25</v>
      </c>
      <c r="G682" s="18">
        <v>50.88</v>
      </c>
      <c r="H682" s="17">
        <f t="shared" si="22"/>
        <v>3014.64</v>
      </c>
    </row>
    <row r="683" spans="1:8" ht="158.25" x14ac:dyDescent="0.25">
      <c r="A683" s="16" t="s">
        <v>753</v>
      </c>
      <c r="B683" s="10">
        <v>5</v>
      </c>
      <c r="C683" s="16" t="s">
        <v>762</v>
      </c>
      <c r="D683" s="16" t="s">
        <v>42</v>
      </c>
      <c r="E683" s="20" t="s">
        <v>763</v>
      </c>
      <c r="F683" s="17">
        <v>48.94</v>
      </c>
      <c r="G683" s="18">
        <v>150.44999999999999</v>
      </c>
      <c r="H683" s="17">
        <f t="shared" si="22"/>
        <v>7363.02</v>
      </c>
    </row>
    <row r="684" spans="1:8" ht="158.25" x14ac:dyDescent="0.25">
      <c r="A684" s="16" t="s">
        <v>753</v>
      </c>
      <c r="B684" s="10">
        <v>6</v>
      </c>
      <c r="C684" s="16" t="s">
        <v>764</v>
      </c>
      <c r="D684" s="16" t="s">
        <v>42</v>
      </c>
      <c r="E684" s="20" t="s">
        <v>765</v>
      </c>
      <c r="F684" s="17">
        <v>36.78</v>
      </c>
      <c r="G684" s="18">
        <v>66.84</v>
      </c>
      <c r="H684" s="17">
        <f t="shared" si="22"/>
        <v>2458.38</v>
      </c>
    </row>
    <row r="685" spans="1:8" ht="158.25" x14ac:dyDescent="0.25">
      <c r="A685" s="16" t="s">
        <v>753</v>
      </c>
      <c r="B685" s="10">
        <v>7</v>
      </c>
      <c r="C685" s="16" t="s">
        <v>766</v>
      </c>
      <c r="D685" s="16" t="s">
        <v>42</v>
      </c>
      <c r="E685" s="20" t="s">
        <v>767</v>
      </c>
      <c r="F685" s="17">
        <v>28.97</v>
      </c>
      <c r="G685" s="18">
        <v>293.64999999999998</v>
      </c>
      <c r="H685" s="17">
        <f t="shared" si="22"/>
        <v>8507.0400000000009</v>
      </c>
    </row>
    <row r="686" spans="1:8" ht="158.25" x14ac:dyDescent="0.25">
      <c r="A686" s="16" t="s">
        <v>753</v>
      </c>
      <c r="B686" s="10">
        <v>8</v>
      </c>
      <c r="C686" s="16" t="s">
        <v>768</v>
      </c>
      <c r="D686" s="16" t="s">
        <v>42</v>
      </c>
      <c r="E686" s="20" t="s">
        <v>769</v>
      </c>
      <c r="F686" s="17">
        <v>22.46</v>
      </c>
      <c r="G686" s="18">
        <v>65.45</v>
      </c>
      <c r="H686" s="17">
        <f t="shared" si="22"/>
        <v>1470.01</v>
      </c>
    </row>
    <row r="687" spans="1:8" ht="158.25" x14ac:dyDescent="0.25">
      <c r="A687" s="16" t="s">
        <v>753</v>
      </c>
      <c r="B687" s="10">
        <v>9</v>
      </c>
      <c r="C687" s="16" t="s">
        <v>770</v>
      </c>
      <c r="D687" s="16" t="s">
        <v>42</v>
      </c>
      <c r="E687" s="20" t="s">
        <v>771</v>
      </c>
      <c r="F687" s="17">
        <v>17.05</v>
      </c>
      <c r="G687" s="18">
        <v>297.85000000000002</v>
      </c>
      <c r="H687" s="17">
        <f t="shared" si="22"/>
        <v>5078.34</v>
      </c>
    </row>
    <row r="688" spans="1:8" ht="135.75" x14ac:dyDescent="0.25">
      <c r="A688" s="16" t="s">
        <v>753</v>
      </c>
      <c r="B688" s="10">
        <v>10</v>
      </c>
      <c r="C688" s="16" t="s">
        <v>772</v>
      </c>
      <c r="D688" s="16" t="s">
        <v>42</v>
      </c>
      <c r="E688" s="20" t="s">
        <v>773</v>
      </c>
      <c r="F688" s="17">
        <v>54.42</v>
      </c>
      <c r="G688" s="18">
        <v>19.29</v>
      </c>
      <c r="H688" s="17">
        <f t="shared" si="22"/>
        <v>1049.76</v>
      </c>
    </row>
    <row r="689" spans="1:8" ht="135.75" x14ac:dyDescent="0.25">
      <c r="A689" s="16" t="s">
        <v>753</v>
      </c>
      <c r="B689" s="10">
        <v>11</v>
      </c>
      <c r="C689" s="16" t="s">
        <v>774</v>
      </c>
      <c r="D689" s="16" t="s">
        <v>42</v>
      </c>
      <c r="E689" s="20" t="s">
        <v>775</v>
      </c>
      <c r="F689" s="17">
        <v>28.53</v>
      </c>
      <c r="G689" s="18">
        <v>3.52</v>
      </c>
      <c r="H689" s="17">
        <f t="shared" si="22"/>
        <v>100.43</v>
      </c>
    </row>
    <row r="690" spans="1:8" ht="135.75" x14ac:dyDescent="0.25">
      <c r="A690" s="16" t="s">
        <v>753</v>
      </c>
      <c r="B690" s="10">
        <v>12</v>
      </c>
      <c r="C690" s="16" t="s">
        <v>776</v>
      </c>
      <c r="D690" s="16" t="s">
        <v>42</v>
      </c>
      <c r="E690" s="20" t="s">
        <v>777</v>
      </c>
      <c r="F690" s="17">
        <v>27.26</v>
      </c>
      <c r="G690" s="18">
        <v>20.79</v>
      </c>
      <c r="H690" s="17">
        <f t="shared" si="22"/>
        <v>566.74</v>
      </c>
    </row>
    <row r="691" spans="1:8" ht="135.75" x14ac:dyDescent="0.25">
      <c r="A691" s="16" t="s">
        <v>753</v>
      </c>
      <c r="B691" s="10">
        <v>13</v>
      </c>
      <c r="C691" s="16" t="s">
        <v>778</v>
      </c>
      <c r="D691" s="16" t="s">
        <v>42</v>
      </c>
      <c r="E691" s="20" t="s">
        <v>779</v>
      </c>
      <c r="F691" s="17">
        <v>26.08</v>
      </c>
      <c r="G691" s="18">
        <v>50.88</v>
      </c>
      <c r="H691" s="17">
        <f t="shared" si="22"/>
        <v>1326.95</v>
      </c>
    </row>
    <row r="692" spans="1:8" ht="135.75" x14ac:dyDescent="0.25">
      <c r="A692" s="16" t="s">
        <v>753</v>
      </c>
      <c r="B692" s="10">
        <v>14</v>
      </c>
      <c r="C692" s="16" t="s">
        <v>780</v>
      </c>
      <c r="D692" s="16" t="s">
        <v>42</v>
      </c>
      <c r="E692" s="20" t="s">
        <v>781</v>
      </c>
      <c r="F692" s="17">
        <v>25.06</v>
      </c>
      <c r="G692" s="18">
        <v>150.44999999999999</v>
      </c>
      <c r="H692" s="17">
        <f t="shared" si="22"/>
        <v>3770.28</v>
      </c>
    </row>
    <row r="693" spans="1:8" ht="135.75" x14ac:dyDescent="0.25">
      <c r="A693" s="16" t="s">
        <v>753</v>
      </c>
      <c r="B693" s="10">
        <v>15</v>
      </c>
      <c r="C693" s="16" t="s">
        <v>569</v>
      </c>
      <c r="D693" s="16" t="s">
        <v>42</v>
      </c>
      <c r="E693" s="20" t="s">
        <v>570</v>
      </c>
      <c r="F693" s="17">
        <v>21.3</v>
      </c>
      <c r="G693" s="18">
        <v>66.84</v>
      </c>
      <c r="H693" s="17">
        <f t="shared" si="22"/>
        <v>1423.69</v>
      </c>
    </row>
    <row r="694" spans="1:8" ht="135.75" x14ac:dyDescent="0.25">
      <c r="A694" s="16" t="s">
        <v>753</v>
      </c>
      <c r="B694" s="10">
        <v>16</v>
      </c>
      <c r="C694" s="16" t="s">
        <v>609</v>
      </c>
      <c r="D694" s="16" t="s">
        <v>42</v>
      </c>
      <c r="E694" s="20" t="s">
        <v>610</v>
      </c>
      <c r="F694" s="17">
        <v>20.170000000000002</v>
      </c>
      <c r="G694" s="18">
        <v>293.64999999999998</v>
      </c>
      <c r="H694" s="17">
        <f t="shared" si="22"/>
        <v>5922.92</v>
      </c>
    </row>
    <row r="695" spans="1:8" ht="135.75" x14ac:dyDescent="0.25">
      <c r="A695" s="16" t="s">
        <v>753</v>
      </c>
      <c r="B695" s="10">
        <v>17</v>
      </c>
      <c r="C695" s="16" t="s">
        <v>782</v>
      </c>
      <c r="D695" s="16" t="s">
        <v>42</v>
      </c>
      <c r="E695" s="20" t="s">
        <v>783</v>
      </c>
      <c r="F695" s="17">
        <v>18.88</v>
      </c>
      <c r="G695" s="18">
        <v>65.45</v>
      </c>
      <c r="H695" s="17">
        <f t="shared" si="22"/>
        <v>1235.7</v>
      </c>
    </row>
    <row r="696" spans="1:8" ht="135.75" x14ac:dyDescent="0.25">
      <c r="A696" s="16" t="s">
        <v>753</v>
      </c>
      <c r="B696" s="10">
        <v>18</v>
      </c>
      <c r="C696" s="16" t="s">
        <v>611</v>
      </c>
      <c r="D696" s="16" t="s">
        <v>42</v>
      </c>
      <c r="E696" s="20" t="s">
        <v>612</v>
      </c>
      <c r="F696" s="17">
        <v>17.13</v>
      </c>
      <c r="G696" s="18">
        <v>297.85000000000002</v>
      </c>
      <c r="H696" s="17">
        <f t="shared" si="22"/>
        <v>5102.17</v>
      </c>
    </row>
    <row r="697" spans="1:8" x14ac:dyDescent="0.25">
      <c r="A697" s="16" t="s">
        <v>753</v>
      </c>
      <c r="B697" s="10">
        <v>19</v>
      </c>
      <c r="C697" s="16" t="s">
        <v>784</v>
      </c>
      <c r="D697" s="16" t="s">
        <v>37</v>
      </c>
      <c r="E697" s="10" t="s">
        <v>785</v>
      </c>
      <c r="F697" s="17">
        <v>263.44</v>
      </c>
      <c r="G697" s="18">
        <v>2</v>
      </c>
      <c r="H697" s="17">
        <f t="shared" si="22"/>
        <v>526.88</v>
      </c>
    </row>
    <row r="698" spans="1:8" x14ac:dyDescent="0.25">
      <c r="A698" s="16" t="s">
        <v>753</v>
      </c>
      <c r="B698" s="10">
        <v>20</v>
      </c>
      <c r="C698" s="16" t="s">
        <v>786</v>
      </c>
      <c r="D698" s="16" t="s">
        <v>37</v>
      </c>
      <c r="E698" s="10" t="s">
        <v>787</v>
      </c>
      <c r="F698" s="17">
        <v>261.45999999999998</v>
      </c>
      <c r="G698" s="18">
        <v>2</v>
      </c>
      <c r="H698" s="17">
        <f t="shared" si="22"/>
        <v>522.91999999999996</v>
      </c>
    </row>
    <row r="699" spans="1:8" x14ac:dyDescent="0.25">
      <c r="A699" s="16" t="s">
        <v>753</v>
      </c>
      <c r="B699" s="10">
        <v>21</v>
      </c>
      <c r="C699" s="16" t="s">
        <v>573</v>
      </c>
      <c r="D699" s="16" t="s">
        <v>37</v>
      </c>
      <c r="E699" s="10" t="s">
        <v>574</v>
      </c>
      <c r="F699" s="17">
        <v>77.09</v>
      </c>
      <c r="G699" s="18">
        <v>2</v>
      </c>
      <c r="H699" s="17">
        <f t="shared" si="22"/>
        <v>154.18</v>
      </c>
    </row>
    <row r="700" spans="1:8" x14ac:dyDescent="0.25">
      <c r="A700" s="16" t="s">
        <v>753</v>
      </c>
      <c r="B700" s="10">
        <v>22</v>
      </c>
      <c r="C700" s="16" t="s">
        <v>613</v>
      </c>
      <c r="D700" s="16" t="s">
        <v>37</v>
      </c>
      <c r="E700" s="10" t="s">
        <v>614</v>
      </c>
      <c r="F700" s="17">
        <v>55.47</v>
      </c>
      <c r="G700" s="18">
        <v>8</v>
      </c>
      <c r="H700" s="17">
        <f t="shared" si="22"/>
        <v>443.76</v>
      </c>
    </row>
    <row r="701" spans="1:8" x14ac:dyDescent="0.25">
      <c r="A701" s="16" t="s">
        <v>753</v>
      </c>
      <c r="B701" s="10">
        <v>23</v>
      </c>
      <c r="C701" s="16" t="s">
        <v>575</v>
      </c>
      <c r="D701" s="16" t="s">
        <v>37</v>
      </c>
      <c r="E701" s="10" t="s">
        <v>576</v>
      </c>
      <c r="F701" s="17">
        <v>41.43</v>
      </c>
      <c r="G701" s="18">
        <v>4</v>
      </c>
      <c r="H701" s="17">
        <f t="shared" si="22"/>
        <v>165.72</v>
      </c>
    </row>
    <row r="702" spans="1:8" x14ac:dyDescent="0.25">
      <c r="A702" s="16" t="s">
        <v>753</v>
      </c>
      <c r="B702" s="10">
        <v>24</v>
      </c>
      <c r="C702" s="16" t="s">
        <v>615</v>
      </c>
      <c r="D702" s="16" t="s">
        <v>37</v>
      </c>
      <c r="E702" s="10" t="s">
        <v>616</v>
      </c>
      <c r="F702" s="17">
        <v>28.14</v>
      </c>
      <c r="G702" s="18">
        <v>22</v>
      </c>
      <c r="H702" s="17">
        <f t="shared" si="22"/>
        <v>619.08000000000004</v>
      </c>
    </row>
    <row r="703" spans="1:8" x14ac:dyDescent="0.25">
      <c r="A703" s="16" t="s">
        <v>753</v>
      </c>
      <c r="B703" s="10">
        <v>25</v>
      </c>
      <c r="C703" s="16" t="s">
        <v>577</v>
      </c>
      <c r="D703" s="16" t="s">
        <v>37</v>
      </c>
      <c r="E703" s="10" t="s">
        <v>578</v>
      </c>
      <c r="F703" s="17">
        <v>20.62</v>
      </c>
      <c r="G703" s="18">
        <v>2</v>
      </c>
      <c r="H703" s="17">
        <f t="shared" si="22"/>
        <v>41.24</v>
      </c>
    </row>
    <row r="704" spans="1:8" x14ac:dyDescent="0.25">
      <c r="A704" s="16" t="s">
        <v>753</v>
      </c>
      <c r="B704" s="10">
        <v>26</v>
      </c>
      <c r="C704" s="16" t="s">
        <v>617</v>
      </c>
      <c r="D704" s="16" t="s">
        <v>37</v>
      </c>
      <c r="E704" s="10" t="s">
        <v>618</v>
      </c>
      <c r="F704" s="17">
        <v>16.87</v>
      </c>
      <c r="G704" s="18">
        <v>40</v>
      </c>
      <c r="H704" s="17">
        <f t="shared" si="22"/>
        <v>674.8</v>
      </c>
    </row>
    <row r="705" spans="1:8" ht="124.5" x14ac:dyDescent="0.25">
      <c r="A705" s="16" t="s">
        <v>753</v>
      </c>
      <c r="B705" s="10">
        <v>27</v>
      </c>
      <c r="C705" s="16" t="s">
        <v>788</v>
      </c>
      <c r="D705" s="16" t="s">
        <v>37</v>
      </c>
      <c r="E705" s="20" t="s">
        <v>789</v>
      </c>
      <c r="F705" s="17">
        <v>71.59</v>
      </c>
      <c r="G705" s="18">
        <v>1</v>
      </c>
      <c r="H705" s="17">
        <f t="shared" si="22"/>
        <v>71.59</v>
      </c>
    </row>
    <row r="706" spans="1:8" ht="124.5" x14ac:dyDescent="0.25">
      <c r="A706" s="16" t="s">
        <v>753</v>
      </c>
      <c r="B706" s="10">
        <v>28</v>
      </c>
      <c r="C706" s="16" t="s">
        <v>790</v>
      </c>
      <c r="D706" s="16" t="s">
        <v>37</v>
      </c>
      <c r="E706" s="20" t="s">
        <v>791</v>
      </c>
      <c r="F706" s="17">
        <v>44.99</v>
      </c>
      <c r="G706" s="18">
        <v>4</v>
      </c>
      <c r="H706" s="17">
        <f t="shared" si="22"/>
        <v>179.96</v>
      </c>
    </row>
    <row r="707" spans="1:8" ht="124.5" x14ac:dyDescent="0.25">
      <c r="A707" s="16" t="s">
        <v>753</v>
      </c>
      <c r="B707" s="10">
        <v>29</v>
      </c>
      <c r="C707" s="16" t="s">
        <v>792</v>
      </c>
      <c r="D707" s="16" t="s">
        <v>37</v>
      </c>
      <c r="E707" s="20" t="s">
        <v>793</v>
      </c>
      <c r="F707" s="17">
        <v>39.200000000000003</v>
      </c>
      <c r="G707" s="18">
        <v>2</v>
      </c>
      <c r="H707" s="17">
        <f t="shared" si="22"/>
        <v>78.400000000000006</v>
      </c>
    </row>
    <row r="708" spans="1:8" ht="124.5" x14ac:dyDescent="0.25">
      <c r="A708" s="16" t="s">
        <v>753</v>
      </c>
      <c r="B708" s="10">
        <v>30</v>
      </c>
      <c r="C708" s="16" t="s">
        <v>794</v>
      </c>
      <c r="D708" s="16" t="s">
        <v>37</v>
      </c>
      <c r="E708" s="20" t="s">
        <v>795</v>
      </c>
      <c r="F708" s="17">
        <v>29.99</v>
      </c>
      <c r="G708" s="18">
        <v>11</v>
      </c>
      <c r="H708" s="17">
        <f t="shared" si="22"/>
        <v>329.89</v>
      </c>
    </row>
    <row r="709" spans="1:8" ht="124.5" x14ac:dyDescent="0.25">
      <c r="A709" s="16" t="s">
        <v>753</v>
      </c>
      <c r="B709" s="10">
        <v>31</v>
      </c>
      <c r="C709" s="16" t="s">
        <v>796</v>
      </c>
      <c r="D709" s="16" t="s">
        <v>37</v>
      </c>
      <c r="E709" s="20" t="s">
        <v>797</v>
      </c>
      <c r="F709" s="17">
        <v>27.44</v>
      </c>
      <c r="G709" s="18">
        <v>2</v>
      </c>
      <c r="H709" s="17">
        <f t="shared" si="22"/>
        <v>54.88</v>
      </c>
    </row>
    <row r="710" spans="1:8" ht="124.5" x14ac:dyDescent="0.25">
      <c r="A710" s="16" t="s">
        <v>753</v>
      </c>
      <c r="B710" s="10">
        <v>32</v>
      </c>
      <c r="C710" s="16" t="s">
        <v>798</v>
      </c>
      <c r="D710" s="16" t="s">
        <v>37</v>
      </c>
      <c r="E710" s="20" t="s">
        <v>799</v>
      </c>
      <c r="F710" s="17">
        <v>24.88</v>
      </c>
      <c r="G710" s="18">
        <v>20</v>
      </c>
      <c r="H710" s="17">
        <f t="shared" si="22"/>
        <v>497.6</v>
      </c>
    </row>
    <row r="711" spans="1:8" ht="259.5" x14ac:dyDescent="0.25">
      <c r="A711" s="16" t="s">
        <v>753</v>
      </c>
      <c r="B711" s="10">
        <v>33</v>
      </c>
      <c r="C711" s="16" t="s">
        <v>800</v>
      </c>
      <c r="D711" s="16" t="s">
        <v>37</v>
      </c>
      <c r="E711" s="20" t="s">
        <v>801</v>
      </c>
      <c r="F711" s="17">
        <v>1123.0899999999999</v>
      </c>
      <c r="G711" s="18">
        <v>1</v>
      </c>
      <c r="H711" s="17">
        <f t="shared" si="22"/>
        <v>1123.0899999999999</v>
      </c>
    </row>
    <row r="712" spans="1:8" ht="259.5" x14ac:dyDescent="0.25">
      <c r="A712" s="16" t="s">
        <v>753</v>
      </c>
      <c r="B712" s="10">
        <v>34</v>
      </c>
      <c r="C712" s="16" t="s">
        <v>802</v>
      </c>
      <c r="D712" s="16" t="s">
        <v>37</v>
      </c>
      <c r="E712" s="20" t="s">
        <v>803</v>
      </c>
      <c r="F712" s="17">
        <v>985.55</v>
      </c>
      <c r="G712" s="18">
        <v>4</v>
      </c>
      <c r="H712" s="17">
        <f t="shared" si="22"/>
        <v>3942.2</v>
      </c>
    </row>
    <row r="713" spans="1:8" ht="259.5" x14ac:dyDescent="0.25">
      <c r="A713" s="16" t="s">
        <v>753</v>
      </c>
      <c r="B713" s="10">
        <v>35</v>
      </c>
      <c r="C713" s="16" t="s">
        <v>804</v>
      </c>
      <c r="D713" s="16" t="s">
        <v>37</v>
      </c>
      <c r="E713" s="20" t="s">
        <v>805</v>
      </c>
      <c r="F713" s="17">
        <v>488.31</v>
      </c>
      <c r="G713" s="18">
        <v>2</v>
      </c>
      <c r="H713" s="17">
        <f t="shared" si="22"/>
        <v>976.62</v>
      </c>
    </row>
    <row r="714" spans="1:8" ht="259.5" x14ac:dyDescent="0.25">
      <c r="A714" s="16" t="s">
        <v>753</v>
      </c>
      <c r="B714" s="10">
        <v>36</v>
      </c>
      <c r="C714" s="16" t="s">
        <v>806</v>
      </c>
      <c r="D714" s="16" t="s">
        <v>37</v>
      </c>
      <c r="E714" s="20" t="s">
        <v>807</v>
      </c>
      <c r="F714" s="17">
        <v>415.97</v>
      </c>
      <c r="G714" s="18">
        <v>11</v>
      </c>
      <c r="H714" s="17">
        <f t="shared" si="22"/>
        <v>4575.67</v>
      </c>
    </row>
    <row r="715" spans="1:8" ht="259.5" x14ac:dyDescent="0.25">
      <c r="A715" s="16" t="s">
        <v>753</v>
      </c>
      <c r="B715" s="10">
        <v>37</v>
      </c>
      <c r="C715" s="16" t="s">
        <v>808</v>
      </c>
      <c r="D715" s="16" t="s">
        <v>37</v>
      </c>
      <c r="E715" s="20" t="s">
        <v>809</v>
      </c>
      <c r="F715" s="17">
        <v>413.99</v>
      </c>
      <c r="G715" s="18">
        <v>0</v>
      </c>
      <c r="H715" s="17">
        <f t="shared" si="22"/>
        <v>0</v>
      </c>
    </row>
    <row r="716" spans="1:8" ht="259.5" x14ac:dyDescent="0.25">
      <c r="A716" s="16" t="s">
        <v>753</v>
      </c>
      <c r="B716" s="10">
        <v>38</v>
      </c>
      <c r="C716" s="16" t="s">
        <v>810</v>
      </c>
      <c r="D716" s="16" t="s">
        <v>37</v>
      </c>
      <c r="E716" s="20" t="s">
        <v>811</v>
      </c>
      <c r="F716" s="17">
        <v>252.68</v>
      </c>
      <c r="G716" s="18">
        <v>26</v>
      </c>
      <c r="H716" s="17">
        <f t="shared" si="22"/>
        <v>6569.68</v>
      </c>
    </row>
    <row r="717" spans="1:8" ht="203.25" x14ac:dyDescent="0.25">
      <c r="A717" s="16" t="s">
        <v>753</v>
      </c>
      <c r="B717" s="10">
        <v>39</v>
      </c>
      <c r="C717" s="16" t="s">
        <v>812</v>
      </c>
      <c r="D717" s="16" t="s">
        <v>42</v>
      </c>
      <c r="E717" s="20" t="s">
        <v>813</v>
      </c>
      <c r="F717" s="17">
        <v>12.95</v>
      </c>
      <c r="G717" s="18">
        <v>35</v>
      </c>
      <c r="H717" s="17">
        <f t="shared" si="22"/>
        <v>453.25</v>
      </c>
    </row>
    <row r="718" spans="1:8" ht="203.25" x14ac:dyDescent="0.25">
      <c r="A718" s="16" t="s">
        <v>753</v>
      </c>
      <c r="B718" s="10">
        <v>40</v>
      </c>
      <c r="C718" s="16" t="s">
        <v>814</v>
      </c>
      <c r="D718" s="16" t="s">
        <v>42</v>
      </c>
      <c r="E718" s="20" t="s">
        <v>815</v>
      </c>
      <c r="F718" s="17">
        <v>11.63</v>
      </c>
      <c r="G718" s="18">
        <v>35</v>
      </c>
      <c r="H718" s="17">
        <f t="shared" si="22"/>
        <v>407.05</v>
      </c>
    </row>
    <row r="719" spans="1:8" x14ac:dyDescent="0.25">
      <c r="E719" s="14" t="s">
        <v>20</v>
      </c>
      <c r="F719" s="14"/>
      <c r="G719" s="14"/>
      <c r="H719" s="19">
        <f>SUM(H679:H718)</f>
        <v>74515.179999999978</v>
      </c>
    </row>
    <row r="721" spans="1:8" x14ac:dyDescent="0.25">
      <c r="C721" s="14" t="s">
        <v>7</v>
      </c>
      <c r="D721" s="15" t="s">
        <v>8</v>
      </c>
      <c r="E721" s="14" t="s">
        <v>9</v>
      </c>
    </row>
    <row r="722" spans="1:8" x14ac:dyDescent="0.25">
      <c r="C722" s="14" t="s">
        <v>10</v>
      </c>
      <c r="D722" s="15" t="s">
        <v>66</v>
      </c>
      <c r="E722" s="14" t="s">
        <v>545</v>
      </c>
    </row>
    <row r="723" spans="1:8" x14ac:dyDescent="0.25">
      <c r="C723" s="14" t="s">
        <v>12</v>
      </c>
      <c r="D723" s="15" t="s">
        <v>66</v>
      </c>
      <c r="E723" s="14" t="s">
        <v>731</v>
      </c>
    </row>
    <row r="724" spans="1:8" x14ac:dyDescent="0.25">
      <c r="C724" s="14" t="s">
        <v>275</v>
      </c>
      <c r="D724" s="15" t="s">
        <v>33</v>
      </c>
      <c r="E724" s="14" t="s">
        <v>816</v>
      </c>
    </row>
    <row r="726" spans="1:8" x14ac:dyDescent="0.25">
      <c r="A726" s="16" t="s">
        <v>817</v>
      </c>
      <c r="B726" s="10">
        <v>1</v>
      </c>
      <c r="C726" s="16" t="s">
        <v>818</v>
      </c>
      <c r="D726" s="16" t="s">
        <v>293</v>
      </c>
      <c r="E726" s="10" t="s">
        <v>819</v>
      </c>
      <c r="F726" s="17">
        <v>35.86</v>
      </c>
      <c r="G726" s="18">
        <v>1564.41</v>
      </c>
      <c r="H726" s="17">
        <f t="shared" ref="H726:H751" si="23">ROUND(ROUND(F726,2)*ROUND(G726,3),2)</f>
        <v>56099.74</v>
      </c>
    </row>
    <row r="727" spans="1:8" x14ac:dyDescent="0.25">
      <c r="A727" s="16" t="s">
        <v>817</v>
      </c>
      <c r="B727" s="10">
        <v>2</v>
      </c>
      <c r="C727" s="16" t="s">
        <v>820</v>
      </c>
      <c r="D727" s="16" t="s">
        <v>42</v>
      </c>
      <c r="E727" s="10" t="s">
        <v>821</v>
      </c>
      <c r="F727" s="17">
        <v>24.77</v>
      </c>
      <c r="G727" s="18">
        <v>89</v>
      </c>
      <c r="H727" s="17">
        <f t="shared" si="23"/>
        <v>2204.5300000000002</v>
      </c>
    </row>
    <row r="728" spans="1:8" x14ac:dyDescent="0.25">
      <c r="A728" s="16" t="s">
        <v>817</v>
      </c>
      <c r="B728" s="10">
        <v>3</v>
      </c>
      <c r="C728" s="16" t="s">
        <v>822</v>
      </c>
      <c r="D728" s="16" t="s">
        <v>42</v>
      </c>
      <c r="E728" s="10" t="s">
        <v>823</v>
      </c>
      <c r="F728" s="17">
        <v>12.71</v>
      </c>
      <c r="G728" s="18">
        <v>16</v>
      </c>
      <c r="H728" s="17">
        <f t="shared" si="23"/>
        <v>203.36</v>
      </c>
    </row>
    <row r="729" spans="1:8" x14ac:dyDescent="0.25">
      <c r="A729" s="16" t="s">
        <v>817</v>
      </c>
      <c r="B729" s="10">
        <v>4</v>
      </c>
      <c r="C729" s="16" t="s">
        <v>824</v>
      </c>
      <c r="D729" s="16" t="s">
        <v>42</v>
      </c>
      <c r="E729" s="10" t="s">
        <v>825</v>
      </c>
      <c r="F729" s="17">
        <v>11.83</v>
      </c>
      <c r="G729" s="18">
        <v>19</v>
      </c>
      <c r="H729" s="17">
        <f t="shared" si="23"/>
        <v>224.77</v>
      </c>
    </row>
    <row r="730" spans="1:8" x14ac:dyDescent="0.25">
      <c r="A730" s="16" t="s">
        <v>817</v>
      </c>
      <c r="B730" s="10">
        <v>5</v>
      </c>
      <c r="C730" s="16" t="s">
        <v>826</v>
      </c>
      <c r="D730" s="16" t="s">
        <v>42</v>
      </c>
      <c r="E730" s="10" t="s">
        <v>827</v>
      </c>
      <c r="F730" s="17">
        <v>11.29</v>
      </c>
      <c r="G730" s="18">
        <v>67</v>
      </c>
      <c r="H730" s="17">
        <f t="shared" si="23"/>
        <v>756.43</v>
      </c>
    </row>
    <row r="731" spans="1:8" x14ac:dyDescent="0.25">
      <c r="A731" s="16" t="s">
        <v>817</v>
      </c>
      <c r="B731" s="10">
        <v>6</v>
      </c>
      <c r="C731" s="16" t="s">
        <v>828</v>
      </c>
      <c r="D731" s="16" t="s">
        <v>42</v>
      </c>
      <c r="E731" s="10" t="s">
        <v>829</v>
      </c>
      <c r="F731" s="17">
        <v>10.89</v>
      </c>
      <c r="G731" s="18">
        <v>118</v>
      </c>
      <c r="H731" s="17">
        <f t="shared" si="23"/>
        <v>1285.02</v>
      </c>
    </row>
    <row r="732" spans="1:8" x14ac:dyDescent="0.25">
      <c r="A732" s="16" t="s">
        <v>817</v>
      </c>
      <c r="B732" s="10">
        <v>7</v>
      </c>
      <c r="C732" s="16" t="s">
        <v>830</v>
      </c>
      <c r="D732" s="16" t="s">
        <v>42</v>
      </c>
      <c r="E732" s="10" t="s">
        <v>831</v>
      </c>
      <c r="F732" s="17">
        <v>6.08</v>
      </c>
      <c r="G732" s="18">
        <v>24</v>
      </c>
      <c r="H732" s="17">
        <f t="shared" si="23"/>
        <v>145.91999999999999</v>
      </c>
    </row>
    <row r="733" spans="1:8" ht="113.25" x14ac:dyDescent="0.25">
      <c r="A733" s="16" t="s">
        <v>817</v>
      </c>
      <c r="B733" s="10">
        <v>8</v>
      </c>
      <c r="C733" s="16" t="s">
        <v>832</v>
      </c>
      <c r="D733" s="16" t="s">
        <v>293</v>
      </c>
      <c r="E733" s="20" t="s">
        <v>833</v>
      </c>
      <c r="F733" s="17">
        <v>10.86</v>
      </c>
      <c r="G733" s="18">
        <v>1524.41</v>
      </c>
      <c r="H733" s="17">
        <f t="shared" si="23"/>
        <v>16555.09</v>
      </c>
    </row>
    <row r="734" spans="1:8" ht="113.25" x14ac:dyDescent="0.25">
      <c r="A734" s="16" t="s">
        <v>817</v>
      </c>
      <c r="B734" s="10">
        <v>9</v>
      </c>
      <c r="C734" s="16" t="s">
        <v>834</v>
      </c>
      <c r="D734" s="16" t="s">
        <v>293</v>
      </c>
      <c r="E734" s="20" t="s">
        <v>835</v>
      </c>
      <c r="F734" s="17">
        <v>12.04</v>
      </c>
      <c r="G734" s="18">
        <v>40</v>
      </c>
      <c r="H734" s="17">
        <f t="shared" si="23"/>
        <v>481.6</v>
      </c>
    </row>
    <row r="735" spans="1:8" x14ac:dyDescent="0.25">
      <c r="A735" s="16" t="s">
        <v>817</v>
      </c>
      <c r="B735" s="10">
        <v>10</v>
      </c>
      <c r="C735" s="16" t="s">
        <v>836</v>
      </c>
      <c r="D735" s="16" t="s">
        <v>25</v>
      </c>
      <c r="E735" s="10" t="s">
        <v>837</v>
      </c>
      <c r="F735" s="17">
        <v>22.55</v>
      </c>
      <c r="G735" s="18">
        <v>40</v>
      </c>
      <c r="H735" s="17">
        <f t="shared" si="23"/>
        <v>902</v>
      </c>
    </row>
    <row r="736" spans="1:8" ht="102" x14ac:dyDescent="0.25">
      <c r="A736" s="16" t="s">
        <v>817</v>
      </c>
      <c r="B736" s="10">
        <v>11</v>
      </c>
      <c r="C736" s="16" t="s">
        <v>838</v>
      </c>
      <c r="D736" s="16" t="s">
        <v>37</v>
      </c>
      <c r="E736" s="20" t="s">
        <v>839</v>
      </c>
      <c r="F736" s="17">
        <v>144.22</v>
      </c>
      <c r="G736" s="18">
        <v>39</v>
      </c>
      <c r="H736" s="17">
        <f t="shared" si="23"/>
        <v>5624.58</v>
      </c>
    </row>
    <row r="737" spans="1:8" ht="102" x14ac:dyDescent="0.25">
      <c r="A737" s="16" t="s">
        <v>817</v>
      </c>
      <c r="B737" s="10">
        <v>12</v>
      </c>
      <c r="C737" s="16" t="s">
        <v>840</v>
      </c>
      <c r="D737" s="16" t="s">
        <v>37</v>
      </c>
      <c r="E737" s="20" t="s">
        <v>841</v>
      </c>
      <c r="F737" s="17">
        <v>182.09</v>
      </c>
      <c r="G737" s="18">
        <v>54</v>
      </c>
      <c r="H737" s="17">
        <f t="shared" si="23"/>
        <v>9832.86</v>
      </c>
    </row>
    <row r="738" spans="1:8" ht="90.75" x14ac:dyDescent="0.25">
      <c r="A738" s="16" t="s">
        <v>817</v>
      </c>
      <c r="B738" s="10">
        <v>13</v>
      </c>
      <c r="C738" s="16" t="s">
        <v>842</v>
      </c>
      <c r="D738" s="16" t="s">
        <v>37</v>
      </c>
      <c r="E738" s="20" t="s">
        <v>843</v>
      </c>
      <c r="F738" s="17">
        <v>187.2</v>
      </c>
      <c r="G738" s="18">
        <v>30</v>
      </c>
      <c r="H738" s="17">
        <f t="shared" si="23"/>
        <v>5616</v>
      </c>
    </row>
    <row r="739" spans="1:8" ht="203.25" x14ac:dyDescent="0.25">
      <c r="A739" s="16" t="s">
        <v>817</v>
      </c>
      <c r="B739" s="10">
        <v>14</v>
      </c>
      <c r="C739" s="16" t="s">
        <v>844</v>
      </c>
      <c r="D739" s="16" t="s">
        <v>37</v>
      </c>
      <c r="E739" s="20" t="s">
        <v>845</v>
      </c>
      <c r="F739" s="17">
        <v>203.57</v>
      </c>
      <c r="G739" s="18">
        <v>18</v>
      </c>
      <c r="H739" s="17">
        <f t="shared" si="23"/>
        <v>3664.26</v>
      </c>
    </row>
    <row r="740" spans="1:8" ht="237" x14ac:dyDescent="0.25">
      <c r="A740" s="16" t="s">
        <v>817</v>
      </c>
      <c r="B740" s="10">
        <v>15</v>
      </c>
      <c r="C740" s="16" t="s">
        <v>846</v>
      </c>
      <c r="D740" s="16" t="s">
        <v>37</v>
      </c>
      <c r="E740" s="20" t="s">
        <v>847</v>
      </c>
      <c r="F740" s="17">
        <v>257.81</v>
      </c>
      <c r="G740" s="18">
        <v>21</v>
      </c>
      <c r="H740" s="17">
        <f t="shared" si="23"/>
        <v>5414.01</v>
      </c>
    </row>
    <row r="741" spans="1:8" ht="180.75" x14ac:dyDescent="0.25">
      <c r="A741" s="16" t="s">
        <v>817</v>
      </c>
      <c r="B741" s="10">
        <v>16</v>
      </c>
      <c r="C741" s="16" t="s">
        <v>848</v>
      </c>
      <c r="D741" s="16" t="s">
        <v>37</v>
      </c>
      <c r="E741" s="20" t="s">
        <v>849</v>
      </c>
      <c r="F741" s="17">
        <v>26.46</v>
      </c>
      <c r="G741" s="18">
        <v>8</v>
      </c>
      <c r="H741" s="17">
        <f t="shared" si="23"/>
        <v>211.68</v>
      </c>
    </row>
    <row r="742" spans="1:8" ht="180.75" x14ac:dyDescent="0.25">
      <c r="A742" s="16" t="s">
        <v>817</v>
      </c>
      <c r="B742" s="10">
        <v>17</v>
      </c>
      <c r="C742" s="16" t="s">
        <v>850</v>
      </c>
      <c r="D742" s="16" t="s">
        <v>37</v>
      </c>
      <c r="E742" s="20" t="s">
        <v>851</v>
      </c>
      <c r="F742" s="17">
        <v>32.35</v>
      </c>
      <c r="G742" s="18">
        <v>6</v>
      </c>
      <c r="H742" s="17">
        <f t="shared" si="23"/>
        <v>194.1</v>
      </c>
    </row>
    <row r="743" spans="1:8" ht="180.75" x14ac:dyDescent="0.25">
      <c r="A743" s="16" t="s">
        <v>817</v>
      </c>
      <c r="B743" s="10">
        <v>18</v>
      </c>
      <c r="C743" s="16" t="s">
        <v>852</v>
      </c>
      <c r="D743" s="16" t="s">
        <v>37</v>
      </c>
      <c r="E743" s="20" t="s">
        <v>853</v>
      </c>
      <c r="F743" s="17">
        <v>68.72</v>
      </c>
      <c r="G743" s="18">
        <v>38</v>
      </c>
      <c r="H743" s="17">
        <f t="shared" si="23"/>
        <v>2611.36</v>
      </c>
    </row>
    <row r="744" spans="1:8" ht="180.75" x14ac:dyDescent="0.25">
      <c r="A744" s="16" t="s">
        <v>817</v>
      </c>
      <c r="B744" s="10">
        <v>19</v>
      </c>
      <c r="C744" s="16" t="s">
        <v>854</v>
      </c>
      <c r="D744" s="16" t="s">
        <v>37</v>
      </c>
      <c r="E744" s="20" t="s">
        <v>855</v>
      </c>
      <c r="F744" s="17">
        <v>55.93</v>
      </c>
      <c r="G744" s="18">
        <v>23</v>
      </c>
      <c r="H744" s="17">
        <f t="shared" si="23"/>
        <v>1286.3900000000001</v>
      </c>
    </row>
    <row r="745" spans="1:8" ht="147" x14ac:dyDescent="0.25">
      <c r="A745" s="16" t="s">
        <v>817</v>
      </c>
      <c r="B745" s="10">
        <v>20</v>
      </c>
      <c r="C745" s="16" t="s">
        <v>856</v>
      </c>
      <c r="D745" s="16" t="s">
        <v>37</v>
      </c>
      <c r="E745" s="20" t="s">
        <v>857</v>
      </c>
      <c r="F745" s="17">
        <v>39.24</v>
      </c>
      <c r="G745" s="18">
        <v>24</v>
      </c>
      <c r="H745" s="17">
        <f t="shared" si="23"/>
        <v>941.76</v>
      </c>
    </row>
    <row r="746" spans="1:8" ht="124.5" x14ac:dyDescent="0.25">
      <c r="A746" s="16" t="s">
        <v>817</v>
      </c>
      <c r="B746" s="10">
        <v>21</v>
      </c>
      <c r="C746" s="16" t="s">
        <v>858</v>
      </c>
      <c r="D746" s="16" t="s">
        <v>37</v>
      </c>
      <c r="E746" s="20" t="s">
        <v>859</v>
      </c>
      <c r="F746" s="17">
        <v>73.63</v>
      </c>
      <c r="G746" s="18">
        <v>2</v>
      </c>
      <c r="H746" s="17">
        <f t="shared" si="23"/>
        <v>147.26</v>
      </c>
    </row>
    <row r="747" spans="1:8" ht="124.5" x14ac:dyDescent="0.25">
      <c r="A747" s="16" t="s">
        <v>817</v>
      </c>
      <c r="B747" s="10">
        <v>22</v>
      </c>
      <c r="C747" s="16" t="s">
        <v>860</v>
      </c>
      <c r="D747" s="16" t="s">
        <v>37</v>
      </c>
      <c r="E747" s="20" t="s">
        <v>861</v>
      </c>
      <c r="F747" s="17">
        <v>82.46</v>
      </c>
      <c r="G747" s="18">
        <v>12</v>
      </c>
      <c r="H747" s="17">
        <f t="shared" si="23"/>
        <v>989.52</v>
      </c>
    </row>
    <row r="748" spans="1:8" ht="124.5" x14ac:dyDescent="0.25">
      <c r="A748" s="16" t="s">
        <v>817</v>
      </c>
      <c r="B748" s="10">
        <v>23</v>
      </c>
      <c r="C748" s="16" t="s">
        <v>862</v>
      </c>
      <c r="D748" s="16" t="s">
        <v>37</v>
      </c>
      <c r="E748" s="20" t="s">
        <v>863</v>
      </c>
      <c r="F748" s="17">
        <v>95.94</v>
      </c>
      <c r="G748" s="18">
        <v>6</v>
      </c>
      <c r="H748" s="17">
        <f t="shared" si="23"/>
        <v>575.64</v>
      </c>
    </row>
    <row r="749" spans="1:8" ht="124.5" x14ac:dyDescent="0.25">
      <c r="A749" s="16" t="s">
        <v>817</v>
      </c>
      <c r="B749" s="10">
        <v>24</v>
      </c>
      <c r="C749" s="16" t="s">
        <v>864</v>
      </c>
      <c r="D749" s="16" t="s">
        <v>37</v>
      </c>
      <c r="E749" s="20" t="s">
        <v>865</v>
      </c>
      <c r="F749" s="17">
        <v>73.63</v>
      </c>
      <c r="G749" s="18">
        <v>8</v>
      </c>
      <c r="H749" s="17">
        <f t="shared" si="23"/>
        <v>589.04</v>
      </c>
    </row>
    <row r="750" spans="1:8" ht="124.5" x14ac:dyDescent="0.25">
      <c r="A750" s="16" t="s">
        <v>817</v>
      </c>
      <c r="B750" s="10">
        <v>25</v>
      </c>
      <c r="C750" s="16" t="s">
        <v>866</v>
      </c>
      <c r="D750" s="16" t="s">
        <v>37</v>
      </c>
      <c r="E750" s="20" t="s">
        <v>867</v>
      </c>
      <c r="F750" s="17">
        <v>542.91</v>
      </c>
      <c r="G750" s="18">
        <v>6</v>
      </c>
      <c r="H750" s="17">
        <f t="shared" si="23"/>
        <v>3257.46</v>
      </c>
    </row>
    <row r="751" spans="1:8" ht="102" x14ac:dyDescent="0.25">
      <c r="A751" s="16" t="s">
        <v>817</v>
      </c>
      <c r="B751" s="10">
        <v>26</v>
      </c>
      <c r="C751" s="16" t="s">
        <v>868</v>
      </c>
      <c r="D751" s="16" t="s">
        <v>37</v>
      </c>
      <c r="E751" s="20" t="s">
        <v>869</v>
      </c>
      <c r="F751" s="17">
        <v>379.81</v>
      </c>
      <c r="G751" s="18">
        <v>8</v>
      </c>
      <c r="H751" s="17">
        <f t="shared" si="23"/>
        <v>3038.48</v>
      </c>
    </row>
    <row r="752" spans="1:8" x14ac:dyDescent="0.25">
      <c r="E752" s="14" t="s">
        <v>20</v>
      </c>
      <c r="F752" s="14"/>
      <c r="G752" s="14"/>
      <c r="H752" s="19">
        <f>SUM(H726:H751)</f>
        <v>122852.85999999997</v>
      </c>
    </row>
    <row r="754" spans="1:8" x14ac:dyDescent="0.25">
      <c r="C754" s="14" t="s">
        <v>7</v>
      </c>
      <c r="D754" s="15" t="s">
        <v>8</v>
      </c>
      <c r="E754" s="14" t="s">
        <v>9</v>
      </c>
    </row>
    <row r="755" spans="1:8" x14ac:dyDescent="0.25">
      <c r="C755" s="14" t="s">
        <v>10</v>
      </c>
      <c r="D755" s="15" t="s">
        <v>66</v>
      </c>
      <c r="E755" s="14" t="s">
        <v>545</v>
      </c>
    </row>
    <row r="756" spans="1:8" x14ac:dyDescent="0.25">
      <c r="C756" s="14" t="s">
        <v>12</v>
      </c>
      <c r="D756" s="15" t="s">
        <v>66</v>
      </c>
      <c r="E756" s="14" t="s">
        <v>731</v>
      </c>
    </row>
    <row r="757" spans="1:8" x14ac:dyDescent="0.25">
      <c r="C757" s="14" t="s">
        <v>275</v>
      </c>
      <c r="D757" s="15" t="s">
        <v>61</v>
      </c>
      <c r="E757" s="14" t="s">
        <v>870</v>
      </c>
    </row>
    <row r="759" spans="1:8" ht="79.5" x14ac:dyDescent="0.25">
      <c r="A759" s="16" t="s">
        <v>871</v>
      </c>
      <c r="B759" s="10">
        <v>1</v>
      </c>
      <c r="C759" s="16" t="s">
        <v>872</v>
      </c>
      <c r="D759" s="16" t="s">
        <v>37</v>
      </c>
      <c r="E759" s="20" t="s">
        <v>873</v>
      </c>
      <c r="F759" s="17">
        <v>44.68</v>
      </c>
      <c r="G759" s="18">
        <v>29</v>
      </c>
      <c r="H759" s="17">
        <f t="shared" ref="H759:H768" si="24">ROUND(ROUND(F759,2)*ROUND(G759,3),2)</f>
        <v>1295.72</v>
      </c>
    </row>
    <row r="760" spans="1:8" ht="124.5" x14ac:dyDescent="0.25">
      <c r="A760" s="16" t="s">
        <v>871</v>
      </c>
      <c r="B760" s="10">
        <v>2</v>
      </c>
      <c r="C760" s="16" t="s">
        <v>874</v>
      </c>
      <c r="D760" s="16" t="s">
        <v>37</v>
      </c>
      <c r="E760" s="20" t="s">
        <v>875</v>
      </c>
      <c r="F760" s="17">
        <v>148.30000000000001</v>
      </c>
      <c r="G760" s="18">
        <v>13</v>
      </c>
      <c r="H760" s="17">
        <f t="shared" si="24"/>
        <v>1927.9</v>
      </c>
    </row>
    <row r="761" spans="1:8" ht="68.25" x14ac:dyDescent="0.25">
      <c r="A761" s="16" t="s">
        <v>871</v>
      </c>
      <c r="B761" s="10">
        <v>3</v>
      </c>
      <c r="C761" s="16" t="s">
        <v>876</v>
      </c>
      <c r="D761" s="16" t="s">
        <v>37</v>
      </c>
      <c r="E761" s="20" t="s">
        <v>877</v>
      </c>
      <c r="F761" s="17">
        <v>681.49</v>
      </c>
      <c r="G761" s="18">
        <v>6</v>
      </c>
      <c r="H761" s="17">
        <f t="shared" si="24"/>
        <v>4088.94</v>
      </c>
    </row>
    <row r="762" spans="1:8" ht="68.25" x14ac:dyDescent="0.25">
      <c r="A762" s="16" t="s">
        <v>871</v>
      </c>
      <c r="B762" s="10">
        <v>4</v>
      </c>
      <c r="C762" s="16" t="s">
        <v>878</v>
      </c>
      <c r="D762" s="16" t="s">
        <v>37</v>
      </c>
      <c r="E762" s="20" t="s">
        <v>879</v>
      </c>
      <c r="F762" s="17">
        <v>135.32</v>
      </c>
      <c r="G762" s="18">
        <v>4</v>
      </c>
      <c r="H762" s="17">
        <f t="shared" si="24"/>
        <v>541.28</v>
      </c>
    </row>
    <row r="763" spans="1:8" ht="79.5" x14ac:dyDescent="0.25">
      <c r="A763" s="16" t="s">
        <v>871</v>
      </c>
      <c r="B763" s="10">
        <v>5</v>
      </c>
      <c r="C763" s="16" t="s">
        <v>880</v>
      </c>
      <c r="D763" s="16" t="s">
        <v>37</v>
      </c>
      <c r="E763" s="20" t="s">
        <v>881</v>
      </c>
      <c r="F763" s="17">
        <v>260.37</v>
      </c>
      <c r="G763" s="18">
        <v>8</v>
      </c>
      <c r="H763" s="17">
        <f t="shared" si="24"/>
        <v>2082.96</v>
      </c>
    </row>
    <row r="764" spans="1:8" ht="102" x14ac:dyDescent="0.25">
      <c r="A764" s="16" t="s">
        <v>871</v>
      </c>
      <c r="B764" s="10">
        <v>6</v>
      </c>
      <c r="C764" s="16" t="s">
        <v>882</v>
      </c>
      <c r="D764" s="16" t="s">
        <v>37</v>
      </c>
      <c r="E764" s="20" t="s">
        <v>883</v>
      </c>
      <c r="F764" s="17">
        <v>518.14</v>
      </c>
      <c r="G764" s="18">
        <v>17</v>
      </c>
      <c r="H764" s="17">
        <f t="shared" si="24"/>
        <v>8808.3799999999992</v>
      </c>
    </row>
    <row r="765" spans="1:8" ht="102" x14ac:dyDescent="0.25">
      <c r="A765" s="16" t="s">
        <v>871</v>
      </c>
      <c r="B765" s="10">
        <v>7</v>
      </c>
      <c r="C765" s="16" t="s">
        <v>884</v>
      </c>
      <c r="D765" s="16" t="s">
        <v>37</v>
      </c>
      <c r="E765" s="20" t="s">
        <v>885</v>
      </c>
      <c r="F765" s="17">
        <v>14089.18</v>
      </c>
      <c r="G765" s="18">
        <v>1</v>
      </c>
      <c r="H765" s="17">
        <f t="shared" si="24"/>
        <v>14089.18</v>
      </c>
    </row>
    <row r="766" spans="1:8" ht="203.25" x14ac:dyDescent="0.25">
      <c r="A766" s="16" t="s">
        <v>871</v>
      </c>
      <c r="B766" s="10">
        <v>8</v>
      </c>
      <c r="C766" s="16" t="s">
        <v>886</v>
      </c>
      <c r="D766" s="16" t="s">
        <v>37</v>
      </c>
      <c r="E766" s="20" t="s">
        <v>887</v>
      </c>
      <c r="F766" s="17">
        <v>9114.39</v>
      </c>
      <c r="G766" s="18">
        <v>1</v>
      </c>
      <c r="H766" s="17">
        <f t="shared" si="24"/>
        <v>9114.39</v>
      </c>
    </row>
    <row r="767" spans="1:8" x14ac:dyDescent="0.25">
      <c r="A767" s="16" t="s">
        <v>871</v>
      </c>
      <c r="B767" s="10">
        <v>9</v>
      </c>
      <c r="C767" s="16" t="s">
        <v>888</v>
      </c>
      <c r="D767" s="16" t="s">
        <v>37</v>
      </c>
      <c r="E767" s="10" t="s">
        <v>889</v>
      </c>
      <c r="F767" s="17">
        <v>1219.9100000000001</v>
      </c>
      <c r="G767" s="18">
        <v>1</v>
      </c>
      <c r="H767" s="17">
        <f t="shared" si="24"/>
        <v>1219.9100000000001</v>
      </c>
    </row>
    <row r="768" spans="1:8" ht="79.5" x14ac:dyDescent="0.25">
      <c r="A768" s="16" t="s">
        <v>871</v>
      </c>
      <c r="B768" s="10">
        <v>10</v>
      </c>
      <c r="C768" s="16" t="s">
        <v>890</v>
      </c>
      <c r="D768" s="16" t="s">
        <v>37</v>
      </c>
      <c r="E768" s="20" t="s">
        <v>891</v>
      </c>
      <c r="F768" s="17">
        <v>8450.36</v>
      </c>
      <c r="G768" s="18">
        <v>1</v>
      </c>
      <c r="H768" s="17">
        <f t="shared" si="24"/>
        <v>8450.36</v>
      </c>
    </row>
    <row r="769" spans="1:8" x14ac:dyDescent="0.25">
      <c r="E769" s="14" t="s">
        <v>20</v>
      </c>
      <c r="F769" s="14"/>
      <c r="G769" s="14"/>
      <c r="H769" s="19">
        <f>SUM(H759:H768)</f>
        <v>51619.020000000004</v>
      </c>
    </row>
    <row r="771" spans="1:8" x14ac:dyDescent="0.25">
      <c r="C771" s="14" t="s">
        <v>7</v>
      </c>
      <c r="D771" s="15" t="s">
        <v>8</v>
      </c>
      <c r="E771" s="14" t="s">
        <v>9</v>
      </c>
    </row>
    <row r="772" spans="1:8" x14ac:dyDescent="0.25">
      <c r="C772" s="14" t="s">
        <v>10</v>
      </c>
      <c r="D772" s="15" t="s">
        <v>66</v>
      </c>
      <c r="E772" s="14" t="s">
        <v>545</v>
      </c>
    </row>
    <row r="773" spans="1:8" x14ac:dyDescent="0.25">
      <c r="C773" s="14" t="s">
        <v>12</v>
      </c>
      <c r="D773" s="15" t="s">
        <v>311</v>
      </c>
      <c r="E773" s="14" t="s">
        <v>892</v>
      </c>
    </row>
    <row r="774" spans="1:8" x14ac:dyDescent="0.25">
      <c r="C774" s="14" t="s">
        <v>275</v>
      </c>
      <c r="D774" s="15" t="s">
        <v>8</v>
      </c>
      <c r="E774" s="14" t="s">
        <v>893</v>
      </c>
    </row>
    <row r="776" spans="1:8" x14ac:dyDescent="0.25">
      <c r="A776" s="16" t="s">
        <v>894</v>
      </c>
      <c r="B776" s="10">
        <v>1</v>
      </c>
      <c r="C776" s="16" t="s">
        <v>895</v>
      </c>
      <c r="D776" s="16" t="s">
        <v>37</v>
      </c>
      <c r="E776" s="10" t="s">
        <v>896</v>
      </c>
      <c r="F776" s="17">
        <v>34.9</v>
      </c>
      <c r="G776" s="18">
        <v>6</v>
      </c>
      <c r="H776" s="17">
        <f t="shared" ref="H776:H807" si="25">ROUND(ROUND(F776,2)*ROUND(G776,3),2)</f>
        <v>209.4</v>
      </c>
    </row>
    <row r="777" spans="1:8" x14ac:dyDescent="0.25">
      <c r="A777" s="16" t="s">
        <v>894</v>
      </c>
      <c r="B777" s="10">
        <v>2</v>
      </c>
      <c r="C777" s="16" t="s">
        <v>897</v>
      </c>
      <c r="D777" s="16" t="s">
        <v>550</v>
      </c>
      <c r="E777" s="10" t="s">
        <v>898</v>
      </c>
      <c r="F777" s="17">
        <v>14.34</v>
      </c>
      <c r="G777" s="18">
        <v>5</v>
      </c>
      <c r="H777" s="17">
        <f t="shared" si="25"/>
        <v>71.7</v>
      </c>
    </row>
    <row r="778" spans="1:8" x14ac:dyDescent="0.25">
      <c r="A778" s="16" t="s">
        <v>894</v>
      </c>
      <c r="B778" s="10">
        <v>3</v>
      </c>
      <c r="C778" s="16" t="s">
        <v>899</v>
      </c>
      <c r="D778" s="16" t="s">
        <v>42</v>
      </c>
      <c r="E778" s="10" t="s">
        <v>900</v>
      </c>
      <c r="F778" s="17">
        <v>10.51</v>
      </c>
      <c r="G778" s="18">
        <v>285</v>
      </c>
      <c r="H778" s="17">
        <f t="shared" si="25"/>
        <v>2995.35</v>
      </c>
    </row>
    <row r="779" spans="1:8" x14ac:dyDescent="0.25">
      <c r="A779" s="16" t="s">
        <v>894</v>
      </c>
      <c r="B779" s="10">
        <v>4</v>
      </c>
      <c r="C779" s="16" t="s">
        <v>901</v>
      </c>
      <c r="D779" s="16" t="s">
        <v>550</v>
      </c>
      <c r="E779" s="10" t="s">
        <v>902</v>
      </c>
      <c r="F779" s="17">
        <v>12033.57</v>
      </c>
      <c r="G779" s="18">
        <v>1</v>
      </c>
      <c r="H779" s="17">
        <f t="shared" si="25"/>
        <v>12033.57</v>
      </c>
    </row>
    <row r="780" spans="1:8" x14ac:dyDescent="0.25">
      <c r="A780" s="16" t="s">
        <v>894</v>
      </c>
      <c r="B780" s="10">
        <v>5</v>
      </c>
      <c r="C780" s="16" t="s">
        <v>903</v>
      </c>
      <c r="D780" s="16" t="s">
        <v>550</v>
      </c>
      <c r="E780" s="10" t="s">
        <v>904</v>
      </c>
      <c r="F780" s="17">
        <v>11674.48</v>
      </c>
      <c r="G780" s="18">
        <v>1</v>
      </c>
      <c r="H780" s="17">
        <f t="shared" si="25"/>
        <v>11674.48</v>
      </c>
    </row>
    <row r="781" spans="1:8" x14ac:dyDescent="0.25">
      <c r="A781" s="16" t="s">
        <v>894</v>
      </c>
      <c r="B781" s="10">
        <v>6</v>
      </c>
      <c r="C781" s="16" t="s">
        <v>905</v>
      </c>
      <c r="D781" s="16" t="s">
        <v>550</v>
      </c>
      <c r="E781" s="10" t="s">
        <v>906</v>
      </c>
      <c r="F781" s="17">
        <v>4396.74</v>
      </c>
      <c r="G781" s="18">
        <v>1</v>
      </c>
      <c r="H781" s="17">
        <f t="shared" si="25"/>
        <v>4396.74</v>
      </c>
    </row>
    <row r="782" spans="1:8" x14ac:dyDescent="0.25">
      <c r="A782" s="16" t="s">
        <v>894</v>
      </c>
      <c r="B782" s="10">
        <v>7</v>
      </c>
      <c r="C782" s="16" t="s">
        <v>907</v>
      </c>
      <c r="D782" s="16" t="s">
        <v>550</v>
      </c>
      <c r="E782" s="10" t="s">
        <v>906</v>
      </c>
      <c r="F782" s="17">
        <v>3910.18</v>
      </c>
      <c r="G782" s="18">
        <v>1</v>
      </c>
      <c r="H782" s="17">
        <f t="shared" si="25"/>
        <v>3910.18</v>
      </c>
    </row>
    <row r="783" spans="1:8" x14ac:dyDescent="0.25">
      <c r="A783" s="16" t="s">
        <v>894</v>
      </c>
      <c r="B783" s="10">
        <v>8</v>
      </c>
      <c r="C783" s="16" t="s">
        <v>908</v>
      </c>
      <c r="D783" s="16" t="s">
        <v>550</v>
      </c>
      <c r="E783" s="10" t="s">
        <v>909</v>
      </c>
      <c r="F783" s="17">
        <v>6658.47</v>
      </c>
      <c r="G783" s="18">
        <v>1</v>
      </c>
      <c r="H783" s="17">
        <f t="shared" si="25"/>
        <v>6658.47</v>
      </c>
    </row>
    <row r="784" spans="1:8" x14ac:dyDescent="0.25">
      <c r="A784" s="16" t="s">
        <v>894</v>
      </c>
      <c r="B784" s="10">
        <v>9</v>
      </c>
      <c r="C784" s="16" t="s">
        <v>910</v>
      </c>
      <c r="D784" s="16" t="s">
        <v>550</v>
      </c>
      <c r="E784" s="10" t="s">
        <v>911</v>
      </c>
      <c r="F784" s="17">
        <v>8149.48</v>
      </c>
      <c r="G784" s="18">
        <v>1</v>
      </c>
      <c r="H784" s="17">
        <f t="shared" si="25"/>
        <v>8149.48</v>
      </c>
    </row>
    <row r="785" spans="1:8" x14ac:dyDescent="0.25">
      <c r="A785" s="16" t="s">
        <v>894</v>
      </c>
      <c r="B785" s="10">
        <v>10</v>
      </c>
      <c r="C785" s="16" t="s">
        <v>912</v>
      </c>
      <c r="D785" s="16" t="s">
        <v>550</v>
      </c>
      <c r="E785" s="10" t="s">
        <v>913</v>
      </c>
      <c r="F785" s="17">
        <v>1381.84</v>
      </c>
      <c r="G785" s="18">
        <v>1</v>
      </c>
      <c r="H785" s="17">
        <f t="shared" si="25"/>
        <v>1381.84</v>
      </c>
    </row>
    <row r="786" spans="1:8" x14ac:dyDescent="0.25">
      <c r="A786" s="16" t="s">
        <v>894</v>
      </c>
      <c r="B786" s="10">
        <v>11</v>
      </c>
      <c r="C786" s="16" t="s">
        <v>914</v>
      </c>
      <c r="D786" s="16" t="s">
        <v>550</v>
      </c>
      <c r="E786" s="10" t="s">
        <v>915</v>
      </c>
      <c r="F786" s="17">
        <v>865.93</v>
      </c>
      <c r="G786" s="18">
        <v>1</v>
      </c>
      <c r="H786" s="17">
        <f t="shared" si="25"/>
        <v>865.93</v>
      </c>
    </row>
    <row r="787" spans="1:8" x14ac:dyDescent="0.25">
      <c r="A787" s="16" t="s">
        <v>894</v>
      </c>
      <c r="B787" s="10">
        <v>12</v>
      </c>
      <c r="C787" s="16" t="s">
        <v>916</v>
      </c>
      <c r="D787" s="16" t="s">
        <v>37</v>
      </c>
      <c r="E787" s="10" t="s">
        <v>917</v>
      </c>
      <c r="F787" s="17">
        <v>5988.3</v>
      </c>
      <c r="G787" s="18">
        <v>1</v>
      </c>
      <c r="H787" s="17">
        <f t="shared" si="25"/>
        <v>5988.3</v>
      </c>
    </row>
    <row r="788" spans="1:8" x14ac:dyDescent="0.25">
      <c r="A788" s="16" t="s">
        <v>894</v>
      </c>
      <c r="B788" s="10">
        <v>13</v>
      </c>
      <c r="C788" s="16" t="s">
        <v>918</v>
      </c>
      <c r="D788" s="16" t="s">
        <v>37</v>
      </c>
      <c r="E788" s="10" t="s">
        <v>919</v>
      </c>
      <c r="F788" s="17">
        <v>5220.7299999999996</v>
      </c>
      <c r="G788" s="18">
        <v>1</v>
      </c>
      <c r="H788" s="17">
        <f t="shared" si="25"/>
        <v>5220.7299999999996</v>
      </c>
    </row>
    <row r="789" spans="1:8" x14ac:dyDescent="0.25">
      <c r="A789" s="16" t="s">
        <v>894</v>
      </c>
      <c r="B789" s="10">
        <v>14</v>
      </c>
      <c r="C789" s="16" t="s">
        <v>920</v>
      </c>
      <c r="D789" s="16" t="s">
        <v>37</v>
      </c>
      <c r="E789" s="10" t="s">
        <v>921</v>
      </c>
      <c r="F789" s="17">
        <v>2386.9699999999998</v>
      </c>
      <c r="G789" s="18">
        <v>1</v>
      </c>
      <c r="H789" s="17">
        <f t="shared" si="25"/>
        <v>2386.9699999999998</v>
      </c>
    </row>
    <row r="790" spans="1:8" x14ac:dyDescent="0.25">
      <c r="A790" s="16" t="s">
        <v>894</v>
      </c>
      <c r="B790" s="10">
        <v>15</v>
      </c>
      <c r="C790" s="16" t="s">
        <v>922</v>
      </c>
      <c r="D790" s="16" t="s">
        <v>37</v>
      </c>
      <c r="E790" s="10" t="s">
        <v>923</v>
      </c>
      <c r="F790" s="17">
        <v>171.21</v>
      </c>
      <c r="G790" s="18">
        <v>1</v>
      </c>
      <c r="H790" s="17">
        <f t="shared" si="25"/>
        <v>171.21</v>
      </c>
    </row>
    <row r="791" spans="1:8" x14ac:dyDescent="0.25">
      <c r="A791" s="16" t="s">
        <v>894</v>
      </c>
      <c r="B791" s="10">
        <v>16</v>
      </c>
      <c r="C791" s="16" t="s">
        <v>924</v>
      </c>
      <c r="D791" s="16" t="s">
        <v>37</v>
      </c>
      <c r="E791" s="10" t="s">
        <v>925</v>
      </c>
      <c r="F791" s="17">
        <v>233.22</v>
      </c>
      <c r="G791" s="18">
        <v>1</v>
      </c>
      <c r="H791" s="17">
        <f t="shared" si="25"/>
        <v>233.22</v>
      </c>
    </row>
    <row r="792" spans="1:8" x14ac:dyDescent="0.25">
      <c r="A792" s="16" t="s">
        <v>894</v>
      </c>
      <c r="B792" s="10">
        <v>17</v>
      </c>
      <c r="C792" s="16" t="s">
        <v>926</v>
      </c>
      <c r="D792" s="16" t="s">
        <v>42</v>
      </c>
      <c r="E792" s="10" t="s">
        <v>927</v>
      </c>
      <c r="F792" s="17">
        <v>1.44</v>
      </c>
      <c r="G792" s="18">
        <v>422</v>
      </c>
      <c r="H792" s="17">
        <f t="shared" si="25"/>
        <v>607.67999999999995</v>
      </c>
    </row>
    <row r="793" spans="1:8" x14ac:dyDescent="0.25">
      <c r="A793" s="16" t="s">
        <v>894</v>
      </c>
      <c r="B793" s="10">
        <v>18</v>
      </c>
      <c r="C793" s="16" t="s">
        <v>928</v>
      </c>
      <c r="D793" s="16" t="s">
        <v>42</v>
      </c>
      <c r="E793" s="10" t="s">
        <v>929</v>
      </c>
      <c r="F793" s="17">
        <v>1.78</v>
      </c>
      <c r="G793" s="18">
        <v>3947</v>
      </c>
      <c r="H793" s="17">
        <f t="shared" si="25"/>
        <v>7025.66</v>
      </c>
    </row>
    <row r="794" spans="1:8" x14ac:dyDescent="0.25">
      <c r="A794" s="16" t="s">
        <v>894</v>
      </c>
      <c r="B794" s="10">
        <v>19</v>
      </c>
      <c r="C794" s="16" t="s">
        <v>930</v>
      </c>
      <c r="D794" s="16" t="s">
        <v>42</v>
      </c>
      <c r="E794" s="10" t="s">
        <v>931</v>
      </c>
      <c r="F794" s="17">
        <v>2.63</v>
      </c>
      <c r="G794" s="18">
        <v>578</v>
      </c>
      <c r="H794" s="17">
        <f t="shared" si="25"/>
        <v>1520.14</v>
      </c>
    </row>
    <row r="795" spans="1:8" x14ac:dyDescent="0.25">
      <c r="A795" s="16" t="s">
        <v>894</v>
      </c>
      <c r="B795" s="10">
        <v>20</v>
      </c>
      <c r="C795" s="16" t="s">
        <v>932</v>
      </c>
      <c r="D795" s="16" t="s">
        <v>42</v>
      </c>
      <c r="E795" s="10" t="s">
        <v>933</v>
      </c>
      <c r="F795" s="17">
        <v>3.18</v>
      </c>
      <c r="G795" s="18">
        <v>59</v>
      </c>
      <c r="H795" s="17">
        <f t="shared" si="25"/>
        <v>187.62</v>
      </c>
    </row>
    <row r="796" spans="1:8" x14ac:dyDescent="0.25">
      <c r="A796" s="16" t="s">
        <v>894</v>
      </c>
      <c r="B796" s="10">
        <v>21</v>
      </c>
      <c r="C796" s="16" t="s">
        <v>934</v>
      </c>
      <c r="D796" s="16" t="s">
        <v>42</v>
      </c>
      <c r="E796" s="10" t="s">
        <v>935</v>
      </c>
      <c r="F796" s="17">
        <v>8.2100000000000009</v>
      </c>
      <c r="G796" s="18">
        <v>20</v>
      </c>
      <c r="H796" s="17">
        <f t="shared" si="25"/>
        <v>164.2</v>
      </c>
    </row>
    <row r="797" spans="1:8" x14ac:dyDescent="0.25">
      <c r="A797" s="16" t="s">
        <v>894</v>
      </c>
      <c r="B797" s="10">
        <v>22</v>
      </c>
      <c r="C797" s="16" t="s">
        <v>936</v>
      </c>
      <c r="D797" s="16" t="s">
        <v>42</v>
      </c>
      <c r="E797" s="10" t="s">
        <v>937</v>
      </c>
      <c r="F797" s="17">
        <v>10.14</v>
      </c>
      <c r="G797" s="18">
        <v>135</v>
      </c>
      <c r="H797" s="17">
        <f t="shared" si="25"/>
        <v>1368.9</v>
      </c>
    </row>
    <row r="798" spans="1:8" x14ac:dyDescent="0.25">
      <c r="A798" s="16" t="s">
        <v>894</v>
      </c>
      <c r="B798" s="10">
        <v>23</v>
      </c>
      <c r="C798" s="16" t="s">
        <v>938</v>
      </c>
      <c r="D798" s="16" t="s">
        <v>42</v>
      </c>
      <c r="E798" s="10" t="s">
        <v>939</v>
      </c>
      <c r="F798" s="17">
        <v>16.09</v>
      </c>
      <c r="G798" s="18">
        <v>60</v>
      </c>
      <c r="H798" s="17">
        <f t="shared" si="25"/>
        <v>965.4</v>
      </c>
    </row>
    <row r="799" spans="1:8" x14ac:dyDescent="0.25">
      <c r="A799" s="16" t="s">
        <v>894</v>
      </c>
      <c r="B799" s="10">
        <v>24</v>
      </c>
      <c r="C799" s="16" t="s">
        <v>940</v>
      </c>
      <c r="D799" s="16" t="s">
        <v>42</v>
      </c>
      <c r="E799" s="10" t="s">
        <v>941</v>
      </c>
      <c r="F799" s="17">
        <v>7.75</v>
      </c>
      <c r="G799" s="18">
        <v>225</v>
      </c>
      <c r="H799" s="17">
        <f t="shared" si="25"/>
        <v>1743.75</v>
      </c>
    </row>
    <row r="800" spans="1:8" x14ac:dyDescent="0.25">
      <c r="A800" s="16" t="s">
        <v>894</v>
      </c>
      <c r="B800" s="10">
        <v>25</v>
      </c>
      <c r="C800" s="16" t="s">
        <v>942</v>
      </c>
      <c r="D800" s="16" t="s">
        <v>42</v>
      </c>
      <c r="E800" s="10" t="s">
        <v>943</v>
      </c>
      <c r="F800" s="17">
        <v>16.11</v>
      </c>
      <c r="G800" s="18">
        <v>1150</v>
      </c>
      <c r="H800" s="17">
        <f t="shared" si="25"/>
        <v>18526.5</v>
      </c>
    </row>
    <row r="801" spans="1:8" x14ac:dyDescent="0.25">
      <c r="A801" s="16" t="s">
        <v>894</v>
      </c>
      <c r="B801" s="10">
        <v>26</v>
      </c>
      <c r="C801" s="16" t="s">
        <v>944</v>
      </c>
      <c r="D801" s="16" t="s">
        <v>42</v>
      </c>
      <c r="E801" s="10" t="s">
        <v>945</v>
      </c>
      <c r="F801" s="17">
        <v>19.55</v>
      </c>
      <c r="G801" s="18">
        <v>2300</v>
      </c>
      <c r="H801" s="17">
        <f t="shared" si="25"/>
        <v>44965</v>
      </c>
    </row>
    <row r="802" spans="1:8" x14ac:dyDescent="0.25">
      <c r="A802" s="16" t="s">
        <v>894</v>
      </c>
      <c r="B802" s="10">
        <v>27</v>
      </c>
      <c r="C802" s="16" t="s">
        <v>946</v>
      </c>
      <c r="D802" s="16" t="s">
        <v>42</v>
      </c>
      <c r="E802" s="10" t="s">
        <v>947</v>
      </c>
      <c r="F802" s="17">
        <v>0.54</v>
      </c>
      <c r="G802" s="18">
        <v>912</v>
      </c>
      <c r="H802" s="17">
        <f t="shared" si="25"/>
        <v>492.48</v>
      </c>
    </row>
    <row r="803" spans="1:8" x14ac:dyDescent="0.25">
      <c r="A803" s="16" t="s">
        <v>894</v>
      </c>
      <c r="B803" s="10">
        <v>28</v>
      </c>
      <c r="C803" s="16" t="s">
        <v>948</v>
      </c>
      <c r="D803" s="16" t="s">
        <v>42</v>
      </c>
      <c r="E803" s="10" t="s">
        <v>949</v>
      </c>
      <c r="F803" s="17">
        <v>0.63</v>
      </c>
      <c r="G803" s="18">
        <v>15285</v>
      </c>
      <c r="H803" s="17">
        <f t="shared" si="25"/>
        <v>9629.5499999999993</v>
      </c>
    </row>
    <row r="804" spans="1:8" x14ac:dyDescent="0.25">
      <c r="A804" s="16" t="s">
        <v>894</v>
      </c>
      <c r="B804" s="10">
        <v>29</v>
      </c>
      <c r="C804" s="16" t="s">
        <v>950</v>
      </c>
      <c r="D804" s="16" t="s">
        <v>42</v>
      </c>
      <c r="E804" s="10" t="s">
        <v>951</v>
      </c>
      <c r="F804" s="17">
        <v>1.28</v>
      </c>
      <c r="G804" s="18">
        <v>36</v>
      </c>
      <c r="H804" s="17">
        <f t="shared" si="25"/>
        <v>46.08</v>
      </c>
    </row>
    <row r="805" spans="1:8" x14ac:dyDescent="0.25">
      <c r="A805" s="16" t="s">
        <v>894</v>
      </c>
      <c r="B805" s="10">
        <v>30</v>
      </c>
      <c r="C805" s="16" t="s">
        <v>952</v>
      </c>
      <c r="D805" s="16" t="s">
        <v>42</v>
      </c>
      <c r="E805" s="10" t="s">
        <v>953</v>
      </c>
      <c r="F805" s="17">
        <v>1.33</v>
      </c>
      <c r="G805" s="18">
        <v>468</v>
      </c>
      <c r="H805" s="17">
        <f t="shared" si="25"/>
        <v>622.44000000000005</v>
      </c>
    </row>
    <row r="806" spans="1:8" x14ac:dyDescent="0.25">
      <c r="A806" s="16" t="s">
        <v>894</v>
      </c>
      <c r="B806" s="10">
        <v>31</v>
      </c>
      <c r="C806" s="16" t="s">
        <v>954</v>
      </c>
      <c r="D806" s="16" t="s">
        <v>42</v>
      </c>
      <c r="E806" s="10" t="s">
        <v>955</v>
      </c>
      <c r="F806" s="17">
        <v>2</v>
      </c>
      <c r="G806" s="18">
        <v>171</v>
      </c>
      <c r="H806" s="17">
        <f t="shared" si="25"/>
        <v>342</v>
      </c>
    </row>
    <row r="807" spans="1:8" x14ac:dyDescent="0.25">
      <c r="A807" s="16" t="s">
        <v>894</v>
      </c>
      <c r="B807" s="10">
        <v>32</v>
      </c>
      <c r="C807" s="16" t="s">
        <v>956</v>
      </c>
      <c r="D807" s="16" t="s">
        <v>37</v>
      </c>
      <c r="E807" s="10" t="s">
        <v>957</v>
      </c>
      <c r="F807" s="17">
        <v>35.299999999999997</v>
      </c>
      <c r="G807" s="18">
        <v>1</v>
      </c>
      <c r="H807" s="17">
        <f t="shared" si="25"/>
        <v>35.299999999999997</v>
      </c>
    </row>
    <row r="808" spans="1:8" x14ac:dyDescent="0.25">
      <c r="A808" s="16" t="s">
        <v>894</v>
      </c>
      <c r="B808" s="10">
        <v>33</v>
      </c>
      <c r="C808" s="16" t="s">
        <v>958</v>
      </c>
      <c r="D808" s="16" t="s">
        <v>37</v>
      </c>
      <c r="E808" s="10" t="s">
        <v>959</v>
      </c>
      <c r="F808" s="17">
        <v>144.19999999999999</v>
      </c>
      <c r="G808" s="18">
        <v>1</v>
      </c>
      <c r="H808" s="17">
        <f t="shared" ref="H808:H839" si="26">ROUND(ROUND(F808,2)*ROUND(G808,3),2)</f>
        <v>144.19999999999999</v>
      </c>
    </row>
    <row r="809" spans="1:8" x14ac:dyDescent="0.25">
      <c r="A809" s="16" t="s">
        <v>894</v>
      </c>
      <c r="B809" s="10">
        <v>34</v>
      </c>
      <c r="C809" s="16" t="s">
        <v>960</v>
      </c>
      <c r="D809" s="16" t="s">
        <v>42</v>
      </c>
      <c r="E809" s="10" t="s">
        <v>961</v>
      </c>
      <c r="F809" s="17">
        <v>1.1599999999999999</v>
      </c>
      <c r="G809" s="18">
        <v>280</v>
      </c>
      <c r="H809" s="17">
        <f t="shared" si="26"/>
        <v>324.8</v>
      </c>
    </row>
    <row r="810" spans="1:8" x14ac:dyDescent="0.25">
      <c r="A810" s="16" t="s">
        <v>894</v>
      </c>
      <c r="B810" s="10">
        <v>35</v>
      </c>
      <c r="C810" s="16" t="s">
        <v>962</v>
      </c>
      <c r="D810" s="16" t="s">
        <v>42</v>
      </c>
      <c r="E810" s="10" t="s">
        <v>963</v>
      </c>
      <c r="F810" s="17">
        <v>1.24</v>
      </c>
      <c r="G810" s="18">
        <v>5193</v>
      </c>
      <c r="H810" s="17">
        <f t="shared" si="26"/>
        <v>6439.32</v>
      </c>
    </row>
    <row r="811" spans="1:8" x14ac:dyDescent="0.25">
      <c r="A811" s="16" t="s">
        <v>894</v>
      </c>
      <c r="B811" s="10">
        <v>36</v>
      </c>
      <c r="C811" s="16" t="s">
        <v>964</v>
      </c>
      <c r="D811" s="16" t="s">
        <v>42</v>
      </c>
      <c r="E811" s="10" t="s">
        <v>965</v>
      </c>
      <c r="F811" s="17">
        <v>28.71</v>
      </c>
      <c r="G811" s="18">
        <v>285</v>
      </c>
      <c r="H811" s="17">
        <f t="shared" si="26"/>
        <v>8182.35</v>
      </c>
    </row>
    <row r="812" spans="1:8" x14ac:dyDescent="0.25">
      <c r="A812" s="16" t="s">
        <v>894</v>
      </c>
      <c r="B812" s="10">
        <v>37</v>
      </c>
      <c r="C812" s="16" t="s">
        <v>966</v>
      </c>
      <c r="D812" s="16" t="s">
        <v>42</v>
      </c>
      <c r="E812" s="10" t="s">
        <v>967</v>
      </c>
      <c r="F812" s="17">
        <v>21.83</v>
      </c>
      <c r="G812" s="18">
        <v>203.5</v>
      </c>
      <c r="H812" s="17">
        <f t="shared" si="26"/>
        <v>4442.41</v>
      </c>
    </row>
    <row r="813" spans="1:8" x14ac:dyDescent="0.25">
      <c r="A813" s="16" t="s">
        <v>894</v>
      </c>
      <c r="B813" s="10">
        <v>38</v>
      </c>
      <c r="C813" s="16" t="s">
        <v>968</v>
      </c>
      <c r="D813" s="16" t="s">
        <v>42</v>
      </c>
      <c r="E813" s="10" t="s">
        <v>969</v>
      </c>
      <c r="F813" s="17">
        <v>3.87</v>
      </c>
      <c r="G813" s="18">
        <v>25</v>
      </c>
      <c r="H813" s="17">
        <f t="shared" si="26"/>
        <v>96.75</v>
      </c>
    </row>
    <row r="814" spans="1:8" x14ac:dyDescent="0.25">
      <c r="A814" s="16" t="s">
        <v>894</v>
      </c>
      <c r="B814" s="10">
        <v>39</v>
      </c>
      <c r="C814" s="16" t="s">
        <v>970</v>
      </c>
      <c r="D814" s="16" t="s">
        <v>42</v>
      </c>
      <c r="E814" s="10" t="s">
        <v>971</v>
      </c>
      <c r="F814" s="17">
        <v>8.36</v>
      </c>
      <c r="G814" s="18">
        <v>513.5</v>
      </c>
      <c r="H814" s="17">
        <f t="shared" si="26"/>
        <v>4292.8599999999997</v>
      </c>
    </row>
    <row r="815" spans="1:8" x14ac:dyDescent="0.25">
      <c r="A815" s="16" t="s">
        <v>894</v>
      </c>
      <c r="B815" s="10">
        <v>40</v>
      </c>
      <c r="C815" s="16" t="s">
        <v>972</v>
      </c>
      <c r="D815" s="16" t="s">
        <v>37</v>
      </c>
      <c r="E815" s="10" t="s">
        <v>973</v>
      </c>
      <c r="F815" s="17">
        <v>14.29</v>
      </c>
      <c r="G815" s="18">
        <v>459</v>
      </c>
      <c r="H815" s="17">
        <f t="shared" si="26"/>
        <v>6559.11</v>
      </c>
    </row>
    <row r="816" spans="1:8" x14ac:dyDescent="0.25">
      <c r="A816" s="16" t="s">
        <v>894</v>
      </c>
      <c r="B816" s="10">
        <v>41</v>
      </c>
      <c r="C816" s="16" t="s">
        <v>974</v>
      </c>
      <c r="D816" s="16" t="s">
        <v>37</v>
      </c>
      <c r="E816" s="10" t="s">
        <v>975</v>
      </c>
      <c r="F816" s="17">
        <v>17.670000000000002</v>
      </c>
      <c r="G816" s="18">
        <v>21</v>
      </c>
      <c r="H816" s="17">
        <f t="shared" si="26"/>
        <v>371.07</v>
      </c>
    </row>
    <row r="817" spans="1:8" x14ac:dyDescent="0.25">
      <c r="A817" s="16" t="s">
        <v>894</v>
      </c>
      <c r="B817" s="10">
        <v>42</v>
      </c>
      <c r="C817" s="16" t="s">
        <v>976</v>
      </c>
      <c r="D817" s="16" t="s">
        <v>37</v>
      </c>
      <c r="E817" s="10" t="s">
        <v>977</v>
      </c>
      <c r="F817" s="17">
        <v>76.92</v>
      </c>
      <c r="G817" s="18">
        <v>42</v>
      </c>
      <c r="H817" s="17">
        <f t="shared" si="26"/>
        <v>3230.64</v>
      </c>
    </row>
    <row r="818" spans="1:8" x14ac:dyDescent="0.25">
      <c r="A818" s="16" t="s">
        <v>894</v>
      </c>
      <c r="B818" s="10">
        <v>43</v>
      </c>
      <c r="C818" s="16" t="s">
        <v>978</v>
      </c>
      <c r="D818" s="16" t="s">
        <v>37</v>
      </c>
      <c r="E818" s="10" t="s">
        <v>979</v>
      </c>
      <c r="F818" s="17">
        <v>11.86</v>
      </c>
      <c r="G818" s="18">
        <v>10</v>
      </c>
      <c r="H818" s="17">
        <f t="shared" si="26"/>
        <v>118.6</v>
      </c>
    </row>
    <row r="819" spans="1:8" x14ac:dyDescent="0.25">
      <c r="A819" s="16" t="s">
        <v>894</v>
      </c>
      <c r="B819" s="10">
        <v>44</v>
      </c>
      <c r="C819" s="16" t="s">
        <v>980</v>
      </c>
      <c r="D819" s="16" t="s">
        <v>37</v>
      </c>
      <c r="E819" s="10" t="s">
        <v>981</v>
      </c>
      <c r="F819" s="17">
        <v>11.98</v>
      </c>
      <c r="G819" s="18">
        <v>56</v>
      </c>
      <c r="H819" s="17">
        <f t="shared" si="26"/>
        <v>670.88</v>
      </c>
    </row>
    <row r="820" spans="1:8" x14ac:dyDescent="0.25">
      <c r="A820" s="16" t="s">
        <v>894</v>
      </c>
      <c r="B820" s="10">
        <v>45</v>
      </c>
      <c r="C820" s="16" t="s">
        <v>982</v>
      </c>
      <c r="D820" s="16" t="s">
        <v>37</v>
      </c>
      <c r="E820" s="10" t="s">
        <v>983</v>
      </c>
      <c r="F820" s="17">
        <v>3.17</v>
      </c>
      <c r="G820" s="18">
        <v>66</v>
      </c>
      <c r="H820" s="17">
        <f t="shared" si="26"/>
        <v>209.22</v>
      </c>
    </row>
    <row r="821" spans="1:8" x14ac:dyDescent="0.25">
      <c r="A821" s="16" t="s">
        <v>894</v>
      </c>
      <c r="B821" s="10">
        <v>46</v>
      </c>
      <c r="C821" s="16" t="s">
        <v>984</v>
      </c>
      <c r="D821" s="16" t="s">
        <v>37</v>
      </c>
      <c r="E821" s="10" t="s">
        <v>985</v>
      </c>
      <c r="F821" s="17">
        <v>28.83</v>
      </c>
      <c r="G821" s="18">
        <v>1</v>
      </c>
      <c r="H821" s="17">
        <f t="shared" si="26"/>
        <v>28.83</v>
      </c>
    </row>
    <row r="822" spans="1:8" x14ac:dyDescent="0.25">
      <c r="A822" s="16" t="s">
        <v>894</v>
      </c>
      <c r="B822" s="10">
        <v>47</v>
      </c>
      <c r="C822" s="16" t="s">
        <v>986</v>
      </c>
      <c r="D822" s="16" t="s">
        <v>37</v>
      </c>
      <c r="E822" s="10" t="s">
        <v>987</v>
      </c>
      <c r="F822" s="17">
        <v>25.49</v>
      </c>
      <c r="G822" s="18">
        <v>14</v>
      </c>
      <c r="H822" s="17">
        <f t="shared" si="26"/>
        <v>356.86</v>
      </c>
    </row>
    <row r="823" spans="1:8" x14ac:dyDescent="0.25">
      <c r="A823" s="16" t="s">
        <v>894</v>
      </c>
      <c r="B823" s="10">
        <v>48</v>
      </c>
      <c r="C823" s="16" t="s">
        <v>988</v>
      </c>
      <c r="D823" s="16" t="s">
        <v>37</v>
      </c>
      <c r="E823" s="10" t="s">
        <v>989</v>
      </c>
      <c r="F823" s="17">
        <v>11.41</v>
      </c>
      <c r="G823" s="18">
        <v>62</v>
      </c>
      <c r="H823" s="17">
        <f t="shared" si="26"/>
        <v>707.42</v>
      </c>
    </row>
    <row r="824" spans="1:8" x14ac:dyDescent="0.25">
      <c r="A824" s="16" t="s">
        <v>894</v>
      </c>
      <c r="B824" s="10">
        <v>49</v>
      </c>
      <c r="C824" s="16" t="s">
        <v>990</v>
      </c>
      <c r="D824" s="16" t="s">
        <v>37</v>
      </c>
      <c r="E824" s="10" t="s">
        <v>991</v>
      </c>
      <c r="F824" s="17">
        <v>3.53</v>
      </c>
      <c r="G824" s="18">
        <v>62</v>
      </c>
      <c r="H824" s="17">
        <f t="shared" si="26"/>
        <v>218.86</v>
      </c>
    </row>
    <row r="825" spans="1:8" x14ac:dyDescent="0.25">
      <c r="A825" s="16" t="s">
        <v>894</v>
      </c>
      <c r="B825" s="10">
        <v>50</v>
      </c>
      <c r="C825" s="16" t="s">
        <v>992</v>
      </c>
      <c r="D825" s="16" t="s">
        <v>37</v>
      </c>
      <c r="E825" s="10" t="s">
        <v>993</v>
      </c>
      <c r="F825" s="17">
        <v>81.94</v>
      </c>
      <c r="G825" s="18">
        <v>29</v>
      </c>
      <c r="H825" s="17">
        <f t="shared" si="26"/>
        <v>2376.2600000000002</v>
      </c>
    </row>
    <row r="826" spans="1:8" x14ac:dyDescent="0.25">
      <c r="A826" s="16" t="s">
        <v>894</v>
      </c>
      <c r="B826" s="10">
        <v>51</v>
      </c>
      <c r="C826" s="16" t="s">
        <v>994</v>
      </c>
      <c r="D826" s="16" t="s">
        <v>37</v>
      </c>
      <c r="E826" s="10" t="s">
        <v>995</v>
      </c>
      <c r="F826" s="17">
        <v>112.95</v>
      </c>
      <c r="G826" s="18">
        <v>15</v>
      </c>
      <c r="H826" s="17">
        <f t="shared" si="26"/>
        <v>1694.25</v>
      </c>
    </row>
    <row r="827" spans="1:8" x14ac:dyDescent="0.25">
      <c r="A827" s="16" t="s">
        <v>894</v>
      </c>
      <c r="B827" s="10">
        <v>52</v>
      </c>
      <c r="C827" s="16" t="s">
        <v>996</v>
      </c>
      <c r="D827" s="16" t="s">
        <v>37</v>
      </c>
      <c r="E827" s="10" t="s">
        <v>997</v>
      </c>
      <c r="F827" s="17">
        <v>57.64</v>
      </c>
      <c r="G827" s="18">
        <v>1</v>
      </c>
      <c r="H827" s="17">
        <f t="shared" si="26"/>
        <v>57.64</v>
      </c>
    </row>
    <row r="828" spans="1:8" x14ac:dyDescent="0.25">
      <c r="A828" s="16" t="s">
        <v>894</v>
      </c>
      <c r="B828" s="10">
        <v>53</v>
      </c>
      <c r="C828" s="16" t="s">
        <v>998</v>
      </c>
      <c r="D828" s="16" t="s">
        <v>42</v>
      </c>
      <c r="E828" s="10" t="s">
        <v>999</v>
      </c>
      <c r="F828" s="17">
        <v>3.6</v>
      </c>
      <c r="G828" s="18">
        <v>880</v>
      </c>
      <c r="H828" s="17">
        <f t="shared" si="26"/>
        <v>3168</v>
      </c>
    </row>
    <row r="829" spans="1:8" x14ac:dyDescent="0.25">
      <c r="A829" s="16" t="s">
        <v>894</v>
      </c>
      <c r="B829" s="10">
        <v>54</v>
      </c>
      <c r="C829" s="16" t="s">
        <v>1000</v>
      </c>
      <c r="D829" s="16" t="s">
        <v>42</v>
      </c>
      <c r="E829" s="10" t="s">
        <v>1001</v>
      </c>
      <c r="F829" s="17">
        <v>4.13</v>
      </c>
      <c r="G829" s="18">
        <v>68</v>
      </c>
      <c r="H829" s="17">
        <f t="shared" si="26"/>
        <v>280.83999999999997</v>
      </c>
    </row>
    <row r="830" spans="1:8" x14ac:dyDescent="0.25">
      <c r="A830" s="16" t="s">
        <v>894</v>
      </c>
      <c r="B830" s="10">
        <v>55</v>
      </c>
      <c r="C830" s="16" t="s">
        <v>1002</v>
      </c>
      <c r="D830" s="16" t="s">
        <v>37</v>
      </c>
      <c r="E830" s="10" t="s">
        <v>1003</v>
      </c>
      <c r="F830" s="17">
        <v>263.83999999999997</v>
      </c>
      <c r="G830" s="18">
        <v>3</v>
      </c>
      <c r="H830" s="17">
        <f t="shared" si="26"/>
        <v>791.52</v>
      </c>
    </row>
    <row r="831" spans="1:8" x14ac:dyDescent="0.25">
      <c r="A831" s="16" t="s">
        <v>894</v>
      </c>
      <c r="B831" s="10">
        <v>56</v>
      </c>
      <c r="C831" s="16" t="s">
        <v>1004</v>
      </c>
      <c r="D831" s="16" t="s">
        <v>37</v>
      </c>
      <c r="E831" s="10" t="s">
        <v>1005</v>
      </c>
      <c r="F831" s="17">
        <v>123.93</v>
      </c>
      <c r="G831" s="18">
        <v>35</v>
      </c>
      <c r="H831" s="17">
        <f t="shared" si="26"/>
        <v>4337.55</v>
      </c>
    </row>
    <row r="832" spans="1:8" x14ac:dyDescent="0.25">
      <c r="A832" s="16" t="s">
        <v>894</v>
      </c>
      <c r="B832" s="10">
        <v>57</v>
      </c>
      <c r="C832" s="16" t="s">
        <v>1006</v>
      </c>
      <c r="D832" s="16" t="s">
        <v>37</v>
      </c>
      <c r="E832" s="10" t="s">
        <v>1007</v>
      </c>
      <c r="F832" s="17">
        <v>177.35</v>
      </c>
      <c r="G832" s="18">
        <v>39</v>
      </c>
      <c r="H832" s="17">
        <f t="shared" si="26"/>
        <v>6916.65</v>
      </c>
    </row>
    <row r="833" spans="1:8" x14ac:dyDescent="0.25">
      <c r="A833" s="16" t="s">
        <v>894</v>
      </c>
      <c r="B833" s="10">
        <v>58</v>
      </c>
      <c r="C833" s="16" t="s">
        <v>1008</v>
      </c>
      <c r="D833" s="16" t="s">
        <v>37</v>
      </c>
      <c r="E833" s="10" t="s">
        <v>1009</v>
      </c>
      <c r="F833" s="17">
        <v>181.44</v>
      </c>
      <c r="G833" s="18">
        <v>13</v>
      </c>
      <c r="H833" s="17">
        <f t="shared" si="26"/>
        <v>2358.7199999999998</v>
      </c>
    </row>
    <row r="834" spans="1:8" x14ac:dyDescent="0.25">
      <c r="A834" s="16" t="s">
        <v>894</v>
      </c>
      <c r="B834" s="10">
        <v>59</v>
      </c>
      <c r="C834" s="16" t="s">
        <v>1010</v>
      </c>
      <c r="D834" s="16" t="s">
        <v>37</v>
      </c>
      <c r="E834" s="10" t="s">
        <v>1011</v>
      </c>
      <c r="F834" s="17">
        <v>93.73</v>
      </c>
      <c r="G834" s="18">
        <v>9</v>
      </c>
      <c r="H834" s="17">
        <f t="shared" si="26"/>
        <v>843.57</v>
      </c>
    </row>
    <row r="835" spans="1:8" x14ac:dyDescent="0.25">
      <c r="A835" s="16" t="s">
        <v>894</v>
      </c>
      <c r="B835" s="10">
        <v>60</v>
      </c>
      <c r="C835" s="16" t="s">
        <v>1012</v>
      </c>
      <c r="D835" s="16" t="s">
        <v>37</v>
      </c>
      <c r="E835" s="10" t="s">
        <v>1013</v>
      </c>
      <c r="F835" s="17">
        <v>93.73</v>
      </c>
      <c r="G835" s="18">
        <v>9</v>
      </c>
      <c r="H835" s="17">
        <f t="shared" si="26"/>
        <v>843.57</v>
      </c>
    </row>
    <row r="836" spans="1:8" x14ac:dyDescent="0.25">
      <c r="A836" s="16" t="s">
        <v>894</v>
      </c>
      <c r="B836" s="10">
        <v>61</v>
      </c>
      <c r="C836" s="16" t="s">
        <v>1014</v>
      </c>
      <c r="D836" s="16" t="s">
        <v>37</v>
      </c>
      <c r="E836" s="10" t="s">
        <v>1015</v>
      </c>
      <c r="F836" s="17">
        <v>78.819999999999993</v>
      </c>
      <c r="G836" s="18">
        <v>43</v>
      </c>
      <c r="H836" s="17">
        <f t="shared" si="26"/>
        <v>3389.26</v>
      </c>
    </row>
    <row r="837" spans="1:8" x14ac:dyDescent="0.25">
      <c r="A837" s="16" t="s">
        <v>894</v>
      </c>
      <c r="B837" s="10">
        <v>62</v>
      </c>
      <c r="C837" s="16" t="s">
        <v>1016</v>
      </c>
      <c r="D837" s="16" t="s">
        <v>37</v>
      </c>
      <c r="E837" s="10" t="s">
        <v>1017</v>
      </c>
      <c r="F837" s="17">
        <v>184.52</v>
      </c>
      <c r="G837" s="18">
        <v>7</v>
      </c>
      <c r="H837" s="17">
        <f t="shared" si="26"/>
        <v>1291.6400000000001</v>
      </c>
    </row>
    <row r="838" spans="1:8" x14ac:dyDescent="0.25">
      <c r="A838" s="16" t="s">
        <v>894</v>
      </c>
      <c r="B838" s="10">
        <v>63</v>
      </c>
      <c r="C838" s="16" t="s">
        <v>1018</v>
      </c>
      <c r="D838" s="16" t="s">
        <v>37</v>
      </c>
      <c r="E838" s="10" t="s">
        <v>1019</v>
      </c>
      <c r="F838" s="17">
        <v>164.04</v>
      </c>
      <c r="G838" s="18">
        <v>3</v>
      </c>
      <c r="H838" s="17">
        <f t="shared" si="26"/>
        <v>492.12</v>
      </c>
    </row>
    <row r="839" spans="1:8" x14ac:dyDescent="0.25">
      <c r="A839" s="16" t="s">
        <v>894</v>
      </c>
      <c r="B839" s="10">
        <v>64</v>
      </c>
      <c r="C839" s="16" t="s">
        <v>1020</v>
      </c>
      <c r="D839" s="16" t="s">
        <v>42</v>
      </c>
      <c r="E839" s="10" t="s">
        <v>1021</v>
      </c>
      <c r="F839" s="17">
        <v>23.78</v>
      </c>
      <c r="G839" s="18">
        <v>28</v>
      </c>
      <c r="H839" s="17">
        <f t="shared" si="26"/>
        <v>665.84</v>
      </c>
    </row>
    <row r="840" spans="1:8" x14ac:dyDescent="0.25">
      <c r="A840" s="16" t="s">
        <v>894</v>
      </c>
      <c r="B840" s="10">
        <v>65</v>
      </c>
      <c r="C840" s="16" t="s">
        <v>1022</v>
      </c>
      <c r="D840" s="16" t="s">
        <v>42</v>
      </c>
      <c r="E840" s="10" t="s">
        <v>1023</v>
      </c>
      <c r="F840" s="17">
        <v>15.53</v>
      </c>
      <c r="G840" s="18">
        <v>42</v>
      </c>
      <c r="H840" s="17">
        <f t="shared" ref="H840:H871" si="27">ROUND(ROUND(F840,2)*ROUND(G840,3),2)</f>
        <v>652.26</v>
      </c>
    </row>
    <row r="841" spans="1:8" x14ac:dyDescent="0.25">
      <c r="A841" s="16" t="s">
        <v>894</v>
      </c>
      <c r="B841" s="10">
        <v>66</v>
      </c>
      <c r="C841" s="16" t="s">
        <v>1024</v>
      </c>
      <c r="D841" s="16" t="s">
        <v>42</v>
      </c>
      <c r="E841" s="10" t="s">
        <v>1025</v>
      </c>
      <c r="F841" s="17">
        <v>2998.47</v>
      </c>
      <c r="G841" s="18">
        <v>1</v>
      </c>
      <c r="H841" s="17">
        <f t="shared" si="27"/>
        <v>2998.47</v>
      </c>
    </row>
    <row r="842" spans="1:8" x14ac:dyDescent="0.25">
      <c r="A842" s="16" t="s">
        <v>894</v>
      </c>
      <c r="B842" s="10">
        <v>67</v>
      </c>
      <c r="C842" s="16" t="s">
        <v>1026</v>
      </c>
      <c r="D842" s="16" t="s">
        <v>550</v>
      </c>
      <c r="E842" s="10" t="s">
        <v>1027</v>
      </c>
      <c r="F842" s="17">
        <v>8967.4599999999991</v>
      </c>
      <c r="G842" s="18">
        <v>2</v>
      </c>
      <c r="H842" s="17">
        <f t="shared" si="27"/>
        <v>17934.919999999998</v>
      </c>
    </row>
    <row r="843" spans="1:8" x14ac:dyDescent="0.25">
      <c r="E843" s="14" t="s">
        <v>20</v>
      </c>
      <c r="F843" s="14"/>
      <c r="G843" s="14"/>
      <c r="H843" s="19">
        <f>SUM(H776:H842)</f>
        <v>242077.52999999997</v>
      </c>
    </row>
    <row r="845" spans="1:8" x14ac:dyDescent="0.25">
      <c r="C845" s="14" t="s">
        <v>7</v>
      </c>
      <c r="D845" s="15" t="s">
        <v>8</v>
      </c>
      <c r="E845" s="14" t="s">
        <v>9</v>
      </c>
    </row>
    <row r="846" spans="1:8" x14ac:dyDescent="0.25">
      <c r="C846" s="14" t="s">
        <v>10</v>
      </c>
      <c r="D846" s="15" t="s">
        <v>66</v>
      </c>
      <c r="E846" s="14" t="s">
        <v>545</v>
      </c>
    </row>
    <row r="847" spans="1:8" x14ac:dyDescent="0.25">
      <c r="C847" s="14" t="s">
        <v>12</v>
      </c>
      <c r="D847" s="15" t="s">
        <v>311</v>
      </c>
      <c r="E847" s="14" t="s">
        <v>892</v>
      </c>
    </row>
    <row r="848" spans="1:8" x14ac:dyDescent="0.25">
      <c r="C848" s="14" t="s">
        <v>275</v>
      </c>
      <c r="D848" s="15" t="s">
        <v>33</v>
      </c>
      <c r="E848" s="14" t="s">
        <v>1028</v>
      </c>
    </row>
    <row r="850" spans="1:8" x14ac:dyDescent="0.25">
      <c r="A850" s="16" t="s">
        <v>1029</v>
      </c>
      <c r="B850" s="10">
        <v>1</v>
      </c>
      <c r="C850" s="16" t="s">
        <v>1030</v>
      </c>
      <c r="D850" s="16" t="s">
        <v>37</v>
      </c>
      <c r="E850" s="10" t="s">
        <v>1031</v>
      </c>
      <c r="F850" s="17">
        <v>363.34</v>
      </c>
      <c r="G850" s="18">
        <v>38</v>
      </c>
      <c r="H850" s="17">
        <f t="shared" ref="H850:H864" si="28">ROUND(ROUND(F850,2)*ROUND(G850,3),2)</f>
        <v>13806.92</v>
      </c>
    </row>
    <row r="851" spans="1:8" x14ac:dyDescent="0.25">
      <c r="A851" s="16" t="s">
        <v>1029</v>
      </c>
      <c r="B851" s="10">
        <v>2</v>
      </c>
      <c r="C851" s="16" t="s">
        <v>1032</v>
      </c>
      <c r="D851" s="16" t="s">
        <v>37</v>
      </c>
      <c r="E851" s="10" t="s">
        <v>1033</v>
      </c>
      <c r="F851" s="17">
        <v>3147</v>
      </c>
      <c r="G851" s="18">
        <v>1</v>
      </c>
      <c r="H851" s="17">
        <f t="shared" si="28"/>
        <v>3147</v>
      </c>
    </row>
    <row r="852" spans="1:8" x14ac:dyDescent="0.25">
      <c r="A852" s="16" t="s">
        <v>1029</v>
      </c>
      <c r="B852" s="10">
        <v>3</v>
      </c>
      <c r="C852" s="16" t="s">
        <v>1034</v>
      </c>
      <c r="D852" s="16" t="s">
        <v>37</v>
      </c>
      <c r="E852" s="10" t="s">
        <v>1035</v>
      </c>
      <c r="F852" s="17">
        <v>6523.17</v>
      </c>
      <c r="G852" s="18">
        <v>1</v>
      </c>
      <c r="H852" s="17">
        <f t="shared" si="28"/>
        <v>6523.17</v>
      </c>
    </row>
    <row r="853" spans="1:8" x14ac:dyDescent="0.25">
      <c r="A853" s="16" t="s">
        <v>1029</v>
      </c>
      <c r="B853" s="10">
        <v>4</v>
      </c>
      <c r="C853" s="16" t="s">
        <v>1036</v>
      </c>
      <c r="D853" s="16" t="s">
        <v>37</v>
      </c>
      <c r="E853" s="10" t="s">
        <v>1037</v>
      </c>
      <c r="F853" s="17">
        <v>358.81</v>
      </c>
      <c r="G853" s="18">
        <v>1</v>
      </c>
      <c r="H853" s="17">
        <f t="shared" si="28"/>
        <v>358.81</v>
      </c>
    </row>
    <row r="854" spans="1:8" x14ac:dyDescent="0.25">
      <c r="A854" s="16" t="s">
        <v>1029</v>
      </c>
      <c r="B854" s="10">
        <v>5</v>
      </c>
      <c r="C854" s="16" t="s">
        <v>1038</v>
      </c>
      <c r="D854" s="16" t="s">
        <v>37</v>
      </c>
      <c r="E854" s="10" t="s">
        <v>1039</v>
      </c>
      <c r="F854" s="17">
        <v>286.39</v>
      </c>
      <c r="G854" s="18">
        <v>1</v>
      </c>
      <c r="H854" s="17">
        <f t="shared" si="28"/>
        <v>286.39</v>
      </c>
    </row>
    <row r="855" spans="1:8" x14ac:dyDescent="0.25">
      <c r="A855" s="16" t="s">
        <v>1029</v>
      </c>
      <c r="B855" s="10">
        <v>6</v>
      </c>
      <c r="C855" s="16" t="s">
        <v>1040</v>
      </c>
      <c r="D855" s="16" t="s">
        <v>37</v>
      </c>
      <c r="E855" s="10" t="s">
        <v>1041</v>
      </c>
      <c r="F855" s="17">
        <v>3.13</v>
      </c>
      <c r="G855" s="18">
        <v>2</v>
      </c>
      <c r="H855" s="17">
        <f t="shared" si="28"/>
        <v>6.26</v>
      </c>
    </row>
    <row r="856" spans="1:8" x14ac:dyDescent="0.25">
      <c r="A856" s="16" t="s">
        <v>1029</v>
      </c>
      <c r="B856" s="10">
        <v>7</v>
      </c>
      <c r="C856" s="16" t="s">
        <v>1042</v>
      </c>
      <c r="D856" s="16" t="s">
        <v>37</v>
      </c>
      <c r="E856" s="10" t="s">
        <v>1043</v>
      </c>
      <c r="F856" s="17">
        <v>2.42</v>
      </c>
      <c r="G856" s="18">
        <v>2</v>
      </c>
      <c r="H856" s="17">
        <f t="shared" si="28"/>
        <v>4.84</v>
      </c>
    </row>
    <row r="857" spans="1:8" x14ac:dyDescent="0.25">
      <c r="A857" s="16" t="s">
        <v>1029</v>
      </c>
      <c r="B857" s="10">
        <v>8</v>
      </c>
      <c r="C857" s="16" t="s">
        <v>1044</v>
      </c>
      <c r="D857" s="16" t="s">
        <v>37</v>
      </c>
      <c r="E857" s="10" t="s">
        <v>1045</v>
      </c>
      <c r="F857" s="17">
        <v>706.98</v>
      </c>
      <c r="G857" s="18">
        <v>1</v>
      </c>
      <c r="H857" s="17">
        <f t="shared" si="28"/>
        <v>706.98</v>
      </c>
    </row>
    <row r="858" spans="1:8" x14ac:dyDescent="0.25">
      <c r="A858" s="16" t="s">
        <v>1029</v>
      </c>
      <c r="B858" s="10">
        <v>9</v>
      </c>
      <c r="C858" s="16" t="s">
        <v>1046</v>
      </c>
      <c r="D858" s="16" t="s">
        <v>37</v>
      </c>
      <c r="E858" s="10" t="s">
        <v>1047</v>
      </c>
      <c r="F858" s="17">
        <v>373.94</v>
      </c>
      <c r="G858" s="18">
        <v>1</v>
      </c>
      <c r="H858" s="17">
        <f t="shared" si="28"/>
        <v>373.94</v>
      </c>
    </row>
    <row r="859" spans="1:8" x14ac:dyDescent="0.25">
      <c r="A859" s="16" t="s">
        <v>1029</v>
      </c>
      <c r="B859" s="10">
        <v>10</v>
      </c>
      <c r="C859" s="16" t="s">
        <v>1048</v>
      </c>
      <c r="D859" s="16" t="s">
        <v>37</v>
      </c>
      <c r="E859" s="10" t="s">
        <v>1049</v>
      </c>
      <c r="F859" s="17">
        <v>65.290000000000006</v>
      </c>
      <c r="G859" s="18">
        <v>1</v>
      </c>
      <c r="H859" s="17">
        <f t="shared" si="28"/>
        <v>65.290000000000006</v>
      </c>
    </row>
    <row r="860" spans="1:8" x14ac:dyDescent="0.25">
      <c r="A860" s="16" t="s">
        <v>1029</v>
      </c>
      <c r="B860" s="10">
        <v>11</v>
      </c>
      <c r="C860" s="16" t="s">
        <v>1050</v>
      </c>
      <c r="D860" s="16" t="s">
        <v>42</v>
      </c>
      <c r="E860" s="10" t="s">
        <v>1051</v>
      </c>
      <c r="F860" s="17">
        <v>6.75</v>
      </c>
      <c r="G860" s="18">
        <v>100</v>
      </c>
      <c r="H860" s="17">
        <f t="shared" si="28"/>
        <v>675</v>
      </c>
    </row>
    <row r="861" spans="1:8" x14ac:dyDescent="0.25">
      <c r="A861" s="16" t="s">
        <v>1029</v>
      </c>
      <c r="B861" s="10">
        <v>12</v>
      </c>
      <c r="C861" s="16" t="s">
        <v>1052</v>
      </c>
      <c r="D861" s="16" t="s">
        <v>42</v>
      </c>
      <c r="E861" s="10" t="s">
        <v>1053</v>
      </c>
      <c r="F861" s="17">
        <v>6.9</v>
      </c>
      <c r="G861" s="18">
        <v>100</v>
      </c>
      <c r="H861" s="17">
        <f t="shared" si="28"/>
        <v>690</v>
      </c>
    </row>
    <row r="862" spans="1:8" x14ac:dyDescent="0.25">
      <c r="A862" s="16" t="s">
        <v>1029</v>
      </c>
      <c r="B862" s="10">
        <v>13</v>
      </c>
      <c r="C862" s="16" t="s">
        <v>1054</v>
      </c>
      <c r="D862" s="16" t="s">
        <v>37</v>
      </c>
      <c r="E862" s="10" t="s">
        <v>1055</v>
      </c>
      <c r="F862" s="17">
        <v>1189.3599999999999</v>
      </c>
      <c r="G862" s="18">
        <v>1</v>
      </c>
      <c r="H862" s="17">
        <f t="shared" si="28"/>
        <v>1189.3599999999999</v>
      </c>
    </row>
    <row r="863" spans="1:8" x14ac:dyDescent="0.25">
      <c r="A863" s="16" t="s">
        <v>1029</v>
      </c>
      <c r="B863" s="10">
        <v>14</v>
      </c>
      <c r="C863" s="16" t="s">
        <v>1056</v>
      </c>
      <c r="D863" s="16" t="s">
        <v>42</v>
      </c>
      <c r="E863" s="10" t="s">
        <v>1057</v>
      </c>
      <c r="F863" s="17">
        <v>20.14</v>
      </c>
      <c r="G863" s="18">
        <v>250</v>
      </c>
      <c r="H863" s="17">
        <f t="shared" si="28"/>
        <v>5035</v>
      </c>
    </row>
    <row r="864" spans="1:8" x14ac:dyDescent="0.25">
      <c r="A864" s="16" t="s">
        <v>1029</v>
      </c>
      <c r="B864" s="10">
        <v>15</v>
      </c>
      <c r="C864" s="16" t="s">
        <v>1058</v>
      </c>
      <c r="D864" s="16" t="s">
        <v>37</v>
      </c>
      <c r="E864" s="10" t="s">
        <v>1059</v>
      </c>
      <c r="F864" s="17">
        <v>442.28</v>
      </c>
      <c r="G864" s="18">
        <v>1</v>
      </c>
      <c r="H864" s="17">
        <f t="shared" si="28"/>
        <v>442.28</v>
      </c>
    </row>
    <row r="865" spans="1:8" x14ac:dyDescent="0.25">
      <c r="E865" s="14" t="s">
        <v>20</v>
      </c>
      <c r="F865" s="14"/>
      <c r="G865" s="14"/>
      <c r="H865" s="19">
        <f>SUM(H850:H864)</f>
        <v>33311.239999999991</v>
      </c>
    </row>
    <row r="867" spans="1:8" x14ac:dyDescent="0.25">
      <c r="C867" s="14" t="s">
        <v>7</v>
      </c>
      <c r="D867" s="15" t="s">
        <v>8</v>
      </c>
      <c r="E867" s="14" t="s">
        <v>9</v>
      </c>
    </row>
    <row r="868" spans="1:8" x14ac:dyDescent="0.25">
      <c r="C868" s="14" t="s">
        <v>10</v>
      </c>
      <c r="D868" s="15" t="s">
        <v>66</v>
      </c>
      <c r="E868" s="14" t="s">
        <v>545</v>
      </c>
    </row>
    <row r="869" spans="1:8" x14ac:dyDescent="0.25">
      <c r="C869" s="14" t="s">
        <v>12</v>
      </c>
      <c r="D869" s="15" t="s">
        <v>318</v>
      </c>
      <c r="E869" s="14" t="s">
        <v>1060</v>
      </c>
    </row>
    <row r="871" spans="1:8" x14ac:dyDescent="0.25">
      <c r="A871" s="16" t="s">
        <v>1061</v>
      </c>
      <c r="B871" s="10">
        <v>1</v>
      </c>
      <c r="C871" s="16" t="s">
        <v>1062</v>
      </c>
      <c r="D871" s="16" t="s">
        <v>37</v>
      </c>
      <c r="E871" s="10" t="s">
        <v>1063</v>
      </c>
      <c r="F871" s="17">
        <v>102.2</v>
      </c>
      <c r="G871" s="18">
        <v>7</v>
      </c>
      <c r="H871" s="17">
        <f t="shared" ref="H871:H888" si="29">ROUND(ROUND(F871,2)*ROUND(G871,3),2)</f>
        <v>715.4</v>
      </c>
    </row>
    <row r="872" spans="1:8" x14ac:dyDescent="0.25">
      <c r="A872" s="16" t="s">
        <v>1061</v>
      </c>
      <c r="B872" s="10">
        <v>2</v>
      </c>
      <c r="C872" s="16" t="s">
        <v>1064</v>
      </c>
      <c r="D872" s="16" t="s">
        <v>37</v>
      </c>
      <c r="E872" s="10" t="s">
        <v>1065</v>
      </c>
      <c r="F872" s="17">
        <v>99.34</v>
      </c>
      <c r="G872" s="18">
        <v>42</v>
      </c>
      <c r="H872" s="17">
        <f t="shared" si="29"/>
        <v>4172.28</v>
      </c>
    </row>
    <row r="873" spans="1:8" x14ac:dyDescent="0.25">
      <c r="A873" s="16" t="s">
        <v>1061</v>
      </c>
      <c r="B873" s="10">
        <v>3</v>
      </c>
      <c r="C873" s="16" t="s">
        <v>1066</v>
      </c>
      <c r="D873" s="16" t="s">
        <v>37</v>
      </c>
      <c r="E873" s="10" t="s">
        <v>1067</v>
      </c>
      <c r="F873" s="17">
        <v>92.31</v>
      </c>
      <c r="G873" s="18">
        <v>49</v>
      </c>
      <c r="H873" s="17">
        <f t="shared" si="29"/>
        <v>4523.1899999999996</v>
      </c>
    </row>
    <row r="874" spans="1:8" x14ac:dyDescent="0.25">
      <c r="A874" s="16" t="s">
        <v>1061</v>
      </c>
      <c r="B874" s="10">
        <v>4</v>
      </c>
      <c r="C874" s="16" t="s">
        <v>1068</v>
      </c>
      <c r="D874" s="16" t="s">
        <v>42</v>
      </c>
      <c r="E874" s="10" t="s">
        <v>1069</v>
      </c>
      <c r="F874" s="17">
        <v>67.75</v>
      </c>
      <c r="G874" s="18">
        <v>258</v>
      </c>
      <c r="H874" s="17">
        <f t="shared" si="29"/>
        <v>17479.5</v>
      </c>
    </row>
    <row r="875" spans="1:8" x14ac:dyDescent="0.25">
      <c r="A875" s="16" t="s">
        <v>1061</v>
      </c>
      <c r="B875" s="10">
        <v>5</v>
      </c>
      <c r="C875" s="16" t="s">
        <v>1070</v>
      </c>
      <c r="D875" s="16" t="s">
        <v>42</v>
      </c>
      <c r="E875" s="10" t="s">
        <v>1071</v>
      </c>
      <c r="F875" s="17">
        <v>77.08</v>
      </c>
      <c r="G875" s="18">
        <v>84</v>
      </c>
      <c r="H875" s="17">
        <f t="shared" si="29"/>
        <v>6474.72</v>
      </c>
    </row>
    <row r="876" spans="1:8" x14ac:dyDescent="0.25">
      <c r="A876" s="16" t="s">
        <v>1061</v>
      </c>
      <c r="B876" s="10">
        <v>6</v>
      </c>
      <c r="C876" s="16" t="s">
        <v>1072</v>
      </c>
      <c r="D876" s="16" t="s">
        <v>37</v>
      </c>
      <c r="E876" s="10" t="s">
        <v>1073</v>
      </c>
      <c r="F876" s="17">
        <v>77.47</v>
      </c>
      <c r="G876" s="18">
        <v>16</v>
      </c>
      <c r="H876" s="17">
        <f t="shared" si="29"/>
        <v>1239.52</v>
      </c>
    </row>
    <row r="877" spans="1:8" x14ac:dyDescent="0.25">
      <c r="A877" s="16" t="s">
        <v>1061</v>
      </c>
      <c r="B877" s="10">
        <v>7</v>
      </c>
      <c r="C877" s="16" t="s">
        <v>1074</v>
      </c>
      <c r="D877" s="16" t="s">
        <v>550</v>
      </c>
      <c r="E877" s="10" t="s">
        <v>1075</v>
      </c>
      <c r="F877" s="17">
        <v>182.21</v>
      </c>
      <c r="G877" s="18">
        <v>41</v>
      </c>
      <c r="H877" s="17">
        <f t="shared" si="29"/>
        <v>7470.61</v>
      </c>
    </row>
    <row r="878" spans="1:8" x14ac:dyDescent="0.25">
      <c r="A878" s="16" t="s">
        <v>1061</v>
      </c>
      <c r="B878" s="10">
        <v>8</v>
      </c>
      <c r="C878" s="16" t="s">
        <v>1076</v>
      </c>
      <c r="D878" s="16" t="s">
        <v>550</v>
      </c>
      <c r="E878" s="10" t="s">
        <v>1077</v>
      </c>
      <c r="F878" s="17">
        <v>198.37</v>
      </c>
      <c r="G878" s="18">
        <v>36</v>
      </c>
      <c r="H878" s="17">
        <f t="shared" si="29"/>
        <v>7141.32</v>
      </c>
    </row>
    <row r="879" spans="1:8" x14ac:dyDescent="0.25">
      <c r="A879" s="16" t="s">
        <v>1061</v>
      </c>
      <c r="B879" s="10">
        <v>9</v>
      </c>
      <c r="C879" s="16" t="s">
        <v>1078</v>
      </c>
      <c r="D879" s="16" t="s">
        <v>37</v>
      </c>
      <c r="E879" s="10" t="s">
        <v>1079</v>
      </c>
      <c r="F879" s="17">
        <v>322.54000000000002</v>
      </c>
      <c r="G879" s="18">
        <v>4</v>
      </c>
      <c r="H879" s="17">
        <f t="shared" si="29"/>
        <v>1290.1600000000001</v>
      </c>
    </row>
    <row r="880" spans="1:8" x14ac:dyDescent="0.25">
      <c r="A880" s="16" t="s">
        <v>1061</v>
      </c>
      <c r="B880" s="10">
        <v>10</v>
      </c>
      <c r="C880" s="16" t="s">
        <v>1080</v>
      </c>
      <c r="D880" s="16" t="s">
        <v>37</v>
      </c>
      <c r="E880" s="10" t="s">
        <v>1081</v>
      </c>
      <c r="F880" s="17">
        <v>61.86</v>
      </c>
      <c r="G880" s="18">
        <v>46</v>
      </c>
      <c r="H880" s="17">
        <f t="shared" si="29"/>
        <v>2845.56</v>
      </c>
    </row>
    <row r="881" spans="1:8" x14ac:dyDescent="0.25">
      <c r="A881" s="16" t="s">
        <v>1061</v>
      </c>
      <c r="B881" s="10">
        <v>11</v>
      </c>
      <c r="C881" s="16" t="s">
        <v>1082</v>
      </c>
      <c r="D881" s="16" t="s">
        <v>37</v>
      </c>
      <c r="E881" s="10" t="s">
        <v>1083</v>
      </c>
      <c r="F881" s="17">
        <v>60.86</v>
      </c>
      <c r="G881" s="18">
        <v>32</v>
      </c>
      <c r="H881" s="17">
        <f t="shared" si="29"/>
        <v>1947.52</v>
      </c>
    </row>
    <row r="882" spans="1:8" x14ac:dyDescent="0.25">
      <c r="A882" s="16" t="s">
        <v>1061</v>
      </c>
      <c r="B882" s="10">
        <v>12</v>
      </c>
      <c r="C882" s="16" t="s">
        <v>1084</v>
      </c>
      <c r="D882" s="16" t="s">
        <v>37</v>
      </c>
      <c r="E882" s="10" t="s">
        <v>1085</v>
      </c>
      <c r="F882" s="17">
        <v>73.650000000000006</v>
      </c>
      <c r="G882" s="18">
        <v>149</v>
      </c>
      <c r="H882" s="17">
        <f t="shared" si="29"/>
        <v>10973.85</v>
      </c>
    </row>
    <row r="883" spans="1:8" x14ac:dyDescent="0.25">
      <c r="A883" s="16" t="s">
        <v>1061</v>
      </c>
      <c r="B883" s="10">
        <v>13</v>
      </c>
      <c r="C883" s="16" t="s">
        <v>1086</v>
      </c>
      <c r="D883" s="16" t="s">
        <v>37</v>
      </c>
      <c r="E883" s="10" t="s">
        <v>1087</v>
      </c>
      <c r="F883" s="17">
        <v>91.32</v>
      </c>
      <c r="G883" s="18">
        <v>30</v>
      </c>
      <c r="H883" s="17">
        <f t="shared" si="29"/>
        <v>2739.6</v>
      </c>
    </row>
    <row r="884" spans="1:8" x14ac:dyDescent="0.25">
      <c r="A884" s="16" t="s">
        <v>1061</v>
      </c>
      <c r="B884" s="10">
        <v>14</v>
      </c>
      <c r="C884" s="16" t="s">
        <v>1088</v>
      </c>
      <c r="D884" s="16" t="s">
        <v>37</v>
      </c>
      <c r="E884" s="10" t="s">
        <v>1089</v>
      </c>
      <c r="F884" s="17">
        <v>95.26</v>
      </c>
      <c r="G884" s="18">
        <v>20</v>
      </c>
      <c r="H884" s="17">
        <f t="shared" si="29"/>
        <v>1905.2</v>
      </c>
    </row>
    <row r="885" spans="1:8" x14ac:dyDescent="0.25">
      <c r="A885" s="16" t="s">
        <v>1061</v>
      </c>
      <c r="B885" s="10">
        <v>15</v>
      </c>
      <c r="C885" s="16" t="s">
        <v>1090</v>
      </c>
      <c r="D885" s="16" t="s">
        <v>550</v>
      </c>
      <c r="E885" s="10" t="s">
        <v>1091</v>
      </c>
      <c r="F885" s="17">
        <v>93.77</v>
      </c>
      <c r="G885" s="18">
        <v>14</v>
      </c>
      <c r="H885" s="17">
        <f t="shared" si="29"/>
        <v>1312.78</v>
      </c>
    </row>
    <row r="886" spans="1:8" x14ac:dyDescent="0.25">
      <c r="A886" s="16" t="s">
        <v>1061</v>
      </c>
      <c r="B886" s="10">
        <v>16</v>
      </c>
      <c r="C886" s="16" t="s">
        <v>1092</v>
      </c>
      <c r="D886" s="16" t="s">
        <v>550</v>
      </c>
      <c r="E886" s="10" t="s">
        <v>1093</v>
      </c>
      <c r="F886" s="17">
        <v>420.01</v>
      </c>
      <c r="G886" s="18">
        <v>1</v>
      </c>
      <c r="H886" s="17">
        <f t="shared" si="29"/>
        <v>420.01</v>
      </c>
    </row>
    <row r="887" spans="1:8" x14ac:dyDescent="0.25">
      <c r="A887" s="16" t="s">
        <v>1061</v>
      </c>
      <c r="B887" s="10">
        <v>17</v>
      </c>
      <c r="C887" s="16" t="s">
        <v>1094</v>
      </c>
      <c r="D887" s="16" t="s">
        <v>550</v>
      </c>
      <c r="E887" s="10" t="s">
        <v>1095</v>
      </c>
      <c r="F887" s="17">
        <v>759.33</v>
      </c>
      <c r="G887" s="18">
        <v>1</v>
      </c>
      <c r="H887" s="17">
        <f t="shared" si="29"/>
        <v>759.33</v>
      </c>
    </row>
    <row r="888" spans="1:8" x14ac:dyDescent="0.25">
      <c r="A888" s="16" t="s">
        <v>1061</v>
      </c>
      <c r="B888" s="10">
        <v>18</v>
      </c>
      <c r="C888" s="16" t="s">
        <v>1096</v>
      </c>
      <c r="D888" s="16" t="s">
        <v>550</v>
      </c>
      <c r="E888" s="10" t="s">
        <v>1097</v>
      </c>
      <c r="F888" s="17">
        <v>1560.31</v>
      </c>
      <c r="G888" s="18">
        <v>1</v>
      </c>
      <c r="H888" s="17">
        <f t="shared" si="29"/>
        <v>1560.31</v>
      </c>
    </row>
    <row r="889" spans="1:8" x14ac:dyDescent="0.25">
      <c r="E889" s="14" t="s">
        <v>20</v>
      </c>
      <c r="F889" s="14"/>
      <c r="G889" s="14"/>
      <c r="H889" s="19">
        <f>SUM(H871:H888)</f>
        <v>74970.859999999986</v>
      </c>
    </row>
    <row r="891" spans="1:8" x14ac:dyDescent="0.25">
      <c r="C891" s="14" t="s">
        <v>7</v>
      </c>
      <c r="D891" s="15" t="s">
        <v>8</v>
      </c>
      <c r="E891" s="14" t="s">
        <v>9</v>
      </c>
    </row>
    <row r="892" spans="1:8" x14ac:dyDescent="0.25">
      <c r="C892" s="14" t="s">
        <v>10</v>
      </c>
      <c r="D892" s="15" t="s">
        <v>66</v>
      </c>
      <c r="E892" s="14" t="s">
        <v>545</v>
      </c>
    </row>
    <row r="893" spans="1:8" x14ac:dyDescent="0.25">
      <c r="C893" s="14" t="s">
        <v>12</v>
      </c>
      <c r="D893" s="15" t="s">
        <v>1098</v>
      </c>
      <c r="E893" s="14" t="s">
        <v>1099</v>
      </c>
    </row>
    <row r="894" spans="1:8" x14ac:dyDescent="0.25">
      <c r="C894" s="14" t="s">
        <v>275</v>
      </c>
      <c r="D894" s="15" t="s">
        <v>8</v>
      </c>
      <c r="E894" s="14" t="s">
        <v>1100</v>
      </c>
    </row>
    <row r="896" spans="1:8" ht="147" x14ac:dyDescent="0.25">
      <c r="A896" s="16" t="s">
        <v>1101</v>
      </c>
      <c r="B896" s="10">
        <v>1</v>
      </c>
      <c r="C896" s="16" t="s">
        <v>1102</v>
      </c>
      <c r="D896" s="16" t="s">
        <v>42</v>
      </c>
      <c r="E896" s="20" t="s">
        <v>1103</v>
      </c>
      <c r="F896" s="17">
        <v>2.04</v>
      </c>
      <c r="G896" s="18">
        <v>162.5</v>
      </c>
      <c r="H896" s="17">
        <f t="shared" ref="H896:H915" si="30">ROUND(ROUND(F896,2)*ROUND(G896,3),2)</f>
        <v>331.5</v>
      </c>
    </row>
    <row r="897" spans="1:8" x14ac:dyDescent="0.25">
      <c r="A897" s="16" t="s">
        <v>1101</v>
      </c>
      <c r="B897" s="10">
        <v>2</v>
      </c>
      <c r="C897" s="16" t="s">
        <v>1104</v>
      </c>
      <c r="D897" s="16" t="s">
        <v>37</v>
      </c>
      <c r="E897" s="10" t="s">
        <v>1105</v>
      </c>
      <c r="F897" s="17">
        <v>15.6</v>
      </c>
      <c r="G897" s="18">
        <v>12</v>
      </c>
      <c r="H897" s="17">
        <f t="shared" si="30"/>
        <v>187.2</v>
      </c>
    </row>
    <row r="898" spans="1:8" x14ac:dyDescent="0.25">
      <c r="A898" s="16" t="s">
        <v>1101</v>
      </c>
      <c r="B898" s="10">
        <v>3</v>
      </c>
      <c r="C898" s="16" t="s">
        <v>1106</v>
      </c>
      <c r="D898" s="16" t="s">
        <v>37</v>
      </c>
      <c r="E898" s="10" t="s">
        <v>1107</v>
      </c>
      <c r="F898" s="17">
        <v>1037.23</v>
      </c>
      <c r="G898" s="18">
        <v>1</v>
      </c>
      <c r="H898" s="17">
        <f t="shared" si="30"/>
        <v>1037.23</v>
      </c>
    </row>
    <row r="899" spans="1:8" x14ac:dyDescent="0.25">
      <c r="A899" s="16" t="s">
        <v>1101</v>
      </c>
      <c r="B899" s="10">
        <v>4</v>
      </c>
      <c r="C899" s="16" t="s">
        <v>1108</v>
      </c>
      <c r="D899" s="16" t="s">
        <v>37</v>
      </c>
      <c r="E899" s="10" t="s">
        <v>1109</v>
      </c>
      <c r="F899" s="17">
        <v>81.459999999999994</v>
      </c>
      <c r="G899" s="18">
        <v>1</v>
      </c>
      <c r="H899" s="17">
        <f t="shared" si="30"/>
        <v>81.459999999999994</v>
      </c>
    </row>
    <row r="900" spans="1:8" x14ac:dyDescent="0.25">
      <c r="A900" s="16" t="s">
        <v>1101</v>
      </c>
      <c r="B900" s="10">
        <v>5</v>
      </c>
      <c r="C900" s="16" t="s">
        <v>1110</v>
      </c>
      <c r="D900" s="16" t="s">
        <v>37</v>
      </c>
      <c r="E900" s="10" t="s">
        <v>1111</v>
      </c>
      <c r="F900" s="17">
        <v>29.77</v>
      </c>
      <c r="G900" s="18">
        <v>1</v>
      </c>
      <c r="H900" s="17">
        <f t="shared" si="30"/>
        <v>29.77</v>
      </c>
    </row>
    <row r="901" spans="1:8" ht="90.75" x14ac:dyDescent="0.25">
      <c r="A901" s="16" t="s">
        <v>1101</v>
      </c>
      <c r="B901" s="10">
        <v>6</v>
      </c>
      <c r="C901" s="16" t="s">
        <v>1112</v>
      </c>
      <c r="D901" s="16" t="s">
        <v>37</v>
      </c>
      <c r="E901" s="20" t="s">
        <v>1113</v>
      </c>
      <c r="F901" s="17">
        <v>74.91</v>
      </c>
      <c r="G901" s="18">
        <v>2</v>
      </c>
      <c r="H901" s="17">
        <f t="shared" si="30"/>
        <v>149.82</v>
      </c>
    </row>
    <row r="902" spans="1:8" ht="57" x14ac:dyDescent="0.25">
      <c r="A902" s="16" t="s">
        <v>1101</v>
      </c>
      <c r="B902" s="10">
        <v>7</v>
      </c>
      <c r="C902" s="16" t="s">
        <v>1114</v>
      </c>
      <c r="D902" s="16" t="s">
        <v>37</v>
      </c>
      <c r="E902" s="20" t="s">
        <v>1115</v>
      </c>
      <c r="F902" s="17">
        <v>2.98</v>
      </c>
      <c r="G902" s="18">
        <v>4</v>
      </c>
      <c r="H902" s="17">
        <f t="shared" si="30"/>
        <v>11.92</v>
      </c>
    </row>
    <row r="903" spans="1:8" ht="124.5" x14ac:dyDescent="0.25">
      <c r="A903" s="16" t="s">
        <v>1101</v>
      </c>
      <c r="B903" s="10">
        <v>8</v>
      </c>
      <c r="C903" s="16" t="s">
        <v>1116</v>
      </c>
      <c r="D903" s="16" t="s">
        <v>37</v>
      </c>
      <c r="E903" s="20" t="s">
        <v>1117</v>
      </c>
      <c r="F903" s="17">
        <v>3.45</v>
      </c>
      <c r="G903" s="18">
        <v>12</v>
      </c>
      <c r="H903" s="17">
        <f t="shared" si="30"/>
        <v>41.4</v>
      </c>
    </row>
    <row r="904" spans="1:8" ht="90.75" x14ac:dyDescent="0.25">
      <c r="A904" s="16" t="s">
        <v>1101</v>
      </c>
      <c r="B904" s="10">
        <v>9</v>
      </c>
      <c r="C904" s="16" t="s">
        <v>1118</v>
      </c>
      <c r="D904" s="16" t="s">
        <v>42</v>
      </c>
      <c r="E904" s="20" t="s">
        <v>1119</v>
      </c>
      <c r="F904" s="17">
        <v>9.11</v>
      </c>
      <c r="G904" s="18">
        <v>4</v>
      </c>
      <c r="H904" s="17">
        <f t="shared" si="30"/>
        <v>36.44</v>
      </c>
    </row>
    <row r="905" spans="1:8" ht="102" x14ac:dyDescent="0.25">
      <c r="A905" s="16" t="s">
        <v>1101</v>
      </c>
      <c r="B905" s="10">
        <v>10</v>
      </c>
      <c r="C905" s="16" t="s">
        <v>1120</v>
      </c>
      <c r="D905" s="16" t="s">
        <v>37</v>
      </c>
      <c r="E905" s="20" t="s">
        <v>1121</v>
      </c>
      <c r="F905" s="17">
        <v>37.97</v>
      </c>
      <c r="G905" s="18">
        <v>14</v>
      </c>
      <c r="H905" s="17">
        <f t="shared" si="30"/>
        <v>531.58000000000004</v>
      </c>
    </row>
    <row r="906" spans="1:8" ht="124.5" x14ac:dyDescent="0.25">
      <c r="A906" s="16" t="s">
        <v>1101</v>
      </c>
      <c r="B906" s="10">
        <v>11</v>
      </c>
      <c r="C906" s="16" t="s">
        <v>1122</v>
      </c>
      <c r="D906" s="16" t="s">
        <v>37</v>
      </c>
      <c r="E906" s="20" t="s">
        <v>1123</v>
      </c>
      <c r="F906" s="17">
        <v>4.25</v>
      </c>
      <c r="G906" s="18">
        <v>609</v>
      </c>
      <c r="H906" s="17">
        <f t="shared" si="30"/>
        <v>2588.25</v>
      </c>
    </row>
    <row r="907" spans="1:8" ht="57" x14ac:dyDescent="0.25">
      <c r="A907" s="16" t="s">
        <v>1101</v>
      </c>
      <c r="B907" s="10">
        <v>12</v>
      </c>
      <c r="C907" s="16" t="s">
        <v>1124</v>
      </c>
      <c r="D907" s="16" t="s">
        <v>37</v>
      </c>
      <c r="E907" s="20" t="s">
        <v>1125</v>
      </c>
      <c r="F907" s="17">
        <v>5.88</v>
      </c>
      <c r="G907" s="18">
        <v>14</v>
      </c>
      <c r="H907" s="17">
        <f t="shared" si="30"/>
        <v>82.32</v>
      </c>
    </row>
    <row r="908" spans="1:8" ht="147" x14ac:dyDescent="0.25">
      <c r="A908" s="16" t="s">
        <v>1101</v>
      </c>
      <c r="B908" s="10">
        <v>13</v>
      </c>
      <c r="C908" s="16" t="s">
        <v>1126</v>
      </c>
      <c r="D908" s="16" t="s">
        <v>42</v>
      </c>
      <c r="E908" s="20" t="s">
        <v>1127</v>
      </c>
      <c r="F908" s="17">
        <v>1.17</v>
      </c>
      <c r="G908" s="18">
        <v>18625</v>
      </c>
      <c r="H908" s="17">
        <f t="shared" si="30"/>
        <v>21791.25</v>
      </c>
    </row>
    <row r="909" spans="1:8" ht="102" x14ac:dyDescent="0.25">
      <c r="A909" s="16" t="s">
        <v>1101</v>
      </c>
      <c r="B909" s="10">
        <v>14</v>
      </c>
      <c r="C909" s="16" t="s">
        <v>1128</v>
      </c>
      <c r="D909" s="16" t="s">
        <v>42</v>
      </c>
      <c r="E909" s="20" t="s">
        <v>1129</v>
      </c>
      <c r="F909" s="17">
        <v>3.13</v>
      </c>
      <c r="G909" s="18">
        <v>297</v>
      </c>
      <c r="H909" s="17">
        <f t="shared" si="30"/>
        <v>929.61</v>
      </c>
    </row>
    <row r="910" spans="1:8" ht="102" x14ac:dyDescent="0.25">
      <c r="A910" s="16" t="s">
        <v>1101</v>
      </c>
      <c r="B910" s="10">
        <v>15</v>
      </c>
      <c r="C910" s="16" t="s">
        <v>1130</v>
      </c>
      <c r="D910" s="16" t="s">
        <v>42</v>
      </c>
      <c r="E910" s="20" t="s">
        <v>1131</v>
      </c>
      <c r="F910" s="17">
        <v>4.05</v>
      </c>
      <c r="G910" s="18">
        <v>149</v>
      </c>
      <c r="H910" s="17">
        <f t="shared" si="30"/>
        <v>603.45000000000005</v>
      </c>
    </row>
    <row r="911" spans="1:8" ht="113.25" x14ac:dyDescent="0.25">
      <c r="A911" s="16" t="s">
        <v>1101</v>
      </c>
      <c r="B911" s="10">
        <v>16</v>
      </c>
      <c r="C911" s="16" t="s">
        <v>1132</v>
      </c>
      <c r="D911" s="16" t="s">
        <v>42</v>
      </c>
      <c r="E911" s="20" t="s">
        <v>1133</v>
      </c>
      <c r="F911" s="17">
        <v>4.96</v>
      </c>
      <c r="G911" s="18">
        <v>148</v>
      </c>
      <c r="H911" s="17">
        <f t="shared" si="30"/>
        <v>734.08</v>
      </c>
    </row>
    <row r="912" spans="1:8" x14ac:dyDescent="0.25">
      <c r="A912" s="16" t="s">
        <v>1101</v>
      </c>
      <c r="B912" s="10">
        <v>17</v>
      </c>
      <c r="C912" s="16" t="s">
        <v>1134</v>
      </c>
      <c r="D912" s="16" t="s">
        <v>37</v>
      </c>
      <c r="E912" s="10" t="s">
        <v>1135</v>
      </c>
      <c r="F912" s="17">
        <v>6.77</v>
      </c>
      <c r="G912" s="18">
        <v>297</v>
      </c>
      <c r="H912" s="17">
        <f t="shared" si="30"/>
        <v>2010.69</v>
      </c>
    </row>
    <row r="913" spans="1:8" x14ac:dyDescent="0.25">
      <c r="A913" s="16" t="s">
        <v>1101</v>
      </c>
      <c r="B913" s="10">
        <v>18</v>
      </c>
      <c r="C913" s="16" t="s">
        <v>962</v>
      </c>
      <c r="D913" s="16" t="s">
        <v>42</v>
      </c>
      <c r="E913" s="10" t="s">
        <v>963</v>
      </c>
      <c r="F913" s="17">
        <v>1.24</v>
      </c>
      <c r="G913" s="18">
        <v>2970</v>
      </c>
      <c r="H913" s="17">
        <f t="shared" si="30"/>
        <v>3682.8</v>
      </c>
    </row>
    <row r="914" spans="1:8" x14ac:dyDescent="0.25">
      <c r="A914" s="16" t="s">
        <v>1101</v>
      </c>
      <c r="B914" s="10">
        <v>19</v>
      </c>
      <c r="C914" s="16" t="s">
        <v>1136</v>
      </c>
      <c r="D914" s="16" t="s">
        <v>37</v>
      </c>
      <c r="E914" s="10" t="s">
        <v>1137</v>
      </c>
      <c r="F914" s="17">
        <v>254.82</v>
      </c>
      <c r="G914" s="18">
        <v>1</v>
      </c>
      <c r="H914" s="17">
        <f t="shared" si="30"/>
        <v>254.82</v>
      </c>
    </row>
    <row r="915" spans="1:8" x14ac:dyDescent="0.25">
      <c r="A915" s="16" t="s">
        <v>1101</v>
      </c>
      <c r="B915" s="10">
        <v>20</v>
      </c>
      <c r="C915" s="16" t="s">
        <v>1138</v>
      </c>
      <c r="D915" s="16" t="s">
        <v>42</v>
      </c>
      <c r="E915" s="10" t="s">
        <v>1139</v>
      </c>
      <c r="F915" s="17">
        <v>7.17</v>
      </c>
      <c r="G915" s="18">
        <v>50</v>
      </c>
      <c r="H915" s="17">
        <f t="shared" si="30"/>
        <v>358.5</v>
      </c>
    </row>
    <row r="916" spans="1:8" x14ac:dyDescent="0.25">
      <c r="E916" s="14" t="s">
        <v>20</v>
      </c>
      <c r="F916" s="14"/>
      <c r="G916" s="14"/>
      <c r="H916" s="19">
        <f>SUM(H896:H915)</f>
        <v>35474.090000000004</v>
      </c>
    </row>
    <row r="918" spans="1:8" x14ac:dyDescent="0.25">
      <c r="C918" s="14" t="s">
        <v>7</v>
      </c>
      <c r="D918" s="15" t="s">
        <v>8</v>
      </c>
      <c r="E918" s="14" t="s">
        <v>9</v>
      </c>
    </row>
    <row r="919" spans="1:8" x14ac:dyDescent="0.25">
      <c r="C919" s="14" t="s">
        <v>10</v>
      </c>
      <c r="D919" s="15" t="s">
        <v>66</v>
      </c>
      <c r="E919" s="14" t="s">
        <v>545</v>
      </c>
    </row>
    <row r="920" spans="1:8" x14ac:dyDescent="0.25">
      <c r="C920" s="14" t="s">
        <v>12</v>
      </c>
      <c r="D920" s="15" t="s">
        <v>1098</v>
      </c>
      <c r="E920" s="14" t="s">
        <v>1099</v>
      </c>
    </row>
    <row r="921" spans="1:8" x14ac:dyDescent="0.25">
      <c r="C921" s="14" t="s">
        <v>275</v>
      </c>
      <c r="D921" s="15" t="s">
        <v>21</v>
      </c>
      <c r="E921" s="14" t="s">
        <v>1140</v>
      </c>
    </row>
    <row r="923" spans="1:8" x14ac:dyDescent="0.25">
      <c r="A923" s="16" t="s">
        <v>1141</v>
      </c>
      <c r="B923" s="10">
        <v>1</v>
      </c>
      <c r="C923" s="16" t="s">
        <v>1142</v>
      </c>
      <c r="D923" s="16" t="s">
        <v>37</v>
      </c>
      <c r="E923" s="10" t="s">
        <v>1143</v>
      </c>
      <c r="F923" s="17">
        <v>600.91999999999996</v>
      </c>
      <c r="G923" s="18">
        <v>1</v>
      </c>
      <c r="H923" s="17">
        <f t="shared" ref="H923:H929" si="31">ROUND(ROUND(F923,2)*ROUND(G923,3),2)</f>
        <v>600.91999999999996</v>
      </c>
    </row>
    <row r="924" spans="1:8" x14ac:dyDescent="0.25">
      <c r="A924" s="16" t="s">
        <v>1141</v>
      </c>
      <c r="B924" s="10">
        <v>2</v>
      </c>
      <c r="C924" s="16" t="s">
        <v>1144</v>
      </c>
      <c r="D924" s="16" t="s">
        <v>37</v>
      </c>
      <c r="E924" s="10" t="s">
        <v>1145</v>
      </c>
      <c r="F924" s="17">
        <v>60.53</v>
      </c>
      <c r="G924" s="18">
        <v>1</v>
      </c>
      <c r="H924" s="17">
        <f t="shared" si="31"/>
        <v>60.53</v>
      </c>
    </row>
    <row r="925" spans="1:8" x14ac:dyDescent="0.25">
      <c r="A925" s="16" t="s">
        <v>1141</v>
      </c>
      <c r="B925" s="10">
        <v>3</v>
      </c>
      <c r="C925" s="16" t="s">
        <v>1146</v>
      </c>
      <c r="D925" s="16" t="s">
        <v>37</v>
      </c>
      <c r="E925" s="10" t="s">
        <v>1147</v>
      </c>
      <c r="F925" s="17">
        <v>80.27</v>
      </c>
      <c r="G925" s="18">
        <v>1</v>
      </c>
      <c r="H925" s="17">
        <f t="shared" si="31"/>
        <v>80.27</v>
      </c>
    </row>
    <row r="926" spans="1:8" x14ac:dyDescent="0.25">
      <c r="A926" s="16" t="s">
        <v>1141</v>
      </c>
      <c r="B926" s="10">
        <v>4</v>
      </c>
      <c r="C926" s="16" t="s">
        <v>1148</v>
      </c>
      <c r="D926" s="16" t="s">
        <v>550</v>
      </c>
      <c r="E926" s="10" t="s">
        <v>1149</v>
      </c>
      <c r="F926" s="17">
        <v>26.1</v>
      </c>
      <c r="G926" s="18">
        <v>30</v>
      </c>
      <c r="H926" s="17">
        <f t="shared" si="31"/>
        <v>783</v>
      </c>
    </row>
    <row r="927" spans="1:8" x14ac:dyDescent="0.25">
      <c r="A927" s="16" t="s">
        <v>1141</v>
      </c>
      <c r="B927" s="10">
        <v>5</v>
      </c>
      <c r="C927" s="16" t="s">
        <v>1150</v>
      </c>
      <c r="D927" s="16" t="s">
        <v>25</v>
      </c>
      <c r="E927" s="10" t="s">
        <v>1151</v>
      </c>
      <c r="F927" s="17">
        <v>1.1599999999999999</v>
      </c>
      <c r="G927" s="18">
        <v>1950</v>
      </c>
      <c r="H927" s="17">
        <f t="shared" si="31"/>
        <v>2262</v>
      </c>
    </row>
    <row r="928" spans="1:8" x14ac:dyDescent="0.25">
      <c r="A928" s="16" t="s">
        <v>1141</v>
      </c>
      <c r="B928" s="10">
        <v>6</v>
      </c>
      <c r="C928" s="16" t="s">
        <v>1152</v>
      </c>
      <c r="D928" s="16" t="s">
        <v>42</v>
      </c>
      <c r="E928" s="10" t="s">
        <v>1153</v>
      </c>
      <c r="F928" s="17">
        <v>1.17</v>
      </c>
      <c r="G928" s="18">
        <v>450</v>
      </c>
      <c r="H928" s="17">
        <f t="shared" si="31"/>
        <v>526.5</v>
      </c>
    </row>
    <row r="929" spans="1:8" x14ac:dyDescent="0.25">
      <c r="A929" s="16" t="s">
        <v>1141</v>
      </c>
      <c r="B929" s="10">
        <v>7</v>
      </c>
      <c r="C929" s="16" t="s">
        <v>1154</v>
      </c>
      <c r="D929" s="16" t="s">
        <v>37</v>
      </c>
      <c r="E929" s="10" t="s">
        <v>1155</v>
      </c>
      <c r="F929" s="17">
        <v>39.17</v>
      </c>
      <c r="G929" s="18">
        <v>6</v>
      </c>
      <c r="H929" s="17">
        <f t="shared" si="31"/>
        <v>235.02</v>
      </c>
    </row>
    <row r="930" spans="1:8" x14ac:dyDescent="0.25">
      <c r="E930" s="14" t="s">
        <v>20</v>
      </c>
      <c r="F930" s="14"/>
      <c r="G930" s="14"/>
      <c r="H930" s="19">
        <f>SUM(H923:H929)</f>
        <v>4548.24</v>
      </c>
    </row>
    <row r="932" spans="1:8" x14ac:dyDescent="0.25">
      <c r="C932" s="14" t="s">
        <v>7</v>
      </c>
      <c r="D932" s="15" t="s">
        <v>8</v>
      </c>
      <c r="E932" s="14" t="s">
        <v>9</v>
      </c>
    </row>
    <row r="933" spans="1:8" x14ac:dyDescent="0.25">
      <c r="C933" s="14" t="s">
        <v>10</v>
      </c>
      <c r="D933" s="15" t="s">
        <v>66</v>
      </c>
      <c r="E933" s="14" t="s">
        <v>545</v>
      </c>
    </row>
    <row r="934" spans="1:8" x14ac:dyDescent="0.25">
      <c r="C934" s="14" t="s">
        <v>12</v>
      </c>
      <c r="D934" s="15" t="s">
        <v>1156</v>
      </c>
      <c r="E934" s="14" t="s">
        <v>1157</v>
      </c>
    </row>
    <row r="935" spans="1:8" x14ac:dyDescent="0.25">
      <c r="C935" s="14" t="s">
        <v>275</v>
      </c>
      <c r="D935" s="15" t="s">
        <v>8</v>
      </c>
      <c r="E935" s="14" t="s">
        <v>1158</v>
      </c>
    </row>
    <row r="937" spans="1:8" ht="45.75" x14ac:dyDescent="0.25">
      <c r="A937" s="16" t="s">
        <v>1159</v>
      </c>
      <c r="B937" s="10">
        <v>1</v>
      </c>
      <c r="C937" s="16" t="s">
        <v>1160</v>
      </c>
      <c r="D937" s="16" t="s">
        <v>37</v>
      </c>
      <c r="E937" s="20" t="s">
        <v>1161</v>
      </c>
      <c r="F937" s="17">
        <v>159.21</v>
      </c>
      <c r="G937" s="18">
        <v>32</v>
      </c>
      <c r="H937" s="17">
        <f t="shared" ref="H937:H949" si="32">ROUND(ROUND(F937,2)*ROUND(G937,3),2)</f>
        <v>5094.72</v>
      </c>
    </row>
    <row r="938" spans="1:8" x14ac:dyDescent="0.25">
      <c r="A938" s="16" t="s">
        <v>1159</v>
      </c>
      <c r="B938" s="10">
        <v>2</v>
      </c>
      <c r="C938" s="16" t="s">
        <v>1162</v>
      </c>
      <c r="D938" s="16" t="s">
        <v>37</v>
      </c>
      <c r="E938" s="10" t="s">
        <v>1163</v>
      </c>
      <c r="F938" s="17">
        <v>25.96</v>
      </c>
      <c r="G938" s="18">
        <v>32</v>
      </c>
      <c r="H938" s="17">
        <f t="shared" si="32"/>
        <v>830.72</v>
      </c>
    </row>
    <row r="939" spans="1:8" x14ac:dyDescent="0.25">
      <c r="A939" s="16" t="s">
        <v>1159</v>
      </c>
      <c r="B939" s="10">
        <v>3</v>
      </c>
      <c r="C939" s="16" t="s">
        <v>1164</v>
      </c>
      <c r="D939" s="16" t="s">
        <v>550</v>
      </c>
      <c r="E939" s="10" t="s">
        <v>1165</v>
      </c>
      <c r="F939" s="17">
        <v>43.98</v>
      </c>
      <c r="G939" s="18">
        <v>32</v>
      </c>
      <c r="H939" s="17">
        <f t="shared" si="32"/>
        <v>1407.36</v>
      </c>
    </row>
    <row r="940" spans="1:8" x14ac:dyDescent="0.25">
      <c r="A940" s="16" t="s">
        <v>1159</v>
      </c>
      <c r="B940" s="10">
        <v>4</v>
      </c>
      <c r="C940" s="16" t="s">
        <v>1166</v>
      </c>
      <c r="D940" s="16" t="s">
        <v>550</v>
      </c>
      <c r="E940" s="10" t="s">
        <v>1167</v>
      </c>
      <c r="F940" s="17">
        <v>5.32</v>
      </c>
      <c r="G940" s="18">
        <v>32</v>
      </c>
      <c r="H940" s="17">
        <f t="shared" si="32"/>
        <v>170.24</v>
      </c>
    </row>
    <row r="941" spans="1:8" ht="57" x14ac:dyDescent="0.25">
      <c r="A941" s="16" t="s">
        <v>1159</v>
      </c>
      <c r="B941" s="10">
        <v>5</v>
      </c>
      <c r="C941" s="16" t="s">
        <v>1168</v>
      </c>
      <c r="D941" s="16" t="s">
        <v>550</v>
      </c>
      <c r="E941" s="20" t="s">
        <v>1169</v>
      </c>
      <c r="F941" s="17">
        <v>251.86</v>
      </c>
      <c r="G941" s="18">
        <v>7</v>
      </c>
      <c r="H941" s="17">
        <f t="shared" si="32"/>
        <v>1763.02</v>
      </c>
    </row>
    <row r="942" spans="1:8" ht="34.5" x14ac:dyDescent="0.25">
      <c r="A942" s="16" t="s">
        <v>1159</v>
      </c>
      <c r="B942" s="10">
        <v>6</v>
      </c>
      <c r="C942" s="16" t="s">
        <v>1170</v>
      </c>
      <c r="D942" s="16" t="s">
        <v>550</v>
      </c>
      <c r="E942" s="20" t="s">
        <v>1171</v>
      </c>
      <c r="F942" s="17">
        <v>509.04</v>
      </c>
      <c r="G942" s="18">
        <v>1</v>
      </c>
      <c r="H942" s="17">
        <f t="shared" si="32"/>
        <v>509.04</v>
      </c>
    </row>
    <row r="943" spans="1:8" ht="45.75" x14ac:dyDescent="0.25">
      <c r="A943" s="16" t="s">
        <v>1159</v>
      </c>
      <c r="B943" s="10">
        <v>7</v>
      </c>
      <c r="C943" s="16" t="s">
        <v>1172</v>
      </c>
      <c r="D943" s="16" t="s">
        <v>550</v>
      </c>
      <c r="E943" s="20" t="s">
        <v>1173</v>
      </c>
      <c r="F943" s="17">
        <v>32.229999999999997</v>
      </c>
      <c r="G943" s="18">
        <v>4</v>
      </c>
      <c r="H943" s="17">
        <f t="shared" si="32"/>
        <v>128.91999999999999</v>
      </c>
    </row>
    <row r="944" spans="1:8" ht="34.5" x14ac:dyDescent="0.25">
      <c r="A944" s="16" t="s">
        <v>1159</v>
      </c>
      <c r="B944" s="10">
        <v>8</v>
      </c>
      <c r="C944" s="16" t="s">
        <v>1174</v>
      </c>
      <c r="D944" s="16" t="s">
        <v>550</v>
      </c>
      <c r="E944" s="20" t="s">
        <v>1175</v>
      </c>
      <c r="F944" s="17">
        <v>677.71</v>
      </c>
      <c r="G944" s="18">
        <v>7</v>
      </c>
      <c r="H944" s="17">
        <f t="shared" si="32"/>
        <v>4743.97</v>
      </c>
    </row>
    <row r="945" spans="1:8" ht="34.5" x14ac:dyDescent="0.25">
      <c r="A945" s="16" t="s">
        <v>1159</v>
      </c>
      <c r="B945" s="10">
        <v>9</v>
      </c>
      <c r="C945" s="16" t="s">
        <v>1176</v>
      </c>
      <c r="D945" s="16" t="s">
        <v>550</v>
      </c>
      <c r="E945" s="20" t="s">
        <v>1177</v>
      </c>
      <c r="F945" s="17">
        <v>44.03</v>
      </c>
      <c r="G945" s="18">
        <v>7</v>
      </c>
      <c r="H945" s="17">
        <f t="shared" si="32"/>
        <v>308.20999999999998</v>
      </c>
    </row>
    <row r="946" spans="1:8" x14ac:dyDescent="0.25">
      <c r="A946" s="16" t="s">
        <v>1159</v>
      </c>
      <c r="B946" s="10">
        <v>10</v>
      </c>
      <c r="C946" s="16" t="s">
        <v>1178</v>
      </c>
      <c r="D946" s="16" t="s">
        <v>37</v>
      </c>
      <c r="E946" s="10" t="s">
        <v>1179</v>
      </c>
      <c r="F946" s="17">
        <v>3536</v>
      </c>
      <c r="G946" s="18">
        <v>1</v>
      </c>
      <c r="H946" s="17">
        <f t="shared" si="32"/>
        <v>3536</v>
      </c>
    </row>
    <row r="947" spans="1:8" x14ac:dyDescent="0.25">
      <c r="A947" s="16" t="s">
        <v>1159</v>
      </c>
      <c r="B947" s="10">
        <v>11</v>
      </c>
      <c r="C947" s="16" t="s">
        <v>1180</v>
      </c>
      <c r="D947" s="16" t="s">
        <v>25</v>
      </c>
      <c r="E947" s="10" t="s">
        <v>1181</v>
      </c>
      <c r="F947" s="17">
        <v>1.39</v>
      </c>
      <c r="G947" s="18">
        <v>20</v>
      </c>
      <c r="H947" s="17">
        <f t="shared" si="32"/>
        <v>27.8</v>
      </c>
    </row>
    <row r="948" spans="1:8" x14ac:dyDescent="0.25">
      <c r="A948" s="16" t="s">
        <v>1159</v>
      </c>
      <c r="B948" s="10">
        <v>12</v>
      </c>
      <c r="C948" s="16" t="s">
        <v>1182</v>
      </c>
      <c r="D948" s="16" t="s">
        <v>25</v>
      </c>
      <c r="E948" s="10" t="s">
        <v>1183</v>
      </c>
      <c r="F948" s="17">
        <v>1.3</v>
      </c>
      <c r="G948" s="18">
        <v>195</v>
      </c>
      <c r="H948" s="17">
        <f t="shared" si="32"/>
        <v>253.5</v>
      </c>
    </row>
    <row r="949" spans="1:8" x14ac:dyDescent="0.25">
      <c r="A949" s="16" t="s">
        <v>1159</v>
      </c>
      <c r="B949" s="10">
        <v>13</v>
      </c>
      <c r="C949" s="16" t="s">
        <v>1184</v>
      </c>
      <c r="D949" s="16" t="s">
        <v>42</v>
      </c>
      <c r="E949" s="10" t="s">
        <v>1185</v>
      </c>
      <c r="F949" s="17">
        <v>1.31</v>
      </c>
      <c r="G949" s="18">
        <v>20</v>
      </c>
      <c r="H949" s="17">
        <f t="shared" si="32"/>
        <v>26.2</v>
      </c>
    </row>
    <row r="950" spans="1:8" x14ac:dyDescent="0.25">
      <c r="E950" s="14" t="s">
        <v>20</v>
      </c>
      <c r="F950" s="14"/>
      <c r="G950" s="14"/>
      <c r="H950" s="19">
        <f>SUM(H937:H949)</f>
        <v>18799.7</v>
      </c>
    </row>
    <row r="952" spans="1:8" x14ac:dyDescent="0.25">
      <c r="C952" s="14" t="s">
        <v>7</v>
      </c>
      <c r="D952" s="15" t="s">
        <v>8</v>
      </c>
      <c r="E952" s="14" t="s">
        <v>9</v>
      </c>
    </row>
    <row r="953" spans="1:8" x14ac:dyDescent="0.25">
      <c r="C953" s="14" t="s">
        <v>10</v>
      </c>
      <c r="D953" s="15" t="s">
        <v>66</v>
      </c>
      <c r="E953" s="14" t="s">
        <v>545</v>
      </c>
    </row>
    <row r="954" spans="1:8" x14ac:dyDescent="0.25">
      <c r="C954" s="14" t="s">
        <v>12</v>
      </c>
      <c r="D954" s="15" t="s">
        <v>1156</v>
      </c>
      <c r="E954" s="14" t="s">
        <v>1157</v>
      </c>
    </row>
    <row r="955" spans="1:8" x14ac:dyDescent="0.25">
      <c r="C955" s="14" t="s">
        <v>275</v>
      </c>
      <c r="D955" s="15" t="s">
        <v>21</v>
      </c>
      <c r="E955" s="14" t="s">
        <v>1186</v>
      </c>
    </row>
    <row r="957" spans="1:8" x14ac:dyDescent="0.25">
      <c r="A957" s="16" t="s">
        <v>1187</v>
      </c>
      <c r="B957" s="10">
        <v>1</v>
      </c>
      <c r="C957" s="16" t="s">
        <v>1188</v>
      </c>
      <c r="D957" s="16" t="s">
        <v>37</v>
      </c>
      <c r="E957" s="10" t="s">
        <v>1189</v>
      </c>
      <c r="F957" s="17">
        <v>1748.43</v>
      </c>
      <c r="G957" s="18">
        <v>1</v>
      </c>
      <c r="H957" s="17">
        <f t="shared" ref="H957:H969" si="33">ROUND(ROUND(F957,2)*ROUND(G957,3),2)</f>
        <v>1748.43</v>
      </c>
    </row>
    <row r="958" spans="1:8" x14ac:dyDescent="0.25">
      <c r="A958" s="16" t="s">
        <v>1187</v>
      </c>
      <c r="B958" s="10">
        <v>2</v>
      </c>
      <c r="C958" s="16" t="s">
        <v>1190</v>
      </c>
      <c r="D958" s="16" t="s">
        <v>550</v>
      </c>
      <c r="E958" s="10" t="s">
        <v>1191</v>
      </c>
      <c r="F958" s="17">
        <v>94.84</v>
      </c>
      <c r="G958" s="18">
        <v>25</v>
      </c>
      <c r="H958" s="17">
        <f t="shared" si="33"/>
        <v>2371</v>
      </c>
    </row>
    <row r="959" spans="1:8" x14ac:dyDescent="0.25">
      <c r="A959" s="16" t="s">
        <v>1187</v>
      </c>
      <c r="B959" s="10">
        <v>3</v>
      </c>
      <c r="C959" s="16" t="s">
        <v>1192</v>
      </c>
      <c r="D959" s="16" t="s">
        <v>550</v>
      </c>
      <c r="E959" s="10" t="s">
        <v>1193</v>
      </c>
      <c r="F959" s="17">
        <v>112.04</v>
      </c>
      <c r="G959" s="18">
        <v>10</v>
      </c>
      <c r="H959" s="17">
        <f t="shared" si="33"/>
        <v>1120.4000000000001</v>
      </c>
    </row>
    <row r="960" spans="1:8" x14ac:dyDescent="0.25">
      <c r="A960" s="16" t="s">
        <v>1187</v>
      </c>
      <c r="B960" s="10">
        <v>4</v>
      </c>
      <c r="C960" s="16" t="s">
        <v>1194</v>
      </c>
      <c r="D960" s="16" t="s">
        <v>37</v>
      </c>
      <c r="E960" s="10" t="s">
        <v>1195</v>
      </c>
      <c r="F960" s="17">
        <v>281.35000000000002</v>
      </c>
      <c r="G960" s="18">
        <v>5</v>
      </c>
      <c r="H960" s="17">
        <f t="shared" si="33"/>
        <v>1406.75</v>
      </c>
    </row>
    <row r="961" spans="1:8" x14ac:dyDescent="0.25">
      <c r="A961" s="16" t="s">
        <v>1187</v>
      </c>
      <c r="B961" s="10">
        <v>5</v>
      </c>
      <c r="C961" s="16" t="s">
        <v>1196</v>
      </c>
      <c r="D961" s="16" t="s">
        <v>550</v>
      </c>
      <c r="E961" s="10" t="s">
        <v>1197</v>
      </c>
      <c r="F961" s="17">
        <v>79.62</v>
      </c>
      <c r="G961" s="18">
        <v>4</v>
      </c>
      <c r="H961" s="17">
        <f t="shared" si="33"/>
        <v>318.48</v>
      </c>
    </row>
    <row r="962" spans="1:8" x14ac:dyDescent="0.25">
      <c r="A962" s="16" t="s">
        <v>1187</v>
      </c>
      <c r="B962" s="10">
        <v>6</v>
      </c>
      <c r="C962" s="16" t="s">
        <v>1198</v>
      </c>
      <c r="D962" s="16" t="s">
        <v>37</v>
      </c>
      <c r="E962" s="10" t="s">
        <v>1199</v>
      </c>
      <c r="F962" s="17">
        <v>346.97</v>
      </c>
      <c r="G962" s="18">
        <v>5</v>
      </c>
      <c r="H962" s="17">
        <f t="shared" si="33"/>
        <v>1734.85</v>
      </c>
    </row>
    <row r="963" spans="1:8" x14ac:dyDescent="0.25">
      <c r="A963" s="16" t="s">
        <v>1187</v>
      </c>
      <c r="B963" s="10">
        <v>7</v>
      </c>
      <c r="C963" s="16" t="s">
        <v>1200</v>
      </c>
      <c r="D963" s="16" t="s">
        <v>550</v>
      </c>
      <c r="E963" s="10" t="s">
        <v>1201</v>
      </c>
      <c r="F963" s="17">
        <v>251.04</v>
      </c>
      <c r="G963" s="18">
        <v>5</v>
      </c>
      <c r="H963" s="17">
        <f t="shared" si="33"/>
        <v>1255.2</v>
      </c>
    </row>
    <row r="964" spans="1:8" x14ac:dyDescent="0.25">
      <c r="A964" s="16" t="s">
        <v>1187</v>
      </c>
      <c r="B964" s="10">
        <v>8</v>
      </c>
      <c r="C964" s="16" t="s">
        <v>1202</v>
      </c>
      <c r="D964" s="16" t="s">
        <v>42</v>
      </c>
      <c r="E964" s="10" t="s">
        <v>1203</v>
      </c>
      <c r="F964" s="17">
        <v>1.81</v>
      </c>
      <c r="G964" s="18">
        <v>577</v>
      </c>
      <c r="H964" s="17">
        <f t="shared" si="33"/>
        <v>1044.3699999999999</v>
      </c>
    </row>
    <row r="965" spans="1:8" x14ac:dyDescent="0.25">
      <c r="A965" s="16" t="s">
        <v>1187</v>
      </c>
      <c r="B965" s="10">
        <v>9</v>
      </c>
      <c r="C965" s="16" t="s">
        <v>962</v>
      </c>
      <c r="D965" s="16" t="s">
        <v>42</v>
      </c>
      <c r="E965" s="10" t="s">
        <v>963</v>
      </c>
      <c r="F965" s="17">
        <v>1.24</v>
      </c>
      <c r="G965" s="18">
        <v>140</v>
      </c>
      <c r="H965" s="17">
        <f t="shared" si="33"/>
        <v>173.6</v>
      </c>
    </row>
    <row r="966" spans="1:8" x14ac:dyDescent="0.25">
      <c r="A966" s="16" t="s">
        <v>1187</v>
      </c>
      <c r="B966" s="10">
        <v>10</v>
      </c>
      <c r="C966" s="16" t="s">
        <v>1204</v>
      </c>
      <c r="D966" s="16" t="s">
        <v>42</v>
      </c>
      <c r="E966" s="10" t="s">
        <v>1205</v>
      </c>
      <c r="F966" s="17">
        <v>6.22</v>
      </c>
      <c r="G966" s="18">
        <v>135</v>
      </c>
      <c r="H966" s="17">
        <f t="shared" si="33"/>
        <v>839.7</v>
      </c>
    </row>
    <row r="967" spans="1:8" x14ac:dyDescent="0.25">
      <c r="A967" s="16" t="s">
        <v>1187</v>
      </c>
      <c r="B967" s="10">
        <v>11</v>
      </c>
      <c r="C967" s="16" t="s">
        <v>1206</v>
      </c>
      <c r="D967" s="16" t="s">
        <v>550</v>
      </c>
      <c r="E967" s="10" t="s">
        <v>1207</v>
      </c>
      <c r="F967" s="17">
        <v>9.9600000000000009</v>
      </c>
      <c r="G967" s="18">
        <v>25</v>
      </c>
      <c r="H967" s="17">
        <f t="shared" si="33"/>
        <v>249</v>
      </c>
    </row>
    <row r="968" spans="1:8" x14ac:dyDescent="0.25">
      <c r="A968" s="16" t="s">
        <v>1187</v>
      </c>
      <c r="B968" s="10">
        <v>12</v>
      </c>
      <c r="C968" s="16" t="s">
        <v>1208</v>
      </c>
      <c r="D968" s="16" t="s">
        <v>37</v>
      </c>
      <c r="E968" s="10" t="s">
        <v>1209</v>
      </c>
      <c r="F968" s="17">
        <v>166.57</v>
      </c>
      <c r="G968" s="18">
        <v>1</v>
      </c>
      <c r="H968" s="17">
        <f t="shared" si="33"/>
        <v>166.57</v>
      </c>
    </row>
    <row r="969" spans="1:8" x14ac:dyDescent="0.25">
      <c r="A969" s="16" t="s">
        <v>1187</v>
      </c>
      <c r="B969" s="10">
        <v>13</v>
      </c>
      <c r="C969" s="16" t="s">
        <v>1210</v>
      </c>
      <c r="D969" s="16" t="s">
        <v>37</v>
      </c>
      <c r="E969" s="10" t="s">
        <v>1211</v>
      </c>
      <c r="F969" s="17">
        <v>384.41</v>
      </c>
      <c r="G969" s="18">
        <v>1</v>
      </c>
      <c r="H969" s="17">
        <f t="shared" si="33"/>
        <v>384.41</v>
      </c>
    </row>
    <row r="970" spans="1:8" x14ac:dyDescent="0.25">
      <c r="E970" s="14" t="s">
        <v>20</v>
      </c>
      <c r="F970" s="14"/>
      <c r="G970" s="14"/>
      <c r="H970" s="19">
        <f>SUM(H957:H969)</f>
        <v>12812.76</v>
      </c>
    </row>
    <row r="972" spans="1:8" x14ac:dyDescent="0.25">
      <c r="C972" s="14" t="s">
        <v>7</v>
      </c>
      <c r="D972" s="15" t="s">
        <v>8</v>
      </c>
      <c r="E972" s="14" t="s">
        <v>9</v>
      </c>
    </row>
    <row r="973" spans="1:8" x14ac:dyDescent="0.25">
      <c r="C973" s="14" t="s">
        <v>10</v>
      </c>
      <c r="D973" s="15" t="s">
        <v>66</v>
      </c>
      <c r="E973" s="14" t="s">
        <v>545</v>
      </c>
    </row>
    <row r="974" spans="1:8" x14ac:dyDescent="0.25">
      <c r="C974" s="14" t="s">
        <v>12</v>
      </c>
      <c r="D974" s="15" t="s">
        <v>1212</v>
      </c>
      <c r="E974" s="14" t="s">
        <v>1213</v>
      </c>
    </row>
    <row r="975" spans="1:8" x14ac:dyDescent="0.25">
      <c r="C975" s="14" t="s">
        <v>275</v>
      </c>
      <c r="D975" s="15" t="s">
        <v>8</v>
      </c>
      <c r="E975" s="14" t="s">
        <v>1213</v>
      </c>
    </row>
    <row r="977" spans="1:8" x14ac:dyDescent="0.25">
      <c r="A977" s="16" t="s">
        <v>1214</v>
      </c>
      <c r="B977" s="10">
        <v>1</v>
      </c>
      <c r="C977" s="16" t="s">
        <v>1215</v>
      </c>
      <c r="D977" s="16" t="s">
        <v>37</v>
      </c>
      <c r="E977" s="10" t="s">
        <v>1216</v>
      </c>
      <c r="F977" s="17">
        <v>147.07</v>
      </c>
      <c r="G977" s="18">
        <v>2</v>
      </c>
      <c r="H977" s="17">
        <f t="shared" ref="H977:H1010" si="34">ROUND(ROUND(F977,2)*ROUND(G977,3),2)</f>
        <v>294.14</v>
      </c>
    </row>
    <row r="978" spans="1:8" x14ac:dyDescent="0.25">
      <c r="A978" s="16" t="s">
        <v>1214</v>
      </c>
      <c r="B978" s="10">
        <v>2</v>
      </c>
      <c r="C978" s="16" t="s">
        <v>1217</v>
      </c>
      <c r="D978" s="16" t="s">
        <v>37</v>
      </c>
      <c r="E978" s="10" t="s">
        <v>1218</v>
      </c>
      <c r="F978" s="17">
        <v>80.3</v>
      </c>
      <c r="G978" s="18">
        <v>8</v>
      </c>
      <c r="H978" s="17">
        <f t="shared" si="34"/>
        <v>642.4</v>
      </c>
    </row>
    <row r="979" spans="1:8" x14ac:dyDescent="0.25">
      <c r="A979" s="16" t="s">
        <v>1214</v>
      </c>
      <c r="B979" s="10">
        <v>3</v>
      </c>
      <c r="C979" s="16" t="s">
        <v>1219</v>
      </c>
      <c r="D979" s="16" t="s">
        <v>37</v>
      </c>
      <c r="E979" s="10" t="s">
        <v>1220</v>
      </c>
      <c r="F979" s="17">
        <v>393.9</v>
      </c>
      <c r="G979" s="18">
        <v>5</v>
      </c>
      <c r="H979" s="17">
        <f t="shared" si="34"/>
        <v>1969.5</v>
      </c>
    </row>
    <row r="980" spans="1:8" x14ac:dyDescent="0.25">
      <c r="A980" s="16" t="s">
        <v>1214</v>
      </c>
      <c r="B980" s="10">
        <v>4</v>
      </c>
      <c r="C980" s="16" t="s">
        <v>1221</v>
      </c>
      <c r="D980" s="16" t="s">
        <v>42</v>
      </c>
      <c r="E980" s="10" t="s">
        <v>1222</v>
      </c>
      <c r="F980" s="17">
        <v>31.31</v>
      </c>
      <c r="G980" s="18">
        <v>45</v>
      </c>
      <c r="H980" s="17">
        <f t="shared" si="34"/>
        <v>1408.95</v>
      </c>
    </row>
    <row r="981" spans="1:8" x14ac:dyDescent="0.25">
      <c r="A981" s="16" t="s">
        <v>1214</v>
      </c>
      <c r="B981" s="10">
        <v>5</v>
      </c>
      <c r="C981" s="16" t="s">
        <v>1223</v>
      </c>
      <c r="D981" s="16" t="s">
        <v>42</v>
      </c>
      <c r="E981" s="10" t="s">
        <v>1224</v>
      </c>
      <c r="F981" s="17">
        <v>60.97</v>
      </c>
      <c r="G981" s="18">
        <v>15</v>
      </c>
      <c r="H981" s="17">
        <f t="shared" si="34"/>
        <v>914.55</v>
      </c>
    </row>
    <row r="982" spans="1:8" x14ac:dyDescent="0.25">
      <c r="A982" s="16" t="s">
        <v>1214</v>
      </c>
      <c r="B982" s="10">
        <v>6</v>
      </c>
      <c r="C982" s="16" t="s">
        <v>1225</v>
      </c>
      <c r="D982" s="16" t="s">
        <v>42</v>
      </c>
      <c r="E982" s="10" t="s">
        <v>1226</v>
      </c>
      <c r="F982" s="17">
        <v>71.77</v>
      </c>
      <c r="G982" s="18">
        <v>85</v>
      </c>
      <c r="H982" s="17">
        <f t="shared" si="34"/>
        <v>6100.45</v>
      </c>
    </row>
    <row r="983" spans="1:8" x14ac:dyDescent="0.25">
      <c r="A983" s="16" t="s">
        <v>1214</v>
      </c>
      <c r="B983" s="10">
        <v>7</v>
      </c>
      <c r="C983" s="16" t="s">
        <v>1227</v>
      </c>
      <c r="D983" s="16" t="s">
        <v>42</v>
      </c>
      <c r="E983" s="10" t="s">
        <v>1228</v>
      </c>
      <c r="F983" s="17">
        <v>6.45</v>
      </c>
      <c r="G983" s="18">
        <v>45</v>
      </c>
      <c r="H983" s="17">
        <f t="shared" si="34"/>
        <v>290.25</v>
      </c>
    </row>
    <row r="984" spans="1:8" x14ac:dyDescent="0.25">
      <c r="A984" s="16" t="s">
        <v>1214</v>
      </c>
      <c r="B984" s="10">
        <v>8</v>
      </c>
      <c r="C984" s="16" t="s">
        <v>1229</v>
      </c>
      <c r="D984" s="16" t="s">
        <v>42</v>
      </c>
      <c r="E984" s="10" t="s">
        <v>1230</v>
      </c>
      <c r="F984" s="17">
        <v>7.81</v>
      </c>
      <c r="G984" s="18">
        <v>100</v>
      </c>
      <c r="H984" s="17">
        <f t="shared" si="34"/>
        <v>781</v>
      </c>
    </row>
    <row r="985" spans="1:8" ht="338.25" x14ac:dyDescent="0.25">
      <c r="A985" s="16" t="s">
        <v>1214</v>
      </c>
      <c r="B985" s="10">
        <v>9</v>
      </c>
      <c r="C985" s="16" t="s">
        <v>1231</v>
      </c>
      <c r="D985" s="16" t="s">
        <v>37</v>
      </c>
      <c r="E985" s="20" t="s">
        <v>1232</v>
      </c>
      <c r="F985" s="17">
        <v>5833.27</v>
      </c>
      <c r="G985" s="18">
        <v>1</v>
      </c>
      <c r="H985" s="17">
        <f t="shared" si="34"/>
        <v>5833.27</v>
      </c>
    </row>
    <row r="986" spans="1:8" x14ac:dyDescent="0.25">
      <c r="A986" s="16" t="s">
        <v>1214</v>
      </c>
      <c r="B986" s="10">
        <v>10</v>
      </c>
      <c r="C986" s="16" t="s">
        <v>1233</v>
      </c>
      <c r="D986" s="16" t="s">
        <v>37</v>
      </c>
      <c r="E986" s="10" t="s">
        <v>1234</v>
      </c>
      <c r="F986" s="17">
        <v>2659.28</v>
      </c>
      <c r="G986" s="18">
        <v>2</v>
      </c>
      <c r="H986" s="17">
        <f t="shared" si="34"/>
        <v>5318.56</v>
      </c>
    </row>
    <row r="987" spans="1:8" x14ac:dyDescent="0.25">
      <c r="A987" s="16" t="s">
        <v>1214</v>
      </c>
      <c r="B987" s="10">
        <v>11</v>
      </c>
      <c r="C987" s="16" t="s">
        <v>1235</v>
      </c>
      <c r="D987" s="16" t="s">
        <v>37</v>
      </c>
      <c r="E987" s="10" t="s">
        <v>1236</v>
      </c>
      <c r="F987" s="17">
        <v>100.39</v>
      </c>
      <c r="G987" s="18">
        <v>65</v>
      </c>
      <c r="H987" s="17">
        <f t="shared" si="34"/>
        <v>6525.35</v>
      </c>
    </row>
    <row r="988" spans="1:8" x14ac:dyDescent="0.25">
      <c r="A988" s="16" t="s">
        <v>1214</v>
      </c>
      <c r="B988" s="10">
        <v>12</v>
      </c>
      <c r="C988" s="16" t="s">
        <v>1237</v>
      </c>
      <c r="D988" s="16" t="s">
        <v>37</v>
      </c>
      <c r="E988" s="10" t="s">
        <v>1238</v>
      </c>
      <c r="F988" s="17">
        <v>115.71</v>
      </c>
      <c r="G988" s="18">
        <v>5</v>
      </c>
      <c r="H988" s="17">
        <f t="shared" si="34"/>
        <v>578.54999999999995</v>
      </c>
    </row>
    <row r="989" spans="1:8" x14ac:dyDescent="0.25">
      <c r="A989" s="16" t="s">
        <v>1214</v>
      </c>
      <c r="B989" s="10">
        <v>13</v>
      </c>
      <c r="C989" s="16" t="s">
        <v>1239</v>
      </c>
      <c r="D989" s="16" t="s">
        <v>37</v>
      </c>
      <c r="E989" s="10" t="s">
        <v>1240</v>
      </c>
      <c r="F989" s="17">
        <v>169.04</v>
      </c>
      <c r="G989" s="18">
        <v>5</v>
      </c>
      <c r="H989" s="17">
        <f t="shared" si="34"/>
        <v>845.2</v>
      </c>
    </row>
    <row r="990" spans="1:8" x14ac:dyDescent="0.25">
      <c r="A990" s="16" t="s">
        <v>1214</v>
      </c>
      <c r="B990" s="10">
        <v>14</v>
      </c>
      <c r="C990" s="16" t="s">
        <v>1241</v>
      </c>
      <c r="D990" s="16" t="s">
        <v>550</v>
      </c>
      <c r="E990" s="10" t="s">
        <v>1242</v>
      </c>
      <c r="F990" s="17">
        <v>358.38</v>
      </c>
      <c r="G990" s="18">
        <v>4</v>
      </c>
      <c r="H990" s="17">
        <f t="shared" si="34"/>
        <v>1433.52</v>
      </c>
    </row>
    <row r="991" spans="1:8" x14ac:dyDescent="0.25">
      <c r="A991" s="16" t="s">
        <v>1214</v>
      </c>
      <c r="B991" s="10">
        <v>15</v>
      </c>
      <c r="C991" s="16" t="s">
        <v>1243</v>
      </c>
      <c r="D991" s="16" t="s">
        <v>550</v>
      </c>
      <c r="E991" s="10" t="s">
        <v>1244</v>
      </c>
      <c r="F991" s="17">
        <v>113.87</v>
      </c>
      <c r="G991" s="18">
        <v>2</v>
      </c>
      <c r="H991" s="17">
        <f t="shared" si="34"/>
        <v>227.74</v>
      </c>
    </row>
    <row r="992" spans="1:8" x14ac:dyDescent="0.25">
      <c r="A992" s="16" t="s">
        <v>1214</v>
      </c>
      <c r="B992" s="10">
        <v>16</v>
      </c>
      <c r="C992" s="16" t="s">
        <v>1245</v>
      </c>
      <c r="D992" s="16" t="s">
        <v>550</v>
      </c>
      <c r="E992" s="10" t="s">
        <v>1246</v>
      </c>
      <c r="F992" s="17">
        <v>153.22999999999999</v>
      </c>
      <c r="G992" s="18">
        <v>35</v>
      </c>
      <c r="H992" s="17">
        <f t="shared" si="34"/>
        <v>5363.05</v>
      </c>
    </row>
    <row r="993" spans="1:8" x14ac:dyDescent="0.25">
      <c r="A993" s="16" t="s">
        <v>1214</v>
      </c>
      <c r="B993" s="10">
        <v>17</v>
      </c>
      <c r="C993" s="16" t="s">
        <v>1247</v>
      </c>
      <c r="D993" s="16" t="s">
        <v>550</v>
      </c>
      <c r="E993" s="10" t="s">
        <v>1248</v>
      </c>
      <c r="F993" s="17">
        <v>87.8</v>
      </c>
      <c r="G993" s="18">
        <v>4</v>
      </c>
      <c r="H993" s="17">
        <f t="shared" si="34"/>
        <v>351.2</v>
      </c>
    </row>
    <row r="994" spans="1:8" x14ac:dyDescent="0.25">
      <c r="A994" s="16" t="s">
        <v>1214</v>
      </c>
      <c r="B994" s="10">
        <v>18</v>
      </c>
      <c r="C994" s="16" t="s">
        <v>1249</v>
      </c>
      <c r="D994" s="16" t="s">
        <v>550</v>
      </c>
      <c r="E994" s="10" t="s">
        <v>1250</v>
      </c>
      <c r="F994" s="17">
        <v>529.59</v>
      </c>
      <c r="G994" s="18">
        <v>1</v>
      </c>
      <c r="H994" s="17">
        <f t="shared" si="34"/>
        <v>529.59</v>
      </c>
    </row>
    <row r="995" spans="1:8" x14ac:dyDescent="0.25">
      <c r="A995" s="16" t="s">
        <v>1214</v>
      </c>
      <c r="B995" s="10">
        <v>19</v>
      </c>
      <c r="C995" s="16" t="s">
        <v>1251</v>
      </c>
      <c r="D995" s="16" t="s">
        <v>550</v>
      </c>
      <c r="E995" s="10" t="s">
        <v>1252</v>
      </c>
      <c r="F995" s="17">
        <v>124.72</v>
      </c>
      <c r="G995" s="18">
        <v>1</v>
      </c>
      <c r="H995" s="17">
        <f t="shared" si="34"/>
        <v>124.72</v>
      </c>
    </row>
    <row r="996" spans="1:8" x14ac:dyDescent="0.25">
      <c r="A996" s="16" t="s">
        <v>1214</v>
      </c>
      <c r="B996" s="10">
        <v>20</v>
      </c>
      <c r="C996" s="16" t="s">
        <v>1253</v>
      </c>
      <c r="D996" s="16" t="s">
        <v>25</v>
      </c>
      <c r="E996" s="10" t="s">
        <v>1254</v>
      </c>
      <c r="F996" s="17">
        <v>2.71</v>
      </c>
      <c r="G996" s="18">
        <v>30</v>
      </c>
      <c r="H996" s="17">
        <f t="shared" si="34"/>
        <v>81.3</v>
      </c>
    </row>
    <row r="997" spans="1:8" x14ac:dyDescent="0.25">
      <c r="A997" s="16" t="s">
        <v>1214</v>
      </c>
      <c r="B997" s="10">
        <v>21</v>
      </c>
      <c r="C997" s="16" t="s">
        <v>1255</v>
      </c>
      <c r="D997" s="16" t="s">
        <v>25</v>
      </c>
      <c r="E997" s="10" t="s">
        <v>1256</v>
      </c>
      <c r="F997" s="17">
        <v>4.4400000000000004</v>
      </c>
      <c r="G997" s="18">
        <v>5430</v>
      </c>
      <c r="H997" s="17">
        <f t="shared" si="34"/>
        <v>24109.200000000001</v>
      </c>
    </row>
    <row r="998" spans="1:8" x14ac:dyDescent="0.25">
      <c r="A998" s="16" t="s">
        <v>1214</v>
      </c>
      <c r="B998" s="10">
        <v>22</v>
      </c>
      <c r="C998" s="16" t="s">
        <v>1257</v>
      </c>
      <c r="D998" s="16" t="s">
        <v>42</v>
      </c>
      <c r="E998" s="10" t="s">
        <v>1258</v>
      </c>
      <c r="F998" s="17">
        <v>1.59</v>
      </c>
      <c r="G998" s="18">
        <v>1500</v>
      </c>
      <c r="H998" s="17">
        <f t="shared" si="34"/>
        <v>2385</v>
      </c>
    </row>
    <row r="999" spans="1:8" x14ac:dyDescent="0.25">
      <c r="A999" s="16" t="s">
        <v>1214</v>
      </c>
      <c r="B999" s="10">
        <v>23</v>
      </c>
      <c r="C999" s="16" t="s">
        <v>928</v>
      </c>
      <c r="D999" s="16" t="s">
        <v>42</v>
      </c>
      <c r="E999" s="10" t="s">
        <v>929</v>
      </c>
      <c r="F999" s="17">
        <v>1.78</v>
      </c>
      <c r="G999" s="18">
        <v>100</v>
      </c>
      <c r="H999" s="17">
        <f t="shared" si="34"/>
        <v>178</v>
      </c>
    </row>
    <row r="1000" spans="1:8" x14ac:dyDescent="0.25">
      <c r="A1000" s="16" t="s">
        <v>1214</v>
      </c>
      <c r="B1000" s="10">
        <v>24</v>
      </c>
      <c r="C1000" s="16" t="s">
        <v>1259</v>
      </c>
      <c r="D1000" s="16" t="s">
        <v>37</v>
      </c>
      <c r="E1000" s="10" t="s">
        <v>1260</v>
      </c>
      <c r="F1000" s="17">
        <v>21.84</v>
      </c>
      <c r="G1000" s="18">
        <v>20</v>
      </c>
      <c r="H1000" s="17">
        <f t="shared" si="34"/>
        <v>436.8</v>
      </c>
    </row>
    <row r="1001" spans="1:8" x14ac:dyDescent="0.25">
      <c r="A1001" s="16" t="s">
        <v>1214</v>
      </c>
      <c r="B1001" s="10">
        <v>25</v>
      </c>
      <c r="C1001" s="16" t="s">
        <v>1261</v>
      </c>
      <c r="D1001" s="16" t="s">
        <v>42</v>
      </c>
      <c r="E1001" s="10" t="s">
        <v>1262</v>
      </c>
      <c r="F1001" s="17">
        <v>1.82</v>
      </c>
      <c r="G1001" s="18">
        <v>100</v>
      </c>
      <c r="H1001" s="17">
        <f t="shared" si="34"/>
        <v>182</v>
      </c>
    </row>
    <row r="1002" spans="1:8" x14ac:dyDescent="0.25">
      <c r="A1002" s="16" t="s">
        <v>1214</v>
      </c>
      <c r="B1002" s="10">
        <v>26</v>
      </c>
      <c r="C1002" s="16" t="s">
        <v>1263</v>
      </c>
      <c r="D1002" s="16" t="s">
        <v>37</v>
      </c>
      <c r="E1002" s="10" t="s">
        <v>1264</v>
      </c>
      <c r="F1002" s="17">
        <v>21.21</v>
      </c>
      <c r="G1002" s="18">
        <v>10</v>
      </c>
      <c r="H1002" s="17">
        <f t="shared" si="34"/>
        <v>212.1</v>
      </c>
    </row>
    <row r="1003" spans="1:8" x14ac:dyDescent="0.25">
      <c r="A1003" s="16" t="s">
        <v>1214</v>
      </c>
      <c r="B1003" s="10">
        <v>27</v>
      </c>
      <c r="C1003" s="16" t="s">
        <v>1265</v>
      </c>
      <c r="D1003" s="16" t="s">
        <v>37</v>
      </c>
      <c r="E1003" s="10" t="s">
        <v>1266</v>
      </c>
      <c r="F1003" s="17">
        <v>21.84</v>
      </c>
      <c r="G1003" s="18">
        <v>3</v>
      </c>
      <c r="H1003" s="17">
        <f t="shared" si="34"/>
        <v>65.52</v>
      </c>
    </row>
    <row r="1004" spans="1:8" x14ac:dyDescent="0.25">
      <c r="A1004" s="16" t="s">
        <v>1214</v>
      </c>
      <c r="B1004" s="10">
        <v>28</v>
      </c>
      <c r="C1004" s="16" t="s">
        <v>1267</v>
      </c>
      <c r="D1004" s="16" t="s">
        <v>37</v>
      </c>
      <c r="E1004" s="10" t="s">
        <v>1268</v>
      </c>
      <c r="F1004" s="17">
        <v>20.98</v>
      </c>
      <c r="G1004" s="18">
        <v>6</v>
      </c>
      <c r="H1004" s="17">
        <f t="shared" si="34"/>
        <v>125.88</v>
      </c>
    </row>
    <row r="1005" spans="1:8" x14ac:dyDescent="0.25">
      <c r="A1005" s="16" t="s">
        <v>1214</v>
      </c>
      <c r="B1005" s="10">
        <v>29</v>
      </c>
      <c r="C1005" s="16" t="s">
        <v>1269</v>
      </c>
      <c r="D1005" s="16" t="s">
        <v>16</v>
      </c>
      <c r="E1005" s="10" t="s">
        <v>1270</v>
      </c>
      <c r="F1005" s="17">
        <v>368.72</v>
      </c>
      <c r="G1005" s="18">
        <v>10</v>
      </c>
      <c r="H1005" s="17">
        <f t="shared" si="34"/>
        <v>3687.2</v>
      </c>
    </row>
    <row r="1006" spans="1:8" x14ac:dyDescent="0.25">
      <c r="A1006" s="16" t="s">
        <v>1214</v>
      </c>
      <c r="B1006" s="10">
        <v>30</v>
      </c>
      <c r="C1006" s="16" t="s">
        <v>1271</v>
      </c>
      <c r="D1006" s="16" t="s">
        <v>16</v>
      </c>
      <c r="E1006" s="10" t="s">
        <v>1272</v>
      </c>
      <c r="F1006" s="17">
        <v>285.07</v>
      </c>
      <c r="G1006" s="18">
        <v>10</v>
      </c>
      <c r="H1006" s="17">
        <f t="shared" si="34"/>
        <v>2850.7</v>
      </c>
    </row>
    <row r="1007" spans="1:8" x14ac:dyDescent="0.25">
      <c r="A1007" s="16" t="s">
        <v>1214</v>
      </c>
      <c r="B1007" s="10">
        <v>31</v>
      </c>
      <c r="C1007" s="16" t="s">
        <v>1273</v>
      </c>
      <c r="D1007" s="16" t="s">
        <v>16</v>
      </c>
      <c r="E1007" s="10" t="s">
        <v>1274</v>
      </c>
      <c r="F1007" s="17">
        <v>256.75</v>
      </c>
      <c r="G1007" s="18">
        <v>10</v>
      </c>
      <c r="H1007" s="17">
        <f t="shared" si="34"/>
        <v>2567.5</v>
      </c>
    </row>
    <row r="1008" spans="1:8" x14ac:dyDescent="0.25">
      <c r="A1008" s="16" t="s">
        <v>1214</v>
      </c>
      <c r="B1008" s="10">
        <v>32</v>
      </c>
      <c r="C1008" s="16" t="s">
        <v>1275</v>
      </c>
      <c r="D1008" s="16" t="s">
        <v>37</v>
      </c>
      <c r="E1008" s="10" t="s">
        <v>1276</v>
      </c>
      <c r="F1008" s="17">
        <v>460.94</v>
      </c>
      <c r="G1008" s="18">
        <v>1</v>
      </c>
      <c r="H1008" s="17">
        <f t="shared" si="34"/>
        <v>460.94</v>
      </c>
    </row>
    <row r="1009" spans="1:8" x14ac:dyDescent="0.25">
      <c r="A1009" s="16" t="s">
        <v>1214</v>
      </c>
      <c r="B1009" s="10">
        <v>33</v>
      </c>
      <c r="C1009" s="16" t="s">
        <v>1277</v>
      </c>
      <c r="D1009" s="16" t="s">
        <v>37</v>
      </c>
      <c r="E1009" s="10" t="s">
        <v>1278</v>
      </c>
      <c r="F1009" s="17">
        <v>153.76</v>
      </c>
      <c r="G1009" s="18">
        <v>1</v>
      </c>
      <c r="H1009" s="17">
        <f t="shared" si="34"/>
        <v>153.76</v>
      </c>
    </row>
    <row r="1010" spans="1:8" x14ac:dyDescent="0.25">
      <c r="A1010" s="16" t="s">
        <v>1214</v>
      </c>
      <c r="B1010" s="10">
        <v>34</v>
      </c>
      <c r="C1010" s="16" t="s">
        <v>1279</v>
      </c>
      <c r="D1010" s="16" t="s">
        <v>37</v>
      </c>
      <c r="E1010" s="10" t="s">
        <v>1280</v>
      </c>
      <c r="F1010" s="17">
        <v>102.51</v>
      </c>
      <c r="G1010" s="18">
        <v>1</v>
      </c>
      <c r="H1010" s="17">
        <f t="shared" si="34"/>
        <v>102.51</v>
      </c>
    </row>
    <row r="1011" spans="1:8" x14ac:dyDescent="0.25">
      <c r="E1011" s="14" t="s">
        <v>20</v>
      </c>
      <c r="F1011" s="14"/>
      <c r="G1011" s="14"/>
      <c r="H1011" s="19">
        <f>SUM(H977:H1010)</f>
        <v>77130.400000000009</v>
      </c>
    </row>
    <row r="1013" spans="1:8" x14ac:dyDescent="0.25">
      <c r="C1013" s="14" t="s">
        <v>7</v>
      </c>
      <c r="D1013" s="15" t="s">
        <v>8</v>
      </c>
      <c r="E1013" s="14" t="s">
        <v>9</v>
      </c>
    </row>
    <row r="1014" spans="1:8" x14ac:dyDescent="0.25">
      <c r="C1014" s="14" t="s">
        <v>10</v>
      </c>
      <c r="D1014" s="15" t="s">
        <v>66</v>
      </c>
      <c r="E1014" s="14" t="s">
        <v>545</v>
      </c>
    </row>
    <row r="1015" spans="1:8" x14ac:dyDescent="0.25">
      <c r="C1015" s="14" t="s">
        <v>12</v>
      </c>
      <c r="D1015" s="15" t="s">
        <v>1212</v>
      </c>
      <c r="E1015" s="14" t="s">
        <v>1213</v>
      </c>
    </row>
    <row r="1016" spans="1:8" x14ac:dyDescent="0.25">
      <c r="C1016" s="14" t="s">
        <v>275</v>
      </c>
      <c r="D1016" s="15" t="s">
        <v>21</v>
      </c>
      <c r="E1016" s="14" t="s">
        <v>1281</v>
      </c>
    </row>
    <row r="1018" spans="1:8" x14ac:dyDescent="0.25">
      <c r="A1018" s="16" t="s">
        <v>1282</v>
      </c>
      <c r="B1018" s="10">
        <v>1</v>
      </c>
      <c r="C1018" s="16" t="s">
        <v>1283</v>
      </c>
      <c r="D1018" s="16" t="s">
        <v>37</v>
      </c>
      <c r="E1018" s="10" t="s">
        <v>1284</v>
      </c>
      <c r="F1018" s="17">
        <v>123.51</v>
      </c>
      <c r="G1018" s="18">
        <v>15</v>
      </c>
      <c r="H1018" s="17">
        <f t="shared" ref="H1018:H1031" si="35">ROUND(ROUND(F1018,2)*ROUND(G1018,3),2)</f>
        <v>1852.65</v>
      </c>
    </row>
    <row r="1019" spans="1:8" x14ac:dyDescent="0.25">
      <c r="A1019" s="16" t="s">
        <v>1282</v>
      </c>
      <c r="B1019" s="10">
        <v>2</v>
      </c>
      <c r="C1019" s="16" t="s">
        <v>1285</v>
      </c>
      <c r="D1019" s="16" t="s">
        <v>550</v>
      </c>
      <c r="E1019" s="10" t="s">
        <v>1286</v>
      </c>
      <c r="F1019" s="17">
        <v>711.84</v>
      </c>
      <c r="G1019" s="18">
        <v>3</v>
      </c>
      <c r="H1019" s="17">
        <f t="shared" si="35"/>
        <v>2135.52</v>
      </c>
    </row>
    <row r="1020" spans="1:8" x14ac:dyDescent="0.25">
      <c r="A1020" s="16" t="s">
        <v>1282</v>
      </c>
      <c r="B1020" s="10">
        <v>3</v>
      </c>
      <c r="C1020" s="16" t="s">
        <v>1287</v>
      </c>
      <c r="D1020" s="16" t="s">
        <v>550</v>
      </c>
      <c r="E1020" s="10" t="s">
        <v>1288</v>
      </c>
      <c r="F1020" s="17">
        <v>677.65</v>
      </c>
      <c r="G1020" s="18">
        <v>2</v>
      </c>
      <c r="H1020" s="17">
        <f t="shared" si="35"/>
        <v>1355.3</v>
      </c>
    </row>
    <row r="1021" spans="1:8" x14ac:dyDescent="0.25">
      <c r="A1021" s="16" t="s">
        <v>1282</v>
      </c>
      <c r="B1021" s="10">
        <v>4</v>
      </c>
      <c r="C1021" s="16" t="s">
        <v>1289</v>
      </c>
      <c r="D1021" s="16" t="s">
        <v>550</v>
      </c>
      <c r="E1021" s="10" t="s">
        <v>1290</v>
      </c>
      <c r="F1021" s="17">
        <v>546.5</v>
      </c>
      <c r="G1021" s="18">
        <v>4</v>
      </c>
      <c r="H1021" s="17">
        <f t="shared" si="35"/>
        <v>2186</v>
      </c>
    </row>
    <row r="1022" spans="1:8" x14ac:dyDescent="0.25">
      <c r="A1022" s="16" t="s">
        <v>1282</v>
      </c>
      <c r="B1022" s="10">
        <v>5</v>
      </c>
      <c r="C1022" s="16" t="s">
        <v>1291</v>
      </c>
      <c r="D1022" s="16" t="s">
        <v>550</v>
      </c>
      <c r="E1022" s="10" t="s">
        <v>1292</v>
      </c>
      <c r="F1022" s="17">
        <v>533.96</v>
      </c>
      <c r="G1022" s="18">
        <v>1</v>
      </c>
      <c r="H1022" s="17">
        <f t="shared" si="35"/>
        <v>533.96</v>
      </c>
    </row>
    <row r="1023" spans="1:8" x14ac:dyDescent="0.25">
      <c r="A1023" s="16" t="s">
        <v>1282</v>
      </c>
      <c r="B1023" s="10">
        <v>6</v>
      </c>
      <c r="C1023" s="16" t="s">
        <v>1293</v>
      </c>
      <c r="D1023" s="16" t="s">
        <v>550</v>
      </c>
      <c r="E1023" s="10" t="s">
        <v>1294</v>
      </c>
      <c r="F1023" s="17">
        <v>558.79</v>
      </c>
      <c r="G1023" s="18">
        <v>4</v>
      </c>
      <c r="H1023" s="17">
        <f t="shared" si="35"/>
        <v>2235.16</v>
      </c>
    </row>
    <row r="1024" spans="1:8" x14ac:dyDescent="0.25">
      <c r="A1024" s="16" t="s">
        <v>1282</v>
      </c>
      <c r="B1024" s="10">
        <v>7</v>
      </c>
      <c r="C1024" s="16" t="s">
        <v>1295</v>
      </c>
      <c r="D1024" s="16" t="s">
        <v>550</v>
      </c>
      <c r="E1024" s="10" t="s">
        <v>1296</v>
      </c>
      <c r="F1024" s="17">
        <v>572.23</v>
      </c>
      <c r="G1024" s="18">
        <v>6</v>
      </c>
      <c r="H1024" s="17">
        <f t="shared" si="35"/>
        <v>3433.38</v>
      </c>
    </row>
    <row r="1025" spans="1:8" x14ac:dyDescent="0.25">
      <c r="A1025" s="16" t="s">
        <v>1282</v>
      </c>
      <c r="B1025" s="10">
        <v>8</v>
      </c>
      <c r="C1025" s="16" t="s">
        <v>1297</v>
      </c>
      <c r="D1025" s="16" t="s">
        <v>550</v>
      </c>
      <c r="E1025" s="10" t="s">
        <v>1298</v>
      </c>
      <c r="F1025" s="17">
        <v>539.16</v>
      </c>
      <c r="G1025" s="18">
        <v>6</v>
      </c>
      <c r="H1025" s="17">
        <f t="shared" si="35"/>
        <v>3234.96</v>
      </c>
    </row>
    <row r="1026" spans="1:8" x14ac:dyDescent="0.25">
      <c r="A1026" s="16" t="s">
        <v>1282</v>
      </c>
      <c r="B1026" s="10">
        <v>9</v>
      </c>
      <c r="C1026" s="16" t="s">
        <v>1299</v>
      </c>
      <c r="D1026" s="16" t="s">
        <v>550</v>
      </c>
      <c r="E1026" s="10" t="s">
        <v>1300</v>
      </c>
      <c r="F1026" s="17">
        <v>454.11</v>
      </c>
      <c r="G1026" s="18">
        <v>1</v>
      </c>
      <c r="H1026" s="17">
        <f t="shared" si="35"/>
        <v>454.11</v>
      </c>
    </row>
    <row r="1027" spans="1:8" x14ac:dyDescent="0.25">
      <c r="A1027" s="16" t="s">
        <v>1282</v>
      </c>
      <c r="B1027" s="10">
        <v>10</v>
      </c>
      <c r="C1027" s="16" t="s">
        <v>1301</v>
      </c>
      <c r="D1027" s="16" t="s">
        <v>550</v>
      </c>
      <c r="E1027" s="10" t="s">
        <v>1302</v>
      </c>
      <c r="F1027" s="17">
        <v>516.39</v>
      </c>
      <c r="G1027" s="18">
        <v>2</v>
      </c>
      <c r="H1027" s="17">
        <f t="shared" si="35"/>
        <v>1032.78</v>
      </c>
    </row>
    <row r="1028" spans="1:8" x14ac:dyDescent="0.25">
      <c r="A1028" s="16" t="s">
        <v>1282</v>
      </c>
      <c r="B1028" s="10">
        <v>11</v>
      </c>
      <c r="C1028" s="16" t="s">
        <v>1303</v>
      </c>
      <c r="D1028" s="16" t="s">
        <v>550</v>
      </c>
      <c r="E1028" s="10" t="s">
        <v>1304</v>
      </c>
      <c r="F1028" s="17">
        <v>511.24</v>
      </c>
      <c r="G1028" s="18">
        <v>5</v>
      </c>
      <c r="H1028" s="17">
        <f t="shared" si="35"/>
        <v>2556.1999999999998</v>
      </c>
    </row>
    <row r="1029" spans="1:8" x14ac:dyDescent="0.25">
      <c r="A1029" s="16" t="s">
        <v>1282</v>
      </c>
      <c r="B1029" s="10">
        <v>12</v>
      </c>
      <c r="C1029" s="16" t="s">
        <v>928</v>
      </c>
      <c r="D1029" s="16" t="s">
        <v>42</v>
      </c>
      <c r="E1029" s="10" t="s">
        <v>929</v>
      </c>
      <c r="F1029" s="17">
        <v>1.78</v>
      </c>
      <c r="G1029" s="18">
        <v>720</v>
      </c>
      <c r="H1029" s="17">
        <f t="shared" si="35"/>
        <v>1281.5999999999999</v>
      </c>
    </row>
    <row r="1030" spans="1:8" x14ac:dyDescent="0.25">
      <c r="A1030" s="16" t="s">
        <v>1282</v>
      </c>
      <c r="B1030" s="10">
        <v>13</v>
      </c>
      <c r="C1030" s="16" t="s">
        <v>1261</v>
      </c>
      <c r="D1030" s="16" t="s">
        <v>42</v>
      </c>
      <c r="E1030" s="10" t="s">
        <v>1262</v>
      </c>
      <c r="F1030" s="17">
        <v>1.82</v>
      </c>
      <c r="G1030" s="18">
        <v>620</v>
      </c>
      <c r="H1030" s="17">
        <f t="shared" si="35"/>
        <v>1128.4000000000001</v>
      </c>
    </row>
    <row r="1031" spans="1:8" x14ac:dyDescent="0.25">
      <c r="A1031" s="16" t="s">
        <v>1282</v>
      </c>
      <c r="B1031" s="10">
        <v>14</v>
      </c>
      <c r="C1031" s="16" t="s">
        <v>1204</v>
      </c>
      <c r="D1031" s="16" t="s">
        <v>42</v>
      </c>
      <c r="E1031" s="10" t="s">
        <v>1205</v>
      </c>
      <c r="F1031" s="17">
        <v>6.22</v>
      </c>
      <c r="G1031" s="18">
        <v>100</v>
      </c>
      <c r="H1031" s="17">
        <f t="shared" si="35"/>
        <v>622</v>
      </c>
    </row>
    <row r="1032" spans="1:8" x14ac:dyDescent="0.25">
      <c r="E1032" s="14" t="s">
        <v>20</v>
      </c>
      <c r="F1032" s="14"/>
      <c r="G1032" s="14"/>
      <c r="H1032" s="19">
        <f>SUM(H1018:H1031)</f>
        <v>24042.02</v>
      </c>
    </row>
    <row r="1034" spans="1:8" x14ac:dyDescent="0.25">
      <c r="C1034" s="14" t="s">
        <v>7</v>
      </c>
      <c r="D1034" s="15" t="s">
        <v>8</v>
      </c>
      <c r="E1034" s="14" t="s">
        <v>9</v>
      </c>
    </row>
    <row r="1035" spans="1:8" x14ac:dyDescent="0.25">
      <c r="C1035" s="14" t="s">
        <v>10</v>
      </c>
      <c r="D1035" s="15" t="s">
        <v>66</v>
      </c>
      <c r="E1035" s="14" t="s">
        <v>545</v>
      </c>
    </row>
    <row r="1036" spans="1:8" x14ac:dyDescent="0.25">
      <c r="C1036" s="14" t="s">
        <v>12</v>
      </c>
      <c r="D1036" s="15" t="s">
        <v>1305</v>
      </c>
      <c r="E1036" s="14" t="s">
        <v>1306</v>
      </c>
    </row>
    <row r="1037" spans="1:8" x14ac:dyDescent="0.25">
      <c r="C1037" s="14" t="s">
        <v>275</v>
      </c>
      <c r="D1037" s="15" t="s">
        <v>8</v>
      </c>
      <c r="E1037" s="14" t="s">
        <v>1307</v>
      </c>
    </row>
    <row r="1039" spans="1:8" x14ac:dyDescent="0.25">
      <c r="A1039" s="16" t="s">
        <v>1308</v>
      </c>
      <c r="B1039" s="10">
        <v>1</v>
      </c>
      <c r="C1039" s="16" t="s">
        <v>1309</v>
      </c>
      <c r="D1039" s="16" t="s">
        <v>37</v>
      </c>
      <c r="E1039" s="10" t="s">
        <v>1310</v>
      </c>
      <c r="F1039" s="17">
        <v>483.99</v>
      </c>
      <c r="G1039" s="18">
        <v>16</v>
      </c>
      <c r="H1039" s="17">
        <f t="shared" ref="H1039:H1046" si="36">ROUND(ROUND(F1039,2)*ROUND(G1039,3),2)</f>
        <v>7743.84</v>
      </c>
    </row>
    <row r="1040" spans="1:8" ht="45.75" x14ac:dyDescent="0.25">
      <c r="A1040" s="16" t="s">
        <v>1308</v>
      </c>
      <c r="B1040" s="10">
        <v>2</v>
      </c>
      <c r="C1040" s="16" t="s">
        <v>1311</v>
      </c>
      <c r="D1040" s="16" t="s">
        <v>37</v>
      </c>
      <c r="E1040" s="20" t="s">
        <v>1312</v>
      </c>
      <c r="F1040" s="17">
        <v>291.81</v>
      </c>
      <c r="G1040" s="18">
        <v>2</v>
      </c>
      <c r="H1040" s="17">
        <f t="shared" si="36"/>
        <v>583.62</v>
      </c>
    </row>
    <row r="1041" spans="1:8" x14ac:dyDescent="0.25">
      <c r="A1041" s="16" t="s">
        <v>1308</v>
      </c>
      <c r="B1041" s="10">
        <v>3</v>
      </c>
      <c r="C1041" s="16" t="s">
        <v>1313</v>
      </c>
      <c r="D1041" s="16" t="s">
        <v>37</v>
      </c>
      <c r="E1041" s="10" t="s">
        <v>1314</v>
      </c>
      <c r="F1041" s="17">
        <v>798.23</v>
      </c>
      <c r="G1041" s="18">
        <v>2</v>
      </c>
      <c r="H1041" s="17">
        <f t="shared" si="36"/>
        <v>1596.46</v>
      </c>
    </row>
    <row r="1042" spans="1:8" x14ac:dyDescent="0.25">
      <c r="A1042" s="16" t="s">
        <v>1308</v>
      </c>
      <c r="B1042" s="10">
        <v>4</v>
      </c>
      <c r="C1042" s="16" t="s">
        <v>1315</v>
      </c>
      <c r="D1042" s="16" t="s">
        <v>37</v>
      </c>
      <c r="E1042" s="10" t="s">
        <v>1316</v>
      </c>
      <c r="F1042" s="17">
        <v>147.41999999999999</v>
      </c>
      <c r="G1042" s="18">
        <v>18</v>
      </c>
      <c r="H1042" s="17">
        <f t="shared" si="36"/>
        <v>2653.56</v>
      </c>
    </row>
    <row r="1043" spans="1:8" x14ac:dyDescent="0.25">
      <c r="A1043" s="16" t="s">
        <v>1308</v>
      </c>
      <c r="B1043" s="10">
        <v>5</v>
      </c>
      <c r="C1043" s="16" t="s">
        <v>1317</v>
      </c>
      <c r="D1043" s="16" t="s">
        <v>25</v>
      </c>
      <c r="E1043" s="10" t="s">
        <v>1318</v>
      </c>
      <c r="F1043" s="17">
        <v>1.26</v>
      </c>
      <c r="G1043" s="18">
        <v>50</v>
      </c>
      <c r="H1043" s="17">
        <f t="shared" si="36"/>
        <v>63</v>
      </c>
    </row>
    <row r="1044" spans="1:8" x14ac:dyDescent="0.25">
      <c r="A1044" s="16" t="s">
        <v>1308</v>
      </c>
      <c r="B1044" s="10">
        <v>6</v>
      </c>
      <c r="C1044" s="16" t="s">
        <v>1319</v>
      </c>
      <c r="D1044" s="16" t="s">
        <v>25</v>
      </c>
      <c r="E1044" s="10" t="s">
        <v>1320</v>
      </c>
      <c r="F1044" s="17">
        <v>2.71</v>
      </c>
      <c r="G1044" s="18">
        <v>100</v>
      </c>
      <c r="H1044" s="17">
        <f t="shared" si="36"/>
        <v>271</v>
      </c>
    </row>
    <row r="1045" spans="1:8" x14ac:dyDescent="0.25">
      <c r="A1045" s="16" t="s">
        <v>1308</v>
      </c>
      <c r="B1045" s="10">
        <v>7</v>
      </c>
      <c r="C1045" s="16" t="s">
        <v>1257</v>
      </c>
      <c r="D1045" s="16" t="s">
        <v>42</v>
      </c>
      <c r="E1045" s="10" t="s">
        <v>1258</v>
      </c>
      <c r="F1045" s="17">
        <v>1.59</v>
      </c>
      <c r="G1045" s="18">
        <v>100</v>
      </c>
      <c r="H1045" s="17">
        <f t="shared" si="36"/>
        <v>159</v>
      </c>
    </row>
    <row r="1046" spans="1:8" x14ac:dyDescent="0.25">
      <c r="A1046" s="16" t="s">
        <v>1308</v>
      </c>
      <c r="B1046" s="10">
        <v>8</v>
      </c>
      <c r="C1046" s="16" t="s">
        <v>1321</v>
      </c>
      <c r="D1046" s="16" t="s">
        <v>37</v>
      </c>
      <c r="E1046" s="10" t="s">
        <v>1322</v>
      </c>
      <c r="F1046" s="17">
        <v>228.8</v>
      </c>
      <c r="G1046" s="18">
        <v>1</v>
      </c>
      <c r="H1046" s="17">
        <f t="shared" si="36"/>
        <v>228.8</v>
      </c>
    </row>
    <row r="1047" spans="1:8" x14ac:dyDescent="0.25">
      <c r="E1047" s="14" t="s">
        <v>20</v>
      </c>
      <c r="F1047" s="14"/>
      <c r="G1047" s="14"/>
      <c r="H1047" s="19">
        <f>SUM(H1039:H1046)</f>
        <v>13299.28</v>
      </c>
    </row>
    <row r="1049" spans="1:8" x14ac:dyDescent="0.25">
      <c r="C1049" s="14" t="s">
        <v>7</v>
      </c>
      <c r="D1049" s="15" t="s">
        <v>8</v>
      </c>
      <c r="E1049" s="14" t="s">
        <v>9</v>
      </c>
    </row>
    <row r="1050" spans="1:8" x14ac:dyDescent="0.25">
      <c r="C1050" s="14" t="s">
        <v>10</v>
      </c>
      <c r="D1050" s="15" t="s">
        <v>66</v>
      </c>
      <c r="E1050" s="14" t="s">
        <v>545</v>
      </c>
    </row>
    <row r="1051" spans="1:8" x14ac:dyDescent="0.25">
      <c r="C1051" s="14" t="s">
        <v>12</v>
      </c>
      <c r="D1051" s="15" t="s">
        <v>1323</v>
      </c>
      <c r="E1051" s="14" t="s">
        <v>1324</v>
      </c>
    </row>
    <row r="1053" spans="1:8" x14ac:dyDescent="0.25">
      <c r="A1053" s="16" t="s">
        <v>1325</v>
      </c>
      <c r="B1053" s="10">
        <v>1</v>
      </c>
      <c r="C1053" s="16" t="s">
        <v>1326</v>
      </c>
      <c r="D1053" s="16" t="s">
        <v>25</v>
      </c>
      <c r="E1053" s="10" t="s">
        <v>1327</v>
      </c>
      <c r="F1053" s="17">
        <v>24.14</v>
      </c>
      <c r="G1053" s="18">
        <v>195.6</v>
      </c>
      <c r="H1053" s="17">
        <f t="shared" ref="H1053:H1063" si="37">ROUND(ROUND(F1053,2)*ROUND(G1053,3),2)</f>
        <v>4721.78</v>
      </c>
    </row>
    <row r="1054" spans="1:8" x14ac:dyDescent="0.25">
      <c r="A1054" s="16" t="s">
        <v>1325</v>
      </c>
      <c r="B1054" s="10">
        <v>2</v>
      </c>
      <c r="C1054" s="16" t="s">
        <v>1328</v>
      </c>
      <c r="D1054" s="16" t="s">
        <v>25</v>
      </c>
      <c r="E1054" s="10" t="s">
        <v>1329</v>
      </c>
      <c r="F1054" s="17">
        <v>25.55</v>
      </c>
      <c r="G1054" s="18">
        <v>85.8</v>
      </c>
      <c r="H1054" s="17">
        <f t="shared" si="37"/>
        <v>2192.19</v>
      </c>
    </row>
    <row r="1055" spans="1:8" x14ac:dyDescent="0.25">
      <c r="A1055" s="16" t="s">
        <v>1325</v>
      </c>
      <c r="B1055" s="10">
        <v>3</v>
      </c>
      <c r="C1055" s="16" t="s">
        <v>1330</v>
      </c>
      <c r="D1055" s="16" t="s">
        <v>25</v>
      </c>
      <c r="E1055" s="10" t="s">
        <v>1331</v>
      </c>
      <c r="F1055" s="17">
        <v>27.71</v>
      </c>
      <c r="G1055" s="18">
        <v>70.400000000000006</v>
      </c>
      <c r="H1055" s="17">
        <f t="shared" si="37"/>
        <v>1950.78</v>
      </c>
    </row>
    <row r="1056" spans="1:8" x14ac:dyDescent="0.25">
      <c r="A1056" s="16" t="s">
        <v>1325</v>
      </c>
      <c r="B1056" s="10">
        <v>4</v>
      </c>
      <c r="C1056" s="16" t="s">
        <v>1332</v>
      </c>
      <c r="D1056" s="16" t="s">
        <v>25</v>
      </c>
      <c r="E1056" s="10" t="s">
        <v>1333</v>
      </c>
      <c r="F1056" s="17">
        <v>31.12</v>
      </c>
      <c r="G1056" s="18">
        <v>44</v>
      </c>
      <c r="H1056" s="17">
        <f t="shared" si="37"/>
        <v>1369.28</v>
      </c>
    </row>
    <row r="1057" spans="1:8" x14ac:dyDescent="0.25">
      <c r="A1057" s="16" t="s">
        <v>1325</v>
      </c>
      <c r="B1057" s="10">
        <v>5</v>
      </c>
      <c r="C1057" s="16" t="s">
        <v>1334</v>
      </c>
      <c r="D1057" s="16" t="s">
        <v>550</v>
      </c>
      <c r="E1057" s="10" t="s">
        <v>1335</v>
      </c>
      <c r="F1057" s="17">
        <v>307.52999999999997</v>
      </c>
      <c r="G1057" s="18">
        <v>1</v>
      </c>
      <c r="H1057" s="17">
        <f t="shared" si="37"/>
        <v>307.52999999999997</v>
      </c>
    </row>
    <row r="1058" spans="1:8" x14ac:dyDescent="0.25">
      <c r="A1058" s="16" t="s">
        <v>1325</v>
      </c>
      <c r="B1058" s="10">
        <v>6</v>
      </c>
      <c r="C1058" s="16" t="s">
        <v>1336</v>
      </c>
      <c r="D1058" s="16" t="s">
        <v>550</v>
      </c>
      <c r="E1058" s="10" t="s">
        <v>1337</v>
      </c>
      <c r="F1058" s="17">
        <v>3.17</v>
      </c>
      <c r="G1058" s="18">
        <v>8</v>
      </c>
      <c r="H1058" s="17">
        <f t="shared" si="37"/>
        <v>25.36</v>
      </c>
    </row>
    <row r="1059" spans="1:8" x14ac:dyDescent="0.25">
      <c r="A1059" s="16" t="s">
        <v>1325</v>
      </c>
      <c r="B1059" s="10">
        <v>7</v>
      </c>
      <c r="C1059" s="16" t="s">
        <v>1338</v>
      </c>
      <c r="D1059" s="16" t="s">
        <v>550</v>
      </c>
      <c r="E1059" s="10" t="s">
        <v>1339</v>
      </c>
      <c r="F1059" s="17">
        <v>41.87</v>
      </c>
      <c r="G1059" s="18">
        <v>11</v>
      </c>
      <c r="H1059" s="17">
        <f t="shared" si="37"/>
        <v>460.57</v>
      </c>
    </row>
    <row r="1060" spans="1:8" x14ac:dyDescent="0.25">
      <c r="A1060" s="16" t="s">
        <v>1325</v>
      </c>
      <c r="B1060" s="10">
        <v>8</v>
      </c>
      <c r="C1060" s="16" t="s">
        <v>1340</v>
      </c>
      <c r="D1060" s="16" t="s">
        <v>550</v>
      </c>
      <c r="E1060" s="10" t="s">
        <v>1341</v>
      </c>
      <c r="F1060" s="17">
        <v>48.59</v>
      </c>
      <c r="G1060" s="18">
        <v>1</v>
      </c>
      <c r="H1060" s="17">
        <f t="shared" si="37"/>
        <v>48.59</v>
      </c>
    </row>
    <row r="1061" spans="1:8" ht="214.5" x14ac:dyDescent="0.25">
      <c r="A1061" s="16" t="s">
        <v>1325</v>
      </c>
      <c r="B1061" s="10">
        <v>9</v>
      </c>
      <c r="C1061" s="16" t="s">
        <v>1342</v>
      </c>
      <c r="D1061" s="16" t="s">
        <v>550</v>
      </c>
      <c r="E1061" s="20" t="s">
        <v>1343</v>
      </c>
      <c r="F1061" s="17">
        <v>839.33</v>
      </c>
      <c r="G1061" s="18">
        <v>3</v>
      </c>
      <c r="H1061" s="17">
        <f t="shared" si="37"/>
        <v>2517.9899999999998</v>
      </c>
    </row>
    <row r="1062" spans="1:8" x14ac:dyDescent="0.25">
      <c r="A1062" s="16" t="s">
        <v>1325</v>
      </c>
      <c r="B1062" s="10">
        <v>10</v>
      </c>
      <c r="C1062" s="16" t="s">
        <v>1344</v>
      </c>
      <c r="D1062" s="16" t="s">
        <v>550</v>
      </c>
      <c r="E1062" s="10" t="s">
        <v>1345</v>
      </c>
      <c r="F1062" s="17">
        <v>59.18</v>
      </c>
      <c r="G1062" s="18">
        <v>15</v>
      </c>
      <c r="H1062" s="17">
        <f t="shared" si="37"/>
        <v>887.7</v>
      </c>
    </row>
    <row r="1063" spans="1:8" x14ac:dyDescent="0.25">
      <c r="A1063" s="16" t="s">
        <v>1325</v>
      </c>
      <c r="B1063" s="10">
        <v>11</v>
      </c>
      <c r="C1063" s="16" t="s">
        <v>1346</v>
      </c>
      <c r="D1063" s="16" t="s">
        <v>550</v>
      </c>
      <c r="E1063" s="10" t="s">
        <v>1347</v>
      </c>
      <c r="F1063" s="17">
        <v>59.18</v>
      </c>
      <c r="G1063" s="18">
        <v>6</v>
      </c>
      <c r="H1063" s="17">
        <f t="shared" si="37"/>
        <v>355.08</v>
      </c>
    </row>
    <row r="1064" spans="1:8" x14ac:dyDescent="0.25">
      <c r="E1064" s="14" t="s">
        <v>20</v>
      </c>
      <c r="F1064" s="14"/>
      <c r="G1064" s="14"/>
      <c r="H1064" s="19">
        <f>SUM(H1053:H1063)</f>
        <v>14836.850000000002</v>
      </c>
    </row>
    <row r="1066" spans="1:8" x14ac:dyDescent="0.25">
      <c r="C1066" s="14" t="s">
        <v>7</v>
      </c>
      <c r="D1066" s="15" t="s">
        <v>8</v>
      </c>
      <c r="E1066" s="14" t="s">
        <v>9</v>
      </c>
    </row>
    <row r="1067" spans="1:8" x14ac:dyDescent="0.25">
      <c r="C1067" s="14" t="s">
        <v>10</v>
      </c>
      <c r="D1067" s="15" t="s">
        <v>66</v>
      </c>
      <c r="E1067" s="14" t="s">
        <v>545</v>
      </c>
    </row>
    <row r="1068" spans="1:8" x14ac:dyDescent="0.25">
      <c r="C1068" s="14" t="s">
        <v>12</v>
      </c>
      <c r="D1068" s="15" t="s">
        <v>1348</v>
      </c>
      <c r="E1068" s="14" t="s">
        <v>1349</v>
      </c>
    </row>
    <row r="1070" spans="1:8" ht="248.25" x14ac:dyDescent="0.25">
      <c r="A1070" s="16" t="s">
        <v>1350</v>
      </c>
      <c r="B1070" s="10">
        <v>1</v>
      </c>
      <c r="C1070" s="16" t="s">
        <v>1351</v>
      </c>
      <c r="D1070" s="16" t="s">
        <v>37</v>
      </c>
      <c r="E1070" s="20" t="s">
        <v>1352</v>
      </c>
      <c r="F1070" s="17">
        <v>23267.13</v>
      </c>
      <c r="G1070" s="18">
        <v>1</v>
      </c>
      <c r="H1070" s="17">
        <f>ROUND(ROUND(F1070,2)*ROUND(G1070,3),2)</f>
        <v>23267.13</v>
      </c>
    </row>
    <row r="1071" spans="1:8" x14ac:dyDescent="0.25">
      <c r="E1071" s="14" t="s">
        <v>20</v>
      </c>
      <c r="F1071" s="14"/>
      <c r="G1071" s="14"/>
      <c r="H1071" s="19">
        <f>SUM(H1070:H1070)</f>
        <v>23267.13</v>
      </c>
    </row>
    <row r="1073" spans="1:8" x14ac:dyDescent="0.25">
      <c r="C1073" s="14" t="s">
        <v>7</v>
      </c>
      <c r="D1073" s="15" t="s">
        <v>8</v>
      </c>
      <c r="E1073" s="14" t="s">
        <v>9</v>
      </c>
    </row>
    <row r="1074" spans="1:8" x14ac:dyDescent="0.25">
      <c r="C1074" s="14" t="s">
        <v>10</v>
      </c>
      <c r="D1074" s="15" t="s">
        <v>66</v>
      </c>
      <c r="E1074" s="14" t="s">
        <v>545</v>
      </c>
    </row>
    <row r="1075" spans="1:8" x14ac:dyDescent="0.25">
      <c r="C1075" s="14" t="s">
        <v>12</v>
      </c>
      <c r="D1075" s="15" t="s">
        <v>1353</v>
      </c>
      <c r="E1075" s="14" t="s">
        <v>1354</v>
      </c>
    </row>
    <row r="1077" spans="1:8" ht="192" x14ac:dyDescent="0.25">
      <c r="A1077" s="16" t="s">
        <v>1355</v>
      </c>
      <c r="B1077" s="10">
        <v>1</v>
      </c>
      <c r="C1077" s="16" t="s">
        <v>1356</v>
      </c>
      <c r="D1077" s="16" t="s">
        <v>37</v>
      </c>
      <c r="E1077" s="20" t="s">
        <v>1357</v>
      </c>
      <c r="F1077" s="17">
        <v>29897.49</v>
      </c>
      <c r="G1077" s="18">
        <v>1</v>
      </c>
      <c r="H1077" s="17">
        <f>ROUND(ROUND(F1077,2)*ROUND(G1077,3),2)</f>
        <v>29897.49</v>
      </c>
    </row>
    <row r="1078" spans="1:8" x14ac:dyDescent="0.25">
      <c r="E1078" s="14" t="s">
        <v>20</v>
      </c>
      <c r="F1078" s="14"/>
      <c r="G1078" s="14"/>
      <c r="H1078" s="19">
        <f>SUM(H1077:H1077)</f>
        <v>29897.49</v>
      </c>
    </row>
    <row r="1080" spans="1:8" x14ac:dyDescent="0.25">
      <c r="C1080" s="14" t="s">
        <v>7</v>
      </c>
      <c r="D1080" s="15" t="s">
        <v>8</v>
      </c>
      <c r="E1080" s="14" t="s">
        <v>9</v>
      </c>
    </row>
    <row r="1081" spans="1:8" x14ac:dyDescent="0.25">
      <c r="C1081" s="14" t="s">
        <v>10</v>
      </c>
      <c r="D1081" s="15" t="s">
        <v>311</v>
      </c>
      <c r="E1081" s="14" t="s">
        <v>1358</v>
      </c>
    </row>
    <row r="1082" spans="1:8" x14ac:dyDescent="0.25">
      <c r="C1082" s="14" t="s">
        <v>12</v>
      </c>
      <c r="D1082" s="15" t="s">
        <v>8</v>
      </c>
      <c r="E1082" s="14" t="s">
        <v>1359</v>
      </c>
    </row>
    <row r="1084" spans="1:8" x14ac:dyDescent="0.25">
      <c r="A1084" s="16" t="s">
        <v>1360</v>
      </c>
      <c r="B1084" s="10">
        <v>1</v>
      </c>
      <c r="C1084" s="16" t="s">
        <v>1361</v>
      </c>
      <c r="D1084" s="16" t="s">
        <v>37</v>
      </c>
      <c r="E1084" s="10" t="s">
        <v>1362</v>
      </c>
      <c r="F1084" s="17">
        <v>2090.11</v>
      </c>
      <c r="G1084" s="18">
        <v>2</v>
      </c>
      <c r="H1084" s="17">
        <f t="shared" ref="H1084:H1095" si="38">ROUND(ROUND(F1084,2)*ROUND(G1084,3),2)</f>
        <v>4180.22</v>
      </c>
    </row>
    <row r="1085" spans="1:8" x14ac:dyDescent="0.25">
      <c r="A1085" s="16" t="s">
        <v>1360</v>
      </c>
      <c r="B1085" s="10">
        <v>2</v>
      </c>
      <c r="C1085" s="16" t="s">
        <v>1363</v>
      </c>
      <c r="D1085" s="16" t="s">
        <v>37</v>
      </c>
      <c r="E1085" s="10" t="s">
        <v>1364</v>
      </c>
      <c r="F1085" s="17">
        <v>1108.03</v>
      </c>
      <c r="G1085" s="18">
        <v>2</v>
      </c>
      <c r="H1085" s="17">
        <f t="shared" si="38"/>
        <v>2216.06</v>
      </c>
    </row>
    <row r="1086" spans="1:8" ht="147" x14ac:dyDescent="0.25">
      <c r="A1086" s="16" t="s">
        <v>1360</v>
      </c>
      <c r="B1086" s="10">
        <v>3</v>
      </c>
      <c r="C1086" s="16" t="s">
        <v>1365</v>
      </c>
      <c r="D1086" s="16" t="s">
        <v>37</v>
      </c>
      <c r="E1086" s="20" t="s">
        <v>1366</v>
      </c>
      <c r="F1086" s="17">
        <v>1427.15</v>
      </c>
      <c r="G1086" s="18">
        <v>2</v>
      </c>
      <c r="H1086" s="17">
        <f t="shared" si="38"/>
        <v>2854.3</v>
      </c>
    </row>
    <row r="1087" spans="1:8" ht="147" x14ac:dyDescent="0.25">
      <c r="A1087" s="16" t="s">
        <v>1360</v>
      </c>
      <c r="B1087" s="10">
        <v>4</v>
      </c>
      <c r="C1087" s="16" t="s">
        <v>1367</v>
      </c>
      <c r="D1087" s="16" t="s">
        <v>37</v>
      </c>
      <c r="E1087" s="20" t="s">
        <v>1366</v>
      </c>
      <c r="F1087" s="17">
        <v>703.59</v>
      </c>
      <c r="G1087" s="18">
        <v>2</v>
      </c>
      <c r="H1087" s="17">
        <f t="shared" si="38"/>
        <v>1407.18</v>
      </c>
    </row>
    <row r="1088" spans="1:8" ht="147" x14ac:dyDescent="0.25">
      <c r="A1088" s="16" t="s">
        <v>1360</v>
      </c>
      <c r="B1088" s="10">
        <v>5</v>
      </c>
      <c r="C1088" s="16" t="s">
        <v>1368</v>
      </c>
      <c r="D1088" s="16" t="s">
        <v>37</v>
      </c>
      <c r="E1088" s="20" t="s">
        <v>1369</v>
      </c>
      <c r="F1088" s="17">
        <v>931.55</v>
      </c>
      <c r="G1088" s="18">
        <v>2</v>
      </c>
      <c r="H1088" s="17">
        <f t="shared" si="38"/>
        <v>1863.1</v>
      </c>
    </row>
    <row r="1089" spans="1:8" ht="180.75" x14ac:dyDescent="0.25">
      <c r="A1089" s="16" t="s">
        <v>1360</v>
      </c>
      <c r="B1089" s="10">
        <v>6</v>
      </c>
      <c r="C1089" s="16" t="s">
        <v>1370</v>
      </c>
      <c r="D1089" s="16" t="s">
        <v>37</v>
      </c>
      <c r="E1089" s="20" t="s">
        <v>1371</v>
      </c>
      <c r="F1089" s="17">
        <v>1494.39</v>
      </c>
      <c r="G1089" s="18">
        <v>1</v>
      </c>
      <c r="H1089" s="17">
        <f t="shared" si="38"/>
        <v>1494.39</v>
      </c>
    </row>
    <row r="1090" spans="1:8" ht="158.25" x14ac:dyDescent="0.25">
      <c r="A1090" s="16" t="s">
        <v>1360</v>
      </c>
      <c r="B1090" s="10">
        <v>7</v>
      </c>
      <c r="C1090" s="16" t="s">
        <v>1372</v>
      </c>
      <c r="D1090" s="16" t="s">
        <v>37</v>
      </c>
      <c r="E1090" s="20" t="s">
        <v>1373</v>
      </c>
      <c r="F1090" s="17">
        <v>846.21</v>
      </c>
      <c r="G1090" s="18">
        <v>1</v>
      </c>
      <c r="H1090" s="17">
        <f t="shared" si="38"/>
        <v>846.21</v>
      </c>
    </row>
    <row r="1091" spans="1:8" ht="270.75" x14ac:dyDescent="0.25">
      <c r="A1091" s="16" t="s">
        <v>1360</v>
      </c>
      <c r="B1091" s="10">
        <v>8</v>
      </c>
      <c r="C1091" s="16" t="s">
        <v>1374</v>
      </c>
      <c r="D1091" s="16" t="s">
        <v>37</v>
      </c>
      <c r="E1091" s="20" t="s">
        <v>1375</v>
      </c>
      <c r="F1091" s="17">
        <v>2920.58</v>
      </c>
      <c r="G1091" s="18">
        <v>1</v>
      </c>
      <c r="H1091" s="17">
        <f t="shared" si="38"/>
        <v>2920.58</v>
      </c>
    </row>
    <row r="1092" spans="1:8" x14ac:dyDescent="0.25">
      <c r="A1092" s="16" t="s">
        <v>1360</v>
      </c>
      <c r="B1092" s="10">
        <v>9</v>
      </c>
      <c r="C1092" s="16" t="s">
        <v>1376</v>
      </c>
      <c r="D1092" s="16" t="s">
        <v>37</v>
      </c>
      <c r="E1092" s="10" t="s">
        <v>1377</v>
      </c>
      <c r="F1092" s="17">
        <v>153.44</v>
      </c>
      <c r="G1092" s="18">
        <v>6</v>
      </c>
      <c r="H1092" s="17">
        <f t="shared" si="38"/>
        <v>920.64</v>
      </c>
    </row>
    <row r="1093" spans="1:8" x14ac:dyDescent="0.25">
      <c r="A1093" s="16" t="s">
        <v>1360</v>
      </c>
      <c r="B1093" s="10">
        <v>10</v>
      </c>
      <c r="C1093" s="16" t="s">
        <v>1378</v>
      </c>
      <c r="D1093" s="16" t="s">
        <v>37</v>
      </c>
      <c r="E1093" s="10" t="s">
        <v>1379</v>
      </c>
      <c r="F1093" s="17">
        <v>1398.26</v>
      </c>
      <c r="G1093" s="18">
        <v>1</v>
      </c>
      <c r="H1093" s="17">
        <f t="shared" si="38"/>
        <v>1398.26</v>
      </c>
    </row>
    <row r="1094" spans="1:8" ht="169.5" x14ac:dyDescent="0.25">
      <c r="A1094" s="16" t="s">
        <v>1360</v>
      </c>
      <c r="B1094" s="10">
        <v>11</v>
      </c>
      <c r="C1094" s="16" t="s">
        <v>1380</v>
      </c>
      <c r="D1094" s="16" t="s">
        <v>37</v>
      </c>
      <c r="E1094" s="20" t="s">
        <v>1381</v>
      </c>
      <c r="F1094" s="17">
        <v>2220.7800000000002</v>
      </c>
      <c r="G1094" s="18">
        <v>2</v>
      </c>
      <c r="H1094" s="17">
        <f t="shared" si="38"/>
        <v>4441.5600000000004</v>
      </c>
    </row>
    <row r="1095" spans="1:8" ht="124.5" x14ac:dyDescent="0.25">
      <c r="A1095" s="16" t="s">
        <v>1360</v>
      </c>
      <c r="B1095" s="10">
        <v>12</v>
      </c>
      <c r="C1095" s="16" t="s">
        <v>1382</v>
      </c>
      <c r="D1095" s="16" t="s">
        <v>37</v>
      </c>
      <c r="E1095" s="20" t="s">
        <v>1383</v>
      </c>
      <c r="F1095" s="17">
        <v>413.62</v>
      </c>
      <c r="G1095" s="18">
        <v>30</v>
      </c>
      <c r="H1095" s="17">
        <f t="shared" si="38"/>
        <v>12408.6</v>
      </c>
    </row>
    <row r="1096" spans="1:8" x14ac:dyDescent="0.25">
      <c r="E1096" s="14" t="s">
        <v>20</v>
      </c>
      <c r="F1096" s="14"/>
      <c r="G1096" s="14"/>
      <c r="H1096" s="19">
        <f>SUM(H1084:H1095)</f>
        <v>36951.1</v>
      </c>
    </row>
    <row r="1098" spans="1:8" x14ac:dyDescent="0.25">
      <c r="C1098" s="14" t="s">
        <v>7</v>
      </c>
      <c r="D1098" s="15" t="s">
        <v>8</v>
      </c>
      <c r="E1098" s="14" t="s">
        <v>9</v>
      </c>
    </row>
    <row r="1099" spans="1:8" x14ac:dyDescent="0.25">
      <c r="C1099" s="14" t="s">
        <v>10</v>
      </c>
      <c r="D1099" s="15" t="s">
        <v>311</v>
      </c>
      <c r="E1099" s="14" t="s">
        <v>1358</v>
      </c>
    </row>
    <row r="1100" spans="1:8" x14ac:dyDescent="0.25">
      <c r="C1100" s="14" t="s">
        <v>12</v>
      </c>
      <c r="D1100" s="15" t="s">
        <v>21</v>
      </c>
      <c r="E1100" s="14" t="s">
        <v>1384</v>
      </c>
    </row>
    <row r="1102" spans="1:8" ht="135.75" x14ac:dyDescent="0.25">
      <c r="A1102" s="16" t="s">
        <v>1385</v>
      </c>
      <c r="B1102" s="10">
        <v>1</v>
      </c>
      <c r="C1102" s="16" t="s">
        <v>1386</v>
      </c>
      <c r="D1102" s="16" t="s">
        <v>37</v>
      </c>
      <c r="E1102" s="20" t="s">
        <v>1387</v>
      </c>
      <c r="F1102" s="17">
        <v>935.21</v>
      </c>
      <c r="G1102" s="18">
        <v>1</v>
      </c>
      <c r="H1102" s="17">
        <f>ROUND(ROUND(F1102,2)*ROUND(G1102,3),2)</f>
        <v>935.21</v>
      </c>
    </row>
    <row r="1103" spans="1:8" ht="113.25" x14ac:dyDescent="0.25">
      <c r="A1103" s="16" t="s">
        <v>1385</v>
      </c>
      <c r="B1103" s="10">
        <v>2</v>
      </c>
      <c r="C1103" s="16" t="s">
        <v>1388</v>
      </c>
      <c r="D1103" s="16" t="s">
        <v>37</v>
      </c>
      <c r="E1103" s="20" t="s">
        <v>1389</v>
      </c>
      <c r="F1103" s="17">
        <v>607.84</v>
      </c>
      <c r="G1103" s="18">
        <v>1</v>
      </c>
      <c r="H1103" s="17">
        <f>ROUND(ROUND(F1103,2)*ROUND(G1103,3),2)</f>
        <v>607.84</v>
      </c>
    </row>
    <row r="1104" spans="1:8" x14ac:dyDescent="0.25">
      <c r="E1104" s="14" t="s">
        <v>20</v>
      </c>
      <c r="F1104" s="14"/>
      <c r="G1104" s="14"/>
      <c r="H1104" s="19">
        <f>SUM(H1102:H1103)</f>
        <v>1543.0500000000002</v>
      </c>
    </row>
    <row r="1106" spans="1:8" x14ac:dyDescent="0.25">
      <c r="C1106" s="14" t="s">
        <v>7</v>
      </c>
      <c r="D1106" s="15" t="s">
        <v>8</v>
      </c>
      <c r="E1106" s="14" t="s">
        <v>9</v>
      </c>
    </row>
    <row r="1107" spans="1:8" x14ac:dyDescent="0.25">
      <c r="C1107" s="14" t="s">
        <v>10</v>
      </c>
      <c r="D1107" s="15" t="s">
        <v>311</v>
      </c>
      <c r="E1107" s="14" t="s">
        <v>1358</v>
      </c>
    </row>
    <row r="1108" spans="1:8" x14ac:dyDescent="0.25">
      <c r="C1108" s="14" t="s">
        <v>12</v>
      </c>
      <c r="D1108" s="15" t="s">
        <v>33</v>
      </c>
      <c r="E1108" s="14" t="s">
        <v>1390</v>
      </c>
    </row>
    <row r="1110" spans="1:8" x14ac:dyDescent="0.25">
      <c r="A1110" s="16" t="s">
        <v>1391</v>
      </c>
      <c r="B1110" s="10">
        <v>1</v>
      </c>
      <c r="C1110" s="16" t="s">
        <v>1392</v>
      </c>
      <c r="D1110" s="16" t="s">
        <v>37</v>
      </c>
      <c r="E1110" s="10" t="s">
        <v>1393</v>
      </c>
      <c r="F1110" s="17">
        <v>108.25</v>
      </c>
      <c r="G1110" s="18">
        <v>30</v>
      </c>
      <c r="H1110" s="17">
        <f>ROUND(ROUND(F1110,2)*ROUND(G1110,3),2)</f>
        <v>3247.5</v>
      </c>
    </row>
    <row r="1111" spans="1:8" x14ac:dyDescent="0.25">
      <c r="E1111" s="14" t="s">
        <v>20</v>
      </c>
      <c r="F1111" s="14"/>
      <c r="G1111" s="14"/>
      <c r="H1111" s="19">
        <f>SUM(H1110:H1110)</f>
        <v>3247.5</v>
      </c>
    </row>
    <row r="1113" spans="1:8" x14ac:dyDescent="0.25">
      <c r="C1113" s="14" t="s">
        <v>7</v>
      </c>
      <c r="D1113" s="15" t="s">
        <v>8</v>
      </c>
      <c r="E1113" s="14" t="s">
        <v>9</v>
      </c>
    </row>
    <row r="1114" spans="1:8" x14ac:dyDescent="0.25">
      <c r="C1114" s="14" t="s">
        <v>10</v>
      </c>
      <c r="D1114" s="15" t="s">
        <v>311</v>
      </c>
      <c r="E1114" s="14" t="s">
        <v>1358</v>
      </c>
    </row>
    <row r="1115" spans="1:8" x14ac:dyDescent="0.25">
      <c r="C1115" s="14" t="s">
        <v>12</v>
      </c>
      <c r="D1115" s="15" t="s">
        <v>61</v>
      </c>
      <c r="E1115" s="14" t="s">
        <v>1394</v>
      </c>
    </row>
    <row r="1117" spans="1:8" ht="68.25" x14ac:dyDescent="0.25">
      <c r="A1117" s="16" t="s">
        <v>1395</v>
      </c>
      <c r="B1117" s="10">
        <v>1</v>
      </c>
      <c r="C1117" s="16" t="s">
        <v>1396</v>
      </c>
      <c r="D1117" s="16" t="s">
        <v>37</v>
      </c>
      <c r="E1117" s="20" t="s">
        <v>1397</v>
      </c>
      <c r="F1117" s="17">
        <v>195.68</v>
      </c>
      <c r="G1117" s="18">
        <v>5</v>
      </c>
      <c r="H1117" s="17">
        <f t="shared" ref="H1117:H1126" si="39">ROUND(ROUND(F1117,2)*ROUND(G1117,3),2)</f>
        <v>978.4</v>
      </c>
    </row>
    <row r="1118" spans="1:8" ht="68.25" x14ac:dyDescent="0.25">
      <c r="A1118" s="16" t="s">
        <v>1395</v>
      </c>
      <c r="B1118" s="10">
        <v>2</v>
      </c>
      <c r="C1118" s="16" t="s">
        <v>1398</v>
      </c>
      <c r="D1118" s="16" t="s">
        <v>37</v>
      </c>
      <c r="E1118" s="20" t="s">
        <v>1399</v>
      </c>
      <c r="F1118" s="17">
        <v>103.6</v>
      </c>
      <c r="G1118" s="18">
        <v>10</v>
      </c>
      <c r="H1118" s="17">
        <f t="shared" si="39"/>
        <v>1036</v>
      </c>
    </row>
    <row r="1119" spans="1:8" ht="68.25" x14ac:dyDescent="0.25">
      <c r="A1119" s="16" t="s">
        <v>1395</v>
      </c>
      <c r="B1119" s="10">
        <v>3</v>
      </c>
      <c r="C1119" s="16" t="s">
        <v>1400</v>
      </c>
      <c r="D1119" s="16" t="s">
        <v>37</v>
      </c>
      <c r="E1119" s="20" t="s">
        <v>1401</v>
      </c>
      <c r="F1119" s="17">
        <v>230.81</v>
      </c>
      <c r="G1119" s="18">
        <v>21</v>
      </c>
      <c r="H1119" s="17">
        <f t="shared" si="39"/>
        <v>4847.01</v>
      </c>
    </row>
    <row r="1120" spans="1:8" ht="57" x14ac:dyDescent="0.25">
      <c r="A1120" s="16" t="s">
        <v>1395</v>
      </c>
      <c r="B1120" s="10">
        <v>4</v>
      </c>
      <c r="C1120" s="16" t="s">
        <v>1402</v>
      </c>
      <c r="D1120" s="16" t="s">
        <v>37</v>
      </c>
      <c r="E1120" s="20" t="s">
        <v>1403</v>
      </c>
      <c r="F1120" s="17">
        <v>19.96</v>
      </c>
      <c r="G1120" s="18">
        <v>15</v>
      </c>
      <c r="H1120" s="17">
        <f t="shared" si="39"/>
        <v>299.39999999999998</v>
      </c>
    </row>
    <row r="1121" spans="1:8" ht="68.25" x14ac:dyDescent="0.25">
      <c r="A1121" s="16" t="s">
        <v>1395</v>
      </c>
      <c r="B1121" s="10">
        <v>5</v>
      </c>
      <c r="C1121" s="16" t="s">
        <v>1404</v>
      </c>
      <c r="D1121" s="16" t="s">
        <v>37</v>
      </c>
      <c r="E1121" s="20" t="s">
        <v>1405</v>
      </c>
      <c r="F1121" s="17">
        <v>84.96</v>
      </c>
      <c r="G1121" s="18">
        <v>3</v>
      </c>
      <c r="H1121" s="17">
        <f t="shared" si="39"/>
        <v>254.88</v>
      </c>
    </row>
    <row r="1122" spans="1:8" ht="57" x14ac:dyDescent="0.25">
      <c r="A1122" s="16" t="s">
        <v>1395</v>
      </c>
      <c r="B1122" s="10">
        <v>6</v>
      </c>
      <c r="C1122" s="16" t="s">
        <v>1406</v>
      </c>
      <c r="D1122" s="16" t="s">
        <v>37</v>
      </c>
      <c r="E1122" s="20" t="s">
        <v>1407</v>
      </c>
      <c r="F1122" s="17">
        <v>43.33</v>
      </c>
      <c r="G1122" s="18">
        <v>3</v>
      </c>
      <c r="H1122" s="17">
        <f t="shared" si="39"/>
        <v>129.99</v>
      </c>
    </row>
    <row r="1123" spans="1:8" ht="68.25" x14ac:dyDescent="0.25">
      <c r="A1123" s="16" t="s">
        <v>1395</v>
      </c>
      <c r="B1123" s="10">
        <v>7</v>
      </c>
      <c r="C1123" s="16" t="s">
        <v>1408</v>
      </c>
      <c r="D1123" s="16" t="s">
        <v>37</v>
      </c>
      <c r="E1123" s="20" t="s">
        <v>1409</v>
      </c>
      <c r="F1123" s="17">
        <v>26.75</v>
      </c>
      <c r="G1123" s="18">
        <v>3</v>
      </c>
      <c r="H1123" s="17">
        <f t="shared" si="39"/>
        <v>80.25</v>
      </c>
    </row>
    <row r="1124" spans="1:8" ht="68.25" x14ac:dyDescent="0.25">
      <c r="A1124" s="16" t="s">
        <v>1395</v>
      </c>
      <c r="B1124" s="10">
        <v>8</v>
      </c>
      <c r="C1124" s="16" t="s">
        <v>641</v>
      </c>
      <c r="D1124" s="16" t="s">
        <v>550</v>
      </c>
      <c r="E1124" s="20" t="s">
        <v>642</v>
      </c>
      <c r="F1124" s="17">
        <v>158.62</v>
      </c>
      <c r="G1124" s="18">
        <v>11</v>
      </c>
      <c r="H1124" s="17">
        <f t="shared" si="39"/>
        <v>1744.82</v>
      </c>
    </row>
    <row r="1125" spans="1:8" ht="113.25" x14ac:dyDescent="0.25">
      <c r="A1125" s="16" t="s">
        <v>1395</v>
      </c>
      <c r="B1125" s="10">
        <v>9</v>
      </c>
      <c r="C1125" s="16" t="s">
        <v>1410</v>
      </c>
      <c r="D1125" s="16" t="s">
        <v>37</v>
      </c>
      <c r="E1125" s="20" t="s">
        <v>1411</v>
      </c>
      <c r="F1125" s="17">
        <v>676.34</v>
      </c>
      <c r="G1125" s="18">
        <v>5</v>
      </c>
      <c r="H1125" s="17">
        <f t="shared" si="39"/>
        <v>3381.7</v>
      </c>
    </row>
    <row r="1126" spans="1:8" x14ac:dyDescent="0.25">
      <c r="A1126" s="16" t="s">
        <v>1395</v>
      </c>
      <c r="B1126" s="10">
        <v>10</v>
      </c>
      <c r="C1126" s="16" t="s">
        <v>1412</v>
      </c>
      <c r="D1126" s="16" t="s">
        <v>37</v>
      </c>
      <c r="E1126" s="10" t="s">
        <v>1413</v>
      </c>
      <c r="F1126" s="17">
        <v>352.52</v>
      </c>
      <c r="G1126" s="18">
        <v>8</v>
      </c>
      <c r="H1126" s="17">
        <f t="shared" si="39"/>
        <v>2820.16</v>
      </c>
    </row>
    <row r="1127" spans="1:8" x14ac:dyDescent="0.25">
      <c r="E1127" s="14" t="s">
        <v>20</v>
      </c>
      <c r="F1127" s="14"/>
      <c r="G1127" s="14"/>
      <c r="H1127" s="19">
        <f>SUM(H1117:H1126)</f>
        <v>15572.61</v>
      </c>
    </row>
    <row r="1129" spans="1:8" x14ac:dyDescent="0.25">
      <c r="C1129" s="14" t="s">
        <v>7</v>
      </c>
      <c r="D1129" s="15" t="s">
        <v>8</v>
      </c>
      <c r="E1129" s="14" t="s">
        <v>9</v>
      </c>
    </row>
    <row r="1130" spans="1:8" x14ac:dyDescent="0.25">
      <c r="C1130" s="14" t="s">
        <v>10</v>
      </c>
      <c r="D1130" s="15" t="s">
        <v>311</v>
      </c>
      <c r="E1130" s="14" t="s">
        <v>1358</v>
      </c>
    </row>
    <row r="1131" spans="1:8" x14ac:dyDescent="0.25">
      <c r="C1131" s="14" t="s">
        <v>12</v>
      </c>
      <c r="D1131" s="15" t="s">
        <v>66</v>
      </c>
      <c r="E1131" s="14" t="s">
        <v>1414</v>
      </c>
    </row>
    <row r="1133" spans="1:8" x14ac:dyDescent="0.25">
      <c r="A1133" s="16" t="s">
        <v>1415</v>
      </c>
      <c r="B1133" s="10">
        <v>1</v>
      </c>
      <c r="C1133" s="16" t="s">
        <v>1416</v>
      </c>
      <c r="D1133" s="16" t="s">
        <v>37</v>
      </c>
      <c r="E1133" s="10" t="s">
        <v>1417</v>
      </c>
      <c r="F1133" s="17">
        <v>266.3</v>
      </c>
      <c r="G1133" s="18">
        <v>10</v>
      </c>
      <c r="H1133" s="17">
        <f>ROUND(ROUND(F1133,2)*ROUND(G1133,3),2)</f>
        <v>2663</v>
      </c>
    </row>
    <row r="1134" spans="1:8" x14ac:dyDescent="0.25">
      <c r="A1134" s="16" t="s">
        <v>1415</v>
      </c>
      <c r="B1134" s="10">
        <v>2</v>
      </c>
      <c r="C1134" s="16" t="s">
        <v>1418</v>
      </c>
      <c r="D1134" s="16" t="s">
        <v>37</v>
      </c>
      <c r="E1134" s="10" t="s">
        <v>1419</v>
      </c>
      <c r="F1134" s="17">
        <v>145.31</v>
      </c>
      <c r="G1134" s="18">
        <v>2</v>
      </c>
      <c r="H1134" s="17">
        <f>ROUND(ROUND(F1134,2)*ROUND(G1134,3),2)</f>
        <v>290.62</v>
      </c>
    </row>
    <row r="1135" spans="1:8" ht="90.75" x14ac:dyDescent="0.25">
      <c r="A1135" s="16" t="s">
        <v>1415</v>
      </c>
      <c r="B1135" s="10">
        <v>3</v>
      </c>
      <c r="C1135" s="16" t="s">
        <v>1420</v>
      </c>
      <c r="D1135" s="16" t="s">
        <v>37</v>
      </c>
      <c r="E1135" s="20" t="s">
        <v>1421</v>
      </c>
      <c r="F1135" s="17">
        <v>91.68</v>
      </c>
      <c r="G1135" s="18">
        <v>15</v>
      </c>
      <c r="H1135" s="17">
        <f>ROUND(ROUND(F1135,2)*ROUND(G1135,3),2)</f>
        <v>1375.2</v>
      </c>
    </row>
    <row r="1136" spans="1:8" x14ac:dyDescent="0.25">
      <c r="E1136" s="14" t="s">
        <v>20</v>
      </c>
      <c r="F1136" s="14"/>
      <c r="G1136" s="14"/>
      <c r="H1136" s="19">
        <f>SUM(H1133:H1135)</f>
        <v>4328.82</v>
      </c>
    </row>
    <row r="1138" spans="1:8" x14ac:dyDescent="0.25">
      <c r="C1138" s="14" t="s">
        <v>7</v>
      </c>
      <c r="D1138" s="15" t="s">
        <v>8</v>
      </c>
      <c r="E1138" s="14" t="s">
        <v>9</v>
      </c>
    </row>
    <row r="1139" spans="1:8" x14ac:dyDescent="0.25">
      <c r="C1139" s="14" t="s">
        <v>10</v>
      </c>
      <c r="D1139" s="15" t="s">
        <v>311</v>
      </c>
      <c r="E1139" s="14" t="s">
        <v>1358</v>
      </c>
    </row>
    <row r="1140" spans="1:8" x14ac:dyDescent="0.25">
      <c r="C1140" s="14" t="s">
        <v>12</v>
      </c>
      <c r="D1140" s="15" t="s">
        <v>311</v>
      </c>
      <c r="E1140" s="14" t="s">
        <v>1422</v>
      </c>
    </row>
    <row r="1142" spans="1:8" x14ac:dyDescent="0.25">
      <c r="A1142" s="16" t="s">
        <v>1423</v>
      </c>
      <c r="B1142" s="10">
        <v>1</v>
      </c>
      <c r="C1142" s="16" t="s">
        <v>1424</v>
      </c>
      <c r="D1142" s="16" t="s">
        <v>16</v>
      </c>
      <c r="E1142" s="10" t="s">
        <v>1425</v>
      </c>
      <c r="F1142" s="17">
        <v>68.430000000000007</v>
      </c>
      <c r="G1142" s="18">
        <v>104.78</v>
      </c>
      <c r="H1142" s="17">
        <f>ROUND(ROUND(F1142,2)*ROUND(G1142,3),2)</f>
        <v>7170.1</v>
      </c>
    </row>
    <row r="1143" spans="1:8" x14ac:dyDescent="0.25">
      <c r="A1143" s="16" t="s">
        <v>1423</v>
      </c>
      <c r="B1143" s="10">
        <v>2</v>
      </c>
      <c r="C1143" s="16" t="s">
        <v>1426</v>
      </c>
      <c r="D1143" s="16" t="s">
        <v>37</v>
      </c>
      <c r="E1143" s="10" t="s">
        <v>1427</v>
      </c>
      <c r="F1143" s="17">
        <v>361.91</v>
      </c>
      <c r="G1143" s="18">
        <v>1</v>
      </c>
      <c r="H1143" s="17">
        <f>ROUND(ROUND(F1143,2)*ROUND(G1143,3),2)</f>
        <v>361.91</v>
      </c>
    </row>
    <row r="1144" spans="1:8" x14ac:dyDescent="0.25">
      <c r="E1144" s="14" t="s">
        <v>20</v>
      </c>
      <c r="F1144" s="14"/>
      <c r="G1144" s="14"/>
      <c r="H1144" s="19">
        <f>SUM(H1142:H1143)</f>
        <v>7532.01</v>
      </c>
    </row>
    <row r="1146" spans="1:8" x14ac:dyDescent="0.25">
      <c r="C1146" s="14" t="s">
        <v>7</v>
      </c>
      <c r="D1146" s="15" t="s">
        <v>8</v>
      </c>
      <c r="E1146" s="14" t="s">
        <v>9</v>
      </c>
    </row>
    <row r="1147" spans="1:8" x14ac:dyDescent="0.25">
      <c r="C1147" s="14" t="s">
        <v>10</v>
      </c>
      <c r="D1147" s="15" t="s">
        <v>311</v>
      </c>
      <c r="E1147" s="14" t="s">
        <v>1358</v>
      </c>
    </row>
    <row r="1148" spans="1:8" x14ac:dyDescent="0.25">
      <c r="C1148" s="14" t="s">
        <v>12</v>
      </c>
      <c r="D1148" s="15" t="s">
        <v>429</v>
      </c>
      <c r="E1148" s="14" t="s">
        <v>1428</v>
      </c>
    </row>
    <row r="1150" spans="1:8" ht="79.5" x14ac:dyDescent="0.25">
      <c r="A1150" s="16" t="s">
        <v>1429</v>
      </c>
      <c r="B1150" s="10">
        <v>1</v>
      </c>
      <c r="C1150" s="16" t="s">
        <v>1430</v>
      </c>
      <c r="D1150" s="16" t="s">
        <v>1431</v>
      </c>
      <c r="E1150" s="20" t="s">
        <v>1432</v>
      </c>
      <c r="F1150" s="17">
        <v>322.82</v>
      </c>
      <c r="G1150" s="18">
        <v>2</v>
      </c>
      <c r="H1150" s="17">
        <f>ROUND(ROUND(F1150,2)*ROUND(G1150,3),2)</f>
        <v>645.64</v>
      </c>
    </row>
    <row r="1151" spans="1:8" x14ac:dyDescent="0.25">
      <c r="E1151" s="14" t="s">
        <v>20</v>
      </c>
      <c r="F1151" s="14"/>
      <c r="G1151" s="14"/>
      <c r="H1151" s="19">
        <f>SUM(H1150:H1150)</f>
        <v>645.64</v>
      </c>
    </row>
    <row r="1153" spans="1:8" x14ac:dyDescent="0.25">
      <c r="C1153" s="14" t="s">
        <v>7</v>
      </c>
      <c r="D1153" s="15" t="s">
        <v>8</v>
      </c>
      <c r="E1153" s="14" t="s">
        <v>9</v>
      </c>
    </row>
    <row r="1154" spans="1:8" x14ac:dyDescent="0.25">
      <c r="C1154" s="14" t="s">
        <v>10</v>
      </c>
      <c r="D1154" s="15" t="s">
        <v>429</v>
      </c>
      <c r="E1154" s="14" t="s">
        <v>1433</v>
      </c>
    </row>
    <row r="1155" spans="1:8" x14ac:dyDescent="0.25">
      <c r="C1155" s="14" t="s">
        <v>12</v>
      </c>
      <c r="D1155" s="15" t="s">
        <v>8</v>
      </c>
      <c r="E1155" s="14" t="s">
        <v>11</v>
      </c>
    </row>
    <row r="1157" spans="1:8" x14ac:dyDescent="0.25">
      <c r="A1157" s="16" t="s">
        <v>1434</v>
      </c>
      <c r="B1157" s="10">
        <v>1</v>
      </c>
      <c r="C1157" s="16" t="s">
        <v>64</v>
      </c>
      <c r="D1157" s="16" t="s">
        <v>16</v>
      </c>
      <c r="E1157" s="10" t="s">
        <v>65</v>
      </c>
      <c r="F1157" s="17">
        <v>2.6</v>
      </c>
      <c r="G1157" s="18">
        <v>675</v>
      </c>
      <c r="H1157" s="17">
        <f t="shared" ref="H1157:H1172" si="40">ROUND(ROUND(F1157,2)*ROUND(G1157,3),2)</f>
        <v>1755</v>
      </c>
    </row>
    <row r="1158" spans="1:8" x14ac:dyDescent="0.25">
      <c r="A1158" s="16" t="s">
        <v>1434</v>
      </c>
      <c r="B1158" s="10">
        <v>2</v>
      </c>
      <c r="C1158" s="16" t="s">
        <v>1435</v>
      </c>
      <c r="D1158" s="16" t="s">
        <v>42</v>
      </c>
      <c r="E1158" s="10" t="s">
        <v>1436</v>
      </c>
      <c r="F1158" s="17">
        <v>10.76</v>
      </c>
      <c r="G1158" s="18">
        <v>3</v>
      </c>
      <c r="H1158" s="17">
        <f t="shared" si="40"/>
        <v>32.28</v>
      </c>
    </row>
    <row r="1159" spans="1:8" x14ac:dyDescent="0.25">
      <c r="A1159" s="16" t="s">
        <v>1434</v>
      </c>
      <c r="B1159" s="10">
        <v>3</v>
      </c>
      <c r="C1159" s="16" t="s">
        <v>1437</v>
      </c>
      <c r="D1159" s="16" t="s">
        <v>16</v>
      </c>
      <c r="E1159" s="10" t="s">
        <v>1438</v>
      </c>
      <c r="F1159" s="17">
        <v>5.1100000000000003</v>
      </c>
      <c r="G1159" s="18">
        <v>7.7</v>
      </c>
      <c r="H1159" s="17">
        <f t="shared" si="40"/>
        <v>39.35</v>
      </c>
    </row>
    <row r="1160" spans="1:8" x14ac:dyDescent="0.25">
      <c r="A1160" s="16" t="s">
        <v>1434</v>
      </c>
      <c r="B1160" s="10">
        <v>4</v>
      </c>
      <c r="C1160" s="16" t="s">
        <v>1439</v>
      </c>
      <c r="D1160" s="16" t="s">
        <v>45</v>
      </c>
      <c r="E1160" s="10" t="s">
        <v>1440</v>
      </c>
      <c r="F1160" s="17">
        <v>81.64</v>
      </c>
      <c r="G1160" s="18">
        <v>13.536</v>
      </c>
      <c r="H1160" s="17">
        <f t="shared" si="40"/>
        <v>1105.08</v>
      </c>
    </row>
    <row r="1161" spans="1:8" x14ac:dyDescent="0.25">
      <c r="A1161" s="16" t="s">
        <v>1434</v>
      </c>
      <c r="B1161" s="10">
        <v>5</v>
      </c>
      <c r="C1161" s="16" t="s">
        <v>51</v>
      </c>
      <c r="D1161" s="16" t="s">
        <v>16</v>
      </c>
      <c r="E1161" s="10" t="s">
        <v>52</v>
      </c>
      <c r="F1161" s="17">
        <v>28</v>
      </c>
      <c r="G1161" s="18">
        <v>33.799999999999997</v>
      </c>
      <c r="H1161" s="17">
        <f t="shared" si="40"/>
        <v>946.4</v>
      </c>
    </row>
    <row r="1162" spans="1:8" x14ac:dyDescent="0.25">
      <c r="A1162" s="16" t="s">
        <v>1434</v>
      </c>
      <c r="B1162" s="10">
        <v>6</v>
      </c>
      <c r="C1162" s="16" t="s">
        <v>1441</v>
      </c>
      <c r="D1162" s="16" t="s">
        <v>45</v>
      </c>
      <c r="E1162" s="10" t="s">
        <v>1442</v>
      </c>
      <c r="F1162" s="17">
        <v>145.47999999999999</v>
      </c>
      <c r="G1162" s="18">
        <v>1.7330000000000001</v>
      </c>
      <c r="H1162" s="17">
        <f t="shared" si="40"/>
        <v>252.12</v>
      </c>
    </row>
    <row r="1163" spans="1:8" x14ac:dyDescent="0.25">
      <c r="A1163" s="16" t="s">
        <v>1434</v>
      </c>
      <c r="B1163" s="10">
        <v>7</v>
      </c>
      <c r="C1163" s="16" t="s">
        <v>1443</v>
      </c>
      <c r="D1163" s="16" t="s">
        <v>37</v>
      </c>
      <c r="E1163" s="10" t="s">
        <v>1444</v>
      </c>
      <c r="F1163" s="17">
        <v>24.13</v>
      </c>
      <c r="G1163" s="18">
        <v>6</v>
      </c>
      <c r="H1163" s="17">
        <f t="shared" si="40"/>
        <v>144.78</v>
      </c>
    </row>
    <row r="1164" spans="1:8" x14ac:dyDescent="0.25">
      <c r="A1164" s="16" t="s">
        <v>1434</v>
      </c>
      <c r="B1164" s="10">
        <v>8</v>
      </c>
      <c r="C1164" s="16" t="s">
        <v>79</v>
      </c>
      <c r="D1164" s="16" t="s">
        <v>45</v>
      </c>
      <c r="E1164" s="10" t="s">
        <v>80</v>
      </c>
      <c r="F1164" s="17">
        <v>75.930000000000007</v>
      </c>
      <c r="G1164" s="18">
        <v>0.56699999999999995</v>
      </c>
      <c r="H1164" s="17">
        <f t="shared" si="40"/>
        <v>43.05</v>
      </c>
    </row>
    <row r="1165" spans="1:8" x14ac:dyDescent="0.25">
      <c r="A1165" s="16" t="s">
        <v>1434</v>
      </c>
      <c r="B1165" s="10">
        <v>9</v>
      </c>
      <c r="C1165" s="16" t="s">
        <v>1445</v>
      </c>
      <c r="D1165" s="16" t="s">
        <v>16</v>
      </c>
      <c r="E1165" s="10" t="s">
        <v>1446</v>
      </c>
      <c r="F1165" s="17">
        <v>15.37</v>
      </c>
      <c r="G1165" s="18">
        <v>8.94</v>
      </c>
      <c r="H1165" s="17">
        <f t="shared" si="40"/>
        <v>137.41</v>
      </c>
    </row>
    <row r="1166" spans="1:8" x14ac:dyDescent="0.25">
      <c r="A1166" s="16" t="s">
        <v>1434</v>
      </c>
      <c r="B1166" s="10">
        <v>10</v>
      </c>
      <c r="C1166" s="16" t="s">
        <v>1447</v>
      </c>
      <c r="D1166" s="16" t="s">
        <v>37</v>
      </c>
      <c r="E1166" s="10" t="s">
        <v>1448</v>
      </c>
      <c r="F1166" s="17">
        <v>216.99</v>
      </c>
      <c r="G1166" s="18">
        <v>1</v>
      </c>
      <c r="H1166" s="17">
        <f t="shared" si="40"/>
        <v>216.99</v>
      </c>
    </row>
    <row r="1167" spans="1:8" x14ac:dyDescent="0.25">
      <c r="A1167" s="16" t="s">
        <v>1434</v>
      </c>
      <c r="B1167" s="10">
        <v>11</v>
      </c>
      <c r="C1167" s="16" t="s">
        <v>1449</v>
      </c>
      <c r="D1167" s="16" t="s">
        <v>16</v>
      </c>
      <c r="E1167" s="10" t="s">
        <v>1450</v>
      </c>
      <c r="F1167" s="17">
        <v>7.02</v>
      </c>
      <c r="G1167" s="18">
        <v>2</v>
      </c>
      <c r="H1167" s="17">
        <f t="shared" si="40"/>
        <v>14.04</v>
      </c>
    </row>
    <row r="1168" spans="1:8" x14ac:dyDescent="0.25">
      <c r="A1168" s="16" t="s">
        <v>1434</v>
      </c>
      <c r="B1168" s="10">
        <v>12</v>
      </c>
      <c r="C1168" s="16" t="s">
        <v>1451</v>
      </c>
      <c r="D1168" s="16" t="s">
        <v>42</v>
      </c>
      <c r="E1168" s="10" t="s">
        <v>1452</v>
      </c>
      <c r="F1168" s="17">
        <v>3.43</v>
      </c>
      <c r="G1168" s="18">
        <v>2</v>
      </c>
      <c r="H1168" s="17">
        <f t="shared" si="40"/>
        <v>6.86</v>
      </c>
    </row>
    <row r="1169" spans="1:8" x14ac:dyDescent="0.25">
      <c r="A1169" s="16" t="s">
        <v>1434</v>
      </c>
      <c r="B1169" s="10">
        <v>13</v>
      </c>
      <c r="C1169" s="16" t="s">
        <v>1453</v>
      </c>
      <c r="D1169" s="16" t="s">
        <v>37</v>
      </c>
      <c r="E1169" s="10" t="s">
        <v>1454</v>
      </c>
      <c r="F1169" s="17">
        <v>7.51</v>
      </c>
      <c r="G1169" s="18">
        <v>3</v>
      </c>
      <c r="H1169" s="17">
        <f t="shared" si="40"/>
        <v>22.53</v>
      </c>
    </row>
    <row r="1170" spans="1:8" x14ac:dyDescent="0.25">
      <c r="A1170" s="16" t="s">
        <v>1434</v>
      </c>
      <c r="B1170" s="10">
        <v>14</v>
      </c>
      <c r="C1170" s="16" t="s">
        <v>1455</v>
      </c>
      <c r="D1170" s="16" t="s">
        <v>37</v>
      </c>
      <c r="E1170" s="10" t="s">
        <v>1456</v>
      </c>
      <c r="F1170" s="17">
        <v>9.32</v>
      </c>
      <c r="G1170" s="18">
        <v>3</v>
      </c>
      <c r="H1170" s="17">
        <f t="shared" si="40"/>
        <v>27.96</v>
      </c>
    </row>
    <row r="1171" spans="1:8" x14ac:dyDescent="0.25">
      <c r="A1171" s="16" t="s">
        <v>1434</v>
      </c>
      <c r="B1171" s="10">
        <v>15</v>
      </c>
      <c r="C1171" s="16" t="s">
        <v>1457</v>
      </c>
      <c r="D1171" s="16" t="s">
        <v>37</v>
      </c>
      <c r="E1171" s="10" t="s">
        <v>1458</v>
      </c>
      <c r="F1171" s="17">
        <v>61.02</v>
      </c>
      <c r="G1171" s="18">
        <v>3</v>
      </c>
      <c r="H1171" s="17">
        <f t="shared" si="40"/>
        <v>183.06</v>
      </c>
    </row>
    <row r="1172" spans="1:8" x14ac:dyDescent="0.25">
      <c r="A1172" s="16" t="s">
        <v>1434</v>
      </c>
      <c r="B1172" s="10">
        <v>16</v>
      </c>
      <c r="C1172" s="16" t="s">
        <v>1459</v>
      </c>
      <c r="D1172" s="16" t="s">
        <v>37</v>
      </c>
      <c r="E1172" s="10" t="s">
        <v>1460</v>
      </c>
      <c r="F1172" s="17">
        <v>7.88</v>
      </c>
      <c r="G1172" s="18">
        <v>3</v>
      </c>
      <c r="H1172" s="17">
        <f t="shared" si="40"/>
        <v>23.64</v>
      </c>
    </row>
    <row r="1173" spans="1:8" x14ac:dyDescent="0.25">
      <c r="E1173" s="14" t="s">
        <v>20</v>
      </c>
      <c r="F1173" s="14"/>
      <c r="G1173" s="14"/>
      <c r="H1173" s="19">
        <f>SUM(H1157:H1172)</f>
        <v>4950.55</v>
      </c>
    </row>
    <row r="1175" spans="1:8" x14ac:dyDescent="0.25">
      <c r="C1175" s="14" t="s">
        <v>7</v>
      </c>
      <c r="D1175" s="15" t="s">
        <v>8</v>
      </c>
      <c r="E1175" s="14" t="s">
        <v>9</v>
      </c>
    </row>
    <row r="1176" spans="1:8" x14ac:dyDescent="0.25">
      <c r="C1176" s="14" t="s">
        <v>10</v>
      </c>
      <c r="D1176" s="15" t="s">
        <v>429</v>
      </c>
      <c r="E1176" s="14" t="s">
        <v>1433</v>
      </c>
    </row>
    <row r="1177" spans="1:8" x14ac:dyDescent="0.25">
      <c r="C1177" s="14" t="s">
        <v>12</v>
      </c>
      <c r="D1177" s="15" t="s">
        <v>21</v>
      </c>
      <c r="E1177" s="14" t="s">
        <v>1461</v>
      </c>
    </row>
    <row r="1179" spans="1:8" x14ac:dyDescent="0.25">
      <c r="A1179" s="16" t="s">
        <v>1462</v>
      </c>
      <c r="B1179" s="10">
        <v>1</v>
      </c>
      <c r="C1179" s="16" t="s">
        <v>190</v>
      </c>
      <c r="D1179" s="16" t="s">
        <v>16</v>
      </c>
      <c r="E1179" s="10" t="s">
        <v>191</v>
      </c>
      <c r="F1179" s="17">
        <v>1.5</v>
      </c>
      <c r="G1179" s="18">
        <v>311</v>
      </c>
      <c r="H1179" s="17">
        <f t="shared" ref="H1179:H1184" si="41">ROUND(ROUND(F1179,2)*ROUND(G1179,3),2)</f>
        <v>466.5</v>
      </c>
    </row>
    <row r="1180" spans="1:8" x14ac:dyDescent="0.25">
      <c r="A1180" s="16" t="s">
        <v>1462</v>
      </c>
      <c r="B1180" s="10">
        <v>2</v>
      </c>
      <c r="C1180" s="16" t="s">
        <v>1463</v>
      </c>
      <c r="D1180" s="16" t="s">
        <v>45</v>
      </c>
      <c r="E1180" s="10" t="s">
        <v>1464</v>
      </c>
      <c r="F1180" s="17">
        <v>3.94</v>
      </c>
      <c r="G1180" s="18">
        <v>116.7</v>
      </c>
      <c r="H1180" s="17">
        <f t="shared" si="41"/>
        <v>459.8</v>
      </c>
    </row>
    <row r="1181" spans="1:8" x14ac:dyDescent="0.25">
      <c r="A1181" s="16" t="s">
        <v>1462</v>
      </c>
      <c r="B1181" s="10">
        <v>3</v>
      </c>
      <c r="C1181" s="16" t="s">
        <v>1465</v>
      </c>
      <c r="D1181" s="16" t="s">
        <v>45</v>
      </c>
      <c r="E1181" s="10" t="s">
        <v>1466</v>
      </c>
      <c r="F1181" s="17">
        <v>7.41</v>
      </c>
      <c r="G1181" s="18">
        <v>9.51</v>
      </c>
      <c r="H1181" s="17">
        <f t="shared" si="41"/>
        <v>70.47</v>
      </c>
    </row>
    <row r="1182" spans="1:8" x14ac:dyDescent="0.25">
      <c r="A1182" s="16" t="s">
        <v>1462</v>
      </c>
      <c r="B1182" s="10">
        <v>4</v>
      </c>
      <c r="C1182" s="16" t="s">
        <v>1467</v>
      </c>
      <c r="D1182" s="16" t="s">
        <v>45</v>
      </c>
      <c r="E1182" s="10" t="s">
        <v>1468</v>
      </c>
      <c r="F1182" s="17">
        <v>5.86</v>
      </c>
      <c r="G1182" s="18">
        <v>72</v>
      </c>
      <c r="H1182" s="17">
        <f t="shared" si="41"/>
        <v>421.92</v>
      </c>
    </row>
    <row r="1183" spans="1:8" x14ac:dyDescent="0.25">
      <c r="A1183" s="16" t="s">
        <v>1462</v>
      </c>
      <c r="B1183" s="10">
        <v>5</v>
      </c>
      <c r="C1183" s="16" t="s">
        <v>71</v>
      </c>
      <c r="D1183" s="16" t="s">
        <v>45</v>
      </c>
      <c r="E1183" s="10" t="s">
        <v>72</v>
      </c>
      <c r="F1183" s="17">
        <v>15.56</v>
      </c>
      <c r="G1183" s="18">
        <v>72</v>
      </c>
      <c r="H1183" s="17">
        <f t="shared" si="41"/>
        <v>1120.32</v>
      </c>
    </row>
    <row r="1184" spans="1:8" x14ac:dyDescent="0.25">
      <c r="A1184" s="16" t="s">
        <v>1462</v>
      </c>
      <c r="B1184" s="10">
        <v>6</v>
      </c>
      <c r="C1184" s="16" t="s">
        <v>1469</v>
      </c>
      <c r="D1184" s="16" t="s">
        <v>16</v>
      </c>
      <c r="E1184" s="10" t="s">
        <v>1470</v>
      </c>
      <c r="F1184" s="17">
        <v>1.19</v>
      </c>
      <c r="G1184" s="18">
        <v>277.5</v>
      </c>
      <c r="H1184" s="17">
        <f t="shared" si="41"/>
        <v>330.23</v>
      </c>
    </row>
    <row r="1185" spans="1:8" x14ac:dyDescent="0.25">
      <c r="E1185" s="14" t="s">
        <v>20</v>
      </c>
      <c r="F1185" s="14"/>
      <c r="G1185" s="14"/>
      <c r="H1185" s="19">
        <f>SUM(H1179:H1184)</f>
        <v>2869.2400000000002</v>
      </c>
    </row>
    <row r="1187" spans="1:8" x14ac:dyDescent="0.25">
      <c r="C1187" s="14" t="s">
        <v>7</v>
      </c>
      <c r="D1187" s="15" t="s">
        <v>8</v>
      </c>
      <c r="E1187" s="14" t="s">
        <v>9</v>
      </c>
    </row>
    <row r="1188" spans="1:8" x14ac:dyDescent="0.25">
      <c r="C1188" s="14" t="s">
        <v>10</v>
      </c>
      <c r="D1188" s="15" t="s">
        <v>429</v>
      </c>
      <c r="E1188" s="14" t="s">
        <v>1433</v>
      </c>
    </row>
    <row r="1189" spans="1:8" x14ac:dyDescent="0.25">
      <c r="C1189" s="14" t="s">
        <v>12</v>
      </c>
      <c r="D1189" s="15" t="s">
        <v>33</v>
      </c>
      <c r="E1189" s="14" t="s">
        <v>1471</v>
      </c>
    </row>
    <row r="1191" spans="1:8" x14ac:dyDescent="0.25">
      <c r="A1191" s="16" t="s">
        <v>1472</v>
      </c>
      <c r="B1191" s="10">
        <v>1</v>
      </c>
      <c r="C1191" s="16" t="s">
        <v>1473</v>
      </c>
      <c r="D1191" s="16" t="s">
        <v>45</v>
      </c>
      <c r="E1191" s="10" t="s">
        <v>1474</v>
      </c>
      <c r="F1191" s="17">
        <v>174.66</v>
      </c>
      <c r="G1191" s="18">
        <v>4.056</v>
      </c>
      <c r="H1191" s="17">
        <f t="shared" ref="H1191:H1196" si="42">ROUND(ROUND(F1191,2)*ROUND(G1191,3),2)</f>
        <v>708.42</v>
      </c>
    </row>
    <row r="1192" spans="1:8" x14ac:dyDescent="0.25">
      <c r="A1192" s="16" t="s">
        <v>1472</v>
      </c>
      <c r="B1192" s="10">
        <v>2</v>
      </c>
      <c r="C1192" s="16" t="s">
        <v>1475</v>
      </c>
      <c r="D1192" s="16" t="s">
        <v>16</v>
      </c>
      <c r="E1192" s="10" t="s">
        <v>1476</v>
      </c>
      <c r="F1192" s="17">
        <v>12.62</v>
      </c>
      <c r="G1192" s="18">
        <v>86.24</v>
      </c>
      <c r="H1192" s="17">
        <f t="shared" si="42"/>
        <v>1088.3499999999999</v>
      </c>
    </row>
    <row r="1193" spans="1:8" x14ac:dyDescent="0.25">
      <c r="A1193" s="16" t="s">
        <v>1472</v>
      </c>
      <c r="B1193" s="10">
        <v>3</v>
      </c>
      <c r="C1193" s="16" t="s">
        <v>1477</v>
      </c>
      <c r="D1193" s="16" t="s">
        <v>16</v>
      </c>
      <c r="E1193" s="10" t="s">
        <v>1478</v>
      </c>
      <c r="F1193" s="17">
        <v>33.43</v>
      </c>
      <c r="G1193" s="18">
        <v>86.24</v>
      </c>
      <c r="H1193" s="17">
        <f t="shared" si="42"/>
        <v>2883</v>
      </c>
    </row>
    <row r="1194" spans="1:8" x14ac:dyDescent="0.25">
      <c r="A1194" s="16" t="s">
        <v>1472</v>
      </c>
      <c r="B1194" s="10">
        <v>4</v>
      </c>
      <c r="C1194" s="16" t="s">
        <v>1479</v>
      </c>
      <c r="D1194" s="16" t="s">
        <v>45</v>
      </c>
      <c r="E1194" s="10" t="s">
        <v>1480</v>
      </c>
      <c r="F1194" s="17">
        <v>110.35</v>
      </c>
      <c r="G1194" s="18">
        <v>12.936</v>
      </c>
      <c r="H1194" s="17">
        <f t="shared" si="42"/>
        <v>1427.49</v>
      </c>
    </row>
    <row r="1195" spans="1:8" ht="225.75" x14ac:dyDescent="0.25">
      <c r="A1195" s="16" t="s">
        <v>1472</v>
      </c>
      <c r="B1195" s="10">
        <v>5</v>
      </c>
      <c r="C1195" s="16" t="s">
        <v>1481</v>
      </c>
      <c r="D1195" s="16" t="s">
        <v>16</v>
      </c>
      <c r="E1195" s="20" t="s">
        <v>1482</v>
      </c>
      <c r="F1195" s="17">
        <v>66.95</v>
      </c>
      <c r="G1195" s="18">
        <v>2.58</v>
      </c>
      <c r="H1195" s="17">
        <f t="shared" si="42"/>
        <v>172.73</v>
      </c>
    </row>
    <row r="1196" spans="1:8" x14ac:dyDescent="0.25">
      <c r="A1196" s="16" t="s">
        <v>1472</v>
      </c>
      <c r="B1196" s="10">
        <v>6</v>
      </c>
      <c r="C1196" s="16" t="s">
        <v>1483</v>
      </c>
      <c r="D1196" s="16" t="s">
        <v>42</v>
      </c>
      <c r="E1196" s="10" t="s">
        <v>1484</v>
      </c>
      <c r="F1196" s="17">
        <v>39.520000000000003</v>
      </c>
      <c r="G1196" s="18">
        <v>5</v>
      </c>
      <c r="H1196" s="17">
        <f t="shared" si="42"/>
        <v>197.6</v>
      </c>
    </row>
    <row r="1197" spans="1:8" x14ac:dyDescent="0.25">
      <c r="E1197" s="14" t="s">
        <v>20</v>
      </c>
      <c r="F1197" s="14"/>
      <c r="G1197" s="14"/>
      <c r="H1197" s="19">
        <f>SUM(H1191:H1196)</f>
        <v>6477.59</v>
      </c>
    </row>
    <row r="1199" spans="1:8" x14ac:dyDescent="0.25">
      <c r="C1199" s="14" t="s">
        <v>7</v>
      </c>
      <c r="D1199" s="15" t="s">
        <v>8</v>
      </c>
      <c r="E1199" s="14" t="s">
        <v>9</v>
      </c>
    </row>
    <row r="1200" spans="1:8" x14ac:dyDescent="0.25">
      <c r="C1200" s="14" t="s">
        <v>10</v>
      </c>
      <c r="D1200" s="15" t="s">
        <v>429</v>
      </c>
      <c r="E1200" s="14" t="s">
        <v>1433</v>
      </c>
    </row>
    <row r="1201" spans="1:8" x14ac:dyDescent="0.25">
      <c r="C1201" s="14" t="s">
        <v>12</v>
      </c>
      <c r="D1201" s="15" t="s">
        <v>61</v>
      </c>
      <c r="E1201" s="14" t="s">
        <v>1485</v>
      </c>
    </row>
    <row r="1203" spans="1:8" ht="79.5" x14ac:dyDescent="0.25">
      <c r="A1203" s="16" t="s">
        <v>1486</v>
      </c>
      <c r="B1203" s="10">
        <v>1</v>
      </c>
      <c r="C1203" s="16" t="s">
        <v>1487</v>
      </c>
      <c r="D1203" s="16" t="s">
        <v>42</v>
      </c>
      <c r="E1203" s="20" t="s">
        <v>1488</v>
      </c>
      <c r="F1203" s="17">
        <v>81.72</v>
      </c>
      <c r="G1203" s="18">
        <v>10</v>
      </c>
      <c r="H1203" s="17">
        <f>ROUND(ROUND(F1203,2)*ROUND(G1203,3),2)</f>
        <v>817.2</v>
      </c>
    </row>
    <row r="1204" spans="1:8" ht="147" x14ac:dyDescent="0.25">
      <c r="A1204" s="16" t="s">
        <v>1486</v>
      </c>
      <c r="B1204" s="10">
        <v>2</v>
      </c>
      <c r="C1204" s="16" t="s">
        <v>1489</v>
      </c>
      <c r="D1204" s="16" t="s">
        <v>37</v>
      </c>
      <c r="E1204" s="20" t="s">
        <v>1490</v>
      </c>
      <c r="F1204" s="17">
        <v>479.71</v>
      </c>
      <c r="G1204" s="18">
        <v>1</v>
      </c>
      <c r="H1204" s="17">
        <f>ROUND(ROUND(F1204,2)*ROUND(G1204,3),2)</f>
        <v>479.71</v>
      </c>
    </row>
    <row r="1205" spans="1:8" ht="102" x14ac:dyDescent="0.25">
      <c r="A1205" s="16" t="s">
        <v>1486</v>
      </c>
      <c r="B1205" s="10">
        <v>3</v>
      </c>
      <c r="C1205" s="16" t="s">
        <v>1491</v>
      </c>
      <c r="D1205" s="16" t="s">
        <v>37</v>
      </c>
      <c r="E1205" s="20" t="s">
        <v>1492</v>
      </c>
      <c r="F1205" s="17">
        <v>527.22</v>
      </c>
      <c r="G1205" s="18">
        <v>1</v>
      </c>
      <c r="H1205" s="17">
        <f>ROUND(ROUND(F1205,2)*ROUND(G1205,3),2)</f>
        <v>527.22</v>
      </c>
    </row>
    <row r="1206" spans="1:8" x14ac:dyDescent="0.25">
      <c r="E1206" s="14" t="s">
        <v>20</v>
      </c>
      <c r="F1206" s="14"/>
      <c r="G1206" s="14"/>
      <c r="H1206" s="19">
        <f>SUM(H1203:H1205)</f>
        <v>1824.13</v>
      </c>
    </row>
    <row r="1208" spans="1:8" x14ac:dyDescent="0.25">
      <c r="C1208" s="14" t="s">
        <v>7</v>
      </c>
      <c r="D1208" s="15" t="s">
        <v>8</v>
      </c>
      <c r="E1208" s="14" t="s">
        <v>9</v>
      </c>
    </row>
    <row r="1209" spans="1:8" x14ac:dyDescent="0.25">
      <c r="C1209" s="14" t="s">
        <v>10</v>
      </c>
      <c r="D1209" s="15" t="s">
        <v>429</v>
      </c>
      <c r="E1209" s="14" t="s">
        <v>1433</v>
      </c>
    </row>
    <row r="1210" spans="1:8" x14ac:dyDescent="0.25">
      <c r="C1210" s="14" t="s">
        <v>12</v>
      </c>
      <c r="D1210" s="15" t="s">
        <v>66</v>
      </c>
      <c r="E1210" s="14" t="s">
        <v>499</v>
      </c>
    </row>
    <row r="1212" spans="1:8" x14ac:dyDescent="0.25">
      <c r="A1212" s="16" t="s">
        <v>1493</v>
      </c>
      <c r="B1212" s="10">
        <v>1</v>
      </c>
      <c r="C1212" s="16" t="s">
        <v>184</v>
      </c>
      <c r="D1212" s="16" t="s">
        <v>16</v>
      </c>
      <c r="E1212" s="10" t="s">
        <v>185</v>
      </c>
      <c r="F1212" s="17">
        <v>8.32</v>
      </c>
      <c r="G1212" s="18">
        <v>311</v>
      </c>
      <c r="H1212" s="17">
        <f t="shared" ref="H1212:H1222" si="43">ROUND(ROUND(F1212,2)*ROUND(G1212,3),2)</f>
        <v>2587.52</v>
      </c>
    </row>
    <row r="1213" spans="1:8" ht="135.75" x14ac:dyDescent="0.25">
      <c r="A1213" s="16" t="s">
        <v>1493</v>
      </c>
      <c r="B1213" s="10">
        <v>2</v>
      </c>
      <c r="C1213" s="16" t="s">
        <v>1494</v>
      </c>
      <c r="D1213" s="16" t="s">
        <v>42</v>
      </c>
      <c r="E1213" s="20" t="s">
        <v>1495</v>
      </c>
      <c r="F1213" s="17">
        <v>21.51</v>
      </c>
      <c r="G1213" s="18">
        <v>37</v>
      </c>
      <c r="H1213" s="17">
        <f t="shared" si="43"/>
        <v>795.87</v>
      </c>
    </row>
    <row r="1214" spans="1:8" x14ac:dyDescent="0.25">
      <c r="A1214" s="16" t="s">
        <v>1493</v>
      </c>
      <c r="B1214" s="10">
        <v>3</v>
      </c>
      <c r="C1214" s="16" t="s">
        <v>1496</v>
      </c>
      <c r="D1214" s="16" t="s">
        <v>45</v>
      </c>
      <c r="E1214" s="10" t="s">
        <v>1497</v>
      </c>
      <c r="F1214" s="17">
        <v>69.819999999999993</v>
      </c>
      <c r="G1214" s="18">
        <v>6.9</v>
      </c>
      <c r="H1214" s="17">
        <f t="shared" si="43"/>
        <v>481.76</v>
      </c>
    </row>
    <row r="1215" spans="1:8" x14ac:dyDescent="0.25">
      <c r="A1215" s="16" t="s">
        <v>1493</v>
      </c>
      <c r="B1215" s="10">
        <v>4</v>
      </c>
      <c r="C1215" s="16" t="s">
        <v>1498</v>
      </c>
      <c r="D1215" s="16" t="s">
        <v>16</v>
      </c>
      <c r="E1215" s="10" t="s">
        <v>1499</v>
      </c>
      <c r="F1215" s="17">
        <v>38.479999999999997</v>
      </c>
      <c r="G1215" s="18">
        <v>82</v>
      </c>
      <c r="H1215" s="17">
        <f t="shared" si="43"/>
        <v>3155.36</v>
      </c>
    </row>
    <row r="1216" spans="1:8" x14ac:dyDescent="0.25">
      <c r="A1216" s="16" t="s">
        <v>1493</v>
      </c>
      <c r="B1216" s="10">
        <v>5</v>
      </c>
      <c r="C1216" s="16" t="s">
        <v>1500</v>
      </c>
      <c r="D1216" s="16" t="s">
        <v>42</v>
      </c>
      <c r="E1216" s="10" t="s">
        <v>1501</v>
      </c>
      <c r="F1216" s="17">
        <v>28.86</v>
      </c>
      <c r="G1216" s="18">
        <v>17</v>
      </c>
      <c r="H1216" s="17">
        <f t="shared" si="43"/>
        <v>490.62</v>
      </c>
    </row>
    <row r="1217" spans="1:8" x14ac:dyDescent="0.25">
      <c r="A1217" s="16" t="s">
        <v>1493</v>
      </c>
      <c r="B1217" s="10">
        <v>6</v>
      </c>
      <c r="C1217" s="16" t="s">
        <v>1502</v>
      </c>
      <c r="D1217" s="16" t="s">
        <v>16</v>
      </c>
      <c r="E1217" s="10" t="s">
        <v>1503</v>
      </c>
      <c r="F1217" s="17">
        <v>31.46</v>
      </c>
      <c r="G1217" s="18">
        <v>239.6</v>
      </c>
      <c r="H1217" s="17">
        <f t="shared" si="43"/>
        <v>7537.82</v>
      </c>
    </row>
    <row r="1218" spans="1:8" x14ac:dyDescent="0.25">
      <c r="A1218" s="16" t="s">
        <v>1493</v>
      </c>
      <c r="B1218" s="10">
        <v>7</v>
      </c>
      <c r="C1218" s="16" t="s">
        <v>1504</v>
      </c>
      <c r="D1218" s="16" t="s">
        <v>42</v>
      </c>
      <c r="E1218" s="10" t="s">
        <v>1505</v>
      </c>
      <c r="F1218" s="17">
        <v>27.4</v>
      </c>
      <c r="G1218" s="18">
        <v>31.8</v>
      </c>
      <c r="H1218" s="17">
        <f t="shared" si="43"/>
        <v>871.32</v>
      </c>
    </row>
    <row r="1219" spans="1:8" x14ac:dyDescent="0.25">
      <c r="A1219" s="16" t="s">
        <v>1493</v>
      </c>
      <c r="B1219" s="10">
        <v>8</v>
      </c>
      <c r="C1219" s="16" t="s">
        <v>1506</v>
      </c>
      <c r="D1219" s="16" t="s">
        <v>16</v>
      </c>
      <c r="E1219" s="10" t="s">
        <v>1507</v>
      </c>
      <c r="F1219" s="17">
        <v>2.36</v>
      </c>
      <c r="G1219" s="18">
        <v>239.6</v>
      </c>
      <c r="H1219" s="17">
        <f t="shared" si="43"/>
        <v>565.46</v>
      </c>
    </row>
    <row r="1220" spans="1:8" x14ac:dyDescent="0.25">
      <c r="A1220" s="16" t="s">
        <v>1493</v>
      </c>
      <c r="B1220" s="10">
        <v>9</v>
      </c>
      <c r="C1220" s="16" t="s">
        <v>1508</v>
      </c>
      <c r="D1220" s="16" t="s">
        <v>45</v>
      </c>
      <c r="E1220" s="10" t="s">
        <v>1509</v>
      </c>
      <c r="F1220" s="17">
        <v>48.13</v>
      </c>
      <c r="G1220" s="18">
        <v>8</v>
      </c>
      <c r="H1220" s="17">
        <f t="shared" si="43"/>
        <v>385.04</v>
      </c>
    </row>
    <row r="1221" spans="1:8" ht="79.5" x14ac:dyDescent="0.25">
      <c r="A1221" s="16" t="s">
        <v>1493</v>
      </c>
      <c r="B1221" s="10">
        <v>10</v>
      </c>
      <c r="C1221" s="16" t="s">
        <v>1510</v>
      </c>
      <c r="D1221" s="16" t="s">
        <v>16</v>
      </c>
      <c r="E1221" s="20" t="s">
        <v>1511</v>
      </c>
      <c r="F1221" s="17">
        <v>40.32</v>
      </c>
      <c r="G1221" s="18">
        <v>40</v>
      </c>
      <c r="H1221" s="17">
        <f t="shared" si="43"/>
        <v>1612.8</v>
      </c>
    </row>
    <row r="1222" spans="1:8" ht="57" x14ac:dyDescent="0.25">
      <c r="A1222" s="16" t="s">
        <v>1493</v>
      </c>
      <c r="B1222" s="10">
        <v>11</v>
      </c>
      <c r="C1222" s="16" t="s">
        <v>1512</v>
      </c>
      <c r="D1222" s="16" t="s">
        <v>45</v>
      </c>
      <c r="E1222" s="20" t="s">
        <v>1513</v>
      </c>
      <c r="F1222" s="17">
        <v>21.78</v>
      </c>
      <c r="G1222" s="18">
        <v>3</v>
      </c>
      <c r="H1222" s="17">
        <f t="shared" si="43"/>
        <v>65.34</v>
      </c>
    </row>
    <row r="1223" spans="1:8" x14ac:dyDescent="0.25">
      <c r="E1223" s="14" t="s">
        <v>20</v>
      </c>
      <c r="F1223" s="14"/>
      <c r="G1223" s="14"/>
      <c r="H1223" s="19">
        <f>SUM(H1212:H1222)</f>
        <v>18548.91</v>
      </c>
    </row>
    <row r="1225" spans="1:8" x14ac:dyDescent="0.25">
      <c r="C1225" s="14" t="s">
        <v>7</v>
      </c>
      <c r="D1225" s="15" t="s">
        <v>8</v>
      </c>
      <c r="E1225" s="14" t="s">
        <v>9</v>
      </c>
    </row>
    <row r="1226" spans="1:8" x14ac:dyDescent="0.25">
      <c r="C1226" s="14" t="s">
        <v>10</v>
      </c>
      <c r="D1226" s="15" t="s">
        <v>429</v>
      </c>
      <c r="E1226" s="14" t="s">
        <v>1433</v>
      </c>
    </row>
    <row r="1227" spans="1:8" x14ac:dyDescent="0.25">
      <c r="C1227" s="14" t="s">
        <v>12</v>
      </c>
      <c r="D1227" s="15" t="s">
        <v>311</v>
      </c>
      <c r="E1227" s="14" t="s">
        <v>1514</v>
      </c>
    </row>
    <row r="1229" spans="1:8" x14ac:dyDescent="0.25">
      <c r="A1229" s="16" t="s">
        <v>1515</v>
      </c>
      <c r="B1229" s="10">
        <v>1</v>
      </c>
      <c r="C1229" s="16" t="s">
        <v>1516</v>
      </c>
      <c r="D1229" s="16" t="s">
        <v>16</v>
      </c>
      <c r="E1229" s="10" t="s">
        <v>1517</v>
      </c>
      <c r="F1229" s="17">
        <v>19.78</v>
      </c>
      <c r="G1229" s="18">
        <v>77</v>
      </c>
      <c r="H1229" s="17">
        <f>ROUND(ROUND(F1229,2)*ROUND(G1229,3),2)</f>
        <v>1523.06</v>
      </c>
    </row>
    <row r="1230" spans="1:8" ht="90.75" x14ac:dyDescent="0.25">
      <c r="A1230" s="16" t="s">
        <v>1515</v>
      </c>
      <c r="B1230" s="10">
        <v>2</v>
      </c>
      <c r="C1230" s="16" t="s">
        <v>1518</v>
      </c>
      <c r="D1230" s="16" t="s">
        <v>42</v>
      </c>
      <c r="E1230" s="20" t="s">
        <v>1519</v>
      </c>
      <c r="F1230" s="17">
        <v>186.3</v>
      </c>
      <c r="G1230" s="18">
        <v>16.600000000000001</v>
      </c>
      <c r="H1230" s="17">
        <f>ROUND(ROUND(F1230,2)*ROUND(G1230,3),2)</f>
        <v>3092.58</v>
      </c>
    </row>
    <row r="1231" spans="1:8" x14ac:dyDescent="0.25">
      <c r="A1231" s="16" t="s">
        <v>1515</v>
      </c>
      <c r="B1231" s="10">
        <v>3</v>
      </c>
      <c r="C1231" s="16" t="s">
        <v>1520</v>
      </c>
      <c r="D1231" s="16" t="s">
        <v>42</v>
      </c>
      <c r="E1231" s="10" t="s">
        <v>1521</v>
      </c>
      <c r="F1231" s="17">
        <v>58.06</v>
      </c>
      <c r="G1231" s="18">
        <v>16.600000000000001</v>
      </c>
      <c r="H1231" s="17">
        <f>ROUND(ROUND(F1231,2)*ROUND(G1231,3),2)</f>
        <v>963.8</v>
      </c>
    </row>
    <row r="1232" spans="1:8" x14ac:dyDescent="0.25">
      <c r="E1232" s="14" t="s">
        <v>20</v>
      </c>
      <c r="F1232" s="14"/>
      <c r="G1232" s="14"/>
      <c r="H1232" s="19">
        <f>SUM(H1229:H1231)</f>
        <v>5579.44</v>
      </c>
    </row>
    <row r="1234" spans="1:8" x14ac:dyDescent="0.25">
      <c r="C1234" s="14" t="s">
        <v>7</v>
      </c>
      <c r="D1234" s="15" t="s">
        <v>8</v>
      </c>
      <c r="E1234" s="14" t="s">
        <v>9</v>
      </c>
    </row>
    <row r="1235" spans="1:8" x14ac:dyDescent="0.25">
      <c r="C1235" s="14" t="s">
        <v>10</v>
      </c>
      <c r="D1235" s="15" t="s">
        <v>429</v>
      </c>
      <c r="E1235" s="14" t="s">
        <v>1433</v>
      </c>
    </row>
    <row r="1236" spans="1:8" x14ac:dyDescent="0.25">
      <c r="C1236" s="14" t="s">
        <v>12</v>
      </c>
      <c r="D1236" s="15" t="s">
        <v>429</v>
      </c>
      <c r="E1236" s="14" t="s">
        <v>1522</v>
      </c>
    </row>
    <row r="1238" spans="1:8" ht="113.25" x14ac:dyDescent="0.25">
      <c r="A1238" s="16" t="s">
        <v>1523</v>
      </c>
      <c r="B1238" s="10">
        <v>1</v>
      </c>
      <c r="C1238" s="16" t="s">
        <v>1524</v>
      </c>
      <c r="D1238" s="16" t="s">
        <v>1525</v>
      </c>
      <c r="E1238" s="20" t="s">
        <v>1526</v>
      </c>
      <c r="F1238" s="17">
        <v>6760</v>
      </c>
      <c r="G1238" s="18">
        <v>1</v>
      </c>
      <c r="H1238" s="17">
        <f t="shared" ref="H1238:H1244" si="44">ROUND(ROUND(F1238,2)*ROUND(G1238,3),2)</f>
        <v>6760</v>
      </c>
    </row>
    <row r="1239" spans="1:8" x14ac:dyDescent="0.25">
      <c r="A1239" s="16" t="s">
        <v>1523</v>
      </c>
      <c r="B1239" s="10">
        <v>2</v>
      </c>
      <c r="C1239" s="16" t="s">
        <v>1527</v>
      </c>
      <c r="D1239" s="16" t="s">
        <v>42</v>
      </c>
      <c r="E1239" s="10" t="s">
        <v>1528</v>
      </c>
      <c r="F1239" s="17">
        <v>95.16</v>
      </c>
      <c r="G1239" s="18">
        <v>7.13</v>
      </c>
      <c r="H1239" s="17">
        <f t="shared" si="44"/>
        <v>678.49</v>
      </c>
    </row>
    <row r="1240" spans="1:8" x14ac:dyDescent="0.25">
      <c r="A1240" s="16" t="s">
        <v>1523</v>
      </c>
      <c r="B1240" s="10">
        <v>3</v>
      </c>
      <c r="C1240" s="16" t="s">
        <v>1529</v>
      </c>
      <c r="D1240" s="16" t="s">
        <v>42</v>
      </c>
      <c r="E1240" s="10" t="s">
        <v>1530</v>
      </c>
      <c r="F1240" s="17">
        <v>21.2</v>
      </c>
      <c r="G1240" s="18">
        <v>48</v>
      </c>
      <c r="H1240" s="17">
        <f t="shared" si="44"/>
        <v>1017.6</v>
      </c>
    </row>
    <row r="1241" spans="1:8" x14ac:dyDescent="0.25">
      <c r="A1241" s="16" t="s">
        <v>1523</v>
      </c>
      <c r="B1241" s="10">
        <v>4</v>
      </c>
      <c r="C1241" s="16" t="s">
        <v>1531</v>
      </c>
      <c r="D1241" s="16" t="s">
        <v>37</v>
      </c>
      <c r="E1241" s="10" t="s">
        <v>1532</v>
      </c>
      <c r="F1241" s="17">
        <v>195.64</v>
      </c>
      <c r="G1241" s="18">
        <v>6</v>
      </c>
      <c r="H1241" s="17">
        <f t="shared" si="44"/>
        <v>1173.8399999999999</v>
      </c>
    </row>
    <row r="1242" spans="1:8" x14ac:dyDescent="0.25">
      <c r="A1242" s="16" t="s">
        <v>1523</v>
      </c>
      <c r="B1242" s="10">
        <v>5</v>
      </c>
      <c r="C1242" s="16" t="s">
        <v>1533</v>
      </c>
      <c r="D1242" s="16" t="s">
        <v>37</v>
      </c>
      <c r="E1242" s="10" t="s">
        <v>1534</v>
      </c>
      <c r="F1242" s="17">
        <v>25.18</v>
      </c>
      <c r="G1242" s="18">
        <v>24</v>
      </c>
      <c r="H1242" s="17">
        <f t="shared" si="44"/>
        <v>604.32000000000005</v>
      </c>
    </row>
    <row r="1243" spans="1:8" x14ac:dyDescent="0.25">
      <c r="A1243" s="16" t="s">
        <v>1523</v>
      </c>
      <c r="B1243" s="10">
        <v>6</v>
      </c>
      <c r="C1243" s="16" t="s">
        <v>69</v>
      </c>
      <c r="D1243" s="16" t="s">
        <v>45</v>
      </c>
      <c r="E1243" s="10" t="s">
        <v>70</v>
      </c>
      <c r="F1243" s="17">
        <v>47.17</v>
      </c>
      <c r="G1243" s="18">
        <v>11.52</v>
      </c>
      <c r="H1243" s="17">
        <f t="shared" si="44"/>
        <v>543.4</v>
      </c>
    </row>
    <row r="1244" spans="1:8" x14ac:dyDescent="0.25">
      <c r="A1244" s="16" t="s">
        <v>1523</v>
      </c>
      <c r="B1244" s="10">
        <v>7</v>
      </c>
      <c r="C1244" s="16" t="s">
        <v>71</v>
      </c>
      <c r="D1244" s="16" t="s">
        <v>45</v>
      </c>
      <c r="E1244" s="10" t="s">
        <v>72</v>
      </c>
      <c r="F1244" s="17">
        <v>15.56</v>
      </c>
      <c r="G1244" s="18">
        <v>7.2</v>
      </c>
      <c r="H1244" s="17">
        <f t="shared" si="44"/>
        <v>112.03</v>
      </c>
    </row>
    <row r="1245" spans="1:8" x14ac:dyDescent="0.25">
      <c r="E1245" s="14" t="s">
        <v>20</v>
      </c>
      <c r="F1245" s="14"/>
      <c r="G1245" s="14"/>
      <c r="H1245" s="19">
        <f>SUM(H1238:H1244)</f>
        <v>10889.68</v>
      </c>
    </row>
    <row r="1247" spans="1:8" x14ac:dyDescent="0.25">
      <c r="C1247" s="14" t="s">
        <v>7</v>
      </c>
      <c r="D1247" s="15" t="s">
        <v>8</v>
      </c>
      <c r="E1247" s="14" t="s">
        <v>9</v>
      </c>
    </row>
    <row r="1248" spans="1:8" x14ac:dyDescent="0.25">
      <c r="C1248" s="14" t="s">
        <v>10</v>
      </c>
      <c r="D1248" s="15" t="s">
        <v>429</v>
      </c>
      <c r="E1248" s="14" t="s">
        <v>1433</v>
      </c>
    </row>
    <row r="1249" spans="1:8" x14ac:dyDescent="0.25">
      <c r="C1249" s="14" t="s">
        <v>12</v>
      </c>
      <c r="D1249" s="15" t="s">
        <v>1535</v>
      </c>
      <c r="E1249" s="14" t="s">
        <v>1536</v>
      </c>
    </row>
    <row r="1251" spans="1:8" x14ac:dyDescent="0.25">
      <c r="A1251" s="16" t="s">
        <v>1537</v>
      </c>
      <c r="B1251" s="10">
        <v>1</v>
      </c>
      <c r="C1251" s="16" t="s">
        <v>1538</v>
      </c>
      <c r="D1251" s="16" t="s">
        <v>16</v>
      </c>
      <c r="E1251" s="10" t="s">
        <v>1539</v>
      </c>
      <c r="F1251" s="17">
        <v>0.48</v>
      </c>
      <c r="G1251" s="18">
        <v>366</v>
      </c>
      <c r="H1251" s="17">
        <f t="shared" ref="H1251:H1259" si="45">ROUND(ROUND(F1251,2)*ROUND(G1251,3),2)</f>
        <v>175.68</v>
      </c>
    </row>
    <row r="1252" spans="1:8" x14ac:dyDescent="0.25">
      <c r="A1252" s="16" t="s">
        <v>1537</v>
      </c>
      <c r="B1252" s="10">
        <v>2</v>
      </c>
      <c r="C1252" s="16" t="s">
        <v>1540</v>
      </c>
      <c r="D1252" s="16" t="s">
        <v>45</v>
      </c>
      <c r="E1252" s="10" t="s">
        <v>1541</v>
      </c>
      <c r="F1252" s="17">
        <v>38.770000000000003</v>
      </c>
      <c r="G1252" s="18">
        <v>36.6</v>
      </c>
      <c r="H1252" s="17">
        <f t="shared" si="45"/>
        <v>1418.98</v>
      </c>
    </row>
    <row r="1253" spans="1:8" x14ac:dyDescent="0.25">
      <c r="A1253" s="16" t="s">
        <v>1537</v>
      </c>
      <c r="B1253" s="10">
        <v>3</v>
      </c>
      <c r="C1253" s="16" t="s">
        <v>1542</v>
      </c>
      <c r="D1253" s="16" t="s">
        <v>37</v>
      </c>
      <c r="E1253" s="10" t="s">
        <v>1543</v>
      </c>
      <c r="F1253" s="17">
        <v>90.44</v>
      </c>
      <c r="G1253" s="18">
        <v>8</v>
      </c>
      <c r="H1253" s="17">
        <f t="shared" si="45"/>
        <v>723.52</v>
      </c>
    </row>
    <row r="1254" spans="1:8" x14ac:dyDescent="0.25">
      <c r="A1254" s="16" t="s">
        <v>1537</v>
      </c>
      <c r="B1254" s="10">
        <v>4</v>
      </c>
      <c r="C1254" s="16" t="s">
        <v>1544</v>
      </c>
      <c r="D1254" s="16" t="s">
        <v>37</v>
      </c>
      <c r="E1254" s="10" t="s">
        <v>1545</v>
      </c>
      <c r="F1254" s="17">
        <v>23.39</v>
      </c>
      <c r="G1254" s="18">
        <v>8</v>
      </c>
      <c r="H1254" s="17">
        <f t="shared" si="45"/>
        <v>187.12</v>
      </c>
    </row>
    <row r="1255" spans="1:8" x14ac:dyDescent="0.25">
      <c r="A1255" s="16" t="s">
        <v>1537</v>
      </c>
      <c r="B1255" s="10">
        <v>5</v>
      </c>
      <c r="C1255" s="16" t="s">
        <v>1546</v>
      </c>
      <c r="D1255" s="16" t="s">
        <v>45</v>
      </c>
      <c r="E1255" s="10" t="s">
        <v>1547</v>
      </c>
      <c r="F1255" s="17">
        <v>35.119999999999997</v>
      </c>
      <c r="G1255" s="18">
        <v>36.6</v>
      </c>
      <c r="H1255" s="17">
        <f t="shared" si="45"/>
        <v>1285.3900000000001</v>
      </c>
    </row>
    <row r="1256" spans="1:8" x14ac:dyDescent="0.25">
      <c r="A1256" s="16" t="s">
        <v>1537</v>
      </c>
      <c r="B1256" s="10">
        <v>6</v>
      </c>
      <c r="C1256" s="16" t="s">
        <v>1548</v>
      </c>
      <c r="D1256" s="16" t="s">
        <v>37</v>
      </c>
      <c r="E1256" s="10" t="s">
        <v>1549</v>
      </c>
      <c r="F1256" s="17">
        <v>609.1</v>
      </c>
      <c r="G1256" s="18">
        <v>1</v>
      </c>
      <c r="H1256" s="17">
        <f t="shared" si="45"/>
        <v>609.1</v>
      </c>
    </row>
    <row r="1257" spans="1:8" x14ac:dyDescent="0.25">
      <c r="A1257" s="16" t="s">
        <v>1537</v>
      </c>
      <c r="B1257" s="10">
        <v>7</v>
      </c>
      <c r="C1257" s="16" t="s">
        <v>1550</v>
      </c>
      <c r="D1257" s="16" t="s">
        <v>37</v>
      </c>
      <c r="E1257" s="10" t="s">
        <v>1551</v>
      </c>
      <c r="F1257" s="17">
        <v>206.02</v>
      </c>
      <c r="G1257" s="18">
        <v>1</v>
      </c>
      <c r="H1257" s="17">
        <f t="shared" si="45"/>
        <v>206.02</v>
      </c>
    </row>
    <row r="1258" spans="1:8" x14ac:dyDescent="0.25">
      <c r="A1258" s="16" t="s">
        <v>1537</v>
      </c>
      <c r="B1258" s="10">
        <v>8</v>
      </c>
      <c r="C1258" s="16" t="s">
        <v>1552</v>
      </c>
      <c r="D1258" s="16" t="s">
        <v>37</v>
      </c>
      <c r="E1258" s="10" t="s">
        <v>1553</v>
      </c>
      <c r="F1258" s="17">
        <v>66.33</v>
      </c>
      <c r="G1258" s="18">
        <v>6</v>
      </c>
      <c r="H1258" s="17">
        <f t="shared" si="45"/>
        <v>397.98</v>
      </c>
    </row>
    <row r="1259" spans="1:8" x14ac:dyDescent="0.25">
      <c r="A1259" s="16" t="s">
        <v>1537</v>
      </c>
      <c r="B1259" s="10">
        <v>9</v>
      </c>
      <c r="C1259" s="16" t="s">
        <v>1554</v>
      </c>
      <c r="D1259" s="16" t="s">
        <v>16</v>
      </c>
      <c r="E1259" s="10" t="s">
        <v>1555</v>
      </c>
      <c r="F1259" s="17">
        <v>1.33</v>
      </c>
      <c r="G1259" s="18">
        <v>406</v>
      </c>
      <c r="H1259" s="17">
        <f t="shared" si="45"/>
        <v>539.98</v>
      </c>
    </row>
    <row r="1260" spans="1:8" x14ac:dyDescent="0.25">
      <c r="E1260" s="14" t="s">
        <v>20</v>
      </c>
      <c r="F1260" s="14"/>
      <c r="G1260" s="14"/>
      <c r="H1260" s="19">
        <f>SUM(H1251:H1259)</f>
        <v>5543.77</v>
      </c>
    </row>
    <row r="1262" spans="1:8" x14ac:dyDescent="0.25">
      <c r="C1262" s="14" t="s">
        <v>7</v>
      </c>
      <c r="D1262" s="15" t="s">
        <v>8</v>
      </c>
      <c r="E1262" s="14" t="s">
        <v>9</v>
      </c>
    </row>
    <row r="1263" spans="1:8" x14ac:dyDescent="0.25">
      <c r="C1263" s="14" t="s">
        <v>10</v>
      </c>
      <c r="D1263" s="15" t="s">
        <v>429</v>
      </c>
      <c r="E1263" s="14" t="s">
        <v>1433</v>
      </c>
    </row>
    <row r="1264" spans="1:8" x14ac:dyDescent="0.25">
      <c r="C1264" s="14" t="s">
        <v>12</v>
      </c>
      <c r="D1264" s="15" t="s">
        <v>318</v>
      </c>
      <c r="E1264" s="14" t="s">
        <v>1556</v>
      </c>
    </row>
    <row r="1266" spans="1:8" x14ac:dyDescent="0.25">
      <c r="A1266" s="16" t="s">
        <v>1557</v>
      </c>
      <c r="B1266" s="10">
        <v>1</v>
      </c>
      <c r="C1266" s="16" t="s">
        <v>1558</v>
      </c>
      <c r="D1266" s="16" t="s">
        <v>37</v>
      </c>
      <c r="E1266" s="10" t="s">
        <v>1559</v>
      </c>
      <c r="F1266" s="17">
        <v>699.1</v>
      </c>
      <c r="G1266" s="18">
        <v>2</v>
      </c>
      <c r="H1266" s="17">
        <f>ROUND(ROUND(F1266,2)*ROUND(G1266,3),2)</f>
        <v>1398.2</v>
      </c>
    </row>
    <row r="1267" spans="1:8" x14ac:dyDescent="0.25">
      <c r="A1267" s="16" t="s">
        <v>1557</v>
      </c>
      <c r="B1267" s="10">
        <v>2</v>
      </c>
      <c r="C1267" s="16" t="s">
        <v>1560</v>
      </c>
      <c r="D1267" s="16" t="s">
        <v>37</v>
      </c>
      <c r="E1267" s="10" t="s">
        <v>1561</v>
      </c>
      <c r="F1267" s="17">
        <v>230.12</v>
      </c>
      <c r="G1267" s="18">
        <v>1</v>
      </c>
      <c r="H1267" s="17">
        <f>ROUND(ROUND(F1267,2)*ROUND(G1267,3),2)</f>
        <v>230.12</v>
      </c>
    </row>
    <row r="1268" spans="1:8" x14ac:dyDescent="0.25">
      <c r="A1268" s="16" t="s">
        <v>1557</v>
      </c>
      <c r="B1268" s="10">
        <v>3</v>
      </c>
      <c r="C1268" s="16" t="s">
        <v>1562</v>
      </c>
      <c r="D1268" s="16" t="s">
        <v>16</v>
      </c>
      <c r="E1268" s="10" t="s">
        <v>1563</v>
      </c>
      <c r="F1268" s="17">
        <v>129.61000000000001</v>
      </c>
      <c r="G1268" s="18">
        <v>3.1419999999999999</v>
      </c>
      <c r="H1268" s="17">
        <f>ROUND(ROUND(F1268,2)*ROUND(G1268,3),2)</f>
        <v>407.23</v>
      </c>
    </row>
    <row r="1269" spans="1:8" x14ac:dyDescent="0.25">
      <c r="E1269" s="14" t="s">
        <v>20</v>
      </c>
      <c r="F1269" s="14"/>
      <c r="G1269" s="14"/>
      <c r="H1269" s="19">
        <f>SUM(H1266:H1268)</f>
        <v>2035.5500000000002</v>
      </c>
    </row>
    <row r="1271" spans="1:8" x14ac:dyDescent="0.25">
      <c r="C1271" s="14" t="s">
        <v>7</v>
      </c>
      <c r="D1271" s="15" t="s">
        <v>8</v>
      </c>
      <c r="E1271" s="14" t="s">
        <v>9</v>
      </c>
    </row>
    <row r="1272" spans="1:8" x14ac:dyDescent="0.25">
      <c r="C1272" s="14" t="s">
        <v>10</v>
      </c>
      <c r="D1272" s="15" t="s">
        <v>429</v>
      </c>
      <c r="E1272" s="14" t="s">
        <v>1433</v>
      </c>
    </row>
    <row r="1273" spans="1:8" x14ac:dyDescent="0.25">
      <c r="C1273" s="14" t="s">
        <v>12</v>
      </c>
      <c r="D1273" s="15" t="s">
        <v>1098</v>
      </c>
      <c r="E1273" s="14" t="s">
        <v>1564</v>
      </c>
    </row>
    <row r="1274" spans="1:8" x14ac:dyDescent="0.25">
      <c r="C1274" s="14" t="s">
        <v>275</v>
      </c>
      <c r="D1274" s="15" t="s">
        <v>1535</v>
      </c>
      <c r="E1274" s="14" t="s">
        <v>892</v>
      </c>
    </row>
    <row r="1276" spans="1:8" x14ac:dyDescent="0.25">
      <c r="A1276" s="16" t="s">
        <v>1565</v>
      </c>
      <c r="B1276" s="10">
        <v>1</v>
      </c>
      <c r="C1276" s="16" t="s">
        <v>1566</v>
      </c>
      <c r="D1276" s="16" t="s">
        <v>42</v>
      </c>
      <c r="E1276" s="10" t="s">
        <v>1567</v>
      </c>
      <c r="F1276" s="17">
        <v>3.42</v>
      </c>
      <c r="G1276" s="18">
        <v>96</v>
      </c>
      <c r="H1276" s="17">
        <f t="shared" ref="H1276:H1286" si="46">ROUND(ROUND(F1276,2)*ROUND(G1276,3),2)</f>
        <v>328.32</v>
      </c>
    </row>
    <row r="1277" spans="1:8" x14ac:dyDescent="0.25">
      <c r="A1277" s="16" t="s">
        <v>1565</v>
      </c>
      <c r="B1277" s="10">
        <v>2</v>
      </c>
      <c r="C1277" s="16" t="s">
        <v>962</v>
      </c>
      <c r="D1277" s="16" t="s">
        <v>42</v>
      </c>
      <c r="E1277" s="10" t="s">
        <v>963</v>
      </c>
      <c r="F1277" s="17">
        <v>1.24</v>
      </c>
      <c r="G1277" s="18">
        <v>15</v>
      </c>
      <c r="H1277" s="17">
        <f t="shared" si="46"/>
        <v>18.600000000000001</v>
      </c>
    </row>
    <row r="1278" spans="1:8" x14ac:dyDescent="0.25">
      <c r="A1278" s="16" t="s">
        <v>1565</v>
      </c>
      <c r="B1278" s="10">
        <v>3</v>
      </c>
      <c r="C1278" s="16" t="s">
        <v>1568</v>
      </c>
      <c r="D1278" s="16" t="s">
        <v>37</v>
      </c>
      <c r="E1278" s="10" t="s">
        <v>1569</v>
      </c>
      <c r="F1278" s="17">
        <v>12.47</v>
      </c>
      <c r="G1278" s="18">
        <v>3</v>
      </c>
      <c r="H1278" s="17">
        <f t="shared" si="46"/>
        <v>37.409999999999997</v>
      </c>
    </row>
    <row r="1279" spans="1:8" x14ac:dyDescent="0.25">
      <c r="A1279" s="16" t="s">
        <v>1565</v>
      </c>
      <c r="B1279" s="10">
        <v>4</v>
      </c>
      <c r="C1279" s="16" t="s">
        <v>974</v>
      </c>
      <c r="D1279" s="16" t="s">
        <v>37</v>
      </c>
      <c r="E1279" s="10" t="s">
        <v>975</v>
      </c>
      <c r="F1279" s="17">
        <v>17.670000000000002</v>
      </c>
      <c r="G1279" s="18">
        <v>3</v>
      </c>
      <c r="H1279" s="17">
        <f t="shared" si="46"/>
        <v>53.01</v>
      </c>
    </row>
    <row r="1280" spans="1:8" x14ac:dyDescent="0.25">
      <c r="A1280" s="16" t="s">
        <v>1565</v>
      </c>
      <c r="B1280" s="10">
        <v>5</v>
      </c>
      <c r="C1280" s="16" t="s">
        <v>1570</v>
      </c>
      <c r="D1280" s="16" t="s">
        <v>42</v>
      </c>
      <c r="E1280" s="10" t="s">
        <v>1571</v>
      </c>
      <c r="F1280" s="17">
        <v>3.22</v>
      </c>
      <c r="G1280" s="18">
        <v>18</v>
      </c>
      <c r="H1280" s="17">
        <f t="shared" si="46"/>
        <v>57.96</v>
      </c>
    </row>
    <row r="1281" spans="1:8" x14ac:dyDescent="0.25">
      <c r="A1281" s="16" t="s">
        <v>1565</v>
      </c>
      <c r="B1281" s="10">
        <v>6</v>
      </c>
      <c r="C1281" s="16" t="s">
        <v>1572</v>
      </c>
      <c r="D1281" s="16" t="s">
        <v>42</v>
      </c>
      <c r="E1281" s="10" t="s">
        <v>1573</v>
      </c>
      <c r="F1281" s="17">
        <v>6.81</v>
      </c>
      <c r="G1281" s="18">
        <v>96</v>
      </c>
      <c r="H1281" s="17">
        <f t="shared" si="46"/>
        <v>653.76</v>
      </c>
    </row>
    <row r="1282" spans="1:8" x14ac:dyDescent="0.25">
      <c r="A1282" s="16" t="s">
        <v>1565</v>
      </c>
      <c r="B1282" s="10">
        <v>7</v>
      </c>
      <c r="C1282" s="16" t="s">
        <v>1574</v>
      </c>
      <c r="D1282" s="16" t="s">
        <v>37</v>
      </c>
      <c r="E1282" s="10" t="s">
        <v>1575</v>
      </c>
      <c r="F1282" s="17">
        <v>138.37</v>
      </c>
      <c r="G1282" s="18">
        <v>1</v>
      </c>
      <c r="H1282" s="17">
        <f t="shared" si="46"/>
        <v>138.37</v>
      </c>
    </row>
    <row r="1283" spans="1:8" x14ac:dyDescent="0.25">
      <c r="A1283" s="16" t="s">
        <v>1565</v>
      </c>
      <c r="B1283" s="10">
        <v>8</v>
      </c>
      <c r="C1283" s="16" t="s">
        <v>1576</v>
      </c>
      <c r="D1283" s="16" t="s">
        <v>37</v>
      </c>
      <c r="E1283" s="10" t="s">
        <v>1577</v>
      </c>
      <c r="F1283" s="17">
        <v>66.150000000000006</v>
      </c>
      <c r="G1283" s="18">
        <v>1</v>
      </c>
      <c r="H1283" s="17">
        <f t="shared" si="46"/>
        <v>66.150000000000006</v>
      </c>
    </row>
    <row r="1284" spans="1:8" x14ac:dyDescent="0.25">
      <c r="A1284" s="16" t="s">
        <v>1565</v>
      </c>
      <c r="B1284" s="10">
        <v>9</v>
      </c>
      <c r="C1284" s="16" t="s">
        <v>1578</v>
      </c>
      <c r="D1284" s="16" t="s">
        <v>37</v>
      </c>
      <c r="E1284" s="10" t="s">
        <v>1579</v>
      </c>
      <c r="F1284" s="17">
        <v>234.42</v>
      </c>
      <c r="G1284" s="18">
        <v>1</v>
      </c>
      <c r="H1284" s="17">
        <f t="shared" si="46"/>
        <v>234.42</v>
      </c>
    </row>
    <row r="1285" spans="1:8" x14ac:dyDescent="0.25">
      <c r="A1285" s="16" t="s">
        <v>1565</v>
      </c>
      <c r="B1285" s="10">
        <v>10</v>
      </c>
      <c r="C1285" s="16" t="s">
        <v>1580</v>
      </c>
      <c r="D1285" s="16" t="s">
        <v>37</v>
      </c>
      <c r="E1285" s="10" t="s">
        <v>1581</v>
      </c>
      <c r="F1285" s="17">
        <v>22.91</v>
      </c>
      <c r="G1285" s="18">
        <v>3</v>
      </c>
      <c r="H1285" s="17">
        <f t="shared" si="46"/>
        <v>68.73</v>
      </c>
    </row>
    <row r="1286" spans="1:8" x14ac:dyDescent="0.25">
      <c r="A1286" s="16" t="s">
        <v>1565</v>
      </c>
      <c r="B1286" s="10">
        <v>11</v>
      </c>
      <c r="C1286" s="16" t="s">
        <v>1582</v>
      </c>
      <c r="D1286" s="16" t="s">
        <v>42</v>
      </c>
      <c r="E1286" s="10" t="s">
        <v>900</v>
      </c>
      <c r="F1286" s="17">
        <v>4.4000000000000004</v>
      </c>
      <c r="G1286" s="18">
        <v>25</v>
      </c>
      <c r="H1286" s="17">
        <f t="shared" si="46"/>
        <v>110</v>
      </c>
    </row>
    <row r="1287" spans="1:8" x14ac:dyDescent="0.25">
      <c r="E1287" s="14" t="s">
        <v>20</v>
      </c>
      <c r="F1287" s="14"/>
      <c r="G1287" s="14"/>
      <c r="H1287" s="19">
        <f>SUM(H1276:H1286)</f>
        <v>1766.73</v>
      </c>
    </row>
    <row r="1289" spans="1:8" x14ac:dyDescent="0.25">
      <c r="C1289" s="14" t="s">
        <v>7</v>
      </c>
      <c r="D1289" s="15" t="s">
        <v>8</v>
      </c>
      <c r="E1289" s="14" t="s">
        <v>9</v>
      </c>
    </row>
    <row r="1290" spans="1:8" x14ac:dyDescent="0.25">
      <c r="C1290" s="14" t="s">
        <v>10</v>
      </c>
      <c r="D1290" s="15" t="s">
        <v>429</v>
      </c>
      <c r="E1290" s="14" t="s">
        <v>1433</v>
      </c>
    </row>
    <row r="1291" spans="1:8" x14ac:dyDescent="0.25">
      <c r="C1291" s="14" t="s">
        <v>12</v>
      </c>
      <c r="D1291" s="15" t="s">
        <v>1098</v>
      </c>
      <c r="E1291" s="14" t="s">
        <v>1564</v>
      </c>
    </row>
    <row r="1292" spans="1:8" x14ac:dyDescent="0.25">
      <c r="C1292" s="14" t="s">
        <v>275</v>
      </c>
      <c r="D1292" s="15" t="s">
        <v>318</v>
      </c>
      <c r="E1292" s="14" t="s">
        <v>1060</v>
      </c>
    </row>
    <row r="1294" spans="1:8" x14ac:dyDescent="0.25">
      <c r="A1294" s="16" t="s">
        <v>1583</v>
      </c>
      <c r="B1294" s="10">
        <v>1</v>
      </c>
      <c r="C1294" s="16" t="s">
        <v>1584</v>
      </c>
      <c r="D1294" s="16" t="s">
        <v>37</v>
      </c>
      <c r="E1294" s="10" t="s">
        <v>1585</v>
      </c>
      <c r="F1294" s="17">
        <v>981.65</v>
      </c>
      <c r="G1294" s="18">
        <v>3</v>
      </c>
      <c r="H1294" s="17">
        <f>ROUND(ROUND(F1294,2)*ROUND(G1294,3),2)</f>
        <v>2944.95</v>
      </c>
    </row>
    <row r="1295" spans="1:8" x14ac:dyDescent="0.25">
      <c r="E1295" s="14" t="s">
        <v>20</v>
      </c>
      <c r="F1295" s="14"/>
      <c r="G1295" s="14"/>
      <c r="H1295" s="19">
        <f>SUM(H1294:H1294)</f>
        <v>2944.95</v>
      </c>
    </row>
    <row r="1297" spans="1:8" x14ac:dyDescent="0.25">
      <c r="C1297" s="14" t="s">
        <v>7</v>
      </c>
      <c r="D1297" s="15" t="s">
        <v>8</v>
      </c>
      <c r="E1297" s="14" t="s">
        <v>9</v>
      </c>
    </row>
    <row r="1298" spans="1:8" x14ac:dyDescent="0.25">
      <c r="C1298" s="14" t="s">
        <v>10</v>
      </c>
      <c r="D1298" s="15" t="s">
        <v>1586</v>
      </c>
      <c r="E1298" s="14" t="s">
        <v>1587</v>
      </c>
    </row>
    <row r="1300" spans="1:8" x14ac:dyDescent="0.25">
      <c r="A1300" s="16" t="s">
        <v>1588</v>
      </c>
      <c r="B1300" s="10">
        <v>1</v>
      </c>
      <c r="C1300" s="16" t="s">
        <v>1589</v>
      </c>
      <c r="D1300" s="16" t="s">
        <v>1525</v>
      </c>
      <c r="E1300" s="10" t="s">
        <v>1590</v>
      </c>
      <c r="F1300" s="17">
        <v>40316.300000000003</v>
      </c>
      <c r="G1300" s="18">
        <v>1</v>
      </c>
      <c r="H1300" s="17">
        <f>ROUND(ROUND(F1300,2)*ROUND(G1300,3),2)</f>
        <v>40316.300000000003</v>
      </c>
    </row>
    <row r="1301" spans="1:8" x14ac:dyDescent="0.25">
      <c r="E1301" s="14" t="s">
        <v>20</v>
      </c>
      <c r="F1301" s="14"/>
      <c r="G1301" s="14"/>
      <c r="H1301" s="19">
        <f>SUM(H1300:H1300)</f>
        <v>40316.300000000003</v>
      </c>
    </row>
    <row r="1303" spans="1:8" x14ac:dyDescent="0.25">
      <c r="C1303" s="14" t="s">
        <v>7</v>
      </c>
      <c r="D1303" s="15" t="s">
        <v>8</v>
      </c>
      <c r="E1303" s="14" t="s">
        <v>9</v>
      </c>
    </row>
    <row r="1304" spans="1:8" x14ac:dyDescent="0.25">
      <c r="C1304" s="14" t="s">
        <v>10</v>
      </c>
      <c r="D1304" s="15" t="s">
        <v>1591</v>
      </c>
      <c r="E1304" s="14" t="s">
        <v>1592</v>
      </c>
    </row>
    <row r="1306" spans="1:8" x14ac:dyDescent="0.25">
      <c r="A1306" s="16" t="s">
        <v>1593</v>
      </c>
      <c r="B1306" s="10">
        <v>1</v>
      </c>
      <c r="C1306" s="16" t="s">
        <v>1594</v>
      </c>
      <c r="D1306" s="16" t="s">
        <v>1595</v>
      </c>
      <c r="E1306" s="10" t="s">
        <v>1596</v>
      </c>
      <c r="F1306" s="17">
        <v>20.23</v>
      </c>
      <c r="G1306" s="18">
        <v>204.35</v>
      </c>
      <c r="H1306" s="17">
        <f t="shared" ref="H1306:H1311" si="47">ROUND(ROUND(F1306,2)*ROUND(G1306,3),2)</f>
        <v>4134</v>
      </c>
    </row>
    <row r="1307" spans="1:8" x14ac:dyDescent="0.25">
      <c r="A1307" s="16" t="s">
        <v>1593</v>
      </c>
      <c r="B1307" s="10">
        <v>2</v>
      </c>
      <c r="C1307" s="16" t="s">
        <v>1597</v>
      </c>
      <c r="D1307" s="16" t="s">
        <v>1595</v>
      </c>
      <c r="E1307" s="10" t="s">
        <v>1598</v>
      </c>
      <c r="F1307" s="17">
        <v>19.64</v>
      </c>
      <c r="G1307" s="18">
        <v>204.35</v>
      </c>
      <c r="H1307" s="17">
        <f t="shared" si="47"/>
        <v>4013.43</v>
      </c>
    </row>
    <row r="1308" spans="1:8" x14ac:dyDescent="0.25">
      <c r="A1308" s="16" t="s">
        <v>1593</v>
      </c>
      <c r="B1308" s="10">
        <v>3</v>
      </c>
      <c r="C1308" s="16" t="s">
        <v>93</v>
      </c>
      <c r="D1308" s="16" t="s">
        <v>45</v>
      </c>
      <c r="E1308" s="10" t="s">
        <v>94</v>
      </c>
      <c r="F1308" s="17">
        <v>6.51</v>
      </c>
      <c r="G1308" s="18">
        <v>370.06299999999999</v>
      </c>
      <c r="H1308" s="17">
        <f t="shared" si="47"/>
        <v>2409.11</v>
      </c>
    </row>
    <row r="1309" spans="1:8" x14ac:dyDescent="0.25">
      <c r="A1309" s="16" t="s">
        <v>1593</v>
      </c>
      <c r="B1309" s="10">
        <v>4</v>
      </c>
      <c r="C1309" s="16" t="s">
        <v>95</v>
      </c>
      <c r="D1309" s="16" t="s">
        <v>45</v>
      </c>
      <c r="E1309" s="10" t="s">
        <v>96</v>
      </c>
      <c r="F1309" s="17">
        <v>9.67</v>
      </c>
      <c r="G1309" s="18">
        <v>370.06299999999999</v>
      </c>
      <c r="H1309" s="17">
        <f t="shared" si="47"/>
        <v>3578.51</v>
      </c>
    </row>
    <row r="1310" spans="1:8" x14ac:dyDescent="0.25">
      <c r="A1310" s="16" t="s">
        <v>1593</v>
      </c>
      <c r="B1310" s="10">
        <v>5</v>
      </c>
      <c r="C1310" s="16" t="s">
        <v>97</v>
      </c>
      <c r="D1310" s="16" t="s">
        <v>45</v>
      </c>
      <c r="E1310" s="10" t="s">
        <v>98</v>
      </c>
      <c r="F1310" s="17">
        <v>15.65</v>
      </c>
      <c r="G1310" s="18">
        <v>57.186999999999998</v>
      </c>
      <c r="H1310" s="17">
        <f t="shared" si="47"/>
        <v>894.98</v>
      </c>
    </row>
    <row r="1311" spans="1:8" x14ac:dyDescent="0.25">
      <c r="A1311" s="16" t="s">
        <v>1593</v>
      </c>
      <c r="B1311" s="10">
        <v>6</v>
      </c>
      <c r="C1311" s="16" t="s">
        <v>99</v>
      </c>
      <c r="D1311" s="16" t="s">
        <v>45</v>
      </c>
      <c r="E1311" s="10" t="s">
        <v>100</v>
      </c>
      <c r="F1311" s="17">
        <v>23.92</v>
      </c>
      <c r="G1311" s="18">
        <v>57.186999999999998</v>
      </c>
      <c r="H1311" s="17">
        <f t="shared" si="47"/>
        <v>1367.91</v>
      </c>
    </row>
    <row r="1312" spans="1:8" x14ac:dyDescent="0.25">
      <c r="E1312" s="14" t="s">
        <v>20</v>
      </c>
      <c r="F1312" s="14"/>
      <c r="G1312" s="14"/>
      <c r="H1312" s="19">
        <f>SUM(H1306:H1311)</f>
        <v>16397.940000000002</v>
      </c>
    </row>
    <row r="1314" spans="1:8" x14ac:dyDescent="0.25">
      <c r="C1314" s="14" t="s">
        <v>7</v>
      </c>
      <c r="D1314" s="15" t="s">
        <v>8</v>
      </c>
      <c r="E1314" s="14" t="s">
        <v>9</v>
      </c>
    </row>
    <row r="1315" spans="1:8" x14ac:dyDescent="0.25">
      <c r="C1315" s="14" t="s">
        <v>10</v>
      </c>
      <c r="D1315" s="15" t="s">
        <v>1599</v>
      </c>
      <c r="E1315" s="14" t="s">
        <v>1600</v>
      </c>
    </row>
    <row r="1317" spans="1:8" x14ac:dyDescent="0.25">
      <c r="A1317" s="16" t="s">
        <v>1601</v>
      </c>
      <c r="B1317" s="10">
        <v>1</v>
      </c>
      <c r="C1317" s="16" t="s">
        <v>1602</v>
      </c>
      <c r="D1317" s="16" t="s">
        <v>1525</v>
      </c>
      <c r="E1317" s="10" t="s">
        <v>1603</v>
      </c>
      <c r="F1317" s="17">
        <v>40500</v>
      </c>
      <c r="G1317" s="18">
        <v>1</v>
      </c>
      <c r="H1317" s="17">
        <f>ROUND(ROUND(F1317,2)*ROUND(G1317,3),2)</f>
        <v>40500</v>
      </c>
    </row>
    <row r="1318" spans="1:8" x14ac:dyDescent="0.25">
      <c r="E1318" s="14" t="s">
        <v>20</v>
      </c>
      <c r="F1318" s="14"/>
      <c r="G1318" s="14"/>
      <c r="H1318" s="19">
        <f>SUM(H1317:H1317)</f>
        <v>40500</v>
      </c>
    </row>
    <row r="1320" spans="1:8" x14ac:dyDescent="0.25">
      <c r="E1320" s="21" t="s">
        <v>1604</v>
      </c>
      <c r="H1320" s="22">
        <f>SUM(H9:H1319)/2</f>
        <v>2869644.6500000004</v>
      </c>
    </row>
  </sheetData>
  <mergeCells count="4">
    <mergeCell ref="E1:H1"/>
    <mergeCell ref="E2:H2"/>
    <mergeCell ref="E3:H3"/>
    <mergeCell ref="E4:H4"/>
  </mergeCells>
  <pageMargins left="0.75" right="0.75" top="0.75" bottom="0.5" header="0.5" footer="0.7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A9651"/>
  <sheetViews>
    <sheetView workbookViewId="0">
      <pane ySplit="8" topLeftCell="A9" activePane="bottomLeft" state="frozenSplit"/>
      <selection pane="bottomLeft"/>
    </sheetView>
  </sheetViews>
  <sheetFormatPr defaultRowHeight="15" x14ac:dyDescent="0.25"/>
  <cols>
    <col min="1" max="1" width="6.7109375" customWidth="1"/>
    <col min="2" max="2" width="14.7109375" customWidth="1"/>
    <col min="3" max="3" width="6.140625" customWidth="1"/>
    <col min="4" max="4" width="30.7109375" customWidth="1"/>
    <col min="5" max="5" width="10.7109375" customWidth="1"/>
    <col min="6" max="6" width="3" customWidth="1"/>
    <col min="7" max="7" width="2.140625" customWidth="1"/>
    <col min="8" max="8" width="10.7109375" customWidth="1"/>
    <col min="9" max="9" width="2.140625" customWidth="1"/>
    <col min="10" max="11" width="10.7109375" customWidth="1"/>
  </cols>
  <sheetData>
    <row r="1" spans="1:27" x14ac:dyDescent="0.25">
      <c r="A1" s="8" t="s">
        <v>0</v>
      </c>
      <c r="B1" s="8" t="s">
        <v>0</v>
      </c>
      <c r="C1" s="8" t="s">
        <v>0</v>
      </c>
      <c r="D1" s="8" t="s">
        <v>0</v>
      </c>
      <c r="E1" s="8" t="s">
        <v>0</v>
      </c>
      <c r="F1" s="8" t="s">
        <v>0</v>
      </c>
      <c r="G1" s="8" t="s">
        <v>0</v>
      </c>
      <c r="H1" s="8" t="s">
        <v>0</v>
      </c>
      <c r="I1" s="8" t="s">
        <v>0</v>
      </c>
      <c r="J1" s="8" t="s">
        <v>0</v>
      </c>
      <c r="K1" s="8" t="s">
        <v>0</v>
      </c>
    </row>
    <row r="2" spans="1:27" x14ac:dyDescent="0.25">
      <c r="A2" s="8" t="s">
        <v>1</v>
      </c>
      <c r="B2" s="8" t="s">
        <v>1</v>
      </c>
      <c r="C2" s="8" t="s">
        <v>1</v>
      </c>
      <c r="D2" s="8" t="s">
        <v>1</v>
      </c>
      <c r="E2" s="8" t="s">
        <v>1</v>
      </c>
      <c r="F2" s="8" t="s">
        <v>1</v>
      </c>
      <c r="G2" s="8" t="s">
        <v>1</v>
      </c>
      <c r="H2" s="8" t="s">
        <v>1</v>
      </c>
      <c r="I2" s="8" t="s">
        <v>1</v>
      </c>
      <c r="J2" s="8" t="s">
        <v>1</v>
      </c>
      <c r="K2" s="8" t="s">
        <v>1</v>
      </c>
    </row>
    <row r="3" spans="1:27" x14ac:dyDescent="0.25">
      <c r="A3" s="8"/>
      <c r="B3" s="8"/>
      <c r="C3" s="8"/>
      <c r="D3" s="8"/>
      <c r="E3" s="8"/>
      <c r="F3" s="8"/>
      <c r="G3" s="8"/>
      <c r="H3" s="8"/>
      <c r="I3" s="8"/>
      <c r="J3" s="8"/>
      <c r="K3" s="8"/>
    </row>
    <row r="4" spans="1:27" x14ac:dyDescent="0.25">
      <c r="A4" s="8" t="s">
        <v>2</v>
      </c>
      <c r="B4" s="8" t="s">
        <v>2</v>
      </c>
      <c r="C4" s="8" t="s">
        <v>2</v>
      </c>
      <c r="D4" s="8" t="s">
        <v>2</v>
      </c>
      <c r="E4" s="8" t="s">
        <v>2</v>
      </c>
      <c r="F4" s="8" t="s">
        <v>2</v>
      </c>
      <c r="G4" s="8" t="s">
        <v>2</v>
      </c>
      <c r="H4" s="8" t="s">
        <v>2</v>
      </c>
      <c r="I4" s="8" t="s">
        <v>2</v>
      </c>
      <c r="J4" s="8" t="s">
        <v>2</v>
      </c>
      <c r="K4" s="8" t="s">
        <v>2</v>
      </c>
    </row>
    <row r="6" spans="1:27" ht="18.75" x14ac:dyDescent="0.3">
      <c r="A6" s="7" t="s">
        <v>1605</v>
      </c>
      <c r="B6" s="7" t="s">
        <v>1605</v>
      </c>
      <c r="C6" s="7" t="s">
        <v>1605</v>
      </c>
      <c r="D6" s="7" t="s">
        <v>1605</v>
      </c>
      <c r="E6" s="7" t="s">
        <v>1605</v>
      </c>
      <c r="F6" s="7" t="s">
        <v>1605</v>
      </c>
      <c r="G6" s="7" t="s">
        <v>1605</v>
      </c>
      <c r="H6" s="7" t="s">
        <v>1605</v>
      </c>
      <c r="I6" s="7" t="s">
        <v>1605</v>
      </c>
      <c r="J6" s="7" t="s">
        <v>1605</v>
      </c>
      <c r="K6" s="7" t="s">
        <v>1605</v>
      </c>
    </row>
    <row r="8" spans="1:27" x14ac:dyDescent="0.25">
      <c r="A8" s="24" t="s">
        <v>1606</v>
      </c>
      <c r="B8" s="24" t="s">
        <v>1607</v>
      </c>
      <c r="C8" s="24" t="s">
        <v>1608</v>
      </c>
      <c r="D8" s="24" t="s">
        <v>1609</v>
      </c>
      <c r="E8" s="24"/>
      <c r="F8" s="24"/>
      <c r="G8" s="24"/>
      <c r="H8" s="24"/>
      <c r="I8" s="24"/>
      <c r="J8" s="24"/>
      <c r="K8" s="24" t="s">
        <v>4</v>
      </c>
    </row>
    <row r="10" spans="1:27" x14ac:dyDescent="0.25">
      <c r="A10" s="23" t="s">
        <v>1610</v>
      </c>
      <c r="B10" s="23"/>
    </row>
    <row r="11" spans="1:27" ht="45" customHeight="1" x14ac:dyDescent="0.25">
      <c r="A11" s="25"/>
      <c r="B11" s="25" t="s">
        <v>1611</v>
      </c>
      <c r="C11" s="26" t="s">
        <v>45</v>
      </c>
      <c r="D11" s="6" t="s">
        <v>1612</v>
      </c>
      <c r="E11" s="5"/>
      <c r="F11" s="5"/>
      <c r="G11" s="26"/>
      <c r="H11" s="27" t="s">
        <v>1613</v>
      </c>
      <c r="I11" s="4">
        <v>1</v>
      </c>
      <c r="J11" s="5"/>
      <c r="K11" s="28">
        <f>ROUND(K26,2)</f>
        <v>180.05</v>
      </c>
      <c r="L11" s="26"/>
      <c r="M11" s="26"/>
      <c r="N11" s="26"/>
      <c r="O11" s="26"/>
      <c r="P11" s="26"/>
      <c r="Q11" s="26"/>
      <c r="R11" s="26"/>
      <c r="S11" s="26"/>
      <c r="T11" s="26"/>
      <c r="U11" s="26"/>
      <c r="V11" s="26"/>
      <c r="W11" s="26"/>
      <c r="X11" s="26"/>
      <c r="Y11" s="26"/>
      <c r="Z11" s="26"/>
      <c r="AA11" s="26"/>
    </row>
    <row r="12" spans="1:27" x14ac:dyDescent="0.25">
      <c r="B12" s="21" t="s">
        <v>1614</v>
      </c>
    </row>
    <row r="13" spans="1:27" x14ac:dyDescent="0.25">
      <c r="B13" t="s">
        <v>1615</v>
      </c>
      <c r="C13" t="s">
        <v>1616</v>
      </c>
      <c r="D13" t="s">
        <v>1617</v>
      </c>
      <c r="E13" s="29">
        <v>1.05</v>
      </c>
      <c r="F13" t="s">
        <v>1618</v>
      </c>
      <c r="G13" t="s">
        <v>1619</v>
      </c>
      <c r="H13" s="30">
        <v>23.47</v>
      </c>
      <c r="I13" t="s">
        <v>1620</v>
      </c>
      <c r="J13" s="30">
        <f>ROUND(E13/I11* H13,5)</f>
        <v>24.6435</v>
      </c>
    </row>
    <row r="14" spans="1:27" x14ac:dyDescent="0.25">
      <c r="D14" s="31" t="s">
        <v>1621</v>
      </c>
      <c r="K14" s="30">
        <f>SUM(J13:J13)</f>
        <v>24.6435</v>
      </c>
    </row>
    <row r="15" spans="1:27" x14ac:dyDescent="0.25">
      <c r="B15" s="21" t="s">
        <v>732</v>
      </c>
    </row>
    <row r="16" spans="1:27" x14ac:dyDescent="0.25">
      <c r="B16" t="s">
        <v>1622</v>
      </c>
      <c r="C16" t="s">
        <v>1616</v>
      </c>
      <c r="D16" t="s">
        <v>1623</v>
      </c>
      <c r="E16" s="29">
        <v>0.72499999999999998</v>
      </c>
      <c r="F16" t="s">
        <v>1618</v>
      </c>
      <c r="G16" t="s">
        <v>1619</v>
      </c>
      <c r="H16" s="30">
        <v>1.78</v>
      </c>
      <c r="I16" t="s">
        <v>1620</v>
      </c>
      <c r="J16" s="30">
        <f>ROUND(E16/I11* H16,5)</f>
        <v>1.2905</v>
      </c>
    </row>
    <row r="17" spans="1:27" x14ac:dyDescent="0.25">
      <c r="D17" s="31" t="s">
        <v>1624</v>
      </c>
      <c r="K17" s="30">
        <f>SUM(J16:J16)</f>
        <v>1.2905</v>
      </c>
    </row>
    <row r="18" spans="1:27" x14ac:dyDescent="0.25">
      <c r="B18" s="21" t="s">
        <v>1625</v>
      </c>
    </row>
    <row r="19" spans="1:27" x14ac:dyDescent="0.25">
      <c r="B19" t="s">
        <v>1626</v>
      </c>
      <c r="C19" t="s">
        <v>1627</v>
      </c>
      <c r="D19" t="s">
        <v>1628</v>
      </c>
      <c r="E19" s="29">
        <v>0.2</v>
      </c>
      <c r="G19" t="s">
        <v>1619</v>
      </c>
      <c r="H19" s="30">
        <v>110.61</v>
      </c>
      <c r="I19" t="s">
        <v>1620</v>
      </c>
      <c r="J19" s="30">
        <f>ROUND(E19* H19,5)</f>
        <v>22.122</v>
      </c>
    </row>
    <row r="20" spans="1:27" x14ac:dyDescent="0.25">
      <c r="B20" t="s">
        <v>1629</v>
      </c>
      <c r="C20" t="s">
        <v>109</v>
      </c>
      <c r="D20" t="s">
        <v>1630</v>
      </c>
      <c r="E20" s="29">
        <v>400</v>
      </c>
      <c r="G20" t="s">
        <v>1619</v>
      </c>
      <c r="H20" s="30">
        <v>0.26</v>
      </c>
      <c r="I20" t="s">
        <v>1620</v>
      </c>
      <c r="J20" s="30">
        <f>ROUND(E20* H20,5)</f>
        <v>104</v>
      </c>
    </row>
    <row r="21" spans="1:27" x14ac:dyDescent="0.25">
      <c r="B21" t="s">
        <v>1631</v>
      </c>
      <c r="C21" t="s">
        <v>45</v>
      </c>
      <c r="D21" t="s">
        <v>1632</v>
      </c>
      <c r="E21" s="29">
        <v>0.2</v>
      </c>
      <c r="G21" t="s">
        <v>1619</v>
      </c>
      <c r="H21" s="30">
        <v>1.56</v>
      </c>
      <c r="I21" t="s">
        <v>1620</v>
      </c>
      <c r="J21" s="30">
        <f>ROUND(E21* H21,5)</f>
        <v>0.312</v>
      </c>
    </row>
    <row r="22" spans="1:27" x14ac:dyDescent="0.25">
      <c r="B22" t="s">
        <v>1633</v>
      </c>
      <c r="C22" t="s">
        <v>1627</v>
      </c>
      <c r="D22" t="s">
        <v>1634</v>
      </c>
      <c r="E22" s="29">
        <v>1.53</v>
      </c>
      <c r="G22" t="s">
        <v>1619</v>
      </c>
      <c r="H22" s="30">
        <v>17.93</v>
      </c>
      <c r="I22" t="s">
        <v>1620</v>
      </c>
      <c r="J22" s="30">
        <f>ROUND(E22* H22,5)</f>
        <v>27.4329</v>
      </c>
    </row>
    <row r="23" spans="1:27" x14ac:dyDescent="0.25">
      <c r="D23" s="31" t="s">
        <v>1635</v>
      </c>
      <c r="K23" s="30">
        <f>SUM(J19:J22)</f>
        <v>153.86689999999999</v>
      </c>
    </row>
    <row r="24" spans="1:27" x14ac:dyDescent="0.25">
      <c r="D24" s="31" t="s">
        <v>1636</v>
      </c>
      <c r="K24" s="32">
        <f>SUM(J12:J23)</f>
        <v>179.80089999999998</v>
      </c>
    </row>
    <row r="25" spans="1:27" x14ac:dyDescent="0.25">
      <c r="D25" s="31" t="s">
        <v>1637</v>
      </c>
      <c r="H25">
        <v>1</v>
      </c>
      <c r="I25" t="s">
        <v>1638</v>
      </c>
      <c r="K25">
        <f>ROUND(H25/100*K14,5)</f>
        <v>0.24643999999999999</v>
      </c>
    </row>
    <row r="26" spans="1:27" x14ac:dyDescent="0.25">
      <c r="D26" s="31" t="s">
        <v>1639</v>
      </c>
      <c r="K26" s="32">
        <f>SUM(K24:K25)</f>
        <v>180.04733999999999</v>
      </c>
    </row>
    <row r="28" spans="1:27" ht="45" customHeight="1" x14ac:dyDescent="0.25">
      <c r="A28" s="25"/>
      <c r="B28" s="25" t="s">
        <v>1640</v>
      </c>
      <c r="C28" s="26" t="s">
        <v>109</v>
      </c>
      <c r="D28" s="6" t="s">
        <v>1641</v>
      </c>
      <c r="E28" s="5"/>
      <c r="F28" s="5"/>
      <c r="G28" s="26"/>
      <c r="H28" s="27" t="s">
        <v>1613</v>
      </c>
      <c r="I28" s="4">
        <v>1</v>
      </c>
      <c r="J28" s="5"/>
      <c r="K28" s="28">
        <f>ROUND(K39,2)</f>
        <v>1.48</v>
      </c>
      <c r="L28" s="26"/>
      <c r="M28" s="26"/>
      <c r="N28" s="26"/>
      <c r="O28" s="26"/>
      <c r="P28" s="26"/>
      <c r="Q28" s="26"/>
      <c r="R28" s="26"/>
      <c r="S28" s="26"/>
      <c r="T28" s="26"/>
      <c r="U28" s="26"/>
      <c r="V28" s="26"/>
      <c r="W28" s="26"/>
      <c r="X28" s="26"/>
      <c r="Y28" s="26"/>
      <c r="Z28" s="26"/>
      <c r="AA28" s="26"/>
    </row>
    <row r="29" spans="1:27" x14ac:dyDescent="0.25">
      <c r="B29" s="21" t="s">
        <v>1614</v>
      </c>
    </row>
    <row r="30" spans="1:27" x14ac:dyDescent="0.25">
      <c r="B30" t="s">
        <v>1642</v>
      </c>
      <c r="C30" t="s">
        <v>1616</v>
      </c>
      <c r="D30" t="s">
        <v>1643</v>
      </c>
      <c r="E30" s="29">
        <v>5.0000000000000001E-3</v>
      </c>
      <c r="F30" t="s">
        <v>1618</v>
      </c>
      <c r="G30" t="s">
        <v>1619</v>
      </c>
      <c r="H30" s="30">
        <v>24.14</v>
      </c>
      <c r="I30" t="s">
        <v>1620</v>
      </c>
      <c r="J30" s="30">
        <f>ROUND(E30/I28* H30,5)</f>
        <v>0.1207</v>
      </c>
    </row>
    <row r="31" spans="1:27" x14ac:dyDescent="0.25">
      <c r="B31" t="s">
        <v>1644</v>
      </c>
      <c r="C31" t="s">
        <v>1616</v>
      </c>
      <c r="D31" t="s">
        <v>1645</v>
      </c>
      <c r="E31" s="29">
        <v>5.0000000000000001E-3</v>
      </c>
      <c r="F31" t="s">
        <v>1618</v>
      </c>
      <c r="G31" t="s">
        <v>1619</v>
      </c>
      <c r="H31" s="30">
        <v>27.19</v>
      </c>
      <c r="I31" t="s">
        <v>1620</v>
      </c>
      <c r="J31" s="30">
        <f>ROUND(E31/I28* H31,5)</f>
        <v>0.13594999999999999</v>
      </c>
    </row>
    <row r="32" spans="1:27" x14ac:dyDescent="0.25">
      <c r="D32" s="31" t="s">
        <v>1621</v>
      </c>
      <c r="K32" s="30">
        <f>SUM(J30:J31)</f>
        <v>0.25664999999999999</v>
      </c>
    </row>
    <row r="33" spans="1:27" x14ac:dyDescent="0.25">
      <c r="B33" s="21" t="s">
        <v>1625</v>
      </c>
    </row>
    <row r="34" spans="1:27" x14ac:dyDescent="0.25">
      <c r="B34" t="s">
        <v>1646</v>
      </c>
      <c r="C34" t="s">
        <v>109</v>
      </c>
      <c r="D34" t="s">
        <v>1647</v>
      </c>
      <c r="E34" s="29">
        <v>1.0200000000000001E-2</v>
      </c>
      <c r="G34" t="s">
        <v>1619</v>
      </c>
      <c r="H34" s="30">
        <v>1.34</v>
      </c>
      <c r="I34" t="s">
        <v>1620</v>
      </c>
      <c r="J34" s="30">
        <f>ROUND(E34* H34,5)</f>
        <v>1.367E-2</v>
      </c>
    </row>
    <row r="35" spans="1:27" x14ac:dyDescent="0.25">
      <c r="B35" t="s">
        <v>1648</v>
      </c>
      <c r="C35" t="s">
        <v>109</v>
      </c>
      <c r="D35" t="s">
        <v>1649</v>
      </c>
      <c r="E35" s="29">
        <v>1.05</v>
      </c>
      <c r="G35" t="s">
        <v>1619</v>
      </c>
      <c r="H35" s="30">
        <v>1.1499999999999999</v>
      </c>
      <c r="I35" t="s">
        <v>1620</v>
      </c>
      <c r="J35" s="30">
        <f>ROUND(E35* H35,5)</f>
        <v>1.2075</v>
      </c>
    </row>
    <row r="36" spans="1:27" x14ac:dyDescent="0.25">
      <c r="D36" s="31" t="s">
        <v>1635</v>
      </c>
      <c r="K36" s="30">
        <f>SUM(J34:J35)</f>
        <v>1.2211700000000001</v>
      </c>
    </row>
    <row r="37" spans="1:27" x14ac:dyDescent="0.25">
      <c r="D37" s="31" t="s">
        <v>1636</v>
      </c>
      <c r="K37" s="32">
        <f>SUM(J29:J36)</f>
        <v>1.4778199999999999</v>
      </c>
    </row>
    <row r="38" spans="1:27" x14ac:dyDescent="0.25">
      <c r="D38" s="31" t="s">
        <v>1637</v>
      </c>
      <c r="H38">
        <v>1</v>
      </c>
      <c r="I38" t="s">
        <v>1638</v>
      </c>
      <c r="K38">
        <f>ROUND(H38/100*K32,5)</f>
        <v>2.5699999999999998E-3</v>
      </c>
    </row>
    <row r="39" spans="1:27" x14ac:dyDescent="0.25">
      <c r="D39" s="31" t="s">
        <v>1639</v>
      </c>
      <c r="K39" s="32">
        <f>SUM(K37:K38)</f>
        <v>1.4803899999999999</v>
      </c>
    </row>
    <row r="41" spans="1:27" ht="45" customHeight="1" x14ac:dyDescent="0.25">
      <c r="A41" s="25"/>
      <c r="B41" s="25" t="s">
        <v>1650</v>
      </c>
      <c r="C41" s="26" t="s">
        <v>45</v>
      </c>
      <c r="D41" s="6" t="s">
        <v>1651</v>
      </c>
      <c r="E41" s="5"/>
      <c r="F41" s="5"/>
      <c r="G41" s="26"/>
      <c r="H41" s="27" t="s">
        <v>1613</v>
      </c>
      <c r="I41" s="4">
        <v>1</v>
      </c>
      <c r="J41" s="5"/>
      <c r="K41" s="28">
        <f>ROUND(K54,2)</f>
        <v>78.349999999999994</v>
      </c>
      <c r="L41" s="26"/>
      <c r="M41" s="26"/>
      <c r="N41" s="26"/>
      <c r="O41" s="26"/>
      <c r="P41" s="26"/>
      <c r="Q41" s="26"/>
      <c r="R41" s="26"/>
      <c r="S41" s="26"/>
      <c r="T41" s="26"/>
      <c r="U41" s="26"/>
      <c r="V41" s="26"/>
      <c r="W41" s="26"/>
      <c r="X41" s="26"/>
      <c r="Y41" s="26"/>
      <c r="Z41" s="26"/>
      <c r="AA41" s="26"/>
    </row>
    <row r="42" spans="1:27" x14ac:dyDescent="0.25">
      <c r="B42" s="21" t="s">
        <v>1614</v>
      </c>
    </row>
    <row r="43" spans="1:27" x14ac:dyDescent="0.25">
      <c r="B43" t="s">
        <v>1652</v>
      </c>
      <c r="C43" t="s">
        <v>1616</v>
      </c>
      <c r="D43" t="s">
        <v>1617</v>
      </c>
      <c r="E43" s="29">
        <v>1</v>
      </c>
      <c r="F43" t="s">
        <v>1618</v>
      </c>
      <c r="G43" t="s">
        <v>1619</v>
      </c>
      <c r="H43" s="30">
        <v>23.47</v>
      </c>
      <c r="I43" t="s">
        <v>1620</v>
      </c>
      <c r="J43" s="30">
        <f>ROUND(E43/I41* H43,5)</f>
        <v>23.47</v>
      </c>
    </row>
    <row r="44" spans="1:27" x14ac:dyDescent="0.25">
      <c r="D44" s="31" t="s">
        <v>1621</v>
      </c>
      <c r="K44" s="30">
        <f>SUM(J43:J43)</f>
        <v>23.47</v>
      </c>
    </row>
    <row r="45" spans="1:27" x14ac:dyDescent="0.25">
      <c r="B45" s="21" t="s">
        <v>732</v>
      </c>
    </row>
    <row r="46" spans="1:27" x14ac:dyDescent="0.25">
      <c r="B46" t="s">
        <v>1653</v>
      </c>
      <c r="C46" t="s">
        <v>1616</v>
      </c>
      <c r="D46" t="s">
        <v>1623</v>
      </c>
      <c r="E46" s="29">
        <v>0.7</v>
      </c>
      <c r="F46" t="s">
        <v>1618</v>
      </c>
      <c r="G46" t="s">
        <v>1619</v>
      </c>
      <c r="H46" s="30">
        <v>1.78</v>
      </c>
      <c r="I46" t="s">
        <v>1620</v>
      </c>
      <c r="J46" s="30">
        <f>ROUND(E46/I41* H46,5)</f>
        <v>1.246</v>
      </c>
    </row>
    <row r="47" spans="1:27" x14ac:dyDescent="0.25">
      <c r="D47" s="31" t="s">
        <v>1624</v>
      </c>
      <c r="K47" s="30">
        <f>SUM(J46:J46)</f>
        <v>1.246</v>
      </c>
    </row>
    <row r="48" spans="1:27" x14ac:dyDescent="0.25">
      <c r="B48" s="21" t="s">
        <v>1625</v>
      </c>
    </row>
    <row r="49" spans="1:27" x14ac:dyDescent="0.25">
      <c r="B49" t="s">
        <v>1654</v>
      </c>
      <c r="C49" t="s">
        <v>45</v>
      </c>
      <c r="D49" t="s">
        <v>1632</v>
      </c>
      <c r="E49" s="29">
        <v>0.2</v>
      </c>
      <c r="G49" t="s">
        <v>1619</v>
      </c>
      <c r="H49" s="30">
        <v>1.56</v>
      </c>
      <c r="I49" t="s">
        <v>1620</v>
      </c>
      <c r="J49" s="30">
        <f>ROUND(E49* H49,5)</f>
        <v>0.312</v>
      </c>
    </row>
    <row r="50" spans="1:27" x14ac:dyDescent="0.25">
      <c r="B50" t="s">
        <v>1655</v>
      </c>
      <c r="C50" t="s">
        <v>1627</v>
      </c>
      <c r="D50" t="s">
        <v>1628</v>
      </c>
      <c r="E50" s="29">
        <v>0.2</v>
      </c>
      <c r="G50" t="s">
        <v>1619</v>
      </c>
      <c r="H50" s="30">
        <v>110.61</v>
      </c>
      <c r="I50" t="s">
        <v>1620</v>
      </c>
      <c r="J50" s="30">
        <f>ROUND(E50* H50,5)</f>
        <v>22.122</v>
      </c>
    </row>
    <row r="51" spans="1:27" x14ac:dyDescent="0.25">
      <c r="B51" t="s">
        <v>1656</v>
      </c>
      <c r="C51" t="s">
        <v>1627</v>
      </c>
      <c r="D51" t="s">
        <v>1634</v>
      </c>
      <c r="E51" s="29">
        <v>1.74</v>
      </c>
      <c r="G51" t="s">
        <v>1619</v>
      </c>
      <c r="H51" s="30">
        <v>17.93</v>
      </c>
      <c r="I51" t="s">
        <v>1620</v>
      </c>
      <c r="J51" s="30">
        <f>ROUND(E51* H51,5)</f>
        <v>31.1982</v>
      </c>
    </row>
    <row r="52" spans="1:27" x14ac:dyDescent="0.25">
      <c r="D52" s="31" t="s">
        <v>1635</v>
      </c>
      <c r="K52" s="30">
        <f>SUM(J49:J51)</f>
        <v>53.632199999999997</v>
      </c>
    </row>
    <row r="53" spans="1:27" x14ac:dyDescent="0.25">
      <c r="D53" s="31" t="s">
        <v>1636</v>
      </c>
      <c r="K53" s="32">
        <f>SUM(J42:J52)</f>
        <v>78.348199999999991</v>
      </c>
    </row>
    <row r="54" spans="1:27" x14ac:dyDescent="0.25">
      <c r="D54" s="31" t="s">
        <v>1639</v>
      </c>
      <c r="K54" s="32">
        <f>SUM(K53:K53)</f>
        <v>78.348199999999991</v>
      </c>
    </row>
    <row r="56" spans="1:27" ht="45" customHeight="1" x14ac:dyDescent="0.25">
      <c r="A56" s="25"/>
      <c r="B56" s="25" t="s">
        <v>1657</v>
      </c>
      <c r="C56" s="26" t="s">
        <v>45</v>
      </c>
      <c r="D56" s="6" t="s">
        <v>1658</v>
      </c>
      <c r="E56" s="5"/>
      <c r="F56" s="5"/>
      <c r="G56" s="26"/>
      <c r="H56" s="27" t="s">
        <v>1613</v>
      </c>
      <c r="I56" s="4">
        <v>1</v>
      </c>
      <c r="J56" s="5"/>
      <c r="K56" s="28">
        <f>ROUND(K70,2)</f>
        <v>82.14</v>
      </c>
      <c r="L56" s="26"/>
      <c r="M56" s="26"/>
      <c r="N56" s="26"/>
      <c r="O56" s="26"/>
      <c r="P56" s="26"/>
      <c r="Q56" s="26"/>
      <c r="R56" s="26"/>
      <c r="S56" s="26"/>
      <c r="T56" s="26"/>
      <c r="U56" s="26"/>
      <c r="V56" s="26"/>
      <c r="W56" s="26"/>
      <c r="X56" s="26"/>
      <c r="Y56" s="26"/>
      <c r="Z56" s="26"/>
      <c r="AA56" s="26"/>
    </row>
    <row r="57" spans="1:27" x14ac:dyDescent="0.25">
      <c r="B57" s="21" t="s">
        <v>1614</v>
      </c>
    </row>
    <row r="58" spans="1:27" x14ac:dyDescent="0.25">
      <c r="B58" t="s">
        <v>1652</v>
      </c>
      <c r="C58" t="s">
        <v>1616</v>
      </c>
      <c r="D58" t="s">
        <v>1617</v>
      </c>
      <c r="E58" s="29">
        <v>1</v>
      </c>
      <c r="F58" t="s">
        <v>1618</v>
      </c>
      <c r="G58" t="s">
        <v>1619</v>
      </c>
      <c r="H58" s="30">
        <v>23.47</v>
      </c>
      <c r="I58" t="s">
        <v>1620</v>
      </c>
      <c r="J58" s="30">
        <f>ROUND(E58/I56* H58,5)</f>
        <v>23.47</v>
      </c>
    </row>
    <row r="59" spans="1:27" x14ac:dyDescent="0.25">
      <c r="D59" s="31" t="s">
        <v>1621</v>
      </c>
      <c r="K59" s="30">
        <f>SUM(J58:J58)</f>
        <v>23.47</v>
      </c>
    </row>
    <row r="60" spans="1:27" x14ac:dyDescent="0.25">
      <c r="B60" s="21" t="s">
        <v>732</v>
      </c>
    </row>
    <row r="61" spans="1:27" x14ac:dyDescent="0.25">
      <c r="B61" t="s">
        <v>1653</v>
      </c>
      <c r="C61" t="s">
        <v>1616</v>
      </c>
      <c r="D61" t="s">
        <v>1623</v>
      </c>
      <c r="E61" s="29">
        <v>0.7</v>
      </c>
      <c r="F61" t="s">
        <v>1618</v>
      </c>
      <c r="G61" t="s">
        <v>1619</v>
      </c>
      <c r="H61" s="30">
        <v>1.78</v>
      </c>
      <c r="I61" t="s">
        <v>1620</v>
      </c>
      <c r="J61" s="30">
        <f>ROUND(E61/I56* H61,5)</f>
        <v>1.246</v>
      </c>
    </row>
    <row r="62" spans="1:27" x14ac:dyDescent="0.25">
      <c r="D62" s="31" t="s">
        <v>1624</v>
      </c>
      <c r="K62" s="30">
        <f>SUM(J61:J61)</f>
        <v>1.246</v>
      </c>
    </row>
    <row r="63" spans="1:27" x14ac:dyDescent="0.25">
      <c r="B63" s="21" t="s">
        <v>1625</v>
      </c>
    </row>
    <row r="64" spans="1:27" x14ac:dyDescent="0.25">
      <c r="B64" t="s">
        <v>1656</v>
      </c>
      <c r="C64" t="s">
        <v>1627</v>
      </c>
      <c r="D64" t="s">
        <v>1634</v>
      </c>
      <c r="E64" s="29">
        <v>1.63</v>
      </c>
      <c r="G64" t="s">
        <v>1619</v>
      </c>
      <c r="H64" s="30">
        <v>17.93</v>
      </c>
      <c r="I64" t="s">
        <v>1620</v>
      </c>
      <c r="J64" s="30">
        <f>ROUND(E64* H64,5)</f>
        <v>29.225899999999999</v>
      </c>
    </row>
    <row r="65" spans="1:27" x14ac:dyDescent="0.25">
      <c r="B65" t="s">
        <v>1655</v>
      </c>
      <c r="C65" t="s">
        <v>1627</v>
      </c>
      <c r="D65" t="s">
        <v>1628</v>
      </c>
      <c r="E65" s="29">
        <v>0.25</v>
      </c>
      <c r="G65" t="s">
        <v>1619</v>
      </c>
      <c r="H65" s="30">
        <v>110.61</v>
      </c>
      <c r="I65" t="s">
        <v>1620</v>
      </c>
      <c r="J65" s="30">
        <f>ROUND(E65* H65,5)</f>
        <v>27.6525</v>
      </c>
    </row>
    <row r="66" spans="1:27" x14ac:dyDescent="0.25">
      <c r="B66" t="s">
        <v>1654</v>
      </c>
      <c r="C66" t="s">
        <v>45</v>
      </c>
      <c r="D66" t="s">
        <v>1632</v>
      </c>
      <c r="E66" s="29">
        <v>0.2</v>
      </c>
      <c r="G66" t="s">
        <v>1619</v>
      </c>
      <c r="H66" s="30">
        <v>1.56</v>
      </c>
      <c r="I66" t="s">
        <v>1620</v>
      </c>
      <c r="J66" s="30">
        <f>ROUND(E66* H66,5)</f>
        <v>0.312</v>
      </c>
    </row>
    <row r="67" spans="1:27" x14ac:dyDescent="0.25">
      <c r="D67" s="31" t="s">
        <v>1635</v>
      </c>
      <c r="K67" s="30">
        <f>SUM(J64:J66)</f>
        <v>57.190399999999997</v>
      </c>
    </row>
    <row r="68" spans="1:27" x14ac:dyDescent="0.25">
      <c r="D68" s="31" t="s">
        <v>1636</v>
      </c>
      <c r="K68" s="32">
        <f>SUM(J57:J67)</f>
        <v>81.906399999999991</v>
      </c>
    </row>
    <row r="69" spans="1:27" x14ac:dyDescent="0.25">
      <c r="D69" s="31" t="s">
        <v>1637</v>
      </c>
      <c r="H69">
        <v>1</v>
      </c>
      <c r="I69" t="s">
        <v>1638</v>
      </c>
      <c r="K69">
        <f>ROUND(H69/100*K59,5)</f>
        <v>0.23469999999999999</v>
      </c>
    </row>
    <row r="70" spans="1:27" x14ac:dyDescent="0.25">
      <c r="D70" s="31" t="s">
        <v>1639</v>
      </c>
      <c r="K70" s="32">
        <f>SUM(K68:K69)</f>
        <v>82.141099999999994</v>
      </c>
    </row>
    <row r="72" spans="1:27" ht="45" customHeight="1" x14ac:dyDescent="0.25">
      <c r="A72" s="25"/>
      <c r="B72" s="25" t="s">
        <v>1659</v>
      </c>
      <c r="C72" s="26" t="s">
        <v>45</v>
      </c>
      <c r="D72" s="6" t="s">
        <v>1660</v>
      </c>
      <c r="E72" s="5"/>
      <c r="F72" s="5"/>
      <c r="G72" s="26"/>
      <c r="H72" s="27" t="s">
        <v>1613</v>
      </c>
      <c r="I72" s="4">
        <v>1</v>
      </c>
      <c r="J72" s="5"/>
      <c r="K72" s="28">
        <f>ROUND(K86,2)</f>
        <v>94.55</v>
      </c>
      <c r="L72" s="26"/>
      <c r="M72" s="26"/>
      <c r="N72" s="26"/>
      <c r="O72" s="26"/>
      <c r="P72" s="26"/>
      <c r="Q72" s="26"/>
      <c r="R72" s="26"/>
      <c r="S72" s="26"/>
      <c r="T72" s="26"/>
      <c r="U72" s="26"/>
      <c r="V72" s="26"/>
      <c r="W72" s="26"/>
      <c r="X72" s="26"/>
      <c r="Y72" s="26"/>
      <c r="Z72" s="26"/>
      <c r="AA72" s="26"/>
    </row>
    <row r="73" spans="1:27" x14ac:dyDescent="0.25">
      <c r="B73" s="21" t="s">
        <v>1614</v>
      </c>
    </row>
    <row r="74" spans="1:27" x14ac:dyDescent="0.25">
      <c r="B74" t="s">
        <v>1652</v>
      </c>
      <c r="C74" t="s">
        <v>1616</v>
      </c>
      <c r="D74" t="s">
        <v>1617</v>
      </c>
      <c r="E74" s="29">
        <v>1</v>
      </c>
      <c r="F74" t="s">
        <v>1618</v>
      </c>
      <c r="G74" t="s">
        <v>1619</v>
      </c>
      <c r="H74" s="30">
        <v>23.47</v>
      </c>
      <c r="I74" t="s">
        <v>1620</v>
      </c>
      <c r="J74" s="30">
        <f>ROUND(E74/I72* H74,5)</f>
        <v>23.47</v>
      </c>
    </row>
    <row r="75" spans="1:27" x14ac:dyDescent="0.25">
      <c r="D75" s="31" t="s">
        <v>1621</v>
      </c>
      <c r="K75" s="30">
        <f>SUM(J74:J74)</f>
        <v>23.47</v>
      </c>
    </row>
    <row r="76" spans="1:27" x14ac:dyDescent="0.25">
      <c r="B76" s="21" t="s">
        <v>732</v>
      </c>
    </row>
    <row r="77" spans="1:27" x14ac:dyDescent="0.25">
      <c r="B77" t="s">
        <v>1653</v>
      </c>
      <c r="C77" t="s">
        <v>1616</v>
      </c>
      <c r="D77" t="s">
        <v>1623</v>
      </c>
      <c r="E77" s="29">
        <v>0.7</v>
      </c>
      <c r="F77" t="s">
        <v>1618</v>
      </c>
      <c r="G77" t="s">
        <v>1619</v>
      </c>
      <c r="H77" s="30">
        <v>1.78</v>
      </c>
      <c r="I77" t="s">
        <v>1620</v>
      </c>
      <c r="J77" s="30">
        <f>ROUND(E77/I72* H77,5)</f>
        <v>1.246</v>
      </c>
    </row>
    <row r="78" spans="1:27" x14ac:dyDescent="0.25">
      <c r="D78" s="31" t="s">
        <v>1624</v>
      </c>
      <c r="K78" s="30">
        <f>SUM(J77:J77)</f>
        <v>1.246</v>
      </c>
    </row>
    <row r="79" spans="1:27" x14ac:dyDescent="0.25">
      <c r="B79" s="21" t="s">
        <v>1625</v>
      </c>
    </row>
    <row r="80" spans="1:27" x14ac:dyDescent="0.25">
      <c r="B80" t="s">
        <v>1656</v>
      </c>
      <c r="C80" t="s">
        <v>1627</v>
      </c>
      <c r="D80" t="s">
        <v>1634</v>
      </c>
      <c r="E80" s="29">
        <v>1.52</v>
      </c>
      <c r="G80" t="s">
        <v>1619</v>
      </c>
      <c r="H80" s="30">
        <v>17.93</v>
      </c>
      <c r="I80" t="s">
        <v>1620</v>
      </c>
      <c r="J80" s="30">
        <f>ROUND(E80* H80,5)</f>
        <v>27.253599999999999</v>
      </c>
    </row>
    <row r="81" spans="1:27" x14ac:dyDescent="0.25">
      <c r="B81" t="s">
        <v>1655</v>
      </c>
      <c r="C81" t="s">
        <v>1627</v>
      </c>
      <c r="D81" t="s">
        <v>1628</v>
      </c>
      <c r="E81" s="29">
        <v>0.38</v>
      </c>
      <c r="G81" t="s">
        <v>1619</v>
      </c>
      <c r="H81" s="30">
        <v>110.61</v>
      </c>
      <c r="I81" t="s">
        <v>1620</v>
      </c>
      <c r="J81" s="30">
        <f>ROUND(E81* H81,5)</f>
        <v>42.031799999999997</v>
      </c>
    </row>
    <row r="82" spans="1:27" x14ac:dyDescent="0.25">
      <c r="B82" t="s">
        <v>1654</v>
      </c>
      <c r="C82" t="s">
        <v>45</v>
      </c>
      <c r="D82" t="s">
        <v>1632</v>
      </c>
      <c r="E82" s="29">
        <v>0.2</v>
      </c>
      <c r="G82" t="s">
        <v>1619</v>
      </c>
      <c r="H82" s="30">
        <v>1.56</v>
      </c>
      <c r="I82" t="s">
        <v>1620</v>
      </c>
      <c r="J82" s="30">
        <f>ROUND(E82* H82,5)</f>
        <v>0.312</v>
      </c>
    </row>
    <row r="83" spans="1:27" x14ac:dyDescent="0.25">
      <c r="D83" s="31" t="s">
        <v>1635</v>
      </c>
      <c r="K83" s="30">
        <f>SUM(J80:J82)</f>
        <v>69.597399999999993</v>
      </c>
    </row>
    <row r="84" spans="1:27" x14ac:dyDescent="0.25">
      <c r="D84" s="31" t="s">
        <v>1636</v>
      </c>
      <c r="K84" s="32">
        <f>SUM(J73:J83)</f>
        <v>94.313399999999987</v>
      </c>
    </row>
    <row r="85" spans="1:27" x14ac:dyDescent="0.25">
      <c r="D85" s="31" t="s">
        <v>1637</v>
      </c>
      <c r="H85">
        <v>1</v>
      </c>
      <c r="I85" t="s">
        <v>1638</v>
      </c>
      <c r="K85">
        <f>ROUND(H85/100*K75,5)</f>
        <v>0.23469999999999999</v>
      </c>
    </row>
    <row r="86" spans="1:27" x14ac:dyDescent="0.25">
      <c r="D86" s="31" t="s">
        <v>1639</v>
      </c>
      <c r="K86" s="32">
        <f>SUM(K84:K85)</f>
        <v>94.548099999999991</v>
      </c>
    </row>
    <row r="88" spans="1:27" ht="45" customHeight="1" x14ac:dyDescent="0.25">
      <c r="A88" s="25"/>
      <c r="B88" s="25" t="s">
        <v>1661</v>
      </c>
      <c r="C88" s="26" t="s">
        <v>45</v>
      </c>
      <c r="D88" s="6" t="s">
        <v>1612</v>
      </c>
      <c r="E88" s="5"/>
      <c r="F88" s="5"/>
      <c r="G88" s="26"/>
      <c r="H88" s="27" t="s">
        <v>1613</v>
      </c>
      <c r="I88" s="4">
        <v>1</v>
      </c>
      <c r="J88" s="5"/>
      <c r="K88" s="28">
        <f>ROUND(K102,2)</f>
        <v>179.8</v>
      </c>
      <c r="L88" s="26"/>
      <c r="M88" s="26"/>
      <c r="N88" s="26"/>
      <c r="O88" s="26"/>
      <c r="P88" s="26"/>
      <c r="Q88" s="26"/>
      <c r="R88" s="26"/>
      <c r="S88" s="26"/>
      <c r="T88" s="26"/>
      <c r="U88" s="26"/>
      <c r="V88" s="26"/>
      <c r="W88" s="26"/>
      <c r="X88" s="26"/>
      <c r="Y88" s="26"/>
      <c r="Z88" s="26"/>
      <c r="AA88" s="26"/>
    </row>
    <row r="89" spans="1:27" x14ac:dyDescent="0.25">
      <c r="B89" s="21" t="s">
        <v>1614</v>
      </c>
    </row>
    <row r="90" spans="1:27" x14ac:dyDescent="0.25">
      <c r="B90" t="s">
        <v>1652</v>
      </c>
      <c r="C90" t="s">
        <v>1616</v>
      </c>
      <c r="D90" t="s">
        <v>1617</v>
      </c>
      <c r="E90" s="29">
        <v>1.05</v>
      </c>
      <c r="F90" t="s">
        <v>1618</v>
      </c>
      <c r="G90" t="s">
        <v>1619</v>
      </c>
      <c r="H90" s="30">
        <v>23.47</v>
      </c>
      <c r="I90" t="s">
        <v>1620</v>
      </c>
      <c r="J90" s="30">
        <f>ROUND(E90/I88* H90,5)</f>
        <v>24.6435</v>
      </c>
    </row>
    <row r="91" spans="1:27" x14ac:dyDescent="0.25">
      <c r="D91" s="31" t="s">
        <v>1621</v>
      </c>
      <c r="K91" s="30">
        <f>SUM(J90:J90)</f>
        <v>24.6435</v>
      </c>
    </row>
    <row r="92" spans="1:27" x14ac:dyDescent="0.25">
      <c r="B92" s="21" t="s">
        <v>732</v>
      </c>
    </row>
    <row r="93" spans="1:27" x14ac:dyDescent="0.25">
      <c r="B93" t="s">
        <v>1653</v>
      </c>
      <c r="C93" t="s">
        <v>1616</v>
      </c>
      <c r="D93" t="s">
        <v>1623</v>
      </c>
      <c r="E93" s="29">
        <v>0.72499999999999998</v>
      </c>
      <c r="F93" t="s">
        <v>1618</v>
      </c>
      <c r="G93" t="s">
        <v>1619</v>
      </c>
      <c r="H93" s="30">
        <v>1.78</v>
      </c>
      <c r="I93" t="s">
        <v>1620</v>
      </c>
      <c r="J93" s="30">
        <f>ROUND(E93/I88* H93,5)</f>
        <v>1.2905</v>
      </c>
    </row>
    <row r="94" spans="1:27" x14ac:dyDescent="0.25">
      <c r="D94" s="31" t="s">
        <v>1624</v>
      </c>
      <c r="K94" s="30">
        <f>SUM(J93:J93)</f>
        <v>1.2905</v>
      </c>
    </row>
    <row r="95" spans="1:27" x14ac:dyDescent="0.25">
      <c r="B95" s="21" t="s">
        <v>1625</v>
      </c>
    </row>
    <row r="96" spans="1:27" x14ac:dyDescent="0.25">
      <c r="B96" t="s">
        <v>1662</v>
      </c>
      <c r="C96" t="s">
        <v>109</v>
      </c>
      <c r="D96" t="s">
        <v>1630</v>
      </c>
      <c r="E96" s="29">
        <v>400</v>
      </c>
      <c r="G96" t="s">
        <v>1619</v>
      </c>
      <c r="H96" s="30">
        <v>0.26</v>
      </c>
      <c r="I96" t="s">
        <v>1620</v>
      </c>
      <c r="J96" s="30">
        <f>ROUND(E96* H96,5)</f>
        <v>104</v>
      </c>
    </row>
    <row r="97" spans="1:27" x14ac:dyDescent="0.25">
      <c r="B97" t="s">
        <v>1655</v>
      </c>
      <c r="C97" t="s">
        <v>1627</v>
      </c>
      <c r="D97" t="s">
        <v>1628</v>
      </c>
      <c r="E97" s="29">
        <v>0.2</v>
      </c>
      <c r="G97" t="s">
        <v>1619</v>
      </c>
      <c r="H97" s="30">
        <v>110.61</v>
      </c>
      <c r="I97" t="s">
        <v>1620</v>
      </c>
      <c r="J97" s="30">
        <f>ROUND(E97* H97,5)</f>
        <v>22.122</v>
      </c>
    </row>
    <row r="98" spans="1:27" x14ac:dyDescent="0.25">
      <c r="B98" t="s">
        <v>1656</v>
      </c>
      <c r="C98" t="s">
        <v>1627</v>
      </c>
      <c r="D98" t="s">
        <v>1634</v>
      </c>
      <c r="E98" s="29">
        <v>1.53</v>
      </c>
      <c r="G98" t="s">
        <v>1619</v>
      </c>
      <c r="H98" s="30">
        <v>17.93</v>
      </c>
      <c r="I98" t="s">
        <v>1620</v>
      </c>
      <c r="J98" s="30">
        <f>ROUND(E98* H98,5)</f>
        <v>27.4329</v>
      </c>
    </row>
    <row r="99" spans="1:27" x14ac:dyDescent="0.25">
      <c r="B99" t="s">
        <v>1654</v>
      </c>
      <c r="C99" t="s">
        <v>45</v>
      </c>
      <c r="D99" t="s">
        <v>1632</v>
      </c>
      <c r="E99" s="29">
        <v>0.2</v>
      </c>
      <c r="G99" t="s">
        <v>1619</v>
      </c>
      <c r="H99" s="30">
        <v>1.56</v>
      </c>
      <c r="I99" t="s">
        <v>1620</v>
      </c>
      <c r="J99" s="30">
        <f>ROUND(E99* H99,5)</f>
        <v>0.312</v>
      </c>
    </row>
    <row r="100" spans="1:27" x14ac:dyDescent="0.25">
      <c r="D100" s="31" t="s">
        <v>1635</v>
      </c>
      <c r="K100" s="30">
        <f>SUM(J96:J99)</f>
        <v>153.86690000000002</v>
      </c>
    </row>
    <row r="101" spans="1:27" x14ac:dyDescent="0.25">
      <c r="D101" s="31" t="s">
        <v>1636</v>
      </c>
      <c r="K101" s="32">
        <f>SUM(J89:J100)</f>
        <v>179.80089999999998</v>
      </c>
    </row>
    <row r="102" spans="1:27" x14ac:dyDescent="0.25">
      <c r="D102" s="31" t="s">
        <v>1639</v>
      </c>
      <c r="K102" s="32">
        <f>SUM(K101:K101)</f>
        <v>179.80089999999998</v>
      </c>
    </row>
    <row r="104" spans="1:27" ht="45" customHeight="1" x14ac:dyDescent="0.25">
      <c r="A104" s="25"/>
      <c r="B104" s="25" t="s">
        <v>1663</v>
      </c>
      <c r="C104" s="26" t="s">
        <v>45</v>
      </c>
      <c r="D104" s="6" t="s">
        <v>1664</v>
      </c>
      <c r="E104" s="5"/>
      <c r="F104" s="5"/>
      <c r="G104" s="26"/>
      <c r="H104" s="27" t="s">
        <v>1613</v>
      </c>
      <c r="I104" s="4">
        <v>1</v>
      </c>
      <c r="J104" s="5"/>
      <c r="K104" s="28">
        <f>ROUND(K118,2)</f>
        <v>142.41999999999999</v>
      </c>
      <c r="L104" s="26"/>
      <c r="M104" s="26"/>
      <c r="N104" s="26"/>
      <c r="O104" s="26"/>
      <c r="P104" s="26"/>
      <c r="Q104" s="26"/>
      <c r="R104" s="26"/>
      <c r="S104" s="26"/>
      <c r="T104" s="26"/>
      <c r="U104" s="26"/>
      <c r="V104" s="26"/>
      <c r="W104" s="26"/>
      <c r="X104" s="26"/>
      <c r="Y104" s="26"/>
      <c r="Z104" s="26"/>
      <c r="AA104" s="26"/>
    </row>
    <row r="105" spans="1:27" x14ac:dyDescent="0.25">
      <c r="B105" s="21" t="s">
        <v>1614</v>
      </c>
    </row>
    <row r="106" spans="1:27" x14ac:dyDescent="0.25">
      <c r="B106" t="s">
        <v>1652</v>
      </c>
      <c r="C106" t="s">
        <v>1616</v>
      </c>
      <c r="D106" t="s">
        <v>1617</v>
      </c>
      <c r="E106" s="29">
        <v>1.05</v>
      </c>
      <c r="F106" t="s">
        <v>1618</v>
      </c>
      <c r="G106" t="s">
        <v>1619</v>
      </c>
      <c r="H106" s="30">
        <v>23.47</v>
      </c>
      <c r="I106" t="s">
        <v>1620</v>
      </c>
      <c r="J106" s="30">
        <f>ROUND(E106/I104* H106,5)</f>
        <v>24.6435</v>
      </c>
    </row>
    <row r="107" spans="1:27" x14ac:dyDescent="0.25">
      <c r="D107" s="31" t="s">
        <v>1621</v>
      </c>
      <c r="K107" s="30">
        <f>SUM(J106:J106)</f>
        <v>24.6435</v>
      </c>
    </row>
    <row r="108" spans="1:27" x14ac:dyDescent="0.25">
      <c r="B108" s="21" t="s">
        <v>732</v>
      </c>
    </row>
    <row r="109" spans="1:27" x14ac:dyDescent="0.25">
      <c r="B109" t="s">
        <v>1653</v>
      </c>
      <c r="C109" t="s">
        <v>1616</v>
      </c>
      <c r="D109" t="s">
        <v>1623</v>
      </c>
      <c r="E109" s="29">
        <v>0.72499999999999998</v>
      </c>
      <c r="F109" t="s">
        <v>1618</v>
      </c>
      <c r="G109" t="s">
        <v>1619</v>
      </c>
      <c r="H109" s="30">
        <v>1.78</v>
      </c>
      <c r="I109" t="s">
        <v>1620</v>
      </c>
      <c r="J109" s="30">
        <f>ROUND(E109/I104* H109,5)</f>
        <v>1.2905</v>
      </c>
    </row>
    <row r="110" spans="1:27" x14ac:dyDescent="0.25">
      <c r="D110" s="31" t="s">
        <v>1624</v>
      </c>
      <c r="K110" s="30">
        <f>SUM(J109:J109)</f>
        <v>1.2905</v>
      </c>
    </row>
    <row r="111" spans="1:27" x14ac:dyDescent="0.25">
      <c r="B111" s="21" t="s">
        <v>1625</v>
      </c>
    </row>
    <row r="112" spans="1:27" x14ac:dyDescent="0.25">
      <c r="B112" t="s">
        <v>1655</v>
      </c>
      <c r="C112" t="s">
        <v>1627</v>
      </c>
      <c r="D112" t="s">
        <v>1628</v>
      </c>
      <c r="E112" s="29">
        <v>0.38</v>
      </c>
      <c r="G112" t="s">
        <v>1619</v>
      </c>
      <c r="H112" s="30">
        <v>110.61</v>
      </c>
      <c r="I112" t="s">
        <v>1620</v>
      </c>
      <c r="J112" s="30">
        <f>ROUND(E112* H112,5)</f>
        <v>42.031799999999997</v>
      </c>
    </row>
    <row r="113" spans="1:27" x14ac:dyDescent="0.25">
      <c r="B113" t="s">
        <v>1656</v>
      </c>
      <c r="C113" t="s">
        <v>1627</v>
      </c>
      <c r="D113" t="s">
        <v>1634</v>
      </c>
      <c r="E113" s="29">
        <v>1.38</v>
      </c>
      <c r="G113" t="s">
        <v>1619</v>
      </c>
      <c r="H113" s="30">
        <v>17.93</v>
      </c>
      <c r="I113" t="s">
        <v>1620</v>
      </c>
      <c r="J113" s="30">
        <f>ROUND(E113* H113,5)</f>
        <v>24.743400000000001</v>
      </c>
    </row>
    <row r="114" spans="1:27" x14ac:dyDescent="0.25">
      <c r="B114" t="s">
        <v>1654</v>
      </c>
      <c r="C114" t="s">
        <v>45</v>
      </c>
      <c r="D114" t="s">
        <v>1632</v>
      </c>
      <c r="E114" s="29">
        <v>0.2</v>
      </c>
      <c r="G114" t="s">
        <v>1619</v>
      </c>
      <c r="H114" s="30">
        <v>1.56</v>
      </c>
      <c r="I114" t="s">
        <v>1620</v>
      </c>
      <c r="J114" s="30">
        <f>ROUND(E114* H114,5)</f>
        <v>0.312</v>
      </c>
    </row>
    <row r="115" spans="1:27" x14ac:dyDescent="0.25">
      <c r="B115" t="s">
        <v>1662</v>
      </c>
      <c r="C115" t="s">
        <v>109</v>
      </c>
      <c r="D115" t="s">
        <v>1630</v>
      </c>
      <c r="E115" s="29">
        <v>190</v>
      </c>
      <c r="G115" t="s">
        <v>1619</v>
      </c>
      <c r="H115" s="30">
        <v>0.26</v>
      </c>
      <c r="I115" t="s">
        <v>1620</v>
      </c>
      <c r="J115" s="30">
        <f>ROUND(E115* H115,5)</f>
        <v>49.4</v>
      </c>
    </row>
    <row r="116" spans="1:27" x14ac:dyDescent="0.25">
      <c r="D116" s="31" t="s">
        <v>1635</v>
      </c>
      <c r="K116" s="30">
        <f>SUM(J112:J115)</f>
        <v>116.4872</v>
      </c>
    </row>
    <row r="117" spans="1:27" x14ac:dyDescent="0.25">
      <c r="D117" s="31" t="s">
        <v>1636</v>
      </c>
      <c r="K117" s="32">
        <f>SUM(J105:J116)</f>
        <v>142.4212</v>
      </c>
    </row>
    <row r="118" spans="1:27" x14ac:dyDescent="0.25">
      <c r="D118" s="31" t="s">
        <v>1639</v>
      </c>
      <c r="K118" s="32">
        <f>SUM(K117:K117)</f>
        <v>142.4212</v>
      </c>
    </row>
    <row r="120" spans="1:27" ht="45" customHeight="1" x14ac:dyDescent="0.25">
      <c r="A120" s="25"/>
      <c r="B120" s="25" t="s">
        <v>1665</v>
      </c>
      <c r="C120" s="26" t="s">
        <v>45</v>
      </c>
      <c r="D120" s="6" t="s">
        <v>1666</v>
      </c>
      <c r="E120" s="5"/>
      <c r="F120" s="5"/>
      <c r="G120" s="26"/>
      <c r="H120" s="27" t="s">
        <v>1613</v>
      </c>
      <c r="I120" s="4">
        <v>1</v>
      </c>
      <c r="J120" s="5"/>
      <c r="K120" s="28">
        <f>ROUND(K135,2)</f>
        <v>88.76</v>
      </c>
      <c r="L120" s="26"/>
      <c r="M120" s="26"/>
      <c r="N120" s="26"/>
      <c r="O120" s="26"/>
      <c r="P120" s="26"/>
      <c r="Q120" s="26"/>
      <c r="R120" s="26"/>
      <c r="S120" s="26"/>
      <c r="T120" s="26"/>
      <c r="U120" s="26"/>
      <c r="V120" s="26"/>
      <c r="W120" s="26"/>
      <c r="X120" s="26"/>
      <c r="Y120" s="26"/>
      <c r="Z120" s="26"/>
      <c r="AA120" s="26"/>
    </row>
    <row r="121" spans="1:27" x14ac:dyDescent="0.25">
      <c r="B121" s="21" t="s">
        <v>1614</v>
      </c>
    </row>
    <row r="122" spans="1:27" x14ac:dyDescent="0.25">
      <c r="B122" t="s">
        <v>1652</v>
      </c>
      <c r="C122" t="s">
        <v>1616</v>
      </c>
      <c r="D122" t="s">
        <v>1617</v>
      </c>
      <c r="E122" s="29">
        <v>1</v>
      </c>
      <c r="F122" t="s">
        <v>1618</v>
      </c>
      <c r="G122" t="s">
        <v>1619</v>
      </c>
      <c r="H122" s="30">
        <v>23.47</v>
      </c>
      <c r="I122" t="s">
        <v>1620</v>
      </c>
      <c r="J122" s="30">
        <f>ROUND(E122/I120* H122,5)</f>
        <v>23.47</v>
      </c>
    </row>
    <row r="123" spans="1:27" x14ac:dyDescent="0.25">
      <c r="D123" s="31" t="s">
        <v>1621</v>
      </c>
      <c r="K123" s="30">
        <f>SUM(J122:J122)</f>
        <v>23.47</v>
      </c>
    </row>
    <row r="124" spans="1:27" x14ac:dyDescent="0.25">
      <c r="B124" s="21" t="s">
        <v>732</v>
      </c>
    </row>
    <row r="125" spans="1:27" x14ac:dyDescent="0.25">
      <c r="B125" t="s">
        <v>1653</v>
      </c>
      <c r="C125" t="s">
        <v>1616</v>
      </c>
      <c r="D125" t="s">
        <v>1623</v>
      </c>
      <c r="E125" s="29">
        <v>0.7</v>
      </c>
      <c r="F125" t="s">
        <v>1618</v>
      </c>
      <c r="G125" t="s">
        <v>1619</v>
      </c>
      <c r="H125" s="30">
        <v>1.78</v>
      </c>
      <c r="I125" t="s">
        <v>1620</v>
      </c>
      <c r="J125" s="30">
        <f>ROUND(E125/I120* H125,5)</f>
        <v>1.246</v>
      </c>
    </row>
    <row r="126" spans="1:27" x14ac:dyDescent="0.25">
      <c r="D126" s="31" t="s">
        <v>1624</v>
      </c>
      <c r="K126" s="30">
        <f>SUM(J125:J125)</f>
        <v>1.246</v>
      </c>
    </row>
    <row r="127" spans="1:27" x14ac:dyDescent="0.25">
      <c r="B127" s="21" t="s">
        <v>1625</v>
      </c>
    </row>
    <row r="128" spans="1:27" x14ac:dyDescent="0.25">
      <c r="B128" t="s">
        <v>1656</v>
      </c>
      <c r="C128" t="s">
        <v>1627</v>
      </c>
      <c r="D128" t="s">
        <v>1634</v>
      </c>
      <c r="E128" s="29">
        <v>1.58</v>
      </c>
      <c r="G128" t="s">
        <v>1619</v>
      </c>
      <c r="H128" s="30">
        <v>17.93</v>
      </c>
      <c r="I128" t="s">
        <v>1620</v>
      </c>
      <c r="J128" s="30">
        <f>ROUND(E128* H128,5)</f>
        <v>28.3294</v>
      </c>
    </row>
    <row r="129" spans="1:27" x14ac:dyDescent="0.25">
      <c r="B129" t="s">
        <v>1667</v>
      </c>
      <c r="C129" t="s">
        <v>1627</v>
      </c>
      <c r="D129" t="s">
        <v>1668</v>
      </c>
      <c r="E129" s="29">
        <v>0.3</v>
      </c>
      <c r="G129" t="s">
        <v>1619</v>
      </c>
      <c r="H129" s="30">
        <v>114.16</v>
      </c>
      <c r="I129" t="s">
        <v>1620</v>
      </c>
      <c r="J129" s="30">
        <f>ROUND(E129* H129,5)</f>
        <v>34.247999999999998</v>
      </c>
    </row>
    <row r="130" spans="1:27" x14ac:dyDescent="0.25">
      <c r="B130" t="s">
        <v>1669</v>
      </c>
      <c r="C130" t="s">
        <v>109</v>
      </c>
      <c r="D130" t="s">
        <v>1670</v>
      </c>
      <c r="E130" s="29">
        <v>0.6</v>
      </c>
      <c r="G130" t="s">
        <v>1619</v>
      </c>
      <c r="H130" s="30">
        <v>1.54</v>
      </c>
      <c r="I130" t="s">
        <v>1620</v>
      </c>
      <c r="J130" s="30">
        <f>ROUND(E130* H130,5)</f>
        <v>0.92400000000000004</v>
      </c>
    </row>
    <row r="131" spans="1:27" x14ac:dyDescent="0.25">
      <c r="B131" t="s">
        <v>1654</v>
      </c>
      <c r="C131" t="s">
        <v>45</v>
      </c>
      <c r="D131" t="s">
        <v>1632</v>
      </c>
      <c r="E131" s="29">
        <v>0.2</v>
      </c>
      <c r="G131" t="s">
        <v>1619</v>
      </c>
      <c r="H131" s="30">
        <v>1.56</v>
      </c>
      <c r="I131" t="s">
        <v>1620</v>
      </c>
      <c r="J131" s="30">
        <f>ROUND(E131* H131,5)</f>
        <v>0.312</v>
      </c>
    </row>
    <row r="132" spans="1:27" x14ac:dyDescent="0.25">
      <c r="D132" s="31" t="s">
        <v>1635</v>
      </c>
      <c r="K132" s="30">
        <f>SUM(J128:J131)</f>
        <v>63.813399999999994</v>
      </c>
    </row>
    <row r="133" spans="1:27" x14ac:dyDescent="0.25">
      <c r="D133" s="31" t="s">
        <v>1636</v>
      </c>
      <c r="K133" s="32">
        <f>SUM(J121:J132)</f>
        <v>88.529399999999995</v>
      </c>
    </row>
    <row r="134" spans="1:27" x14ac:dyDescent="0.25">
      <c r="D134" s="31" t="s">
        <v>1637</v>
      </c>
      <c r="H134">
        <v>1</v>
      </c>
      <c r="I134" t="s">
        <v>1638</v>
      </c>
      <c r="K134">
        <f>ROUND(H134/100*K123,5)</f>
        <v>0.23469999999999999</v>
      </c>
    </row>
    <row r="135" spans="1:27" x14ac:dyDescent="0.25">
      <c r="D135" s="31" t="s">
        <v>1639</v>
      </c>
      <c r="K135" s="32">
        <f>SUM(K133:K134)</f>
        <v>88.764099999999999</v>
      </c>
    </row>
    <row r="137" spans="1:27" ht="45" customHeight="1" x14ac:dyDescent="0.25">
      <c r="A137" s="25"/>
      <c r="B137" s="25" t="s">
        <v>1671</v>
      </c>
      <c r="C137" s="26" t="s">
        <v>45</v>
      </c>
      <c r="D137" s="6" t="s">
        <v>1672</v>
      </c>
      <c r="E137" s="5"/>
      <c r="F137" s="5"/>
      <c r="G137" s="26"/>
      <c r="H137" s="27" t="s">
        <v>1613</v>
      </c>
      <c r="I137" s="4">
        <v>1</v>
      </c>
      <c r="J137" s="5"/>
      <c r="K137" s="28">
        <f>ROUND(K147,2)</f>
        <v>56.92</v>
      </c>
      <c r="L137" s="26"/>
      <c r="M137" s="26"/>
      <c r="N137" s="26"/>
      <c r="O137" s="26"/>
      <c r="P137" s="26"/>
      <c r="Q137" s="26"/>
      <c r="R137" s="26"/>
      <c r="S137" s="26"/>
      <c r="T137" s="26"/>
      <c r="U137" s="26"/>
      <c r="V137" s="26"/>
      <c r="W137" s="26"/>
      <c r="X137" s="26"/>
      <c r="Y137" s="26"/>
      <c r="Z137" s="26"/>
      <c r="AA137" s="26"/>
    </row>
    <row r="138" spans="1:27" x14ac:dyDescent="0.25">
      <c r="B138" s="21" t="s">
        <v>1614</v>
      </c>
    </row>
    <row r="139" spans="1:27" x14ac:dyDescent="0.25">
      <c r="B139" t="s">
        <v>1673</v>
      </c>
      <c r="C139" t="s">
        <v>1616</v>
      </c>
      <c r="D139" t="s">
        <v>1674</v>
      </c>
      <c r="E139" s="29">
        <v>0.5</v>
      </c>
      <c r="F139" t="s">
        <v>1618</v>
      </c>
      <c r="G139" t="s">
        <v>1619</v>
      </c>
      <c r="H139" s="30">
        <v>22.7</v>
      </c>
      <c r="I139" t="s">
        <v>1620</v>
      </c>
      <c r="J139" s="30">
        <f>ROUND(E139/I137* H139,5)</f>
        <v>11.35</v>
      </c>
    </row>
    <row r="140" spans="1:27" x14ac:dyDescent="0.25">
      <c r="D140" s="31" t="s">
        <v>1621</v>
      </c>
      <c r="K140" s="30">
        <f>SUM(J139:J139)</f>
        <v>11.35</v>
      </c>
    </row>
    <row r="141" spans="1:27" x14ac:dyDescent="0.25">
      <c r="B141" s="21" t="s">
        <v>1625</v>
      </c>
    </row>
    <row r="142" spans="1:27" x14ac:dyDescent="0.25">
      <c r="B142" t="s">
        <v>1654</v>
      </c>
      <c r="C142" t="s">
        <v>45</v>
      </c>
      <c r="D142" t="s">
        <v>1632</v>
      </c>
      <c r="E142" s="29">
        <v>0.33</v>
      </c>
      <c r="G142" t="s">
        <v>1619</v>
      </c>
      <c r="H142" s="30">
        <v>1.56</v>
      </c>
      <c r="I142" t="s">
        <v>1620</v>
      </c>
      <c r="J142" s="30">
        <f>ROUND(E142* H142,5)</f>
        <v>0.51480000000000004</v>
      </c>
    </row>
    <row r="143" spans="1:27" x14ac:dyDescent="0.25">
      <c r="B143" t="s">
        <v>1655</v>
      </c>
      <c r="C143" t="s">
        <v>1627</v>
      </c>
      <c r="D143" t="s">
        <v>1628</v>
      </c>
      <c r="E143" s="29">
        <v>0.33</v>
      </c>
      <c r="G143" t="s">
        <v>1619</v>
      </c>
      <c r="H143" s="30">
        <v>110.61</v>
      </c>
      <c r="I143" t="s">
        <v>1620</v>
      </c>
      <c r="J143" s="30">
        <f>ROUND(E143* H143,5)</f>
        <v>36.501300000000001</v>
      </c>
    </row>
    <row r="144" spans="1:27" x14ac:dyDescent="0.25">
      <c r="B144" t="s">
        <v>1675</v>
      </c>
      <c r="C144" t="s">
        <v>109</v>
      </c>
      <c r="D144" t="s">
        <v>1676</v>
      </c>
      <c r="E144" s="29">
        <v>5</v>
      </c>
      <c r="G144" t="s">
        <v>1619</v>
      </c>
      <c r="H144" s="30">
        <v>1.71</v>
      </c>
      <c r="I144" t="s">
        <v>1620</v>
      </c>
      <c r="J144" s="30">
        <f>ROUND(E144* H144,5)</f>
        <v>8.5500000000000007</v>
      </c>
    </row>
    <row r="145" spans="1:27" x14ac:dyDescent="0.25">
      <c r="D145" s="31" t="s">
        <v>1635</v>
      </c>
      <c r="K145" s="30">
        <f>SUM(J142:J144)</f>
        <v>45.566100000000006</v>
      </c>
    </row>
    <row r="146" spans="1:27" x14ac:dyDescent="0.25">
      <c r="D146" s="31" t="s">
        <v>1636</v>
      </c>
      <c r="K146" s="32">
        <f>SUM(J138:J145)</f>
        <v>56.9161</v>
      </c>
    </row>
    <row r="147" spans="1:27" x14ac:dyDescent="0.25">
      <c r="D147" s="31" t="s">
        <v>1639</v>
      </c>
      <c r="K147" s="32">
        <f>SUM(K146:K146)</f>
        <v>56.9161</v>
      </c>
    </row>
    <row r="149" spans="1:27" ht="45" customHeight="1" x14ac:dyDescent="0.25">
      <c r="A149" s="25"/>
      <c r="B149" s="25" t="s">
        <v>1677</v>
      </c>
      <c r="C149" s="26" t="s">
        <v>109</v>
      </c>
      <c r="D149" s="6" t="s">
        <v>1641</v>
      </c>
      <c r="E149" s="5"/>
      <c r="F149" s="5"/>
      <c r="G149" s="26"/>
      <c r="H149" s="27" t="s">
        <v>1613</v>
      </c>
      <c r="I149" s="4">
        <v>1</v>
      </c>
      <c r="J149" s="5"/>
      <c r="K149" s="28">
        <f>ROUND(K160,2)</f>
        <v>1.48</v>
      </c>
      <c r="L149" s="26"/>
      <c r="M149" s="26"/>
      <c r="N149" s="26"/>
      <c r="O149" s="26"/>
      <c r="P149" s="26"/>
      <c r="Q149" s="26"/>
      <c r="R149" s="26"/>
      <c r="S149" s="26"/>
      <c r="T149" s="26"/>
      <c r="U149" s="26"/>
      <c r="V149" s="26"/>
      <c r="W149" s="26"/>
      <c r="X149" s="26"/>
      <c r="Y149" s="26"/>
      <c r="Z149" s="26"/>
      <c r="AA149" s="26"/>
    </row>
    <row r="150" spans="1:27" x14ac:dyDescent="0.25">
      <c r="B150" s="21" t="s">
        <v>1614</v>
      </c>
    </row>
    <row r="151" spans="1:27" x14ac:dyDescent="0.25">
      <c r="B151" t="s">
        <v>1678</v>
      </c>
      <c r="C151" t="s">
        <v>1616</v>
      </c>
      <c r="D151" t="s">
        <v>1645</v>
      </c>
      <c r="E151" s="29">
        <v>5.0000000000000001E-3</v>
      </c>
      <c r="F151" t="s">
        <v>1618</v>
      </c>
      <c r="G151" t="s">
        <v>1619</v>
      </c>
      <c r="H151" s="30">
        <v>27.19</v>
      </c>
      <c r="I151" t="s">
        <v>1620</v>
      </c>
      <c r="J151" s="30">
        <f>ROUND(E151/I149* H151,5)</f>
        <v>0.13594999999999999</v>
      </c>
    </row>
    <row r="152" spans="1:27" x14ac:dyDescent="0.25">
      <c r="B152" t="s">
        <v>1679</v>
      </c>
      <c r="C152" t="s">
        <v>1616</v>
      </c>
      <c r="D152" t="s">
        <v>1643</v>
      </c>
      <c r="E152" s="29">
        <v>5.0000000000000001E-3</v>
      </c>
      <c r="F152" t="s">
        <v>1618</v>
      </c>
      <c r="G152" t="s">
        <v>1619</v>
      </c>
      <c r="H152" s="30">
        <v>24.14</v>
      </c>
      <c r="I152" t="s">
        <v>1620</v>
      </c>
      <c r="J152" s="30">
        <f>ROUND(E152/I149* H152,5)</f>
        <v>0.1207</v>
      </c>
    </row>
    <row r="153" spans="1:27" x14ac:dyDescent="0.25">
      <c r="D153" s="31" t="s">
        <v>1621</v>
      </c>
      <c r="K153" s="30">
        <f>SUM(J151:J152)</f>
        <v>0.25664999999999999</v>
      </c>
    </row>
    <row r="154" spans="1:27" x14ac:dyDescent="0.25">
      <c r="B154" s="21" t="s">
        <v>1625</v>
      </c>
    </row>
    <row r="155" spans="1:27" x14ac:dyDescent="0.25">
      <c r="B155" t="s">
        <v>1680</v>
      </c>
      <c r="C155" t="s">
        <v>109</v>
      </c>
      <c r="D155" t="s">
        <v>1649</v>
      </c>
      <c r="E155" s="29">
        <v>1.05</v>
      </c>
      <c r="G155" t="s">
        <v>1619</v>
      </c>
      <c r="H155" s="30">
        <v>1.1499999999999999</v>
      </c>
      <c r="I155" t="s">
        <v>1620</v>
      </c>
      <c r="J155" s="30">
        <f>ROUND(E155* H155,5)</f>
        <v>1.2075</v>
      </c>
    </row>
    <row r="156" spans="1:27" x14ac:dyDescent="0.25">
      <c r="B156" t="s">
        <v>1681</v>
      </c>
      <c r="C156" t="s">
        <v>109</v>
      </c>
      <c r="D156" t="s">
        <v>1647</v>
      </c>
      <c r="E156" s="29">
        <v>1.0200000000000001E-2</v>
      </c>
      <c r="G156" t="s">
        <v>1619</v>
      </c>
      <c r="H156" s="30">
        <v>1.34</v>
      </c>
      <c r="I156" t="s">
        <v>1620</v>
      </c>
      <c r="J156" s="30">
        <f>ROUND(E156* H156,5)</f>
        <v>1.367E-2</v>
      </c>
    </row>
    <row r="157" spans="1:27" x14ac:dyDescent="0.25">
      <c r="D157" s="31" t="s">
        <v>1635</v>
      </c>
      <c r="K157" s="30">
        <f>SUM(J155:J156)</f>
        <v>1.2211700000000001</v>
      </c>
    </row>
    <row r="158" spans="1:27" x14ac:dyDescent="0.25">
      <c r="D158" s="31" t="s">
        <v>1636</v>
      </c>
      <c r="K158" s="32">
        <f>SUM(J150:J157)</f>
        <v>1.4778200000000001</v>
      </c>
    </row>
    <row r="159" spans="1:27" x14ac:dyDescent="0.25">
      <c r="D159" s="31" t="s">
        <v>1637</v>
      </c>
      <c r="H159">
        <v>1</v>
      </c>
      <c r="I159" t="s">
        <v>1638</v>
      </c>
      <c r="K159">
        <f>ROUND(H159/100*K153,5)</f>
        <v>2.5699999999999998E-3</v>
      </c>
    </row>
    <row r="160" spans="1:27" x14ac:dyDescent="0.25">
      <c r="D160" s="31" t="s">
        <v>1639</v>
      </c>
      <c r="K160" s="32">
        <f>SUM(K158:K159)</f>
        <v>1.4803900000000001</v>
      </c>
    </row>
    <row r="162" spans="1:27" x14ac:dyDescent="0.25">
      <c r="A162" s="23" t="s">
        <v>1682</v>
      </c>
      <c r="B162" s="23"/>
    </row>
    <row r="163" spans="1:27" ht="45" customHeight="1" x14ac:dyDescent="0.25">
      <c r="A163" s="25"/>
      <c r="B163" s="25" t="s">
        <v>1683</v>
      </c>
      <c r="C163" s="26" t="s">
        <v>16</v>
      </c>
      <c r="D163" s="6" t="s">
        <v>1684</v>
      </c>
      <c r="E163" s="5"/>
      <c r="F163" s="5"/>
      <c r="G163" s="26"/>
      <c r="H163" s="27" t="s">
        <v>1613</v>
      </c>
      <c r="I163" s="4">
        <v>1</v>
      </c>
      <c r="J163" s="5"/>
      <c r="K163" s="28">
        <f>ROUND(K175,2)</f>
        <v>5.41</v>
      </c>
      <c r="L163" s="26"/>
      <c r="M163" s="26"/>
      <c r="N163" s="26"/>
      <c r="O163" s="26"/>
      <c r="P163" s="26"/>
      <c r="Q163" s="26"/>
      <c r="R163" s="26"/>
      <c r="S163" s="26"/>
      <c r="T163" s="26"/>
      <c r="U163" s="26"/>
      <c r="V163" s="26"/>
      <c r="W163" s="26"/>
      <c r="X163" s="26"/>
      <c r="Y163" s="26"/>
      <c r="Z163" s="26"/>
      <c r="AA163" s="26"/>
    </row>
    <row r="164" spans="1:27" x14ac:dyDescent="0.25">
      <c r="B164" s="21" t="s">
        <v>1614</v>
      </c>
    </row>
    <row r="165" spans="1:27" x14ac:dyDescent="0.25">
      <c r="B165" t="s">
        <v>1673</v>
      </c>
      <c r="C165" t="s">
        <v>1616</v>
      </c>
      <c r="D165" t="s">
        <v>1674</v>
      </c>
      <c r="E165" s="29">
        <v>4.5999999999999999E-2</v>
      </c>
      <c r="F165" t="s">
        <v>1618</v>
      </c>
      <c r="G165" t="s">
        <v>1619</v>
      </c>
      <c r="H165" s="30">
        <v>22.7</v>
      </c>
      <c r="I165" t="s">
        <v>1620</v>
      </c>
      <c r="J165" s="30">
        <f>ROUND(E165/I163* H165,5)</f>
        <v>1.0442</v>
      </c>
    </row>
    <row r="166" spans="1:27" x14ac:dyDescent="0.25">
      <c r="B166" t="s">
        <v>1685</v>
      </c>
      <c r="C166" t="s">
        <v>1616</v>
      </c>
      <c r="D166" t="s">
        <v>1686</v>
      </c>
      <c r="E166" s="29">
        <v>4.5999999999999999E-2</v>
      </c>
      <c r="F166" t="s">
        <v>1618</v>
      </c>
      <c r="G166" t="s">
        <v>1619</v>
      </c>
      <c r="H166" s="30">
        <v>27.19</v>
      </c>
      <c r="I166" t="s">
        <v>1620</v>
      </c>
      <c r="J166" s="30">
        <f>ROUND(E166/I163* H166,5)</f>
        <v>1.25074</v>
      </c>
    </row>
    <row r="167" spans="1:27" x14ac:dyDescent="0.25">
      <c r="D167" s="31" t="s">
        <v>1621</v>
      </c>
      <c r="K167" s="30">
        <f>SUM(J165:J166)</f>
        <v>2.29494</v>
      </c>
    </row>
    <row r="168" spans="1:27" x14ac:dyDescent="0.25">
      <c r="B168" s="21" t="s">
        <v>1610</v>
      </c>
    </row>
    <row r="169" spans="1:27" x14ac:dyDescent="0.25">
      <c r="B169" t="s">
        <v>1671</v>
      </c>
      <c r="C169" t="s">
        <v>45</v>
      </c>
      <c r="D169" t="s">
        <v>1672</v>
      </c>
      <c r="E169" s="29">
        <v>5.0500000000000003E-2</v>
      </c>
      <c r="G169" t="s">
        <v>1619</v>
      </c>
      <c r="H169" s="30">
        <v>56.9161</v>
      </c>
      <c r="I169" t="s">
        <v>1620</v>
      </c>
      <c r="J169" s="30">
        <f>ROUND(E169* H169,5)</f>
        <v>2.87426</v>
      </c>
    </row>
    <row r="170" spans="1:27" x14ac:dyDescent="0.25">
      <c r="D170" s="31" t="s">
        <v>1687</v>
      </c>
      <c r="K170" s="30">
        <f>SUM(J169:J169)</f>
        <v>2.87426</v>
      </c>
    </row>
    <row r="172" spans="1:27" x14ac:dyDescent="0.25">
      <c r="D172" s="31" t="s">
        <v>1637</v>
      </c>
      <c r="H172">
        <v>1.5</v>
      </c>
      <c r="I172" t="s">
        <v>1638</v>
      </c>
      <c r="J172">
        <f>ROUND(H172/100*K167,5)</f>
        <v>3.4419999999999999E-2</v>
      </c>
    </row>
    <row r="173" spans="1:27" x14ac:dyDescent="0.25">
      <c r="D173" s="31" t="s">
        <v>1636</v>
      </c>
      <c r="K173" s="32">
        <f>SUM(J164:J172)</f>
        <v>5.2036199999999999</v>
      </c>
    </row>
    <row r="174" spans="1:27" x14ac:dyDescent="0.25">
      <c r="D174" s="31" t="s">
        <v>1688</v>
      </c>
      <c r="H174">
        <v>4</v>
      </c>
      <c r="I174" t="s">
        <v>1638</v>
      </c>
      <c r="K174" s="30">
        <f>ROUND(H174/100*K173,5)</f>
        <v>0.20813999999999999</v>
      </c>
    </row>
    <row r="175" spans="1:27" x14ac:dyDescent="0.25">
      <c r="D175" s="31" t="s">
        <v>1639</v>
      </c>
      <c r="K175" s="32">
        <f>SUM(K173:K174)</f>
        <v>5.4117600000000001</v>
      </c>
    </row>
    <row r="177" spans="1:27" ht="45" customHeight="1" x14ac:dyDescent="0.25">
      <c r="A177" s="25"/>
      <c r="B177" s="25" t="s">
        <v>1689</v>
      </c>
      <c r="C177" s="26" t="s">
        <v>16</v>
      </c>
      <c r="D177" s="6" t="s">
        <v>1690</v>
      </c>
      <c r="E177" s="5"/>
      <c r="F177" s="5"/>
      <c r="G177" s="26"/>
      <c r="H177" s="27" t="s">
        <v>1613</v>
      </c>
      <c r="I177" s="4">
        <v>1</v>
      </c>
      <c r="J177" s="5"/>
      <c r="K177" s="28">
        <f>ROUND(K187,2)</f>
        <v>12.13</v>
      </c>
      <c r="L177" s="26"/>
      <c r="M177" s="26"/>
      <c r="N177" s="26"/>
      <c r="O177" s="26"/>
      <c r="P177" s="26"/>
      <c r="Q177" s="26"/>
      <c r="R177" s="26"/>
      <c r="S177" s="26"/>
      <c r="T177" s="26"/>
      <c r="U177" s="26"/>
      <c r="V177" s="26"/>
      <c r="W177" s="26"/>
      <c r="X177" s="26"/>
      <c r="Y177" s="26"/>
      <c r="Z177" s="26"/>
      <c r="AA177" s="26"/>
    </row>
    <row r="178" spans="1:27" x14ac:dyDescent="0.25">
      <c r="B178" s="21" t="s">
        <v>1614</v>
      </c>
    </row>
    <row r="179" spans="1:27" x14ac:dyDescent="0.25">
      <c r="B179" t="s">
        <v>1685</v>
      </c>
      <c r="C179" t="s">
        <v>1616</v>
      </c>
      <c r="D179" t="s">
        <v>1686</v>
      </c>
      <c r="E179" s="29">
        <v>0.15</v>
      </c>
      <c r="F179" t="s">
        <v>1618</v>
      </c>
      <c r="G179" t="s">
        <v>1619</v>
      </c>
      <c r="H179" s="30">
        <v>27.19</v>
      </c>
      <c r="I179" t="s">
        <v>1620</v>
      </c>
      <c r="J179" s="30">
        <f>ROUND(E179/I177* H179,5)</f>
        <v>4.0785</v>
      </c>
    </row>
    <row r="180" spans="1:27" x14ac:dyDescent="0.25">
      <c r="B180" t="s">
        <v>1673</v>
      </c>
      <c r="C180" t="s">
        <v>1616</v>
      </c>
      <c r="D180" t="s">
        <v>1674</v>
      </c>
      <c r="E180" s="29">
        <v>0.22</v>
      </c>
      <c r="F180" t="s">
        <v>1618</v>
      </c>
      <c r="G180" t="s">
        <v>1619</v>
      </c>
      <c r="H180" s="30">
        <v>22.7</v>
      </c>
      <c r="I180" t="s">
        <v>1620</v>
      </c>
      <c r="J180" s="30">
        <f>ROUND(E180/I177* H180,5)</f>
        <v>4.9939999999999998</v>
      </c>
    </row>
    <row r="181" spans="1:27" x14ac:dyDescent="0.25">
      <c r="D181" s="31" t="s">
        <v>1621</v>
      </c>
      <c r="K181" s="30">
        <f>SUM(J179:J180)</f>
        <v>9.0724999999999998</v>
      </c>
    </row>
    <row r="182" spans="1:27" x14ac:dyDescent="0.25">
      <c r="B182" s="21" t="s">
        <v>1610</v>
      </c>
    </row>
    <row r="183" spans="1:27" x14ac:dyDescent="0.25">
      <c r="B183" t="s">
        <v>1657</v>
      </c>
      <c r="C183" t="s">
        <v>45</v>
      </c>
      <c r="D183" t="s">
        <v>1658</v>
      </c>
      <c r="E183" s="29">
        <v>3.15E-2</v>
      </c>
      <c r="G183" t="s">
        <v>1619</v>
      </c>
      <c r="H183" s="30">
        <v>82.141099999999994</v>
      </c>
      <c r="I183" t="s">
        <v>1620</v>
      </c>
      <c r="J183" s="30">
        <f>ROUND(E183* H183,5)</f>
        <v>2.58744</v>
      </c>
    </row>
    <row r="184" spans="1:27" x14ac:dyDescent="0.25">
      <c r="D184" s="31" t="s">
        <v>1687</v>
      </c>
      <c r="K184" s="30">
        <f>SUM(J183:J183)</f>
        <v>2.58744</v>
      </c>
    </row>
    <row r="185" spans="1:27" x14ac:dyDescent="0.25">
      <c r="D185" s="31" t="s">
        <v>1636</v>
      </c>
      <c r="K185" s="32">
        <f>SUM(J178:J184)</f>
        <v>11.659939999999999</v>
      </c>
    </row>
    <row r="186" spans="1:27" x14ac:dyDescent="0.25">
      <c r="D186" s="31" t="s">
        <v>1688</v>
      </c>
      <c r="H186">
        <v>4</v>
      </c>
      <c r="I186" t="s">
        <v>1638</v>
      </c>
      <c r="K186" s="30">
        <f>ROUND(H186/100*K185,5)</f>
        <v>0.46639999999999998</v>
      </c>
    </row>
    <row r="187" spans="1:27" x14ac:dyDescent="0.25">
      <c r="D187" s="31" t="s">
        <v>1639</v>
      </c>
      <c r="K187" s="32">
        <f>SUM(K185:K186)</f>
        <v>12.126339999999999</v>
      </c>
    </row>
    <row r="189" spans="1:27" ht="45" customHeight="1" x14ac:dyDescent="0.25">
      <c r="A189" s="25"/>
      <c r="B189" s="25" t="s">
        <v>1691</v>
      </c>
      <c r="C189" s="26" t="s">
        <v>16</v>
      </c>
      <c r="D189" s="6" t="s">
        <v>1692</v>
      </c>
      <c r="E189" s="5"/>
      <c r="F189" s="5"/>
      <c r="G189" s="26"/>
      <c r="H189" s="27" t="s">
        <v>1613</v>
      </c>
      <c r="I189" s="4">
        <v>1</v>
      </c>
      <c r="J189" s="5"/>
      <c r="K189" s="28">
        <f>ROUND(K204,2)</f>
        <v>15.07</v>
      </c>
      <c r="L189" s="26"/>
      <c r="M189" s="26"/>
      <c r="N189" s="26"/>
      <c r="O189" s="26"/>
      <c r="P189" s="26"/>
      <c r="Q189" s="26"/>
      <c r="R189" s="26"/>
      <c r="S189" s="26"/>
      <c r="T189" s="26"/>
      <c r="U189" s="26"/>
      <c r="V189" s="26"/>
      <c r="W189" s="26"/>
      <c r="X189" s="26"/>
      <c r="Y189" s="26"/>
      <c r="Z189" s="26"/>
      <c r="AA189" s="26"/>
    </row>
    <row r="190" spans="1:27" x14ac:dyDescent="0.25">
      <c r="B190" s="21" t="s">
        <v>1614</v>
      </c>
    </row>
    <row r="191" spans="1:27" x14ac:dyDescent="0.25">
      <c r="B191" t="s">
        <v>1693</v>
      </c>
      <c r="C191" t="s">
        <v>1616</v>
      </c>
      <c r="D191" t="s">
        <v>1694</v>
      </c>
      <c r="E191" s="29">
        <v>0.15</v>
      </c>
      <c r="F191" t="s">
        <v>1618</v>
      </c>
      <c r="G191" t="s">
        <v>1619</v>
      </c>
      <c r="H191" s="30">
        <v>27.19</v>
      </c>
      <c r="I191" t="s">
        <v>1620</v>
      </c>
      <c r="J191" s="30">
        <f>ROUND(E191/I189* H191,5)</f>
        <v>4.0785</v>
      </c>
    </row>
    <row r="192" spans="1:27" x14ac:dyDescent="0.25">
      <c r="B192" t="s">
        <v>1695</v>
      </c>
      <c r="C192" t="s">
        <v>1616</v>
      </c>
      <c r="D192" t="s">
        <v>1696</v>
      </c>
      <c r="E192" s="29">
        <v>0.1</v>
      </c>
      <c r="F192" t="s">
        <v>1618</v>
      </c>
      <c r="G192" t="s">
        <v>1619</v>
      </c>
      <c r="H192" s="30">
        <v>24.14</v>
      </c>
      <c r="I192" t="s">
        <v>1620</v>
      </c>
      <c r="J192" s="30">
        <f>ROUND(E192/I189* H192,5)</f>
        <v>2.4140000000000001</v>
      </c>
    </row>
    <row r="193" spans="1:27" x14ac:dyDescent="0.25">
      <c r="D193" s="31" t="s">
        <v>1621</v>
      </c>
      <c r="K193" s="30">
        <f>SUM(J191:J192)</f>
        <v>6.4924999999999997</v>
      </c>
    </row>
    <row r="194" spans="1:27" x14ac:dyDescent="0.25">
      <c r="B194" s="21" t="s">
        <v>732</v>
      </c>
    </row>
    <row r="195" spans="1:27" x14ac:dyDescent="0.25">
      <c r="B195" t="s">
        <v>1697</v>
      </c>
      <c r="C195" t="s">
        <v>1616</v>
      </c>
      <c r="D195" t="s">
        <v>1698</v>
      </c>
      <c r="E195" s="29">
        <v>0.1</v>
      </c>
      <c r="F195" t="s">
        <v>1618</v>
      </c>
      <c r="G195" t="s">
        <v>1619</v>
      </c>
      <c r="H195" s="30">
        <v>4.2300000000000004</v>
      </c>
      <c r="I195" t="s">
        <v>1620</v>
      </c>
      <c r="J195" s="30">
        <f>ROUND(E195/I189* H195,5)</f>
        <v>0.42299999999999999</v>
      </c>
    </row>
    <row r="196" spans="1:27" x14ac:dyDescent="0.25">
      <c r="D196" s="31" t="s">
        <v>1624</v>
      </c>
      <c r="K196" s="30">
        <f>SUM(J195:J195)</f>
        <v>0.42299999999999999</v>
      </c>
    </row>
    <row r="197" spans="1:27" x14ac:dyDescent="0.25">
      <c r="B197" s="21" t="s">
        <v>1625</v>
      </c>
    </row>
    <row r="198" spans="1:27" x14ac:dyDescent="0.25">
      <c r="B198" t="s">
        <v>1699</v>
      </c>
      <c r="C198" t="s">
        <v>16</v>
      </c>
      <c r="D198" t="s">
        <v>1700</v>
      </c>
      <c r="E198" s="29">
        <v>1.1000000000000001</v>
      </c>
      <c r="G198" t="s">
        <v>1619</v>
      </c>
      <c r="H198" s="30">
        <v>6.8</v>
      </c>
      <c r="I198" t="s">
        <v>1620</v>
      </c>
      <c r="J198" s="30">
        <f>ROUND(E198* H198,5)</f>
        <v>7.48</v>
      </c>
    </row>
    <row r="199" spans="1:27" x14ac:dyDescent="0.25">
      <c r="D199" s="31" t="s">
        <v>1635</v>
      </c>
      <c r="K199" s="30">
        <f>SUM(J198:J198)</f>
        <v>7.48</v>
      </c>
    </row>
    <row r="201" spans="1:27" x14ac:dyDescent="0.25">
      <c r="D201" s="31" t="s">
        <v>1637</v>
      </c>
      <c r="H201">
        <v>1.5</v>
      </c>
      <c r="I201" t="s">
        <v>1638</v>
      </c>
      <c r="J201">
        <f>ROUND(H201/100*K193,5)</f>
        <v>9.7390000000000004E-2</v>
      </c>
    </row>
    <row r="202" spans="1:27" x14ac:dyDescent="0.25">
      <c r="D202" s="31" t="s">
        <v>1636</v>
      </c>
      <c r="K202" s="32">
        <f>SUM(J190:J201)</f>
        <v>14.492890000000001</v>
      </c>
    </row>
    <row r="203" spans="1:27" x14ac:dyDescent="0.25">
      <c r="D203" s="31" t="s">
        <v>1688</v>
      </c>
      <c r="H203">
        <v>4</v>
      </c>
      <c r="I203" t="s">
        <v>1638</v>
      </c>
      <c r="K203" s="30">
        <f>ROUND(H203/100*K202,5)</f>
        <v>0.57972000000000001</v>
      </c>
    </row>
    <row r="204" spans="1:27" x14ac:dyDescent="0.25">
      <c r="D204" s="31" t="s">
        <v>1639</v>
      </c>
      <c r="K204" s="32">
        <f>SUM(K202:K203)</f>
        <v>15.072610000000001</v>
      </c>
    </row>
    <row r="206" spans="1:27" ht="45" customHeight="1" x14ac:dyDescent="0.25">
      <c r="A206" s="25"/>
      <c r="B206" s="25" t="s">
        <v>1701</v>
      </c>
      <c r="C206" s="26" t="s">
        <v>293</v>
      </c>
      <c r="D206" s="6" t="s">
        <v>1702</v>
      </c>
      <c r="E206" s="5"/>
      <c r="F206" s="5"/>
      <c r="G206" s="26"/>
      <c r="H206" s="27" t="s">
        <v>1613</v>
      </c>
      <c r="I206" s="4">
        <v>1</v>
      </c>
      <c r="J206" s="5"/>
      <c r="K206" s="28">
        <f>ROUND(K216,2)</f>
        <v>2.78</v>
      </c>
      <c r="L206" s="26"/>
      <c r="M206" s="26"/>
      <c r="N206" s="26"/>
      <c r="O206" s="26"/>
      <c r="P206" s="26"/>
      <c r="Q206" s="26"/>
      <c r="R206" s="26"/>
      <c r="S206" s="26"/>
      <c r="T206" s="26"/>
      <c r="U206" s="26"/>
      <c r="V206" s="26"/>
      <c r="W206" s="26"/>
      <c r="X206" s="26"/>
      <c r="Y206" s="26"/>
      <c r="Z206" s="26"/>
      <c r="AA206" s="26"/>
    </row>
    <row r="207" spans="1:27" x14ac:dyDescent="0.25">
      <c r="B207" s="21" t="s">
        <v>1614</v>
      </c>
    </row>
    <row r="208" spans="1:27" x14ac:dyDescent="0.25">
      <c r="B208" t="s">
        <v>1693</v>
      </c>
      <c r="C208" t="s">
        <v>1616</v>
      </c>
      <c r="D208" t="s">
        <v>1694</v>
      </c>
      <c r="E208" s="29">
        <v>0.04</v>
      </c>
      <c r="F208" t="s">
        <v>1618</v>
      </c>
      <c r="G208" t="s">
        <v>1619</v>
      </c>
      <c r="H208" s="30">
        <v>27.19</v>
      </c>
      <c r="I208" t="s">
        <v>1620</v>
      </c>
      <c r="J208" s="30">
        <f>ROUND(E208/I206* H208,5)</f>
        <v>1.0875999999999999</v>
      </c>
    </row>
    <row r="209" spans="1:27" x14ac:dyDescent="0.25">
      <c r="B209" t="s">
        <v>1695</v>
      </c>
      <c r="C209" t="s">
        <v>1616</v>
      </c>
      <c r="D209" t="s">
        <v>1696</v>
      </c>
      <c r="E209" s="29">
        <v>0.02</v>
      </c>
      <c r="F209" t="s">
        <v>1618</v>
      </c>
      <c r="G209" t="s">
        <v>1619</v>
      </c>
      <c r="H209" s="30">
        <v>24.14</v>
      </c>
      <c r="I209" t="s">
        <v>1620</v>
      </c>
      <c r="J209" s="30">
        <f>ROUND(E209/I206* H209,5)</f>
        <v>0.48280000000000001</v>
      </c>
    </row>
    <row r="210" spans="1:27" x14ac:dyDescent="0.25">
      <c r="D210" s="31" t="s">
        <v>1621</v>
      </c>
      <c r="K210" s="30">
        <f>SUM(J208:J209)</f>
        <v>1.5703999999999998</v>
      </c>
    </row>
    <row r="211" spans="1:27" x14ac:dyDescent="0.25">
      <c r="B211" s="21" t="s">
        <v>1625</v>
      </c>
    </row>
    <row r="212" spans="1:27" x14ac:dyDescent="0.25">
      <c r="B212" t="s">
        <v>1703</v>
      </c>
      <c r="C212" t="s">
        <v>293</v>
      </c>
      <c r="D212" t="s">
        <v>1704</v>
      </c>
      <c r="E212" s="29">
        <v>1.1000000000000001</v>
      </c>
      <c r="G212" t="s">
        <v>1619</v>
      </c>
      <c r="H212" s="30">
        <v>1</v>
      </c>
      <c r="I212" t="s">
        <v>1620</v>
      </c>
      <c r="J212" s="30">
        <f>ROUND(E212* H212,5)</f>
        <v>1.1000000000000001</v>
      </c>
    </row>
    <row r="213" spans="1:27" x14ac:dyDescent="0.25">
      <c r="D213" s="31" t="s">
        <v>1635</v>
      </c>
      <c r="K213" s="30">
        <f>SUM(J212:J212)</f>
        <v>1.1000000000000001</v>
      </c>
    </row>
    <row r="214" spans="1:27" x14ac:dyDescent="0.25">
      <c r="D214" s="31" t="s">
        <v>1636</v>
      </c>
      <c r="K214" s="32">
        <f>SUM(J207:J213)</f>
        <v>2.6703999999999999</v>
      </c>
    </row>
    <row r="215" spans="1:27" x14ac:dyDescent="0.25">
      <c r="D215" s="31" t="s">
        <v>1688</v>
      </c>
      <c r="H215">
        <v>4</v>
      </c>
      <c r="I215" t="s">
        <v>1638</v>
      </c>
      <c r="K215" s="30">
        <f>ROUND(H215/100*K214,5)</f>
        <v>0.10682</v>
      </c>
    </row>
    <row r="216" spans="1:27" x14ac:dyDescent="0.25">
      <c r="D216" s="31" t="s">
        <v>1639</v>
      </c>
      <c r="K216" s="32">
        <f>SUM(K214:K215)</f>
        <v>2.7772199999999998</v>
      </c>
    </row>
    <row r="218" spans="1:27" ht="45" customHeight="1" x14ac:dyDescent="0.25">
      <c r="A218" s="25"/>
      <c r="B218" s="25" t="s">
        <v>1705</v>
      </c>
      <c r="C218" s="26" t="s">
        <v>16</v>
      </c>
      <c r="D218" s="6" t="s">
        <v>1706</v>
      </c>
      <c r="E218" s="5"/>
      <c r="F218" s="5"/>
      <c r="G218" s="26"/>
      <c r="H218" s="27" t="s">
        <v>1613</v>
      </c>
      <c r="I218" s="4">
        <v>1</v>
      </c>
      <c r="J218" s="5"/>
      <c r="K218" s="28">
        <f>ROUND(K230,2)</f>
        <v>6.58</v>
      </c>
      <c r="L218" s="26"/>
      <c r="M218" s="26"/>
      <c r="N218" s="26"/>
      <c r="O218" s="26"/>
      <c r="P218" s="26"/>
      <c r="Q218" s="26"/>
      <c r="R218" s="26"/>
      <c r="S218" s="26"/>
      <c r="T218" s="26"/>
      <c r="U218" s="26"/>
      <c r="V218" s="26"/>
      <c r="W218" s="26"/>
      <c r="X218" s="26"/>
      <c r="Y218" s="26"/>
      <c r="Z218" s="26"/>
      <c r="AA218" s="26"/>
    </row>
    <row r="219" spans="1:27" x14ac:dyDescent="0.25">
      <c r="B219" s="21" t="s">
        <v>1614</v>
      </c>
    </row>
    <row r="220" spans="1:27" x14ac:dyDescent="0.25">
      <c r="B220" t="s">
        <v>1693</v>
      </c>
      <c r="C220" t="s">
        <v>1616</v>
      </c>
      <c r="D220" t="s">
        <v>1694</v>
      </c>
      <c r="E220" s="29">
        <v>0.04</v>
      </c>
      <c r="F220" t="s">
        <v>1618</v>
      </c>
      <c r="G220" t="s">
        <v>1619</v>
      </c>
      <c r="H220" s="30">
        <v>27.19</v>
      </c>
      <c r="I220" t="s">
        <v>1620</v>
      </c>
      <c r="J220" s="30">
        <f>ROUND(E220/I218* H220,5)</f>
        <v>1.0875999999999999</v>
      </c>
    </row>
    <row r="221" spans="1:27" x14ac:dyDescent="0.25">
      <c r="B221" t="s">
        <v>1695</v>
      </c>
      <c r="C221" t="s">
        <v>1616</v>
      </c>
      <c r="D221" t="s">
        <v>1696</v>
      </c>
      <c r="E221" s="29">
        <v>0.02</v>
      </c>
      <c r="F221" t="s">
        <v>1618</v>
      </c>
      <c r="G221" t="s">
        <v>1619</v>
      </c>
      <c r="H221" s="30">
        <v>24.14</v>
      </c>
      <c r="I221" t="s">
        <v>1620</v>
      </c>
      <c r="J221" s="30">
        <f>ROUND(E221/I218* H221,5)</f>
        <v>0.48280000000000001</v>
      </c>
    </row>
    <row r="222" spans="1:27" x14ac:dyDescent="0.25">
      <c r="D222" s="31" t="s">
        <v>1621</v>
      </c>
      <c r="K222" s="30">
        <f>SUM(J220:J221)</f>
        <v>1.5703999999999998</v>
      </c>
    </row>
    <row r="223" spans="1:27" x14ac:dyDescent="0.25">
      <c r="B223" s="21" t="s">
        <v>1625</v>
      </c>
    </row>
    <row r="224" spans="1:27" x14ac:dyDescent="0.25">
      <c r="B224" t="s">
        <v>1707</v>
      </c>
      <c r="C224" t="s">
        <v>16</v>
      </c>
      <c r="D224" t="s">
        <v>1708</v>
      </c>
      <c r="E224" s="29">
        <v>1.1000000000000001</v>
      </c>
      <c r="G224" t="s">
        <v>1619</v>
      </c>
      <c r="H224" s="30">
        <v>4.3</v>
      </c>
      <c r="I224" t="s">
        <v>1620</v>
      </c>
      <c r="J224" s="30">
        <f>ROUND(E224* H224,5)</f>
        <v>4.7300000000000004</v>
      </c>
    </row>
    <row r="225" spans="1:27" x14ac:dyDescent="0.25">
      <c r="D225" s="31" t="s">
        <v>1635</v>
      </c>
      <c r="K225" s="30">
        <f>SUM(J224:J224)</f>
        <v>4.7300000000000004</v>
      </c>
    </row>
    <row r="227" spans="1:27" x14ac:dyDescent="0.25">
      <c r="D227" s="31" t="s">
        <v>1637</v>
      </c>
      <c r="H227">
        <v>1.5</v>
      </c>
      <c r="I227" t="s">
        <v>1638</v>
      </c>
      <c r="J227">
        <f>ROUND(H227/100*K222,5)</f>
        <v>2.3560000000000001E-2</v>
      </c>
    </row>
    <row r="228" spans="1:27" x14ac:dyDescent="0.25">
      <c r="D228" s="31" t="s">
        <v>1636</v>
      </c>
      <c r="K228" s="32">
        <f>SUM(J219:J227)</f>
        <v>6.3239599999999996</v>
      </c>
    </row>
    <row r="229" spans="1:27" x14ac:dyDescent="0.25">
      <c r="D229" s="31" t="s">
        <v>1688</v>
      </c>
      <c r="H229">
        <v>4</v>
      </c>
      <c r="I229" t="s">
        <v>1638</v>
      </c>
      <c r="K229" s="30">
        <f>ROUND(H229/100*K228,5)</f>
        <v>0.25296000000000002</v>
      </c>
    </row>
    <row r="230" spans="1:27" x14ac:dyDescent="0.25">
      <c r="D230" s="31" t="s">
        <v>1639</v>
      </c>
      <c r="K230" s="32">
        <f>SUM(K228:K229)</f>
        <v>6.5769199999999994</v>
      </c>
    </row>
    <row r="232" spans="1:27" ht="45" customHeight="1" x14ac:dyDescent="0.25">
      <c r="A232" s="25"/>
      <c r="B232" s="25" t="s">
        <v>1709</v>
      </c>
      <c r="C232" s="26" t="s">
        <v>16</v>
      </c>
      <c r="D232" s="6" t="s">
        <v>1710</v>
      </c>
      <c r="E232" s="5"/>
      <c r="F232" s="5"/>
      <c r="G232" s="26"/>
      <c r="H232" s="27" t="s">
        <v>1613</v>
      </c>
      <c r="I232" s="4">
        <v>1</v>
      </c>
      <c r="J232" s="5"/>
      <c r="K232" s="28">
        <f>ROUND(K244,2)</f>
        <v>3.04</v>
      </c>
      <c r="L232" s="26"/>
      <c r="M232" s="26"/>
      <c r="N232" s="26"/>
      <c r="O232" s="26"/>
      <c r="P232" s="26"/>
      <c r="Q232" s="26"/>
      <c r="R232" s="26"/>
      <c r="S232" s="26"/>
      <c r="T232" s="26"/>
      <c r="U232" s="26"/>
      <c r="V232" s="26"/>
      <c r="W232" s="26"/>
      <c r="X232" s="26"/>
      <c r="Y232" s="26"/>
      <c r="Z232" s="26"/>
      <c r="AA232" s="26"/>
    </row>
    <row r="233" spans="1:27" x14ac:dyDescent="0.25">
      <c r="B233" s="21" t="s">
        <v>1614</v>
      </c>
    </row>
    <row r="234" spans="1:27" x14ac:dyDescent="0.25">
      <c r="B234" t="s">
        <v>1693</v>
      </c>
      <c r="C234" t="s">
        <v>1616</v>
      </c>
      <c r="D234" t="s">
        <v>1694</v>
      </c>
      <c r="E234" s="29">
        <v>0.04</v>
      </c>
      <c r="F234" t="s">
        <v>1618</v>
      </c>
      <c r="G234" t="s">
        <v>1619</v>
      </c>
      <c r="H234" s="30">
        <v>27.19</v>
      </c>
      <c r="I234" t="s">
        <v>1620</v>
      </c>
      <c r="J234" s="30">
        <f>ROUND(E234/I232* H234,5)</f>
        <v>1.0875999999999999</v>
      </c>
    </row>
    <row r="235" spans="1:27" x14ac:dyDescent="0.25">
      <c r="B235" t="s">
        <v>1695</v>
      </c>
      <c r="C235" t="s">
        <v>1616</v>
      </c>
      <c r="D235" t="s">
        <v>1696</v>
      </c>
      <c r="E235" s="29">
        <v>0.02</v>
      </c>
      <c r="F235" t="s">
        <v>1618</v>
      </c>
      <c r="G235" t="s">
        <v>1619</v>
      </c>
      <c r="H235" s="30">
        <v>24.14</v>
      </c>
      <c r="I235" t="s">
        <v>1620</v>
      </c>
      <c r="J235" s="30">
        <f>ROUND(E235/I232* H235,5)</f>
        <v>0.48280000000000001</v>
      </c>
    </row>
    <row r="236" spans="1:27" x14ac:dyDescent="0.25">
      <c r="D236" s="31" t="s">
        <v>1621</v>
      </c>
      <c r="K236" s="30">
        <f>SUM(J234:J235)</f>
        <v>1.5703999999999998</v>
      </c>
    </row>
    <row r="237" spans="1:27" x14ac:dyDescent="0.25">
      <c r="B237" s="21" t="s">
        <v>1625</v>
      </c>
    </row>
    <row r="238" spans="1:27" x14ac:dyDescent="0.25">
      <c r="B238" t="s">
        <v>1711</v>
      </c>
      <c r="C238" t="s">
        <v>16</v>
      </c>
      <c r="D238" t="s">
        <v>1712</v>
      </c>
      <c r="E238" s="29">
        <v>1.1000000000000001</v>
      </c>
      <c r="G238" t="s">
        <v>1619</v>
      </c>
      <c r="H238" s="30">
        <v>1.21</v>
      </c>
      <c r="I238" t="s">
        <v>1620</v>
      </c>
      <c r="J238" s="30">
        <f>ROUND(E238* H238,5)</f>
        <v>1.331</v>
      </c>
    </row>
    <row r="239" spans="1:27" x14ac:dyDescent="0.25">
      <c r="D239" s="31" t="s">
        <v>1635</v>
      </c>
      <c r="K239" s="30">
        <f>SUM(J238:J238)</f>
        <v>1.331</v>
      </c>
    </row>
    <row r="241" spans="1:27" x14ac:dyDescent="0.25">
      <c r="D241" s="31" t="s">
        <v>1637</v>
      </c>
      <c r="H241">
        <v>1.5</v>
      </c>
      <c r="I241" t="s">
        <v>1638</v>
      </c>
      <c r="J241">
        <f>ROUND(H241/100*K236,5)</f>
        <v>2.3560000000000001E-2</v>
      </c>
    </row>
    <row r="242" spans="1:27" x14ac:dyDescent="0.25">
      <c r="D242" s="31" t="s">
        <v>1636</v>
      </c>
      <c r="K242" s="32">
        <f>SUM(J233:J241)</f>
        <v>2.9249599999999996</v>
      </c>
    </row>
    <row r="243" spans="1:27" x14ac:dyDescent="0.25">
      <c r="D243" s="31" t="s">
        <v>1688</v>
      </c>
      <c r="H243">
        <v>4</v>
      </c>
      <c r="I243" t="s">
        <v>1638</v>
      </c>
      <c r="K243" s="30">
        <f>ROUND(H243/100*K242,5)</f>
        <v>0.11700000000000001</v>
      </c>
    </row>
    <row r="244" spans="1:27" x14ac:dyDescent="0.25">
      <c r="D244" s="31" t="s">
        <v>1639</v>
      </c>
      <c r="K244" s="32">
        <f>SUM(K242:K243)</f>
        <v>3.0419599999999996</v>
      </c>
    </row>
    <row r="246" spans="1:27" ht="45" customHeight="1" x14ac:dyDescent="0.25">
      <c r="A246" s="25"/>
      <c r="B246" s="25" t="s">
        <v>1713</v>
      </c>
      <c r="C246" s="26" t="s">
        <v>42</v>
      </c>
      <c r="D246" s="6" t="s">
        <v>1714</v>
      </c>
      <c r="E246" s="5"/>
      <c r="F246" s="5"/>
      <c r="G246" s="26"/>
      <c r="H246" s="27" t="s">
        <v>1613</v>
      </c>
      <c r="I246" s="4">
        <v>1</v>
      </c>
      <c r="J246" s="5"/>
      <c r="K246" s="28">
        <f>ROUND(K260,2)</f>
        <v>9.85</v>
      </c>
      <c r="L246" s="26"/>
      <c r="M246" s="26"/>
      <c r="N246" s="26"/>
      <c r="O246" s="26"/>
      <c r="P246" s="26"/>
      <c r="Q246" s="26"/>
      <c r="R246" s="26"/>
      <c r="S246" s="26"/>
      <c r="T246" s="26"/>
      <c r="U246" s="26"/>
      <c r="V246" s="26"/>
      <c r="W246" s="26"/>
      <c r="X246" s="26"/>
      <c r="Y246" s="26"/>
      <c r="Z246" s="26"/>
      <c r="AA246" s="26"/>
    </row>
    <row r="247" spans="1:27" x14ac:dyDescent="0.25">
      <c r="B247" s="21" t="s">
        <v>1614</v>
      </c>
    </row>
    <row r="248" spans="1:27" x14ac:dyDescent="0.25">
      <c r="B248" t="s">
        <v>1695</v>
      </c>
      <c r="C248" t="s">
        <v>1616</v>
      </c>
      <c r="D248" t="s">
        <v>1696</v>
      </c>
      <c r="E248" s="29">
        <v>0.05</v>
      </c>
      <c r="F248" t="s">
        <v>1618</v>
      </c>
      <c r="G248" t="s">
        <v>1619</v>
      </c>
      <c r="H248" s="30">
        <v>24.14</v>
      </c>
      <c r="I248" t="s">
        <v>1620</v>
      </c>
      <c r="J248" s="30">
        <f>ROUND(E248/I246* H248,5)</f>
        <v>1.2070000000000001</v>
      </c>
    </row>
    <row r="249" spans="1:27" x14ac:dyDescent="0.25">
      <c r="B249" t="s">
        <v>1693</v>
      </c>
      <c r="C249" t="s">
        <v>1616</v>
      </c>
      <c r="D249" t="s">
        <v>1694</v>
      </c>
      <c r="E249" s="29">
        <v>0.15</v>
      </c>
      <c r="F249" t="s">
        <v>1618</v>
      </c>
      <c r="G249" t="s">
        <v>1619</v>
      </c>
      <c r="H249" s="30">
        <v>27.19</v>
      </c>
      <c r="I249" t="s">
        <v>1620</v>
      </c>
      <c r="J249" s="30">
        <f>ROUND(E249/I246* H249,5)</f>
        <v>4.0785</v>
      </c>
    </row>
    <row r="250" spans="1:27" x14ac:dyDescent="0.25">
      <c r="D250" s="31" t="s">
        <v>1621</v>
      </c>
      <c r="K250" s="30">
        <f>SUM(J248:J249)</f>
        <v>5.2854999999999999</v>
      </c>
    </row>
    <row r="251" spans="1:27" x14ac:dyDescent="0.25">
      <c r="B251" s="21" t="s">
        <v>1625</v>
      </c>
    </row>
    <row r="252" spans="1:27" x14ac:dyDescent="0.25">
      <c r="B252" t="s">
        <v>1715</v>
      </c>
      <c r="C252" t="s">
        <v>42</v>
      </c>
      <c r="D252" t="s">
        <v>1716</v>
      </c>
      <c r="E252" s="29">
        <v>1.4</v>
      </c>
      <c r="G252" t="s">
        <v>1619</v>
      </c>
      <c r="H252" s="30">
        <v>2.87</v>
      </c>
      <c r="I252" t="s">
        <v>1620</v>
      </c>
      <c r="J252" s="30">
        <f>ROUND(E252* H252,5)</f>
        <v>4.0179999999999998</v>
      </c>
    </row>
    <row r="253" spans="1:27" x14ac:dyDescent="0.25">
      <c r="B253" t="s">
        <v>1717</v>
      </c>
      <c r="C253" t="s">
        <v>109</v>
      </c>
      <c r="D253" t="s">
        <v>1718</v>
      </c>
      <c r="E253" s="29">
        <v>0.10050000000000001</v>
      </c>
      <c r="G253" t="s">
        <v>1619</v>
      </c>
      <c r="H253" s="30">
        <v>0.78</v>
      </c>
      <c r="I253" t="s">
        <v>1620</v>
      </c>
      <c r="J253" s="30">
        <f>ROUND(E253* H253,5)</f>
        <v>7.8390000000000001E-2</v>
      </c>
    </row>
    <row r="254" spans="1:27" x14ac:dyDescent="0.25">
      <c r="D254" s="31" t="s">
        <v>1635</v>
      </c>
      <c r="K254" s="30">
        <f>SUM(J252:J253)</f>
        <v>4.0963899999999995</v>
      </c>
    </row>
    <row r="255" spans="1:27" x14ac:dyDescent="0.25">
      <c r="B255" s="21" t="s">
        <v>1610</v>
      </c>
    </row>
    <row r="256" spans="1:27" x14ac:dyDescent="0.25">
      <c r="B256" t="s">
        <v>1657</v>
      </c>
      <c r="C256" t="s">
        <v>45</v>
      </c>
      <c r="D256" t="s">
        <v>1658</v>
      </c>
      <c r="E256" s="29">
        <v>1.1000000000000001E-3</v>
      </c>
      <c r="G256" t="s">
        <v>1619</v>
      </c>
      <c r="H256" s="30">
        <v>82.141099999999994</v>
      </c>
      <c r="I256" t="s">
        <v>1620</v>
      </c>
      <c r="J256" s="30">
        <f>ROUND(E256* H256,5)</f>
        <v>9.0359999999999996E-2</v>
      </c>
    </row>
    <row r="257" spans="1:27" x14ac:dyDescent="0.25">
      <c r="D257" s="31" t="s">
        <v>1687</v>
      </c>
      <c r="K257" s="30">
        <f>SUM(J256:J256)</f>
        <v>9.0359999999999996E-2</v>
      </c>
    </row>
    <row r="258" spans="1:27" x14ac:dyDescent="0.25">
      <c r="D258" s="31" t="s">
        <v>1636</v>
      </c>
      <c r="K258" s="32">
        <f>SUM(J247:J257)</f>
        <v>9.4722500000000007</v>
      </c>
    </row>
    <row r="259" spans="1:27" x14ac:dyDescent="0.25">
      <c r="D259" s="31" t="s">
        <v>1688</v>
      </c>
      <c r="H259">
        <v>4</v>
      </c>
      <c r="I259" t="s">
        <v>1638</v>
      </c>
      <c r="K259" s="30">
        <f>ROUND(H259/100*K258,5)</f>
        <v>0.37889</v>
      </c>
    </row>
    <row r="260" spans="1:27" x14ac:dyDescent="0.25">
      <c r="D260" s="31" t="s">
        <v>1639</v>
      </c>
      <c r="K260" s="32">
        <f>SUM(K258:K259)</f>
        <v>9.8511400000000009</v>
      </c>
    </row>
    <row r="262" spans="1:27" ht="45" customHeight="1" x14ac:dyDescent="0.25">
      <c r="A262" s="25"/>
      <c r="B262" s="25" t="s">
        <v>1719</v>
      </c>
      <c r="C262" s="26" t="s">
        <v>42</v>
      </c>
      <c r="D262" s="6" t="s">
        <v>1720</v>
      </c>
      <c r="E262" s="5"/>
      <c r="F262" s="5"/>
      <c r="G262" s="26"/>
      <c r="H262" s="27" t="s">
        <v>1613</v>
      </c>
      <c r="I262" s="4">
        <v>1</v>
      </c>
      <c r="J262" s="5"/>
      <c r="K262" s="28">
        <f>ROUND(K275,2)</f>
        <v>20.57</v>
      </c>
      <c r="L262" s="26"/>
      <c r="M262" s="26"/>
      <c r="N262" s="26"/>
      <c r="O262" s="26"/>
      <c r="P262" s="26"/>
      <c r="Q262" s="26"/>
      <c r="R262" s="26"/>
      <c r="S262" s="26"/>
      <c r="T262" s="26"/>
      <c r="U262" s="26"/>
      <c r="V262" s="26"/>
      <c r="W262" s="26"/>
      <c r="X262" s="26"/>
      <c r="Y262" s="26"/>
      <c r="Z262" s="26"/>
      <c r="AA262" s="26"/>
    </row>
    <row r="263" spans="1:27" x14ac:dyDescent="0.25">
      <c r="B263" s="21" t="s">
        <v>1614</v>
      </c>
    </row>
    <row r="264" spans="1:27" x14ac:dyDescent="0.25">
      <c r="B264" t="s">
        <v>1673</v>
      </c>
      <c r="C264" t="s">
        <v>1616</v>
      </c>
      <c r="D264" t="s">
        <v>1674</v>
      </c>
      <c r="E264" s="29">
        <v>0.2</v>
      </c>
      <c r="F264" t="s">
        <v>1618</v>
      </c>
      <c r="G264" t="s">
        <v>1619</v>
      </c>
      <c r="H264" s="30">
        <v>22.7</v>
      </c>
      <c r="I264" t="s">
        <v>1620</v>
      </c>
      <c r="J264" s="30">
        <f>ROUND(E264/I262* H264,5)</f>
        <v>4.54</v>
      </c>
    </row>
    <row r="265" spans="1:27" x14ac:dyDescent="0.25">
      <c r="B265" t="s">
        <v>1685</v>
      </c>
      <c r="C265" t="s">
        <v>1616</v>
      </c>
      <c r="D265" t="s">
        <v>1686</v>
      </c>
      <c r="E265" s="29">
        <v>0.4</v>
      </c>
      <c r="F265" t="s">
        <v>1618</v>
      </c>
      <c r="G265" t="s">
        <v>1619</v>
      </c>
      <c r="H265" s="30">
        <v>27.19</v>
      </c>
      <c r="I265" t="s">
        <v>1620</v>
      </c>
      <c r="J265" s="30">
        <f>ROUND(E265/I262* H265,5)</f>
        <v>10.875999999999999</v>
      </c>
    </row>
    <row r="266" spans="1:27" x14ac:dyDescent="0.25">
      <c r="D266" s="31" t="s">
        <v>1621</v>
      </c>
      <c r="K266" s="30">
        <f>SUM(J264:J265)</f>
        <v>15.416</v>
      </c>
    </row>
    <row r="267" spans="1:27" x14ac:dyDescent="0.25">
      <c r="B267" s="21" t="s">
        <v>1625</v>
      </c>
    </row>
    <row r="268" spans="1:27" x14ac:dyDescent="0.25">
      <c r="B268" t="s">
        <v>1721</v>
      </c>
      <c r="C268" t="s">
        <v>109</v>
      </c>
      <c r="D268" t="s">
        <v>1722</v>
      </c>
      <c r="E268" s="29">
        <v>3.15E-2</v>
      </c>
      <c r="G268" t="s">
        <v>1619</v>
      </c>
      <c r="H268" s="30">
        <v>3.43</v>
      </c>
      <c r="I268" t="s">
        <v>1620</v>
      </c>
      <c r="J268" s="30">
        <f>ROUND(E268* H268,5)</f>
        <v>0.10804999999999999</v>
      </c>
    </row>
    <row r="269" spans="1:27" x14ac:dyDescent="0.25">
      <c r="B269" t="s">
        <v>1723</v>
      </c>
      <c r="C269" t="s">
        <v>42</v>
      </c>
      <c r="D269" t="s">
        <v>1724</v>
      </c>
      <c r="E269" s="29">
        <v>1</v>
      </c>
      <c r="G269" t="s">
        <v>1619</v>
      </c>
      <c r="H269" s="30">
        <v>0.16</v>
      </c>
      <c r="I269" t="s">
        <v>1620</v>
      </c>
      <c r="J269" s="30">
        <f>ROUND(E269* H269,5)</f>
        <v>0.16</v>
      </c>
    </row>
    <row r="270" spans="1:27" x14ac:dyDescent="0.25">
      <c r="B270" t="s">
        <v>1725</v>
      </c>
      <c r="C270" t="s">
        <v>16</v>
      </c>
      <c r="D270" t="s">
        <v>1726</v>
      </c>
      <c r="E270" s="29">
        <v>0.105</v>
      </c>
      <c r="G270" t="s">
        <v>1619</v>
      </c>
      <c r="H270" s="30">
        <v>26.39</v>
      </c>
      <c r="I270" t="s">
        <v>1620</v>
      </c>
      <c r="J270" s="30">
        <f>ROUND(E270* H270,5)</f>
        <v>2.77095</v>
      </c>
    </row>
    <row r="271" spans="1:27" x14ac:dyDescent="0.25">
      <c r="B271" t="s">
        <v>1727</v>
      </c>
      <c r="C271" t="s">
        <v>42</v>
      </c>
      <c r="D271" t="s">
        <v>1728</v>
      </c>
      <c r="E271" s="29">
        <v>1</v>
      </c>
      <c r="G271" t="s">
        <v>1619</v>
      </c>
      <c r="H271" s="30">
        <v>1.32</v>
      </c>
      <c r="I271" t="s">
        <v>1620</v>
      </c>
      <c r="J271" s="30">
        <f>ROUND(E271* H271,5)</f>
        <v>1.32</v>
      </c>
    </row>
    <row r="272" spans="1:27" x14ac:dyDescent="0.25">
      <c r="D272" s="31" t="s">
        <v>1635</v>
      </c>
      <c r="K272" s="30">
        <f>SUM(J268:J271)</f>
        <v>4.359</v>
      </c>
    </row>
    <row r="273" spans="1:27" x14ac:dyDescent="0.25">
      <c r="D273" s="31" t="s">
        <v>1636</v>
      </c>
      <c r="K273" s="32">
        <f>SUM(J263:J272)</f>
        <v>19.775000000000002</v>
      </c>
    </row>
    <row r="274" spans="1:27" x14ac:dyDescent="0.25">
      <c r="D274" s="31" t="s">
        <v>1688</v>
      </c>
      <c r="H274">
        <v>4</v>
      </c>
      <c r="I274" t="s">
        <v>1638</v>
      </c>
      <c r="K274" s="30">
        <f>ROUND(H274/100*K273,5)</f>
        <v>0.79100000000000004</v>
      </c>
    </row>
    <row r="275" spans="1:27" x14ac:dyDescent="0.25">
      <c r="D275" s="31" t="s">
        <v>1639</v>
      </c>
      <c r="K275" s="32">
        <f>SUM(K273:K274)</f>
        <v>20.566000000000003</v>
      </c>
    </row>
    <row r="277" spans="1:27" ht="45" customHeight="1" x14ac:dyDescent="0.25">
      <c r="A277" s="25"/>
      <c r="B277" s="25" t="s">
        <v>1729</v>
      </c>
      <c r="C277" s="26" t="s">
        <v>42</v>
      </c>
      <c r="D277" s="6" t="s">
        <v>1730</v>
      </c>
      <c r="E277" s="5"/>
      <c r="F277" s="5"/>
      <c r="G277" s="26"/>
      <c r="H277" s="27" t="s">
        <v>1613</v>
      </c>
      <c r="I277" s="4">
        <v>1</v>
      </c>
      <c r="J277" s="5"/>
      <c r="K277" s="28">
        <f>ROUND(K290,2)</f>
        <v>20.57</v>
      </c>
      <c r="L277" s="26"/>
      <c r="M277" s="26"/>
      <c r="N277" s="26"/>
      <c r="O277" s="26"/>
      <c r="P277" s="26"/>
      <c r="Q277" s="26"/>
      <c r="R277" s="26"/>
      <c r="S277" s="26"/>
      <c r="T277" s="26"/>
      <c r="U277" s="26"/>
      <c r="V277" s="26"/>
      <c r="W277" s="26"/>
      <c r="X277" s="26"/>
      <c r="Y277" s="26"/>
      <c r="Z277" s="26"/>
      <c r="AA277" s="26"/>
    </row>
    <row r="278" spans="1:27" x14ac:dyDescent="0.25">
      <c r="B278" s="21" t="s">
        <v>1614</v>
      </c>
    </row>
    <row r="279" spans="1:27" x14ac:dyDescent="0.25">
      <c r="B279" t="s">
        <v>1685</v>
      </c>
      <c r="C279" t="s">
        <v>1616</v>
      </c>
      <c r="D279" t="s">
        <v>1686</v>
      </c>
      <c r="E279" s="29">
        <v>0.4</v>
      </c>
      <c r="F279" t="s">
        <v>1618</v>
      </c>
      <c r="G279" t="s">
        <v>1619</v>
      </c>
      <c r="H279" s="30">
        <v>27.19</v>
      </c>
      <c r="I279" t="s">
        <v>1620</v>
      </c>
      <c r="J279" s="30">
        <f>ROUND(E279/I277* H279,5)</f>
        <v>10.875999999999999</v>
      </c>
    </row>
    <row r="280" spans="1:27" x14ac:dyDescent="0.25">
      <c r="B280" t="s">
        <v>1673</v>
      </c>
      <c r="C280" t="s">
        <v>1616</v>
      </c>
      <c r="D280" t="s">
        <v>1674</v>
      </c>
      <c r="E280" s="29">
        <v>0.2</v>
      </c>
      <c r="F280" t="s">
        <v>1618</v>
      </c>
      <c r="G280" t="s">
        <v>1619</v>
      </c>
      <c r="H280" s="30">
        <v>22.7</v>
      </c>
      <c r="I280" t="s">
        <v>1620</v>
      </c>
      <c r="J280" s="30">
        <f>ROUND(E280/I277* H280,5)</f>
        <v>4.54</v>
      </c>
    </row>
    <row r="281" spans="1:27" x14ac:dyDescent="0.25">
      <c r="D281" s="31" t="s">
        <v>1621</v>
      </c>
      <c r="K281" s="30">
        <f>SUM(J279:J280)</f>
        <v>15.416</v>
      </c>
    </row>
    <row r="282" spans="1:27" x14ac:dyDescent="0.25">
      <c r="B282" s="21" t="s">
        <v>1625</v>
      </c>
    </row>
    <row r="283" spans="1:27" x14ac:dyDescent="0.25">
      <c r="B283" t="s">
        <v>1725</v>
      </c>
      <c r="C283" t="s">
        <v>16</v>
      </c>
      <c r="D283" t="s">
        <v>1726</v>
      </c>
      <c r="E283" s="29">
        <v>0.105</v>
      </c>
      <c r="G283" t="s">
        <v>1619</v>
      </c>
      <c r="H283" s="30">
        <v>26.39</v>
      </c>
      <c r="I283" t="s">
        <v>1620</v>
      </c>
      <c r="J283" s="30">
        <f>ROUND(E283* H283,5)</f>
        <v>2.77095</v>
      </c>
    </row>
    <row r="284" spans="1:27" x14ac:dyDescent="0.25">
      <c r="B284" t="s">
        <v>1727</v>
      </c>
      <c r="C284" t="s">
        <v>42</v>
      </c>
      <c r="D284" t="s">
        <v>1728</v>
      </c>
      <c r="E284" s="29">
        <v>1</v>
      </c>
      <c r="G284" t="s">
        <v>1619</v>
      </c>
      <c r="H284" s="30">
        <v>1.32</v>
      </c>
      <c r="I284" t="s">
        <v>1620</v>
      </c>
      <c r="J284" s="30">
        <f>ROUND(E284* H284,5)</f>
        <v>1.32</v>
      </c>
    </row>
    <row r="285" spans="1:27" x14ac:dyDescent="0.25">
      <c r="B285" t="s">
        <v>1723</v>
      </c>
      <c r="C285" t="s">
        <v>42</v>
      </c>
      <c r="D285" t="s">
        <v>1724</v>
      </c>
      <c r="E285" s="29">
        <v>1</v>
      </c>
      <c r="G285" t="s">
        <v>1619</v>
      </c>
      <c r="H285" s="30">
        <v>0.16</v>
      </c>
      <c r="I285" t="s">
        <v>1620</v>
      </c>
      <c r="J285" s="30">
        <f>ROUND(E285* H285,5)</f>
        <v>0.16</v>
      </c>
    </row>
    <row r="286" spans="1:27" x14ac:dyDescent="0.25">
      <c r="B286" t="s">
        <v>1721</v>
      </c>
      <c r="C286" t="s">
        <v>109</v>
      </c>
      <c r="D286" t="s">
        <v>1722</v>
      </c>
      <c r="E286" s="29">
        <v>3.15E-2</v>
      </c>
      <c r="G286" t="s">
        <v>1619</v>
      </c>
      <c r="H286" s="30">
        <v>3.43</v>
      </c>
      <c r="I286" t="s">
        <v>1620</v>
      </c>
      <c r="J286" s="30">
        <f>ROUND(E286* H286,5)</f>
        <v>0.10804999999999999</v>
      </c>
    </row>
    <row r="287" spans="1:27" x14ac:dyDescent="0.25">
      <c r="D287" s="31" t="s">
        <v>1635</v>
      </c>
      <c r="K287" s="30">
        <f>SUM(J283:J286)</f>
        <v>4.3590000000000009</v>
      </c>
    </row>
    <row r="288" spans="1:27" x14ac:dyDescent="0.25">
      <c r="D288" s="31" t="s">
        <v>1636</v>
      </c>
      <c r="K288" s="32">
        <f>SUM(J278:J287)</f>
        <v>19.774999999999999</v>
      </c>
    </row>
    <row r="289" spans="1:27" x14ac:dyDescent="0.25">
      <c r="D289" s="31" t="s">
        <v>1688</v>
      </c>
      <c r="H289">
        <v>4</v>
      </c>
      <c r="I289" t="s">
        <v>1638</v>
      </c>
      <c r="K289" s="30">
        <f>ROUND(H289/100*K288,5)</f>
        <v>0.79100000000000004</v>
      </c>
    </row>
    <row r="290" spans="1:27" x14ac:dyDescent="0.25">
      <c r="D290" s="31" t="s">
        <v>1639</v>
      </c>
      <c r="K290" s="32">
        <f>SUM(K288:K289)</f>
        <v>20.565999999999999</v>
      </c>
    </row>
    <row r="292" spans="1:27" ht="45" customHeight="1" x14ac:dyDescent="0.25">
      <c r="A292" s="25"/>
      <c r="B292" s="25" t="s">
        <v>1731</v>
      </c>
      <c r="C292" s="26" t="s">
        <v>16</v>
      </c>
      <c r="D292" s="6" t="s">
        <v>1732</v>
      </c>
      <c r="E292" s="5"/>
      <c r="F292" s="5"/>
      <c r="G292" s="26"/>
      <c r="H292" s="27" t="s">
        <v>1613</v>
      </c>
      <c r="I292" s="4">
        <v>1</v>
      </c>
      <c r="J292" s="5"/>
      <c r="K292" s="28">
        <f>ROUND(K304,2)</f>
        <v>10.74</v>
      </c>
      <c r="L292" s="26"/>
      <c r="M292" s="26"/>
      <c r="N292" s="26"/>
      <c r="O292" s="26"/>
      <c r="P292" s="26"/>
      <c r="Q292" s="26"/>
      <c r="R292" s="26"/>
      <c r="S292" s="26"/>
      <c r="T292" s="26"/>
      <c r="U292" s="26"/>
      <c r="V292" s="26"/>
      <c r="W292" s="26"/>
      <c r="X292" s="26"/>
      <c r="Y292" s="26"/>
      <c r="Z292" s="26"/>
      <c r="AA292" s="26"/>
    </row>
    <row r="293" spans="1:27" x14ac:dyDescent="0.25">
      <c r="B293" s="21" t="s">
        <v>1614</v>
      </c>
    </row>
    <row r="294" spans="1:27" x14ac:dyDescent="0.25">
      <c r="B294" t="s">
        <v>1695</v>
      </c>
      <c r="C294" t="s">
        <v>1616</v>
      </c>
      <c r="D294" t="s">
        <v>1696</v>
      </c>
      <c r="E294" s="29">
        <v>0.02</v>
      </c>
      <c r="F294" t="s">
        <v>1618</v>
      </c>
      <c r="G294" t="s">
        <v>1619</v>
      </c>
      <c r="H294" s="30">
        <v>24.14</v>
      </c>
      <c r="I294" t="s">
        <v>1620</v>
      </c>
      <c r="J294" s="30">
        <f>ROUND(E294/I292* H294,5)</f>
        <v>0.48280000000000001</v>
      </c>
    </row>
    <row r="295" spans="1:27" x14ac:dyDescent="0.25">
      <c r="B295" t="s">
        <v>1693</v>
      </c>
      <c r="C295" t="s">
        <v>1616</v>
      </c>
      <c r="D295" t="s">
        <v>1694</v>
      </c>
      <c r="E295" s="29">
        <v>0.04</v>
      </c>
      <c r="F295" t="s">
        <v>1618</v>
      </c>
      <c r="G295" t="s">
        <v>1619</v>
      </c>
      <c r="H295" s="30">
        <v>27.19</v>
      </c>
      <c r="I295" t="s">
        <v>1620</v>
      </c>
      <c r="J295" s="30">
        <f>ROUND(E295/I292* H295,5)</f>
        <v>1.0875999999999999</v>
      </c>
    </row>
    <row r="296" spans="1:27" x14ac:dyDescent="0.25">
      <c r="D296" s="31" t="s">
        <v>1621</v>
      </c>
      <c r="K296" s="30">
        <f>SUM(J294:J295)</f>
        <v>1.5703999999999998</v>
      </c>
    </row>
    <row r="297" spans="1:27" x14ac:dyDescent="0.25">
      <c r="B297" s="21" t="s">
        <v>1625</v>
      </c>
    </row>
    <row r="298" spans="1:27" x14ac:dyDescent="0.25">
      <c r="B298" t="s">
        <v>1733</v>
      </c>
      <c r="C298" t="s">
        <v>16</v>
      </c>
      <c r="D298" t="s">
        <v>1734</v>
      </c>
      <c r="E298" s="29">
        <v>1.1000000000000001</v>
      </c>
      <c r="G298" t="s">
        <v>1619</v>
      </c>
      <c r="H298" s="30">
        <v>7.94</v>
      </c>
      <c r="I298" t="s">
        <v>1620</v>
      </c>
      <c r="J298" s="30">
        <f>ROUND(E298* H298,5)</f>
        <v>8.734</v>
      </c>
    </row>
    <row r="299" spans="1:27" x14ac:dyDescent="0.25">
      <c r="D299" s="31" t="s">
        <v>1635</v>
      </c>
      <c r="K299" s="30">
        <f>SUM(J298:J298)</f>
        <v>8.734</v>
      </c>
    </row>
    <row r="301" spans="1:27" x14ac:dyDescent="0.25">
      <c r="D301" s="31" t="s">
        <v>1637</v>
      </c>
      <c r="H301">
        <v>1.5</v>
      </c>
      <c r="I301" t="s">
        <v>1638</v>
      </c>
      <c r="J301">
        <f>ROUND(H301/100*K296,5)</f>
        <v>2.3560000000000001E-2</v>
      </c>
    </row>
    <row r="302" spans="1:27" x14ac:dyDescent="0.25">
      <c r="D302" s="31" t="s">
        <v>1636</v>
      </c>
      <c r="K302" s="32">
        <f>SUM(J293:J301)</f>
        <v>10.327959999999999</v>
      </c>
    </row>
    <row r="303" spans="1:27" x14ac:dyDescent="0.25">
      <c r="D303" s="31" t="s">
        <v>1688</v>
      </c>
      <c r="H303">
        <v>4</v>
      </c>
      <c r="I303" t="s">
        <v>1638</v>
      </c>
      <c r="K303" s="30">
        <f>ROUND(H303/100*K302,5)</f>
        <v>0.41311999999999999</v>
      </c>
    </row>
    <row r="304" spans="1:27" x14ac:dyDescent="0.25">
      <c r="D304" s="31" t="s">
        <v>1639</v>
      </c>
      <c r="K304" s="32">
        <f>SUM(K302:K303)</f>
        <v>10.741079999999998</v>
      </c>
    </row>
    <row r="306" spans="1:27" ht="45" customHeight="1" x14ac:dyDescent="0.25">
      <c r="A306" s="25"/>
      <c r="B306" s="25" t="s">
        <v>1735</v>
      </c>
      <c r="C306" s="26" t="s">
        <v>42</v>
      </c>
      <c r="D306" s="6" t="s">
        <v>1736</v>
      </c>
      <c r="E306" s="5"/>
      <c r="F306" s="5"/>
      <c r="G306" s="26"/>
      <c r="H306" s="27" t="s">
        <v>1613</v>
      </c>
      <c r="I306" s="4">
        <v>1</v>
      </c>
      <c r="J306" s="5"/>
      <c r="K306" s="28">
        <f>ROUND(K318,2)</f>
        <v>1.07</v>
      </c>
      <c r="L306" s="26"/>
      <c r="M306" s="26"/>
      <c r="N306" s="26"/>
      <c r="O306" s="26"/>
      <c r="P306" s="26"/>
      <c r="Q306" s="26"/>
      <c r="R306" s="26"/>
      <c r="S306" s="26"/>
      <c r="T306" s="26"/>
      <c r="U306" s="26"/>
      <c r="V306" s="26"/>
      <c r="W306" s="26"/>
      <c r="X306" s="26"/>
      <c r="Y306" s="26"/>
      <c r="Z306" s="26"/>
      <c r="AA306" s="26"/>
    </row>
    <row r="307" spans="1:27" x14ac:dyDescent="0.25">
      <c r="B307" s="21" t="s">
        <v>1614</v>
      </c>
    </row>
    <row r="308" spans="1:27" x14ac:dyDescent="0.25">
      <c r="B308" t="s">
        <v>1737</v>
      </c>
      <c r="C308" t="s">
        <v>1616</v>
      </c>
      <c r="D308" t="s">
        <v>1738</v>
      </c>
      <c r="E308" s="29">
        <v>0.03</v>
      </c>
      <c r="F308" t="s">
        <v>1618</v>
      </c>
      <c r="G308" t="s">
        <v>1619</v>
      </c>
      <c r="H308" s="30">
        <v>18.61</v>
      </c>
      <c r="I308" t="s">
        <v>1620</v>
      </c>
      <c r="J308" s="30">
        <f>ROUND(E308/I306* H308,5)</f>
        <v>0.55830000000000002</v>
      </c>
    </row>
    <row r="309" spans="1:27" x14ac:dyDescent="0.25">
      <c r="D309" s="31" t="s">
        <v>1621</v>
      </c>
      <c r="K309" s="30">
        <f>SUM(J308:J308)</f>
        <v>0.55830000000000002</v>
      </c>
    </row>
    <row r="310" spans="1:27" x14ac:dyDescent="0.25">
      <c r="B310" s="21" t="s">
        <v>1625</v>
      </c>
    </row>
    <row r="311" spans="1:27" x14ac:dyDescent="0.25">
      <c r="B311" t="s">
        <v>1739</v>
      </c>
      <c r="C311" t="s">
        <v>37</v>
      </c>
      <c r="D311" t="s">
        <v>1740</v>
      </c>
      <c r="E311" s="29">
        <v>0.1</v>
      </c>
      <c r="G311" t="s">
        <v>1619</v>
      </c>
      <c r="H311" s="30">
        <v>4.57</v>
      </c>
      <c r="I311" t="s">
        <v>1620</v>
      </c>
      <c r="J311" s="30">
        <f>ROUND(E311* H311,5)</f>
        <v>0.45700000000000002</v>
      </c>
    </row>
    <row r="312" spans="1:27" x14ac:dyDescent="0.25">
      <c r="D312" s="31" t="s">
        <v>1635</v>
      </c>
      <c r="K312" s="30">
        <f>SUM(J311:J311)</f>
        <v>0.45700000000000002</v>
      </c>
    </row>
    <row r="313" spans="1:27" x14ac:dyDescent="0.25">
      <c r="B313" s="21" t="s">
        <v>1741</v>
      </c>
    </row>
    <row r="314" spans="1:27" x14ac:dyDescent="0.25">
      <c r="B314" t="s">
        <v>1742</v>
      </c>
      <c r="C314" t="s">
        <v>1638</v>
      </c>
      <c r="D314" t="s">
        <v>1743</v>
      </c>
      <c r="E314" s="29">
        <v>1</v>
      </c>
      <c r="G314" t="s">
        <v>1638</v>
      </c>
      <c r="H314" s="30">
        <v>1.0149999999999999</v>
      </c>
      <c r="I314" t="s">
        <v>1620</v>
      </c>
      <c r="J314" s="30">
        <f>ROUND(E314* H314/100,5)</f>
        <v>1.0149999999999999E-2</v>
      </c>
    </row>
    <row r="315" spans="1:27" x14ac:dyDescent="0.25">
      <c r="D315" s="31" t="s">
        <v>1744</v>
      </c>
      <c r="K315" s="30">
        <f>SUM(J314:J314)</f>
        <v>1.0149999999999999E-2</v>
      </c>
    </row>
    <row r="316" spans="1:27" x14ac:dyDescent="0.25">
      <c r="D316" s="31" t="s">
        <v>1636</v>
      </c>
      <c r="K316" s="32">
        <f>SUM(J307:J315)</f>
        <v>1.0254500000000002</v>
      </c>
    </row>
    <row r="317" spans="1:27" x14ac:dyDescent="0.25">
      <c r="D317" s="31" t="s">
        <v>1688</v>
      </c>
      <c r="H317">
        <v>4</v>
      </c>
      <c r="I317" t="s">
        <v>1638</v>
      </c>
      <c r="K317" s="30">
        <f>ROUND(H317/100*K316,5)</f>
        <v>4.1020000000000001E-2</v>
      </c>
    </row>
    <row r="318" spans="1:27" x14ac:dyDescent="0.25">
      <c r="D318" s="31" t="s">
        <v>1639</v>
      </c>
      <c r="K318" s="32">
        <f>SUM(K316:K317)</f>
        <v>1.0664700000000003</v>
      </c>
    </row>
    <row r="320" spans="1:27" ht="45" customHeight="1" x14ac:dyDescent="0.25">
      <c r="A320" s="25"/>
      <c r="B320" s="25" t="s">
        <v>1745</v>
      </c>
      <c r="C320" s="26" t="s">
        <v>45</v>
      </c>
      <c r="D320" s="6" t="s">
        <v>1746</v>
      </c>
      <c r="E320" s="5"/>
      <c r="F320" s="5"/>
      <c r="G320" s="26"/>
      <c r="H320" s="27" t="s">
        <v>1613</v>
      </c>
      <c r="I320" s="4">
        <v>1</v>
      </c>
      <c r="J320" s="5"/>
      <c r="K320" s="28">
        <f>ROUND(K332,2)</f>
        <v>118.01</v>
      </c>
      <c r="L320" s="26"/>
      <c r="M320" s="26"/>
      <c r="N320" s="26"/>
      <c r="O320" s="26"/>
      <c r="P320" s="26"/>
      <c r="Q320" s="26"/>
      <c r="R320" s="26"/>
      <c r="S320" s="26"/>
      <c r="T320" s="26"/>
      <c r="U320" s="26"/>
      <c r="V320" s="26"/>
      <c r="W320" s="26"/>
      <c r="X320" s="26"/>
      <c r="Y320" s="26"/>
      <c r="Z320" s="26"/>
      <c r="AA320" s="26"/>
    </row>
    <row r="321" spans="1:27" x14ac:dyDescent="0.25">
      <c r="B321" s="21" t="s">
        <v>1614</v>
      </c>
    </row>
    <row r="322" spans="1:27" x14ac:dyDescent="0.25">
      <c r="B322" t="s">
        <v>1747</v>
      </c>
      <c r="C322" t="s">
        <v>1616</v>
      </c>
      <c r="D322" t="s">
        <v>1748</v>
      </c>
      <c r="E322" s="29">
        <v>0.9</v>
      </c>
      <c r="F322" t="s">
        <v>1618</v>
      </c>
      <c r="G322" t="s">
        <v>1619</v>
      </c>
      <c r="H322" s="30">
        <v>30.9</v>
      </c>
      <c r="I322" t="s">
        <v>1620</v>
      </c>
      <c r="J322" s="30">
        <f>ROUND(E322/I320* H322,5)</f>
        <v>27.81</v>
      </c>
    </row>
    <row r="323" spans="1:27" x14ac:dyDescent="0.25">
      <c r="B323" t="s">
        <v>1749</v>
      </c>
      <c r="C323" t="s">
        <v>1616</v>
      </c>
      <c r="D323" t="s">
        <v>1750</v>
      </c>
      <c r="E323" s="29">
        <v>0.9</v>
      </c>
      <c r="F323" t="s">
        <v>1618</v>
      </c>
      <c r="G323" t="s">
        <v>1619</v>
      </c>
      <c r="H323" s="30">
        <v>27.42</v>
      </c>
      <c r="I323" t="s">
        <v>1620</v>
      </c>
      <c r="J323" s="30">
        <f>ROUND(E323/I320* H323,5)</f>
        <v>24.678000000000001</v>
      </c>
    </row>
    <row r="324" spans="1:27" x14ac:dyDescent="0.25">
      <c r="D324" s="31" t="s">
        <v>1621</v>
      </c>
      <c r="K324" s="30">
        <f>SUM(J322:J323)</f>
        <v>52.488</v>
      </c>
    </row>
    <row r="325" spans="1:27" x14ac:dyDescent="0.25">
      <c r="B325" s="21" t="s">
        <v>1625</v>
      </c>
    </row>
    <row r="326" spans="1:27" x14ac:dyDescent="0.25">
      <c r="B326" t="s">
        <v>1751</v>
      </c>
      <c r="C326" t="s">
        <v>45</v>
      </c>
      <c r="D326" t="s">
        <v>1752</v>
      </c>
      <c r="E326" s="29">
        <v>1.111</v>
      </c>
      <c r="G326" t="s">
        <v>1619</v>
      </c>
      <c r="H326" s="30">
        <v>54.18</v>
      </c>
      <c r="I326" t="s">
        <v>1620</v>
      </c>
      <c r="J326" s="30">
        <f>ROUND(E326* H326,5)</f>
        <v>60.193980000000003</v>
      </c>
    </row>
    <row r="327" spans="1:27" x14ac:dyDescent="0.25">
      <c r="D327" s="31" t="s">
        <v>1635</v>
      </c>
      <c r="K327" s="30">
        <f>SUM(J326:J326)</f>
        <v>60.193980000000003</v>
      </c>
    </row>
    <row r="329" spans="1:27" x14ac:dyDescent="0.25">
      <c r="D329" s="31" t="s">
        <v>1637</v>
      </c>
      <c r="H329">
        <v>1.5</v>
      </c>
      <c r="I329" t="s">
        <v>1638</v>
      </c>
      <c r="J329">
        <f>ROUND(H329/100*K324,5)</f>
        <v>0.78732000000000002</v>
      </c>
    </row>
    <row r="330" spans="1:27" x14ac:dyDescent="0.25">
      <c r="D330" s="31" t="s">
        <v>1636</v>
      </c>
      <c r="K330" s="32">
        <f>SUM(J321:J329)</f>
        <v>113.4693</v>
      </c>
    </row>
    <row r="331" spans="1:27" x14ac:dyDescent="0.25">
      <c r="D331" s="31" t="s">
        <v>1688</v>
      </c>
      <c r="H331">
        <v>4</v>
      </c>
      <c r="I331" t="s">
        <v>1638</v>
      </c>
      <c r="K331" s="30">
        <f>ROUND(H331/100*K330,5)</f>
        <v>4.5387700000000004</v>
      </c>
    </row>
    <row r="332" spans="1:27" x14ac:dyDescent="0.25">
      <c r="D332" s="31" t="s">
        <v>1639</v>
      </c>
      <c r="K332" s="32">
        <f>SUM(K330:K331)</f>
        <v>118.00807</v>
      </c>
    </row>
    <row r="334" spans="1:27" ht="45" customHeight="1" x14ac:dyDescent="0.25">
      <c r="A334" s="25"/>
      <c r="B334" s="25" t="s">
        <v>1753</v>
      </c>
      <c r="C334" s="26" t="s">
        <v>37</v>
      </c>
      <c r="D334" s="6" t="s">
        <v>1754</v>
      </c>
      <c r="E334" s="5"/>
      <c r="F334" s="5"/>
      <c r="G334" s="26"/>
      <c r="H334" s="27" t="s">
        <v>1613</v>
      </c>
      <c r="I334" s="4">
        <v>1</v>
      </c>
      <c r="J334" s="5"/>
      <c r="K334" s="28">
        <f>ROUND(K348,2)</f>
        <v>8.14</v>
      </c>
      <c r="L334" s="26"/>
      <c r="M334" s="26"/>
      <c r="N334" s="26"/>
      <c r="O334" s="26"/>
      <c r="P334" s="26"/>
      <c r="Q334" s="26"/>
      <c r="R334" s="26"/>
      <c r="S334" s="26"/>
      <c r="T334" s="26"/>
      <c r="U334" s="26"/>
      <c r="V334" s="26"/>
      <c r="W334" s="26"/>
      <c r="X334" s="26"/>
      <c r="Y334" s="26"/>
      <c r="Z334" s="26"/>
      <c r="AA334" s="26"/>
    </row>
    <row r="335" spans="1:27" x14ac:dyDescent="0.25">
      <c r="B335" s="21" t="s">
        <v>1614</v>
      </c>
    </row>
    <row r="336" spans="1:27" x14ac:dyDescent="0.25">
      <c r="B336" t="s">
        <v>1749</v>
      </c>
      <c r="C336" t="s">
        <v>1616</v>
      </c>
      <c r="D336" t="s">
        <v>1750</v>
      </c>
      <c r="E336" s="29">
        <v>0.24</v>
      </c>
      <c r="F336" t="s">
        <v>1618</v>
      </c>
      <c r="G336" t="s">
        <v>1619</v>
      </c>
      <c r="H336" s="30">
        <v>27.42</v>
      </c>
      <c r="I336" t="s">
        <v>1620</v>
      </c>
      <c r="J336" s="30">
        <f>ROUND(E336/I334* H336,5)</f>
        <v>6.5808</v>
      </c>
    </row>
    <row r="337" spans="1:27" x14ac:dyDescent="0.25">
      <c r="B337" t="s">
        <v>1747</v>
      </c>
      <c r="C337" t="s">
        <v>1616</v>
      </c>
      <c r="D337" t="s">
        <v>1748</v>
      </c>
      <c r="E337" s="29">
        <v>0.01</v>
      </c>
      <c r="F337" t="s">
        <v>1618</v>
      </c>
      <c r="G337" t="s">
        <v>1619</v>
      </c>
      <c r="H337" s="30">
        <v>30.9</v>
      </c>
      <c r="I337" t="s">
        <v>1620</v>
      </c>
      <c r="J337" s="30">
        <f>ROUND(E337/I334* H337,5)</f>
        <v>0.309</v>
      </c>
    </row>
    <row r="338" spans="1:27" x14ac:dyDescent="0.25">
      <c r="B338" t="s">
        <v>1755</v>
      </c>
      <c r="C338" t="s">
        <v>1616</v>
      </c>
      <c r="D338" t="s">
        <v>1756</v>
      </c>
      <c r="E338" s="29">
        <v>0.02</v>
      </c>
      <c r="F338" t="s">
        <v>1618</v>
      </c>
      <c r="G338" t="s">
        <v>1619</v>
      </c>
      <c r="H338" s="30">
        <v>28.94</v>
      </c>
      <c r="I338" t="s">
        <v>1620</v>
      </c>
      <c r="J338" s="30">
        <f>ROUND(E338/I334* H338,5)</f>
        <v>0.57879999999999998</v>
      </c>
    </row>
    <row r="339" spans="1:27" x14ac:dyDescent="0.25">
      <c r="D339" s="31" t="s">
        <v>1621</v>
      </c>
      <c r="K339" s="30">
        <f>SUM(J336:J338)</f>
        <v>7.4686000000000003</v>
      </c>
    </row>
    <row r="340" spans="1:27" x14ac:dyDescent="0.25">
      <c r="B340" s="21" t="s">
        <v>1625</v>
      </c>
    </row>
    <row r="341" spans="1:27" x14ac:dyDescent="0.25">
      <c r="B341" t="s">
        <v>1757</v>
      </c>
      <c r="C341" t="s">
        <v>45</v>
      </c>
      <c r="D341" t="s">
        <v>1758</v>
      </c>
      <c r="E341" s="29">
        <v>4.7999999999999996E-3</v>
      </c>
      <c r="G341" t="s">
        <v>1619</v>
      </c>
      <c r="H341" s="30">
        <v>47.56</v>
      </c>
      <c r="I341" t="s">
        <v>1620</v>
      </c>
      <c r="J341" s="30">
        <f>ROUND(E341* H341,5)</f>
        <v>0.22828999999999999</v>
      </c>
    </row>
    <row r="342" spans="1:27" x14ac:dyDescent="0.25">
      <c r="B342" t="s">
        <v>1654</v>
      </c>
      <c r="C342" t="s">
        <v>45</v>
      </c>
      <c r="D342" t="s">
        <v>1632</v>
      </c>
      <c r="E342" s="29">
        <v>0.01</v>
      </c>
      <c r="G342" t="s">
        <v>1619</v>
      </c>
      <c r="H342" s="30">
        <v>1.56</v>
      </c>
      <c r="I342" t="s">
        <v>1620</v>
      </c>
      <c r="J342" s="30">
        <f>ROUND(E342* H342,5)</f>
        <v>1.5599999999999999E-2</v>
      </c>
    </row>
    <row r="343" spans="1:27" x14ac:dyDescent="0.25">
      <c r="D343" s="31" t="s">
        <v>1635</v>
      </c>
      <c r="K343" s="30">
        <f>SUM(J341:J342)</f>
        <v>0.24389</v>
      </c>
    </row>
    <row r="345" spans="1:27" x14ac:dyDescent="0.25">
      <c r="D345" s="31" t="s">
        <v>1637</v>
      </c>
      <c r="H345">
        <v>1.5</v>
      </c>
      <c r="I345" t="s">
        <v>1638</v>
      </c>
      <c r="J345">
        <f>ROUND(H345/100*K339,5)</f>
        <v>0.11203</v>
      </c>
    </row>
    <row r="346" spans="1:27" x14ac:dyDescent="0.25">
      <c r="D346" s="31" t="s">
        <v>1636</v>
      </c>
      <c r="K346" s="32">
        <f>SUM(J335:J345)</f>
        <v>7.8245200000000006</v>
      </c>
    </row>
    <row r="347" spans="1:27" x14ac:dyDescent="0.25">
      <c r="D347" s="31" t="s">
        <v>1688</v>
      </c>
      <c r="H347">
        <v>4</v>
      </c>
      <c r="I347" t="s">
        <v>1638</v>
      </c>
      <c r="K347" s="30">
        <f>ROUND(H347/100*K346,5)</f>
        <v>0.31297999999999998</v>
      </c>
    </row>
    <row r="348" spans="1:27" x14ac:dyDescent="0.25">
      <c r="D348" s="31" t="s">
        <v>1639</v>
      </c>
      <c r="K348" s="32">
        <f>SUM(K346:K347)</f>
        <v>8.1375000000000011</v>
      </c>
    </row>
    <row r="350" spans="1:27" ht="45" customHeight="1" x14ac:dyDescent="0.25">
      <c r="A350" s="25"/>
      <c r="B350" s="25" t="s">
        <v>1759</v>
      </c>
      <c r="C350" s="26" t="s">
        <v>37</v>
      </c>
      <c r="D350" s="6" t="s">
        <v>1760</v>
      </c>
      <c r="E350" s="5"/>
      <c r="F350" s="5"/>
      <c r="G350" s="26"/>
      <c r="H350" s="27" t="s">
        <v>1613</v>
      </c>
      <c r="I350" s="4">
        <v>1</v>
      </c>
      <c r="J350" s="5"/>
      <c r="K350" s="28">
        <f>ROUND(K366,2)</f>
        <v>257.66000000000003</v>
      </c>
      <c r="L350" s="26"/>
      <c r="M350" s="26"/>
      <c r="N350" s="26"/>
      <c r="O350" s="26"/>
      <c r="P350" s="26"/>
      <c r="Q350" s="26"/>
      <c r="R350" s="26"/>
      <c r="S350" s="26"/>
      <c r="T350" s="26"/>
      <c r="U350" s="26"/>
      <c r="V350" s="26"/>
      <c r="W350" s="26"/>
      <c r="X350" s="26"/>
      <c r="Y350" s="26"/>
      <c r="Z350" s="26"/>
      <c r="AA350" s="26"/>
    </row>
    <row r="351" spans="1:27" x14ac:dyDescent="0.25">
      <c r="B351" s="21" t="s">
        <v>1614</v>
      </c>
    </row>
    <row r="352" spans="1:27" x14ac:dyDescent="0.25">
      <c r="B352" t="s">
        <v>1761</v>
      </c>
      <c r="C352" t="s">
        <v>1616</v>
      </c>
      <c r="D352" t="s">
        <v>1762</v>
      </c>
      <c r="E352" s="29">
        <v>0.316</v>
      </c>
      <c r="F352" t="s">
        <v>1618</v>
      </c>
      <c r="G352" t="s">
        <v>1619</v>
      </c>
      <c r="H352" s="30">
        <v>28.1</v>
      </c>
      <c r="I352" t="s">
        <v>1620</v>
      </c>
      <c r="J352" s="30">
        <f>ROUND(E352/I350* H352,5)</f>
        <v>8.8795999999999999</v>
      </c>
    </row>
    <row r="353" spans="1:27" x14ac:dyDescent="0.25">
      <c r="B353" t="s">
        <v>1763</v>
      </c>
      <c r="C353" t="s">
        <v>1616</v>
      </c>
      <c r="D353" t="s">
        <v>1764</v>
      </c>
      <c r="E353" s="29">
        <v>0.316</v>
      </c>
      <c r="F353" t="s">
        <v>1618</v>
      </c>
      <c r="G353" t="s">
        <v>1619</v>
      </c>
      <c r="H353" s="30">
        <v>24.1</v>
      </c>
      <c r="I353" t="s">
        <v>1620</v>
      </c>
      <c r="J353" s="30">
        <f>ROUND(E353/I350* H353,5)</f>
        <v>7.6155999999999997</v>
      </c>
    </row>
    <row r="354" spans="1:27" x14ac:dyDescent="0.25">
      <c r="B354" t="s">
        <v>1673</v>
      </c>
      <c r="C354" t="s">
        <v>1616</v>
      </c>
      <c r="D354" t="s">
        <v>1674</v>
      </c>
      <c r="E354" s="29">
        <v>0.25</v>
      </c>
      <c r="F354" t="s">
        <v>1618</v>
      </c>
      <c r="G354" t="s">
        <v>1619</v>
      </c>
      <c r="H354" s="30">
        <v>22.7</v>
      </c>
      <c r="I354" t="s">
        <v>1620</v>
      </c>
      <c r="J354" s="30">
        <f>ROUND(E354/I350* H354,5)</f>
        <v>5.6749999999999998</v>
      </c>
    </row>
    <row r="355" spans="1:27" x14ac:dyDescent="0.25">
      <c r="D355" s="31" t="s">
        <v>1621</v>
      </c>
      <c r="K355" s="30">
        <f>SUM(J352:J354)</f>
        <v>22.170200000000001</v>
      </c>
    </row>
    <row r="356" spans="1:27" x14ac:dyDescent="0.25">
      <c r="B356" s="21" t="s">
        <v>732</v>
      </c>
    </row>
    <row r="357" spans="1:27" x14ac:dyDescent="0.25">
      <c r="B357" t="s">
        <v>1765</v>
      </c>
      <c r="C357" t="s">
        <v>1616</v>
      </c>
      <c r="D357" t="s">
        <v>1766</v>
      </c>
      <c r="E357" s="29">
        <v>0.316</v>
      </c>
      <c r="F357" t="s">
        <v>1618</v>
      </c>
      <c r="G357" t="s">
        <v>1619</v>
      </c>
      <c r="H357" s="30">
        <v>39.18</v>
      </c>
      <c r="I357" t="s">
        <v>1620</v>
      </c>
      <c r="J357" s="30">
        <f>ROUND(E357/I350* H357,5)</f>
        <v>12.380879999999999</v>
      </c>
    </row>
    <row r="358" spans="1:27" x14ac:dyDescent="0.25">
      <c r="D358" s="31" t="s">
        <v>1624</v>
      </c>
      <c r="K358" s="30">
        <f>SUM(J357:J357)</f>
        <v>12.380879999999999</v>
      </c>
    </row>
    <row r="359" spans="1:27" x14ac:dyDescent="0.25">
      <c r="B359" s="21" t="s">
        <v>1625</v>
      </c>
    </row>
    <row r="360" spans="1:27" x14ac:dyDescent="0.25">
      <c r="B360" t="s">
        <v>1767</v>
      </c>
      <c r="C360" t="s">
        <v>45</v>
      </c>
      <c r="D360" t="s">
        <v>1768</v>
      </c>
      <c r="E360" s="29">
        <v>0.24199999999999999</v>
      </c>
      <c r="G360" t="s">
        <v>1619</v>
      </c>
      <c r="H360" s="30">
        <v>66.87</v>
      </c>
      <c r="I360" t="s">
        <v>1620</v>
      </c>
      <c r="J360" s="30">
        <f>ROUND(E360* H360,5)</f>
        <v>16.182539999999999</v>
      </c>
    </row>
    <row r="361" spans="1:27" x14ac:dyDescent="0.25">
      <c r="B361" t="s">
        <v>1769</v>
      </c>
      <c r="C361" t="s">
        <v>37</v>
      </c>
      <c r="D361" t="s">
        <v>1770</v>
      </c>
      <c r="E361" s="29">
        <v>1</v>
      </c>
      <c r="G361" t="s">
        <v>1619</v>
      </c>
      <c r="H361" s="30">
        <v>157.44</v>
      </c>
      <c r="I361" t="s">
        <v>1620</v>
      </c>
      <c r="J361" s="30">
        <f>ROUND(E361* H361,5)</f>
        <v>157.44</v>
      </c>
    </row>
    <row r="362" spans="1:27" x14ac:dyDescent="0.25">
      <c r="B362" t="s">
        <v>1771</v>
      </c>
      <c r="C362" t="s">
        <v>37</v>
      </c>
      <c r="D362" t="s">
        <v>1772</v>
      </c>
      <c r="E362" s="29">
        <v>1</v>
      </c>
      <c r="G362" t="s">
        <v>1619</v>
      </c>
      <c r="H362" s="30">
        <v>39.58</v>
      </c>
      <c r="I362" t="s">
        <v>1620</v>
      </c>
      <c r="J362" s="30">
        <f>ROUND(E362* H362,5)</f>
        <v>39.58</v>
      </c>
    </row>
    <row r="363" spans="1:27" x14ac:dyDescent="0.25">
      <c r="D363" s="31" t="s">
        <v>1635</v>
      </c>
      <c r="K363" s="30">
        <f>SUM(J360:J362)</f>
        <v>213.20254</v>
      </c>
    </row>
    <row r="364" spans="1:27" x14ac:dyDescent="0.25">
      <c r="D364" s="31" t="s">
        <v>1636</v>
      </c>
      <c r="K364" s="32">
        <f>SUM(J351:J363)</f>
        <v>247.75362000000001</v>
      </c>
    </row>
    <row r="365" spans="1:27" x14ac:dyDescent="0.25">
      <c r="D365" s="31" t="s">
        <v>1688</v>
      </c>
      <c r="H365">
        <v>4</v>
      </c>
      <c r="I365" t="s">
        <v>1638</v>
      </c>
      <c r="K365" s="30">
        <f>ROUND(H365/100*K364,5)</f>
        <v>9.9101400000000002</v>
      </c>
    </row>
    <row r="366" spans="1:27" x14ac:dyDescent="0.25">
      <c r="D366" s="31" t="s">
        <v>1639</v>
      </c>
      <c r="K366" s="32">
        <f>SUM(K364:K365)</f>
        <v>257.66376000000002</v>
      </c>
    </row>
    <row r="368" spans="1:27" ht="45" customHeight="1" x14ac:dyDescent="0.25">
      <c r="A368" s="25"/>
      <c r="B368" s="25" t="s">
        <v>1773</v>
      </c>
      <c r="C368" s="26" t="s">
        <v>109</v>
      </c>
      <c r="D368" s="6" t="s">
        <v>118</v>
      </c>
      <c r="E368" s="5"/>
      <c r="F368" s="5"/>
      <c r="G368" s="26"/>
      <c r="H368" s="27" t="s">
        <v>1613</v>
      </c>
      <c r="I368" s="4">
        <v>1</v>
      </c>
      <c r="J368" s="5"/>
      <c r="K368" s="28">
        <f>ROUND(K383,2)</f>
        <v>1.92</v>
      </c>
      <c r="L368" s="26"/>
      <c r="M368" s="26"/>
      <c r="N368" s="26"/>
      <c r="O368" s="26"/>
      <c r="P368" s="26"/>
      <c r="Q368" s="26"/>
      <c r="R368" s="26"/>
      <c r="S368" s="26"/>
      <c r="T368" s="26"/>
      <c r="U368" s="26"/>
      <c r="V368" s="26"/>
      <c r="W368" s="26"/>
      <c r="X368" s="26"/>
      <c r="Y368" s="26"/>
      <c r="Z368" s="26"/>
      <c r="AA368" s="26"/>
    </row>
    <row r="369" spans="2:11" x14ac:dyDescent="0.25">
      <c r="B369" s="21" t="s">
        <v>1614</v>
      </c>
    </row>
    <row r="370" spans="2:11" x14ac:dyDescent="0.25">
      <c r="B370" t="s">
        <v>1642</v>
      </c>
      <c r="C370" t="s">
        <v>1616</v>
      </c>
      <c r="D370" t="s">
        <v>1643</v>
      </c>
      <c r="E370" s="29">
        <v>8.0000000000000002E-3</v>
      </c>
      <c r="F370" t="s">
        <v>1618</v>
      </c>
      <c r="G370" t="s">
        <v>1619</v>
      </c>
      <c r="H370" s="30">
        <v>24.14</v>
      </c>
      <c r="I370" t="s">
        <v>1620</v>
      </c>
      <c r="J370" s="30">
        <f>ROUND(E370/I368* H370,5)</f>
        <v>0.19312000000000001</v>
      </c>
    </row>
    <row r="371" spans="2:11" x14ac:dyDescent="0.25">
      <c r="B371" t="s">
        <v>1644</v>
      </c>
      <c r="C371" t="s">
        <v>1616</v>
      </c>
      <c r="D371" t="s">
        <v>1645</v>
      </c>
      <c r="E371" s="29">
        <v>6.0000000000000001E-3</v>
      </c>
      <c r="F371" t="s">
        <v>1618</v>
      </c>
      <c r="G371" t="s">
        <v>1619</v>
      </c>
      <c r="H371" s="30">
        <v>27.19</v>
      </c>
      <c r="I371" t="s">
        <v>1620</v>
      </c>
      <c r="J371" s="30">
        <f>ROUND(E371/I368* H371,5)</f>
        <v>0.16314000000000001</v>
      </c>
    </row>
    <row r="372" spans="2:11" x14ac:dyDescent="0.25">
      <c r="D372" s="31" t="s">
        <v>1621</v>
      </c>
      <c r="K372" s="30">
        <f>SUM(J370:J371)</f>
        <v>0.35626000000000002</v>
      </c>
    </row>
    <row r="373" spans="2:11" x14ac:dyDescent="0.25">
      <c r="B373" s="21" t="s">
        <v>1625</v>
      </c>
    </row>
    <row r="374" spans="2:11" x14ac:dyDescent="0.25">
      <c r="B374" t="s">
        <v>1646</v>
      </c>
      <c r="C374" t="s">
        <v>109</v>
      </c>
      <c r="D374" t="s">
        <v>1647</v>
      </c>
      <c r="E374" s="29">
        <v>5.1000000000000004E-3</v>
      </c>
      <c r="G374" t="s">
        <v>1619</v>
      </c>
      <c r="H374" s="30">
        <v>1.34</v>
      </c>
      <c r="I374" t="s">
        <v>1620</v>
      </c>
      <c r="J374" s="30">
        <f>ROUND(E374* H374,5)</f>
        <v>6.8300000000000001E-3</v>
      </c>
    </row>
    <row r="375" spans="2:11" x14ac:dyDescent="0.25">
      <c r="D375" s="31" t="s">
        <v>1635</v>
      </c>
      <c r="K375" s="30">
        <f>SUM(J374:J374)</f>
        <v>6.8300000000000001E-3</v>
      </c>
    </row>
    <row r="376" spans="2:11" x14ac:dyDescent="0.25">
      <c r="B376" s="21" t="s">
        <v>1610</v>
      </c>
    </row>
    <row r="377" spans="2:11" x14ac:dyDescent="0.25">
      <c r="B377" t="s">
        <v>1640</v>
      </c>
      <c r="C377" t="s">
        <v>109</v>
      </c>
      <c r="D377" t="s">
        <v>1641</v>
      </c>
      <c r="E377" s="29">
        <v>1</v>
      </c>
      <c r="G377" t="s">
        <v>1619</v>
      </c>
      <c r="H377" s="30">
        <v>1.4803900000000001</v>
      </c>
      <c r="I377" t="s">
        <v>1620</v>
      </c>
      <c r="J377" s="30">
        <f>ROUND(E377* H377,5)</f>
        <v>1.4803900000000001</v>
      </c>
    </row>
    <row r="378" spans="2:11" x14ac:dyDescent="0.25">
      <c r="D378" s="31" t="s">
        <v>1687</v>
      </c>
      <c r="K378" s="30">
        <f>SUM(J377:J377)</f>
        <v>1.4803900000000001</v>
      </c>
    </row>
    <row r="380" spans="2:11" x14ac:dyDescent="0.25">
      <c r="D380" s="31" t="s">
        <v>1637</v>
      </c>
      <c r="H380">
        <v>1.5</v>
      </c>
      <c r="I380" t="s">
        <v>1638</v>
      </c>
      <c r="J380">
        <f>ROUND(H380/100*K372,5)</f>
        <v>5.3400000000000001E-3</v>
      </c>
    </row>
    <row r="381" spans="2:11" x14ac:dyDescent="0.25">
      <c r="D381" s="31" t="s">
        <v>1636</v>
      </c>
      <c r="K381" s="32">
        <f>SUM(J369:J380)</f>
        <v>1.8488199999999999</v>
      </c>
    </row>
    <row r="382" spans="2:11" x14ac:dyDescent="0.25">
      <c r="D382" s="31" t="s">
        <v>1688</v>
      </c>
      <c r="H382">
        <v>4</v>
      </c>
      <c r="I382" t="s">
        <v>1638</v>
      </c>
      <c r="K382" s="30">
        <f>ROUND(H382/100*K381,5)</f>
        <v>7.3950000000000002E-2</v>
      </c>
    </row>
    <row r="383" spans="2:11" x14ac:dyDescent="0.25">
      <c r="D383" s="31" t="s">
        <v>1639</v>
      </c>
      <c r="K383" s="32">
        <f>SUM(K381:K382)</f>
        <v>1.9227699999999999</v>
      </c>
    </row>
    <row r="385" spans="1:27" ht="45" customHeight="1" x14ac:dyDescent="0.25">
      <c r="A385" s="25"/>
      <c r="B385" s="25" t="s">
        <v>1774</v>
      </c>
      <c r="C385" s="26" t="s">
        <v>45</v>
      </c>
      <c r="D385" s="6" t="s">
        <v>1775</v>
      </c>
      <c r="E385" s="5"/>
      <c r="F385" s="5"/>
      <c r="G385" s="26"/>
      <c r="H385" s="27" t="s">
        <v>1613</v>
      </c>
      <c r="I385" s="4">
        <v>1</v>
      </c>
      <c r="J385" s="5"/>
      <c r="K385" s="28">
        <f>ROUND(K399,2)</f>
        <v>107.36</v>
      </c>
      <c r="L385" s="26"/>
      <c r="M385" s="26"/>
      <c r="N385" s="26"/>
      <c r="O385" s="26"/>
      <c r="P385" s="26"/>
      <c r="Q385" s="26"/>
      <c r="R385" s="26"/>
      <c r="S385" s="26"/>
      <c r="T385" s="26"/>
      <c r="U385" s="26"/>
      <c r="V385" s="26"/>
      <c r="W385" s="26"/>
      <c r="X385" s="26"/>
      <c r="Y385" s="26"/>
      <c r="Z385" s="26"/>
      <c r="AA385" s="26"/>
    </row>
    <row r="386" spans="1:27" x14ac:dyDescent="0.25">
      <c r="B386" s="21" t="s">
        <v>1614</v>
      </c>
    </row>
    <row r="387" spans="1:27" x14ac:dyDescent="0.25">
      <c r="B387" t="s">
        <v>1776</v>
      </c>
      <c r="C387" t="s">
        <v>1616</v>
      </c>
      <c r="D387" t="s">
        <v>1674</v>
      </c>
      <c r="E387" s="29">
        <v>0.3</v>
      </c>
      <c r="F387" t="s">
        <v>1618</v>
      </c>
      <c r="G387" t="s">
        <v>1619</v>
      </c>
      <c r="H387" s="30">
        <v>20.45</v>
      </c>
      <c r="I387" t="s">
        <v>1620</v>
      </c>
      <c r="J387" s="30">
        <f>ROUND(E387/I385* H387,5)</f>
        <v>6.1349999999999998</v>
      </c>
    </row>
    <row r="388" spans="1:27" x14ac:dyDescent="0.25">
      <c r="D388" s="31" t="s">
        <v>1621</v>
      </c>
      <c r="K388" s="30">
        <f>SUM(J387:J387)</f>
        <v>6.1349999999999998</v>
      </c>
    </row>
    <row r="389" spans="1:27" x14ac:dyDescent="0.25">
      <c r="B389" s="21" t="s">
        <v>732</v>
      </c>
    </row>
    <row r="390" spans="1:27" x14ac:dyDescent="0.25">
      <c r="B390" t="s">
        <v>1777</v>
      </c>
      <c r="C390" t="s">
        <v>1616</v>
      </c>
      <c r="D390" t="s">
        <v>1778</v>
      </c>
      <c r="E390" s="29">
        <v>0.1</v>
      </c>
      <c r="F390" t="s">
        <v>1618</v>
      </c>
      <c r="G390" t="s">
        <v>1619</v>
      </c>
      <c r="H390" s="30">
        <v>156.6</v>
      </c>
      <c r="I390" t="s">
        <v>1620</v>
      </c>
      <c r="J390" s="30">
        <f>ROUND(E390/I385* H390,5)</f>
        <v>15.66</v>
      </c>
    </row>
    <row r="391" spans="1:27" x14ac:dyDescent="0.25">
      <c r="D391" s="31" t="s">
        <v>1624</v>
      </c>
      <c r="K391" s="30">
        <f>SUM(J390:J390)</f>
        <v>15.66</v>
      </c>
    </row>
    <row r="392" spans="1:27" x14ac:dyDescent="0.25">
      <c r="B392" s="21" t="s">
        <v>1625</v>
      </c>
    </row>
    <row r="393" spans="1:27" x14ac:dyDescent="0.25">
      <c r="B393" t="s">
        <v>1779</v>
      </c>
      <c r="C393" t="s">
        <v>45</v>
      </c>
      <c r="D393" t="s">
        <v>1780</v>
      </c>
      <c r="E393" s="29">
        <v>1.1000000000000001</v>
      </c>
      <c r="G393" t="s">
        <v>1619</v>
      </c>
      <c r="H393" s="30">
        <v>73.95</v>
      </c>
      <c r="I393" t="s">
        <v>1620</v>
      </c>
      <c r="J393" s="30">
        <f>ROUND(E393* H393,5)</f>
        <v>81.344999999999999</v>
      </c>
    </row>
    <row r="394" spans="1:27" x14ac:dyDescent="0.25">
      <c r="D394" s="31" t="s">
        <v>1635</v>
      </c>
      <c r="K394" s="30">
        <f>SUM(J393:J393)</f>
        <v>81.344999999999999</v>
      </c>
    </row>
    <row r="396" spans="1:27" x14ac:dyDescent="0.25">
      <c r="D396" s="31" t="s">
        <v>1637</v>
      </c>
      <c r="H396">
        <v>1.5</v>
      </c>
      <c r="I396" t="s">
        <v>1638</v>
      </c>
      <c r="J396">
        <f>ROUND(H396/100*K388,5)</f>
        <v>9.2030000000000001E-2</v>
      </c>
    </row>
    <row r="397" spans="1:27" x14ac:dyDescent="0.25">
      <c r="D397" s="31" t="s">
        <v>1636</v>
      </c>
      <c r="K397" s="32">
        <f>SUM(J386:J396)</f>
        <v>103.23202999999999</v>
      </c>
    </row>
    <row r="398" spans="1:27" x14ac:dyDescent="0.25">
      <c r="D398" s="31" t="s">
        <v>1688</v>
      </c>
      <c r="H398">
        <v>4</v>
      </c>
      <c r="I398" t="s">
        <v>1638</v>
      </c>
      <c r="K398" s="30">
        <f>ROUND(H398/100*K397,5)</f>
        <v>4.1292799999999996</v>
      </c>
    </row>
    <row r="399" spans="1:27" x14ac:dyDescent="0.25">
      <c r="D399" s="31" t="s">
        <v>1639</v>
      </c>
      <c r="K399" s="32">
        <f>SUM(K397:K398)</f>
        <v>107.36130999999999</v>
      </c>
    </row>
    <row r="401" spans="1:27" ht="45" customHeight="1" x14ac:dyDescent="0.25">
      <c r="A401" s="25"/>
      <c r="B401" s="25" t="s">
        <v>1781</v>
      </c>
      <c r="C401" s="26" t="s">
        <v>16</v>
      </c>
      <c r="D401" s="6" t="s">
        <v>1782</v>
      </c>
      <c r="E401" s="5"/>
      <c r="F401" s="5"/>
      <c r="G401" s="26"/>
      <c r="H401" s="27" t="s">
        <v>1613</v>
      </c>
      <c r="I401" s="4">
        <v>1</v>
      </c>
      <c r="J401" s="5"/>
      <c r="K401" s="28">
        <f>ROUND(K414,2)</f>
        <v>23.31</v>
      </c>
      <c r="L401" s="26"/>
      <c r="M401" s="26"/>
      <c r="N401" s="26"/>
      <c r="O401" s="26"/>
      <c r="P401" s="26"/>
      <c r="Q401" s="26"/>
      <c r="R401" s="26"/>
      <c r="S401" s="26"/>
      <c r="T401" s="26"/>
      <c r="U401" s="26"/>
      <c r="V401" s="26"/>
      <c r="W401" s="26"/>
      <c r="X401" s="26"/>
      <c r="Y401" s="26"/>
      <c r="Z401" s="26"/>
      <c r="AA401" s="26"/>
    </row>
    <row r="402" spans="1:27" x14ac:dyDescent="0.25">
      <c r="B402" s="21" t="s">
        <v>1614</v>
      </c>
    </row>
    <row r="403" spans="1:27" x14ac:dyDescent="0.25">
      <c r="B403" t="s">
        <v>1783</v>
      </c>
      <c r="C403" t="s">
        <v>1616</v>
      </c>
      <c r="D403" t="s">
        <v>1784</v>
      </c>
      <c r="E403" s="29">
        <v>0.05</v>
      </c>
      <c r="F403" t="s">
        <v>1618</v>
      </c>
      <c r="G403" t="s">
        <v>1619</v>
      </c>
      <c r="H403" s="30">
        <v>21.75</v>
      </c>
      <c r="I403" t="s">
        <v>1620</v>
      </c>
      <c r="J403" s="30">
        <f>ROUND(E403/I401* H403,5)</f>
        <v>1.0874999999999999</v>
      </c>
    </row>
    <row r="404" spans="1:27" x14ac:dyDescent="0.25">
      <c r="B404" t="s">
        <v>1785</v>
      </c>
      <c r="C404" t="s">
        <v>1616</v>
      </c>
      <c r="D404" t="s">
        <v>1786</v>
      </c>
      <c r="E404" s="29">
        <v>0.52</v>
      </c>
      <c r="F404" t="s">
        <v>1618</v>
      </c>
      <c r="G404" t="s">
        <v>1619</v>
      </c>
      <c r="H404" s="30">
        <v>24.5</v>
      </c>
      <c r="I404" t="s">
        <v>1620</v>
      </c>
      <c r="J404" s="30">
        <f>ROUND(E404/I401* H404,5)</f>
        <v>12.74</v>
      </c>
    </row>
    <row r="405" spans="1:27" x14ac:dyDescent="0.25">
      <c r="D405" s="31" t="s">
        <v>1621</v>
      </c>
      <c r="K405" s="30">
        <f>SUM(J403:J404)</f>
        <v>13.827500000000001</v>
      </c>
    </row>
    <row r="406" spans="1:27" x14ac:dyDescent="0.25">
      <c r="B406" s="21" t="s">
        <v>1625</v>
      </c>
    </row>
    <row r="407" spans="1:27" x14ac:dyDescent="0.25">
      <c r="B407" t="s">
        <v>1787</v>
      </c>
      <c r="C407" t="s">
        <v>109</v>
      </c>
      <c r="D407" t="s">
        <v>1788</v>
      </c>
      <c r="E407" s="29">
        <v>0.20399999999999999</v>
      </c>
      <c r="G407" t="s">
        <v>1619</v>
      </c>
      <c r="H407" s="30">
        <v>15.59</v>
      </c>
      <c r="I407" t="s">
        <v>1620</v>
      </c>
      <c r="J407" s="30">
        <f>ROUND(E407* H407,5)</f>
        <v>3.1803599999999999</v>
      </c>
    </row>
    <row r="408" spans="1:27" x14ac:dyDescent="0.25">
      <c r="B408" t="s">
        <v>1789</v>
      </c>
      <c r="C408" t="s">
        <v>109</v>
      </c>
      <c r="D408" t="s">
        <v>1790</v>
      </c>
      <c r="E408" s="29">
        <v>0.39779999999999999</v>
      </c>
      <c r="G408" t="s">
        <v>1619</v>
      </c>
      <c r="H408" s="30">
        <v>13.06</v>
      </c>
      <c r="I408" t="s">
        <v>1620</v>
      </c>
      <c r="J408" s="30">
        <f>ROUND(E408* H408,5)</f>
        <v>5.1952699999999998</v>
      </c>
    </row>
    <row r="409" spans="1:27" x14ac:dyDescent="0.25">
      <c r="D409" s="31" t="s">
        <v>1635</v>
      </c>
      <c r="K409" s="30">
        <f>SUM(J407:J408)</f>
        <v>8.3756299999999992</v>
      </c>
    </row>
    <row r="411" spans="1:27" x14ac:dyDescent="0.25">
      <c r="D411" s="31" t="s">
        <v>1637</v>
      </c>
      <c r="H411">
        <v>1.5</v>
      </c>
      <c r="I411" t="s">
        <v>1638</v>
      </c>
      <c r="J411">
        <f>ROUND(H411/100*K405,5)</f>
        <v>0.20741000000000001</v>
      </c>
    </row>
    <row r="412" spans="1:27" x14ac:dyDescent="0.25">
      <c r="D412" s="31" t="s">
        <v>1636</v>
      </c>
      <c r="K412" s="32">
        <f>SUM(J402:J411)</f>
        <v>22.410540000000001</v>
      </c>
    </row>
    <row r="413" spans="1:27" x14ac:dyDescent="0.25">
      <c r="D413" s="31" t="s">
        <v>1688</v>
      </c>
      <c r="H413">
        <v>4</v>
      </c>
      <c r="I413" t="s">
        <v>1638</v>
      </c>
      <c r="K413" s="30">
        <f>ROUND(H413/100*K412,5)</f>
        <v>0.89641999999999999</v>
      </c>
    </row>
    <row r="414" spans="1:27" x14ac:dyDescent="0.25">
      <c r="D414" s="31" t="s">
        <v>1639</v>
      </c>
      <c r="K414" s="32">
        <f>SUM(K412:K413)</f>
        <v>23.30696</v>
      </c>
    </row>
    <row r="416" spans="1:27" ht="45" customHeight="1" x14ac:dyDescent="0.25">
      <c r="A416" s="25"/>
      <c r="B416" s="25" t="s">
        <v>1791</v>
      </c>
      <c r="C416" s="26" t="s">
        <v>16</v>
      </c>
      <c r="D416" s="6" t="s">
        <v>1792</v>
      </c>
      <c r="E416" s="5"/>
      <c r="F416" s="5"/>
      <c r="G416" s="26"/>
      <c r="H416" s="27" t="s">
        <v>1613</v>
      </c>
      <c r="I416" s="4">
        <v>1</v>
      </c>
      <c r="J416" s="5"/>
      <c r="K416" s="28">
        <f>ROUND(K432,2)</f>
        <v>26.39</v>
      </c>
      <c r="L416" s="26"/>
      <c r="M416" s="26"/>
      <c r="N416" s="26"/>
      <c r="O416" s="26"/>
      <c r="P416" s="26"/>
      <c r="Q416" s="26"/>
      <c r="R416" s="26"/>
      <c r="S416" s="26"/>
      <c r="T416" s="26"/>
      <c r="U416" s="26"/>
      <c r="V416" s="26"/>
      <c r="W416" s="26"/>
      <c r="X416" s="26"/>
      <c r="Y416" s="26"/>
      <c r="Z416" s="26"/>
      <c r="AA416" s="26"/>
    </row>
    <row r="417" spans="2:11" x14ac:dyDescent="0.25">
      <c r="B417" s="21" t="s">
        <v>1614</v>
      </c>
    </row>
    <row r="418" spans="2:11" x14ac:dyDescent="0.25">
      <c r="B418" t="s">
        <v>1776</v>
      </c>
      <c r="C418" t="s">
        <v>1616</v>
      </c>
      <c r="D418" t="s">
        <v>1674</v>
      </c>
      <c r="E418" s="29">
        <v>0.22</v>
      </c>
      <c r="F418" t="s">
        <v>1618</v>
      </c>
      <c r="G418" t="s">
        <v>1619</v>
      </c>
      <c r="H418" s="30">
        <v>20.45</v>
      </c>
      <c r="I418" t="s">
        <v>1620</v>
      </c>
      <c r="J418" s="30">
        <f>ROUND(E418/I416* H418,5)</f>
        <v>4.4989999999999997</v>
      </c>
    </row>
    <row r="419" spans="2:11" x14ac:dyDescent="0.25">
      <c r="B419" t="s">
        <v>1793</v>
      </c>
      <c r="C419" t="s">
        <v>1616</v>
      </c>
      <c r="D419" t="s">
        <v>1686</v>
      </c>
      <c r="E419" s="29">
        <v>0.15</v>
      </c>
      <c r="F419" t="s">
        <v>1618</v>
      </c>
      <c r="G419" t="s">
        <v>1619</v>
      </c>
      <c r="H419" s="30">
        <v>23.52</v>
      </c>
      <c r="I419" t="s">
        <v>1620</v>
      </c>
      <c r="J419" s="30">
        <f>ROUND(E419/I416* H419,5)</f>
        <v>3.528</v>
      </c>
    </row>
    <row r="420" spans="2:11" x14ac:dyDescent="0.25">
      <c r="D420" s="31" t="s">
        <v>1621</v>
      </c>
      <c r="K420" s="30">
        <f>SUM(J418:J419)</f>
        <v>8.0269999999999992</v>
      </c>
    </row>
    <row r="421" spans="2:11" x14ac:dyDescent="0.25">
      <c r="B421" s="21" t="s">
        <v>732</v>
      </c>
    </row>
    <row r="422" spans="2:11" x14ac:dyDescent="0.25">
      <c r="B422" t="s">
        <v>1794</v>
      </c>
      <c r="C422" t="s">
        <v>1616</v>
      </c>
      <c r="D422" t="s">
        <v>1795</v>
      </c>
      <c r="E422" s="29">
        <v>0.05</v>
      </c>
      <c r="F422" t="s">
        <v>1618</v>
      </c>
      <c r="G422" t="s">
        <v>1619</v>
      </c>
      <c r="H422" s="30">
        <v>5.12</v>
      </c>
      <c r="I422" t="s">
        <v>1620</v>
      </c>
      <c r="J422" s="30">
        <f>ROUND(E422/I416* H422,5)</f>
        <v>0.25600000000000001</v>
      </c>
    </row>
    <row r="423" spans="2:11" x14ac:dyDescent="0.25">
      <c r="D423" s="31" t="s">
        <v>1624</v>
      </c>
      <c r="K423" s="30">
        <f>SUM(J422:J422)</f>
        <v>0.25600000000000001</v>
      </c>
    </row>
    <row r="424" spans="2:11" x14ac:dyDescent="0.25">
      <c r="B424" s="21" t="s">
        <v>1625</v>
      </c>
    </row>
    <row r="425" spans="2:11" x14ac:dyDescent="0.25">
      <c r="B425" t="s">
        <v>1796</v>
      </c>
      <c r="C425" t="s">
        <v>16</v>
      </c>
      <c r="D425" t="s">
        <v>1797</v>
      </c>
      <c r="E425" s="29">
        <v>1.2</v>
      </c>
      <c r="G425" t="s">
        <v>1619</v>
      </c>
      <c r="H425" s="30">
        <v>1.81</v>
      </c>
      <c r="I425" t="s">
        <v>1620</v>
      </c>
      <c r="J425" s="30">
        <f>ROUND(E425* H425,5)</f>
        <v>2.1720000000000002</v>
      </c>
    </row>
    <row r="426" spans="2:11" x14ac:dyDescent="0.25">
      <c r="B426" t="s">
        <v>1798</v>
      </c>
      <c r="C426" t="s">
        <v>45</v>
      </c>
      <c r="D426" t="s">
        <v>1799</v>
      </c>
      <c r="E426" s="29">
        <v>0.1575</v>
      </c>
      <c r="G426" t="s">
        <v>1619</v>
      </c>
      <c r="H426" s="30">
        <v>93.95</v>
      </c>
      <c r="I426" t="s">
        <v>1620</v>
      </c>
      <c r="J426" s="30">
        <f>ROUND(E426* H426,5)</f>
        <v>14.797129999999999</v>
      </c>
    </row>
    <row r="427" spans="2:11" x14ac:dyDescent="0.25">
      <c r="D427" s="31" t="s">
        <v>1635</v>
      </c>
      <c r="K427" s="30">
        <f>SUM(J425:J426)</f>
        <v>16.96913</v>
      </c>
    </row>
    <row r="429" spans="2:11" x14ac:dyDescent="0.25">
      <c r="D429" s="31" t="s">
        <v>1637</v>
      </c>
      <c r="H429">
        <v>1.5</v>
      </c>
      <c r="I429" t="s">
        <v>1638</v>
      </c>
      <c r="J429">
        <f>ROUND(H429/100*K420,5)</f>
        <v>0.12041</v>
      </c>
    </row>
    <row r="430" spans="2:11" x14ac:dyDescent="0.25">
      <c r="D430" s="31" t="s">
        <v>1636</v>
      </c>
      <c r="K430" s="32">
        <f>SUM(J417:J429)</f>
        <v>25.372540000000001</v>
      </c>
    </row>
    <row r="431" spans="2:11" x14ac:dyDescent="0.25">
      <c r="D431" s="31" t="s">
        <v>1688</v>
      </c>
      <c r="H431">
        <v>4</v>
      </c>
      <c r="I431" t="s">
        <v>1638</v>
      </c>
      <c r="K431" s="30">
        <f>ROUND(H431/100*K430,5)</f>
        <v>1.0148999999999999</v>
      </c>
    </row>
    <row r="432" spans="2:11" x14ac:dyDescent="0.25">
      <c r="D432" s="31" t="s">
        <v>1639</v>
      </c>
      <c r="K432" s="32">
        <f>SUM(K430:K431)</f>
        <v>26.387440000000002</v>
      </c>
    </row>
    <row r="434" spans="1:27" ht="45" customHeight="1" x14ac:dyDescent="0.25">
      <c r="A434" s="25"/>
      <c r="B434" s="25" t="s">
        <v>1800</v>
      </c>
      <c r="C434" s="26" t="s">
        <v>16</v>
      </c>
      <c r="D434" s="6" t="s">
        <v>1801</v>
      </c>
      <c r="E434" s="5"/>
      <c r="F434" s="5"/>
      <c r="G434" s="26"/>
      <c r="H434" s="27" t="s">
        <v>1613</v>
      </c>
      <c r="I434" s="4">
        <v>1</v>
      </c>
      <c r="J434" s="5"/>
      <c r="K434" s="28">
        <f>ROUND(K447,2)</f>
        <v>5.07</v>
      </c>
      <c r="L434" s="26"/>
      <c r="M434" s="26"/>
      <c r="N434" s="26"/>
      <c r="O434" s="26"/>
      <c r="P434" s="26"/>
      <c r="Q434" s="26"/>
      <c r="R434" s="26"/>
      <c r="S434" s="26"/>
      <c r="T434" s="26"/>
      <c r="U434" s="26"/>
      <c r="V434" s="26"/>
      <c r="W434" s="26"/>
      <c r="X434" s="26"/>
      <c r="Y434" s="26"/>
      <c r="Z434" s="26"/>
      <c r="AA434" s="26"/>
    </row>
    <row r="435" spans="1:27" x14ac:dyDescent="0.25">
      <c r="B435" s="21" t="s">
        <v>1614</v>
      </c>
    </row>
    <row r="436" spans="1:27" x14ac:dyDescent="0.25">
      <c r="B436" t="s">
        <v>1642</v>
      </c>
      <c r="C436" t="s">
        <v>1616</v>
      </c>
      <c r="D436" t="s">
        <v>1643</v>
      </c>
      <c r="E436" s="29">
        <v>2.1999999999999999E-2</v>
      </c>
      <c r="F436" t="s">
        <v>1618</v>
      </c>
      <c r="G436" t="s">
        <v>1619</v>
      </c>
      <c r="H436" s="30">
        <v>24.14</v>
      </c>
      <c r="I436" t="s">
        <v>1620</v>
      </c>
      <c r="J436" s="30">
        <f>ROUND(E436/I434* H436,5)</f>
        <v>0.53108</v>
      </c>
    </row>
    <row r="437" spans="1:27" x14ac:dyDescent="0.25">
      <c r="B437" t="s">
        <v>1644</v>
      </c>
      <c r="C437" t="s">
        <v>1616</v>
      </c>
      <c r="D437" t="s">
        <v>1645</v>
      </c>
      <c r="E437" s="29">
        <v>2.1999999999999999E-2</v>
      </c>
      <c r="F437" t="s">
        <v>1618</v>
      </c>
      <c r="G437" t="s">
        <v>1619</v>
      </c>
      <c r="H437" s="30">
        <v>27.19</v>
      </c>
      <c r="I437" t="s">
        <v>1620</v>
      </c>
      <c r="J437" s="30">
        <f>ROUND(E437/I434* H437,5)</f>
        <v>0.59818000000000005</v>
      </c>
    </row>
    <row r="438" spans="1:27" x14ac:dyDescent="0.25">
      <c r="D438" s="31" t="s">
        <v>1621</v>
      </c>
      <c r="K438" s="30">
        <f>SUM(J436:J437)</f>
        <v>1.1292599999999999</v>
      </c>
    </row>
    <row r="439" spans="1:27" x14ac:dyDescent="0.25">
      <c r="B439" s="21" t="s">
        <v>1625</v>
      </c>
    </row>
    <row r="440" spans="1:27" x14ac:dyDescent="0.25">
      <c r="B440" t="s">
        <v>1802</v>
      </c>
      <c r="C440" t="s">
        <v>16</v>
      </c>
      <c r="D440" t="s">
        <v>1803</v>
      </c>
      <c r="E440" s="29">
        <v>1.2</v>
      </c>
      <c r="G440" t="s">
        <v>1619</v>
      </c>
      <c r="H440" s="30">
        <v>3.09</v>
      </c>
      <c r="I440" t="s">
        <v>1620</v>
      </c>
      <c r="J440" s="30">
        <f>ROUND(E440* H440,5)</f>
        <v>3.7080000000000002</v>
      </c>
    </row>
    <row r="441" spans="1:27" x14ac:dyDescent="0.25">
      <c r="B441" t="s">
        <v>1646</v>
      </c>
      <c r="C441" t="s">
        <v>109</v>
      </c>
      <c r="D441" t="s">
        <v>1647</v>
      </c>
      <c r="E441" s="29">
        <v>1.84E-2</v>
      </c>
      <c r="G441" t="s">
        <v>1619</v>
      </c>
      <c r="H441" s="30">
        <v>1.34</v>
      </c>
      <c r="I441" t="s">
        <v>1620</v>
      </c>
      <c r="J441" s="30">
        <f>ROUND(E441* H441,5)</f>
        <v>2.4660000000000001E-2</v>
      </c>
    </row>
    <row r="442" spans="1:27" x14ac:dyDescent="0.25">
      <c r="D442" s="31" t="s">
        <v>1635</v>
      </c>
      <c r="K442" s="30">
        <f>SUM(J440:J441)</f>
        <v>3.7326600000000001</v>
      </c>
    </row>
    <row r="444" spans="1:27" x14ac:dyDescent="0.25">
      <c r="D444" s="31" t="s">
        <v>1637</v>
      </c>
      <c r="H444">
        <v>1.5</v>
      </c>
      <c r="I444" t="s">
        <v>1638</v>
      </c>
      <c r="J444">
        <f>ROUND(H444/100*K438,5)</f>
        <v>1.694E-2</v>
      </c>
    </row>
    <row r="445" spans="1:27" x14ac:dyDescent="0.25">
      <c r="D445" s="31" t="s">
        <v>1636</v>
      </c>
      <c r="K445" s="32">
        <f>SUM(J435:J444)</f>
        <v>4.8788600000000004</v>
      </c>
    </row>
    <row r="446" spans="1:27" x14ac:dyDescent="0.25">
      <c r="D446" s="31" t="s">
        <v>1688</v>
      </c>
      <c r="H446">
        <v>4</v>
      </c>
      <c r="I446" t="s">
        <v>1638</v>
      </c>
      <c r="K446" s="30">
        <f>ROUND(H446/100*K445,5)</f>
        <v>0.19514999999999999</v>
      </c>
    </row>
    <row r="447" spans="1:27" x14ac:dyDescent="0.25">
      <c r="D447" s="31" t="s">
        <v>1639</v>
      </c>
      <c r="K447" s="32">
        <f>SUM(K445:K446)</f>
        <v>5.0740100000000004</v>
      </c>
    </row>
    <row r="449" spans="1:27" ht="45" customHeight="1" x14ac:dyDescent="0.25">
      <c r="A449" s="25"/>
      <c r="B449" s="25" t="s">
        <v>1804</v>
      </c>
      <c r="C449" s="26" t="s">
        <v>37</v>
      </c>
      <c r="D449" s="6" t="s">
        <v>1805</v>
      </c>
      <c r="E449" s="5"/>
      <c r="F449" s="5"/>
      <c r="G449" s="26"/>
      <c r="H449" s="27" t="s">
        <v>1613</v>
      </c>
      <c r="I449" s="4">
        <v>1</v>
      </c>
      <c r="J449" s="5"/>
      <c r="K449" s="28">
        <f>ROUND(K460,2)</f>
        <v>160.82</v>
      </c>
      <c r="L449" s="26"/>
      <c r="M449" s="26"/>
      <c r="N449" s="26"/>
      <c r="O449" s="26"/>
      <c r="P449" s="26"/>
      <c r="Q449" s="26"/>
      <c r="R449" s="26"/>
      <c r="S449" s="26"/>
      <c r="T449" s="26"/>
      <c r="U449" s="26"/>
      <c r="V449" s="26"/>
      <c r="W449" s="26"/>
      <c r="X449" s="26"/>
      <c r="Y449" s="26"/>
      <c r="Z449" s="26"/>
      <c r="AA449" s="26"/>
    </row>
    <row r="450" spans="1:27" x14ac:dyDescent="0.25">
      <c r="B450" s="21" t="s">
        <v>1614</v>
      </c>
    </row>
    <row r="451" spans="1:27" x14ac:dyDescent="0.25">
      <c r="B451" t="s">
        <v>1806</v>
      </c>
      <c r="C451" t="s">
        <v>1616</v>
      </c>
      <c r="D451" t="s">
        <v>1807</v>
      </c>
      <c r="E451" s="29">
        <v>0.3</v>
      </c>
      <c r="F451" t="s">
        <v>1618</v>
      </c>
      <c r="G451" t="s">
        <v>1619</v>
      </c>
      <c r="H451" s="30">
        <v>28.1</v>
      </c>
      <c r="I451" t="s">
        <v>1620</v>
      </c>
      <c r="J451" s="30">
        <f>ROUND(E451/I449* H451,5)</f>
        <v>8.43</v>
      </c>
    </row>
    <row r="452" spans="1:27" x14ac:dyDescent="0.25">
      <c r="D452" s="31" t="s">
        <v>1621</v>
      </c>
      <c r="K452" s="30">
        <f>SUM(J451:J451)</f>
        <v>8.43</v>
      </c>
    </row>
    <row r="453" spans="1:27" x14ac:dyDescent="0.25">
      <c r="B453" s="21" t="s">
        <v>1625</v>
      </c>
    </row>
    <row r="454" spans="1:27" x14ac:dyDescent="0.25">
      <c r="B454" t="s">
        <v>1808</v>
      </c>
      <c r="C454" t="s">
        <v>37</v>
      </c>
      <c r="D454" t="s">
        <v>1809</v>
      </c>
      <c r="E454" s="29">
        <v>1</v>
      </c>
      <c r="G454" t="s">
        <v>1619</v>
      </c>
      <c r="H454" s="30">
        <v>145.99</v>
      </c>
      <c r="I454" t="s">
        <v>1620</v>
      </c>
      <c r="J454" s="30">
        <f>ROUND(E454* H454,5)</f>
        <v>145.99</v>
      </c>
    </row>
    <row r="455" spans="1:27" x14ac:dyDescent="0.25">
      <c r="D455" s="31" t="s">
        <v>1635</v>
      </c>
      <c r="K455" s="30">
        <f>SUM(J454:J454)</f>
        <v>145.99</v>
      </c>
    </row>
    <row r="457" spans="1:27" x14ac:dyDescent="0.25">
      <c r="D457" s="31" t="s">
        <v>1637</v>
      </c>
      <c r="H457">
        <v>2.5</v>
      </c>
      <c r="I457" t="s">
        <v>1638</v>
      </c>
      <c r="J457">
        <f>ROUND(H457/100*K452,5)</f>
        <v>0.21074999999999999</v>
      </c>
    </row>
    <row r="458" spans="1:27" x14ac:dyDescent="0.25">
      <c r="D458" s="31" t="s">
        <v>1636</v>
      </c>
      <c r="K458" s="32">
        <f>SUM(J450:J457)</f>
        <v>154.63075000000001</v>
      </c>
    </row>
    <row r="459" spans="1:27" x14ac:dyDescent="0.25">
      <c r="D459" s="31" t="s">
        <v>1688</v>
      </c>
      <c r="H459">
        <v>4</v>
      </c>
      <c r="I459" t="s">
        <v>1638</v>
      </c>
      <c r="K459" s="30">
        <f>ROUND(H459/100*K458,5)</f>
        <v>6.1852299999999998</v>
      </c>
    </row>
    <row r="460" spans="1:27" x14ac:dyDescent="0.25">
      <c r="D460" s="31" t="s">
        <v>1639</v>
      </c>
      <c r="K460" s="32">
        <f>SUM(K458:K459)</f>
        <v>160.81598</v>
      </c>
    </row>
    <row r="462" spans="1:27" ht="45" customHeight="1" x14ac:dyDescent="0.25">
      <c r="A462" s="25"/>
      <c r="B462" s="25" t="s">
        <v>1810</v>
      </c>
      <c r="C462" s="26" t="s">
        <v>37</v>
      </c>
      <c r="D462" s="6" t="s">
        <v>1811</v>
      </c>
      <c r="E462" s="5"/>
      <c r="F462" s="5"/>
      <c r="G462" s="26"/>
      <c r="H462" s="27" t="s">
        <v>1613</v>
      </c>
      <c r="I462" s="4">
        <v>1</v>
      </c>
      <c r="J462" s="5"/>
      <c r="K462" s="28">
        <f>ROUND(K475,2)</f>
        <v>38.130000000000003</v>
      </c>
      <c r="L462" s="26"/>
      <c r="M462" s="26"/>
      <c r="N462" s="26"/>
      <c r="O462" s="26"/>
      <c r="P462" s="26"/>
      <c r="Q462" s="26"/>
      <c r="R462" s="26"/>
      <c r="S462" s="26"/>
      <c r="T462" s="26"/>
      <c r="U462" s="26"/>
      <c r="V462" s="26"/>
      <c r="W462" s="26"/>
      <c r="X462" s="26"/>
      <c r="Y462" s="26"/>
      <c r="Z462" s="26"/>
      <c r="AA462" s="26"/>
    </row>
    <row r="463" spans="1:27" x14ac:dyDescent="0.25">
      <c r="B463" s="21" t="s">
        <v>1614</v>
      </c>
    </row>
    <row r="464" spans="1:27" x14ac:dyDescent="0.25">
      <c r="B464" t="s">
        <v>1812</v>
      </c>
      <c r="C464" t="s">
        <v>1616</v>
      </c>
      <c r="D464" t="s">
        <v>1694</v>
      </c>
      <c r="E464" s="29">
        <v>0.3</v>
      </c>
      <c r="F464" t="s">
        <v>1618</v>
      </c>
      <c r="G464" t="s">
        <v>1619</v>
      </c>
      <c r="H464" s="30">
        <v>27.19</v>
      </c>
      <c r="I464" t="s">
        <v>1620</v>
      </c>
      <c r="J464" s="30">
        <f>ROUND(E464/I462* H464,5)</f>
        <v>8.157</v>
      </c>
    </row>
    <row r="465" spans="1:27" x14ac:dyDescent="0.25">
      <c r="B465" t="s">
        <v>1776</v>
      </c>
      <c r="C465" t="s">
        <v>1616</v>
      </c>
      <c r="D465" t="s">
        <v>1674</v>
      </c>
      <c r="E465" s="29">
        <v>0.3</v>
      </c>
      <c r="F465" t="s">
        <v>1618</v>
      </c>
      <c r="G465" t="s">
        <v>1619</v>
      </c>
      <c r="H465" s="30">
        <v>20.45</v>
      </c>
      <c r="I465" t="s">
        <v>1620</v>
      </c>
      <c r="J465" s="30">
        <f>ROUND(E465/I462* H465,5)</f>
        <v>6.1349999999999998</v>
      </c>
    </row>
    <row r="466" spans="1:27" x14ac:dyDescent="0.25">
      <c r="D466" s="31" t="s">
        <v>1621</v>
      </c>
      <c r="K466" s="30">
        <f>SUM(J464:J465)</f>
        <v>14.292</v>
      </c>
    </row>
    <row r="467" spans="1:27" x14ac:dyDescent="0.25">
      <c r="B467" s="21" t="s">
        <v>1625</v>
      </c>
    </row>
    <row r="468" spans="1:27" x14ac:dyDescent="0.25">
      <c r="B468" t="s">
        <v>1813</v>
      </c>
      <c r="C468" t="s">
        <v>42</v>
      </c>
      <c r="D468" t="s">
        <v>1814</v>
      </c>
      <c r="E468" s="29">
        <v>2</v>
      </c>
      <c r="G468" t="s">
        <v>1619</v>
      </c>
      <c r="H468" s="30">
        <v>0.54</v>
      </c>
      <c r="I468" t="s">
        <v>1620</v>
      </c>
      <c r="J468" s="30">
        <f>ROUND(E468* H468,5)</f>
        <v>1.08</v>
      </c>
    </row>
    <row r="469" spans="1:27" x14ac:dyDescent="0.25">
      <c r="B469" t="s">
        <v>1815</v>
      </c>
      <c r="C469" t="s">
        <v>37</v>
      </c>
      <c r="D469" t="s">
        <v>1816</v>
      </c>
      <c r="E469" s="29">
        <v>1</v>
      </c>
      <c r="G469" t="s">
        <v>1619</v>
      </c>
      <c r="H469" s="30">
        <v>21.08</v>
      </c>
      <c r="I469" t="s">
        <v>1620</v>
      </c>
      <c r="J469" s="30">
        <f>ROUND(E469* H469,5)</f>
        <v>21.08</v>
      </c>
    </row>
    <row r="470" spans="1:27" x14ac:dyDescent="0.25">
      <c r="D470" s="31" t="s">
        <v>1635</v>
      </c>
      <c r="K470" s="30">
        <f>SUM(J468:J469)</f>
        <v>22.159999999999997</v>
      </c>
    </row>
    <row r="472" spans="1:27" x14ac:dyDescent="0.25">
      <c r="D472" s="31" t="s">
        <v>1637</v>
      </c>
      <c r="H472">
        <v>1.5</v>
      </c>
      <c r="I472" t="s">
        <v>1638</v>
      </c>
      <c r="J472">
        <f>ROUND(H472/100*K466,5)</f>
        <v>0.21437999999999999</v>
      </c>
    </row>
    <row r="473" spans="1:27" x14ac:dyDescent="0.25">
      <c r="D473" s="31" t="s">
        <v>1636</v>
      </c>
      <c r="K473" s="32">
        <f>SUM(J463:J472)</f>
        <v>36.666379999999997</v>
      </c>
    </row>
    <row r="474" spans="1:27" x14ac:dyDescent="0.25">
      <c r="D474" s="31" t="s">
        <v>1688</v>
      </c>
      <c r="H474">
        <v>4</v>
      </c>
      <c r="I474" t="s">
        <v>1638</v>
      </c>
      <c r="K474" s="30">
        <f>ROUND(H474/100*K473,5)</f>
        <v>1.4666600000000001</v>
      </c>
    </row>
    <row r="475" spans="1:27" x14ac:dyDescent="0.25">
      <c r="D475" s="31" t="s">
        <v>1639</v>
      </c>
      <c r="K475" s="32">
        <f>SUM(K473:K474)</f>
        <v>38.133039999999994</v>
      </c>
    </row>
    <row r="477" spans="1:27" ht="45" customHeight="1" x14ac:dyDescent="0.25">
      <c r="A477" s="25"/>
      <c r="B477" s="25" t="s">
        <v>1817</v>
      </c>
      <c r="C477" s="26" t="s">
        <v>42</v>
      </c>
      <c r="D477" s="6" t="s">
        <v>1818</v>
      </c>
      <c r="E477" s="5"/>
      <c r="F477" s="5"/>
      <c r="G477" s="26"/>
      <c r="H477" s="27" t="s">
        <v>1613</v>
      </c>
      <c r="I477" s="4">
        <v>1</v>
      </c>
      <c r="J477" s="5"/>
      <c r="K477" s="28">
        <f>ROUND(K490,2)</f>
        <v>58.42</v>
      </c>
      <c r="L477" s="26"/>
      <c r="M477" s="26"/>
      <c r="N477" s="26"/>
      <c r="O477" s="26"/>
      <c r="P477" s="26"/>
      <c r="Q477" s="26"/>
      <c r="R477" s="26"/>
      <c r="S477" s="26"/>
      <c r="T477" s="26"/>
      <c r="U477" s="26"/>
      <c r="V477" s="26"/>
      <c r="W477" s="26"/>
      <c r="X477" s="26"/>
      <c r="Y477" s="26"/>
      <c r="Z477" s="26"/>
      <c r="AA477" s="26"/>
    </row>
    <row r="478" spans="1:27" x14ac:dyDescent="0.25">
      <c r="B478" s="21" t="s">
        <v>1614</v>
      </c>
    </row>
    <row r="479" spans="1:27" x14ac:dyDescent="0.25">
      <c r="B479" t="s">
        <v>1819</v>
      </c>
      <c r="C479" t="s">
        <v>1616</v>
      </c>
      <c r="D479" t="s">
        <v>1820</v>
      </c>
      <c r="E479" s="29">
        <v>0.38</v>
      </c>
      <c r="F479" t="s">
        <v>1618</v>
      </c>
      <c r="G479" t="s">
        <v>1619</v>
      </c>
      <c r="H479" s="30">
        <v>24.89</v>
      </c>
      <c r="I479" t="s">
        <v>1620</v>
      </c>
      <c r="J479" s="30">
        <f>ROUND(E479/I477* H479,5)</f>
        <v>9.4581999999999997</v>
      </c>
    </row>
    <row r="480" spans="1:27" x14ac:dyDescent="0.25">
      <c r="B480" t="s">
        <v>1821</v>
      </c>
      <c r="C480" t="s">
        <v>1616</v>
      </c>
      <c r="D480" t="s">
        <v>1822</v>
      </c>
      <c r="E480" s="29">
        <v>0.2</v>
      </c>
      <c r="F480" t="s">
        <v>1618</v>
      </c>
      <c r="G480" t="s">
        <v>1619</v>
      </c>
      <c r="H480" s="30">
        <v>21.83</v>
      </c>
      <c r="I480" t="s">
        <v>1620</v>
      </c>
      <c r="J480" s="30">
        <f>ROUND(E480/I477* H480,5)</f>
        <v>4.3659999999999997</v>
      </c>
    </row>
    <row r="481" spans="1:27" x14ac:dyDescent="0.25">
      <c r="D481" s="31" t="s">
        <v>1621</v>
      </c>
      <c r="K481" s="30">
        <f>SUM(J479:J480)</f>
        <v>13.824199999999999</v>
      </c>
    </row>
    <row r="482" spans="1:27" x14ac:dyDescent="0.25">
      <c r="B482" s="21" t="s">
        <v>1625</v>
      </c>
    </row>
    <row r="483" spans="1:27" x14ac:dyDescent="0.25">
      <c r="B483" t="s">
        <v>1823</v>
      </c>
      <c r="C483" t="s">
        <v>37</v>
      </c>
      <c r="D483" t="s">
        <v>1824</v>
      </c>
      <c r="E483" s="29">
        <v>2</v>
      </c>
      <c r="G483" t="s">
        <v>1619</v>
      </c>
      <c r="H483" s="30">
        <v>1.06</v>
      </c>
      <c r="I483" t="s">
        <v>1620</v>
      </c>
      <c r="J483" s="30">
        <f>ROUND(E483* H483,5)</f>
        <v>2.12</v>
      </c>
    </row>
    <row r="484" spans="1:27" x14ac:dyDescent="0.25">
      <c r="B484" t="s">
        <v>1825</v>
      </c>
      <c r="C484" t="s">
        <v>37</v>
      </c>
      <c r="D484" t="s">
        <v>1826</v>
      </c>
      <c r="E484" s="29">
        <v>1</v>
      </c>
      <c r="G484" t="s">
        <v>1619</v>
      </c>
      <c r="H484" s="30">
        <v>39.880000000000003</v>
      </c>
      <c r="I484" t="s">
        <v>1620</v>
      </c>
      <c r="J484" s="30">
        <f>ROUND(E484* H484,5)</f>
        <v>39.880000000000003</v>
      </c>
    </row>
    <row r="485" spans="1:27" x14ac:dyDescent="0.25">
      <c r="D485" s="31" t="s">
        <v>1635</v>
      </c>
      <c r="K485" s="30">
        <f>SUM(J483:J484)</f>
        <v>42</v>
      </c>
    </row>
    <row r="487" spans="1:27" x14ac:dyDescent="0.25">
      <c r="D487" s="31" t="s">
        <v>1637</v>
      </c>
      <c r="H487">
        <v>2.5</v>
      </c>
      <c r="I487" t="s">
        <v>1638</v>
      </c>
      <c r="J487">
        <f>ROUND(H487/100*K481,5)</f>
        <v>0.34560999999999997</v>
      </c>
    </row>
    <row r="488" spans="1:27" x14ac:dyDescent="0.25">
      <c r="D488" s="31" t="s">
        <v>1636</v>
      </c>
      <c r="K488" s="32">
        <f>SUM(J478:J487)</f>
        <v>56.169810000000005</v>
      </c>
    </row>
    <row r="489" spans="1:27" x14ac:dyDescent="0.25">
      <c r="D489" s="31" t="s">
        <v>1688</v>
      </c>
      <c r="H489">
        <v>4</v>
      </c>
      <c r="I489" t="s">
        <v>1638</v>
      </c>
      <c r="K489" s="30">
        <f>ROUND(H489/100*K488,5)</f>
        <v>2.2467899999999998</v>
      </c>
    </row>
    <row r="490" spans="1:27" x14ac:dyDescent="0.25">
      <c r="D490" s="31" t="s">
        <v>1639</v>
      </c>
      <c r="K490" s="32">
        <f>SUM(K488:K489)</f>
        <v>58.416600000000003</v>
      </c>
    </row>
    <row r="492" spans="1:27" ht="45" customHeight="1" x14ac:dyDescent="0.25">
      <c r="A492" s="25" t="s">
        <v>1827</v>
      </c>
      <c r="B492" s="25">
        <v>709</v>
      </c>
      <c r="C492" s="26" t="s">
        <v>413</v>
      </c>
      <c r="D492" s="6" t="s">
        <v>414</v>
      </c>
      <c r="E492" s="5"/>
      <c r="F492" s="5"/>
      <c r="G492" s="26"/>
      <c r="H492" s="27" t="s">
        <v>1613</v>
      </c>
      <c r="I492" s="4">
        <v>4.0410000000000004</v>
      </c>
      <c r="J492" s="5"/>
      <c r="K492" s="28">
        <f>ROUND(K503,2)</f>
        <v>3326.86</v>
      </c>
      <c r="L492" s="26"/>
      <c r="M492" s="26"/>
      <c r="N492" s="26"/>
      <c r="O492" s="26"/>
      <c r="P492" s="26"/>
      <c r="Q492" s="26"/>
      <c r="R492" s="26"/>
      <c r="S492" s="26"/>
      <c r="T492" s="26"/>
      <c r="U492" s="26"/>
      <c r="V492" s="26"/>
      <c r="W492" s="26"/>
      <c r="X492" s="26"/>
      <c r="Y492" s="26"/>
      <c r="Z492" s="26"/>
      <c r="AA492" s="26"/>
    </row>
    <row r="493" spans="1:27" x14ac:dyDescent="0.25">
      <c r="B493" s="21" t="s">
        <v>1614</v>
      </c>
    </row>
    <row r="494" spans="1:27" x14ac:dyDescent="0.25">
      <c r="B494" t="s">
        <v>1828</v>
      </c>
      <c r="C494" t="s">
        <v>1616</v>
      </c>
      <c r="D494" t="s">
        <v>1829</v>
      </c>
      <c r="E494" s="29">
        <v>4</v>
      </c>
      <c r="F494" t="s">
        <v>1618</v>
      </c>
      <c r="G494" t="s">
        <v>1619</v>
      </c>
      <c r="H494" s="30">
        <v>24.14</v>
      </c>
      <c r="I494" t="s">
        <v>1620</v>
      </c>
      <c r="J494" s="30">
        <f>ROUND(E494/I492* H494,5)</f>
        <v>23.89508</v>
      </c>
    </row>
    <row r="495" spans="1:27" x14ac:dyDescent="0.25">
      <c r="B495" t="s">
        <v>1830</v>
      </c>
      <c r="C495" t="s">
        <v>1616</v>
      </c>
      <c r="D495" t="s">
        <v>1831</v>
      </c>
      <c r="E495" s="29">
        <v>4</v>
      </c>
      <c r="F495" t="s">
        <v>1618</v>
      </c>
      <c r="G495" t="s">
        <v>1619</v>
      </c>
      <c r="H495" s="30">
        <v>28.1</v>
      </c>
      <c r="I495" t="s">
        <v>1620</v>
      </c>
      <c r="J495" s="30">
        <f>ROUND(E495/I492* H495,5)</f>
        <v>27.814900000000002</v>
      </c>
    </row>
    <row r="496" spans="1:27" x14ac:dyDescent="0.25">
      <c r="D496" s="31" t="s">
        <v>1621</v>
      </c>
      <c r="K496" s="30">
        <f>SUM(J494:J495)</f>
        <v>51.709980000000002</v>
      </c>
    </row>
    <row r="497" spans="1:27" x14ac:dyDescent="0.25">
      <c r="B497" s="21" t="s">
        <v>1625</v>
      </c>
    </row>
    <row r="498" spans="1:27" x14ac:dyDescent="0.25">
      <c r="B498" t="s">
        <v>1832</v>
      </c>
      <c r="C498" t="s">
        <v>42</v>
      </c>
      <c r="D498" t="s">
        <v>1833</v>
      </c>
      <c r="E498" s="29">
        <v>7</v>
      </c>
      <c r="G498" t="s">
        <v>1619</v>
      </c>
      <c r="H498" s="30">
        <v>2.9</v>
      </c>
      <c r="I498" t="s">
        <v>1620</v>
      </c>
      <c r="J498" s="30">
        <f>ROUND(E498* H498,5)</f>
        <v>20.3</v>
      </c>
    </row>
    <row r="499" spans="1:27" ht="409.5" x14ac:dyDescent="0.25">
      <c r="B499" t="s">
        <v>1834</v>
      </c>
      <c r="C499" t="s">
        <v>37</v>
      </c>
      <c r="D499" s="33" t="s">
        <v>1835</v>
      </c>
      <c r="E499" s="29">
        <v>1</v>
      </c>
      <c r="G499" t="s">
        <v>1619</v>
      </c>
      <c r="H499" s="30">
        <v>3126.89</v>
      </c>
      <c r="I499" t="s">
        <v>1620</v>
      </c>
      <c r="J499" s="30">
        <f>ROUND(E499* H499,5)</f>
        <v>3126.89</v>
      </c>
    </row>
    <row r="500" spans="1:27" x14ac:dyDescent="0.25">
      <c r="D500" s="31" t="s">
        <v>1635</v>
      </c>
      <c r="K500" s="30">
        <f>SUM(J498:J499)</f>
        <v>3147.19</v>
      </c>
    </row>
    <row r="501" spans="1:27" x14ac:dyDescent="0.25">
      <c r="D501" s="31" t="s">
        <v>1636</v>
      </c>
      <c r="K501" s="32">
        <f>SUM(J493:J500)</f>
        <v>3198.8999799999997</v>
      </c>
    </row>
    <row r="502" spans="1:27" x14ac:dyDescent="0.25">
      <c r="D502" s="31" t="s">
        <v>1688</v>
      </c>
      <c r="H502">
        <v>4</v>
      </c>
      <c r="I502" t="s">
        <v>1638</v>
      </c>
      <c r="K502" s="30">
        <f>ROUND(H502/100*K501,5)</f>
        <v>127.956</v>
      </c>
    </row>
    <row r="503" spans="1:27" x14ac:dyDescent="0.25">
      <c r="D503" s="31" t="s">
        <v>1639</v>
      </c>
      <c r="K503" s="32">
        <f>SUM(K501:K502)</f>
        <v>3326.8559799999998</v>
      </c>
    </row>
    <row r="505" spans="1:27" ht="45" customHeight="1" x14ac:dyDescent="0.25">
      <c r="A505" s="25" t="s">
        <v>1836</v>
      </c>
      <c r="B505" s="25" t="s">
        <v>77</v>
      </c>
      <c r="C505" s="26" t="s">
        <v>45</v>
      </c>
      <c r="D505" s="6" t="s">
        <v>78</v>
      </c>
      <c r="E505" s="5"/>
      <c r="F505" s="5"/>
      <c r="G505" s="26"/>
      <c r="H505" s="27" t="s">
        <v>1613</v>
      </c>
      <c r="I505" s="4">
        <v>1.05</v>
      </c>
      <c r="J505" s="5"/>
      <c r="K505" s="28">
        <f>ROUND(K517,2)</f>
        <v>44.93</v>
      </c>
      <c r="L505" s="26"/>
      <c r="M505" s="26"/>
      <c r="N505" s="26"/>
      <c r="O505" s="26"/>
      <c r="P505" s="26"/>
      <c r="Q505" s="26"/>
      <c r="R505" s="26"/>
      <c r="S505" s="26"/>
      <c r="T505" s="26"/>
      <c r="U505" s="26"/>
      <c r="V505" s="26"/>
      <c r="W505" s="26"/>
      <c r="X505" s="26"/>
      <c r="Y505" s="26"/>
      <c r="Z505" s="26"/>
      <c r="AA505" s="26"/>
    </row>
    <row r="506" spans="1:27" x14ac:dyDescent="0.25">
      <c r="B506" s="21" t="s">
        <v>1614</v>
      </c>
    </row>
    <row r="507" spans="1:27" x14ac:dyDescent="0.25">
      <c r="B507" t="s">
        <v>1673</v>
      </c>
      <c r="C507" t="s">
        <v>1616</v>
      </c>
      <c r="D507" t="s">
        <v>1674</v>
      </c>
      <c r="E507" s="29">
        <v>0.16</v>
      </c>
      <c r="F507" t="s">
        <v>1618</v>
      </c>
      <c r="G507" t="s">
        <v>1619</v>
      </c>
      <c r="H507" s="30">
        <v>22.7</v>
      </c>
      <c r="I507" t="s">
        <v>1620</v>
      </c>
      <c r="J507" s="30">
        <f>ROUND(E507/I505* H507,5)</f>
        <v>3.45905</v>
      </c>
    </row>
    <row r="508" spans="1:27" x14ac:dyDescent="0.25">
      <c r="D508" s="31" t="s">
        <v>1621</v>
      </c>
      <c r="K508" s="30">
        <f>SUM(J507:J507)</f>
        <v>3.45905</v>
      </c>
    </row>
    <row r="509" spans="1:27" x14ac:dyDescent="0.25">
      <c r="B509" s="21" t="s">
        <v>732</v>
      </c>
    </row>
    <row r="510" spans="1:27" x14ac:dyDescent="0.25">
      <c r="B510" t="s">
        <v>1837</v>
      </c>
      <c r="C510" t="s">
        <v>1616</v>
      </c>
      <c r="D510" t="s">
        <v>1838</v>
      </c>
      <c r="E510" s="29">
        <v>0.6</v>
      </c>
      <c r="F510" t="s">
        <v>1618</v>
      </c>
      <c r="G510" t="s">
        <v>1619</v>
      </c>
      <c r="H510" s="30">
        <v>55.09</v>
      </c>
      <c r="I510" t="s">
        <v>1620</v>
      </c>
      <c r="J510" s="30">
        <f>ROUND(E510/I505* H510,5)</f>
        <v>31.48</v>
      </c>
    </row>
    <row r="511" spans="1:27" x14ac:dyDescent="0.25">
      <c r="B511" t="s">
        <v>1839</v>
      </c>
      <c r="C511" t="s">
        <v>1616</v>
      </c>
      <c r="D511" t="s">
        <v>1840</v>
      </c>
      <c r="E511" s="29">
        <v>0.16500000000000001</v>
      </c>
      <c r="F511" t="s">
        <v>1618</v>
      </c>
      <c r="G511" t="s">
        <v>1619</v>
      </c>
      <c r="H511" s="30">
        <v>52.25</v>
      </c>
      <c r="I511" t="s">
        <v>1620</v>
      </c>
      <c r="J511" s="30">
        <f>ROUND(E511/I505* H511,5)</f>
        <v>8.2107100000000006</v>
      </c>
    </row>
    <row r="512" spans="1:27" x14ac:dyDescent="0.25">
      <c r="D512" s="31" t="s">
        <v>1624</v>
      </c>
      <c r="K512" s="30">
        <f>SUM(J510:J511)</f>
        <v>39.690710000000003</v>
      </c>
    </row>
    <row r="514" spans="1:27" x14ac:dyDescent="0.25">
      <c r="D514" s="31" t="s">
        <v>1637</v>
      </c>
      <c r="H514">
        <v>1.5</v>
      </c>
      <c r="I514" t="s">
        <v>1638</v>
      </c>
      <c r="J514">
        <f>ROUND(H514/100*K508,5)</f>
        <v>5.1889999999999999E-2</v>
      </c>
    </row>
    <row r="515" spans="1:27" x14ac:dyDescent="0.25">
      <c r="D515" s="31" t="s">
        <v>1636</v>
      </c>
      <c r="K515" s="32">
        <f>SUM(J506:J514)</f>
        <v>43.201650000000001</v>
      </c>
    </row>
    <row r="516" spans="1:27" x14ac:dyDescent="0.25">
      <c r="D516" s="31" t="s">
        <v>1688</v>
      </c>
      <c r="H516">
        <v>4</v>
      </c>
      <c r="I516" t="s">
        <v>1638</v>
      </c>
      <c r="K516" s="30">
        <f>ROUND(H516/100*K515,5)</f>
        <v>1.72807</v>
      </c>
    </row>
    <row r="517" spans="1:27" x14ac:dyDescent="0.25">
      <c r="D517" s="31" t="s">
        <v>1639</v>
      </c>
      <c r="K517" s="32">
        <f>SUM(K515:K516)</f>
        <v>44.929720000000003</v>
      </c>
    </row>
    <row r="519" spans="1:27" ht="45" customHeight="1" x14ac:dyDescent="0.25">
      <c r="A519" s="25" t="s">
        <v>1841</v>
      </c>
      <c r="B519" s="25" t="s">
        <v>1439</v>
      </c>
      <c r="C519" s="26" t="s">
        <v>45</v>
      </c>
      <c r="D519" s="6" t="s">
        <v>1440</v>
      </c>
      <c r="E519" s="5"/>
      <c r="F519" s="5"/>
      <c r="G519" s="26"/>
      <c r="H519" s="27" t="s">
        <v>1613</v>
      </c>
      <c r="I519" s="4">
        <v>1.05</v>
      </c>
      <c r="J519" s="5"/>
      <c r="K519" s="28">
        <f>ROUND(K533,2)</f>
        <v>81.64</v>
      </c>
      <c r="L519" s="26"/>
      <c r="M519" s="26"/>
      <c r="N519" s="26"/>
      <c r="O519" s="26"/>
      <c r="P519" s="26"/>
      <c r="Q519" s="26"/>
      <c r="R519" s="26"/>
      <c r="S519" s="26"/>
      <c r="T519" s="26"/>
      <c r="U519" s="26"/>
      <c r="V519" s="26"/>
      <c r="W519" s="26"/>
      <c r="X519" s="26"/>
      <c r="Y519" s="26"/>
      <c r="Z519" s="26"/>
      <c r="AA519" s="26"/>
    </row>
    <row r="520" spans="1:27" x14ac:dyDescent="0.25">
      <c r="B520" s="21" t="s">
        <v>1614</v>
      </c>
    </row>
    <row r="521" spans="1:27" x14ac:dyDescent="0.25">
      <c r="B521" t="s">
        <v>1842</v>
      </c>
      <c r="C521" t="s">
        <v>1616</v>
      </c>
      <c r="D521" t="s">
        <v>1843</v>
      </c>
      <c r="E521" s="29">
        <v>0.5</v>
      </c>
      <c r="F521" t="s">
        <v>1618</v>
      </c>
      <c r="G521" t="s">
        <v>1619</v>
      </c>
      <c r="H521" s="30">
        <v>29.48</v>
      </c>
      <c r="I521" t="s">
        <v>1620</v>
      </c>
      <c r="J521" s="30">
        <f>ROUND(E521/I519* H521,5)</f>
        <v>14.0381</v>
      </c>
    </row>
    <row r="522" spans="1:27" x14ac:dyDescent="0.25">
      <c r="B522" t="s">
        <v>1673</v>
      </c>
      <c r="C522" t="s">
        <v>1616</v>
      </c>
      <c r="D522" t="s">
        <v>1674</v>
      </c>
      <c r="E522" s="29">
        <v>0.66</v>
      </c>
      <c r="F522" t="s">
        <v>1618</v>
      </c>
      <c r="G522" t="s">
        <v>1619</v>
      </c>
      <c r="H522" s="30">
        <v>22.7</v>
      </c>
      <c r="I522" t="s">
        <v>1620</v>
      </c>
      <c r="J522" s="30">
        <f>ROUND(E522/I519* H522,5)</f>
        <v>14.26857</v>
      </c>
    </row>
    <row r="523" spans="1:27" x14ac:dyDescent="0.25">
      <c r="D523" s="31" t="s">
        <v>1621</v>
      </c>
      <c r="K523" s="30">
        <f>SUM(J521:J522)</f>
        <v>28.30667</v>
      </c>
    </row>
    <row r="524" spans="1:27" x14ac:dyDescent="0.25">
      <c r="B524" s="21" t="s">
        <v>732</v>
      </c>
    </row>
    <row r="525" spans="1:27" x14ac:dyDescent="0.25">
      <c r="B525" t="s">
        <v>1837</v>
      </c>
      <c r="C525" t="s">
        <v>1616</v>
      </c>
      <c r="D525" t="s">
        <v>1838</v>
      </c>
      <c r="E525" s="29">
        <v>0.7</v>
      </c>
      <c r="F525" t="s">
        <v>1618</v>
      </c>
      <c r="G525" t="s">
        <v>1619</v>
      </c>
      <c r="H525" s="30">
        <v>55.09</v>
      </c>
      <c r="I525" t="s">
        <v>1620</v>
      </c>
      <c r="J525" s="30">
        <f>ROUND(E525/I519* H525,5)</f>
        <v>36.726669999999999</v>
      </c>
    </row>
    <row r="526" spans="1:27" x14ac:dyDescent="0.25">
      <c r="B526" t="s">
        <v>1844</v>
      </c>
      <c r="C526" t="s">
        <v>1616</v>
      </c>
      <c r="D526" t="s">
        <v>1845</v>
      </c>
      <c r="E526" s="29">
        <v>0.5</v>
      </c>
      <c r="F526" t="s">
        <v>1618</v>
      </c>
      <c r="G526" t="s">
        <v>1619</v>
      </c>
      <c r="H526" s="30">
        <v>7.95</v>
      </c>
      <c r="I526" t="s">
        <v>1620</v>
      </c>
      <c r="J526" s="30">
        <f>ROUND(E526/I519* H526,5)</f>
        <v>3.7857099999999999</v>
      </c>
    </row>
    <row r="527" spans="1:27" x14ac:dyDescent="0.25">
      <c r="B527" t="s">
        <v>1839</v>
      </c>
      <c r="C527" t="s">
        <v>1616</v>
      </c>
      <c r="D527" t="s">
        <v>1840</v>
      </c>
      <c r="E527" s="29">
        <v>0.186</v>
      </c>
      <c r="F527" t="s">
        <v>1618</v>
      </c>
      <c r="G527" t="s">
        <v>1619</v>
      </c>
      <c r="H527" s="30">
        <v>52.25</v>
      </c>
      <c r="I527" t="s">
        <v>1620</v>
      </c>
      <c r="J527" s="30">
        <f>ROUND(E527/I519* H527,5)</f>
        <v>9.2557100000000005</v>
      </c>
    </row>
    <row r="528" spans="1:27" x14ac:dyDescent="0.25">
      <c r="D528" s="31" t="s">
        <v>1624</v>
      </c>
      <c r="K528" s="30">
        <f>SUM(J525:J527)</f>
        <v>49.768090000000001</v>
      </c>
    </row>
    <row r="530" spans="1:27" x14ac:dyDescent="0.25">
      <c r="D530" s="31" t="s">
        <v>1637</v>
      </c>
      <c r="H530">
        <v>1.5</v>
      </c>
      <c r="I530" t="s">
        <v>1638</v>
      </c>
      <c r="J530">
        <f>ROUND(H530/100*K523,5)</f>
        <v>0.42459999999999998</v>
      </c>
    </row>
    <row r="531" spans="1:27" x14ac:dyDescent="0.25">
      <c r="D531" s="31" t="s">
        <v>1636</v>
      </c>
      <c r="K531" s="32">
        <f>SUM(J520:J530)</f>
        <v>78.499359999999996</v>
      </c>
    </row>
    <row r="532" spans="1:27" x14ac:dyDescent="0.25">
      <c r="D532" s="31" t="s">
        <v>1688</v>
      </c>
      <c r="H532">
        <v>4</v>
      </c>
      <c r="I532" t="s">
        <v>1638</v>
      </c>
      <c r="K532" s="30">
        <f>ROUND(H532/100*K531,5)</f>
        <v>3.1399699999999999</v>
      </c>
    </row>
    <row r="533" spans="1:27" x14ac:dyDescent="0.25">
      <c r="D533" s="31" t="s">
        <v>1639</v>
      </c>
      <c r="K533" s="32">
        <f>SUM(K531:K532)</f>
        <v>81.639330000000001</v>
      </c>
    </row>
    <row r="535" spans="1:27" ht="45" customHeight="1" x14ac:dyDescent="0.25">
      <c r="A535" s="25" t="s">
        <v>1846</v>
      </c>
      <c r="B535" s="25" t="s">
        <v>79</v>
      </c>
      <c r="C535" s="26" t="s">
        <v>45</v>
      </c>
      <c r="D535" s="6" t="s">
        <v>80</v>
      </c>
      <c r="E535" s="5"/>
      <c r="F535" s="5"/>
      <c r="G535" s="26"/>
      <c r="H535" s="27" t="s">
        <v>1613</v>
      </c>
      <c r="I535" s="4">
        <v>1.05</v>
      </c>
      <c r="J535" s="5"/>
      <c r="K535" s="28">
        <f>ROUND(K547,2)</f>
        <v>75.930000000000007</v>
      </c>
      <c r="L535" s="26"/>
      <c r="M535" s="26"/>
      <c r="N535" s="26"/>
      <c r="O535" s="26"/>
      <c r="P535" s="26"/>
      <c r="Q535" s="26"/>
      <c r="R535" s="26"/>
      <c r="S535" s="26"/>
      <c r="T535" s="26"/>
      <c r="U535" s="26"/>
      <c r="V535" s="26"/>
      <c r="W535" s="26"/>
      <c r="X535" s="26"/>
      <c r="Y535" s="26"/>
      <c r="Z535" s="26"/>
      <c r="AA535" s="26"/>
    </row>
    <row r="536" spans="1:27" x14ac:dyDescent="0.25">
      <c r="B536" s="21" t="s">
        <v>1614</v>
      </c>
    </row>
    <row r="537" spans="1:27" x14ac:dyDescent="0.25">
      <c r="B537" t="s">
        <v>1673</v>
      </c>
      <c r="C537" t="s">
        <v>1616</v>
      </c>
      <c r="D537" t="s">
        <v>1674</v>
      </c>
      <c r="E537" s="29">
        <v>0.6</v>
      </c>
      <c r="F537" t="s">
        <v>1618</v>
      </c>
      <c r="G537" t="s">
        <v>1619</v>
      </c>
      <c r="H537" s="30">
        <v>22.7</v>
      </c>
      <c r="I537" t="s">
        <v>1620</v>
      </c>
      <c r="J537" s="30">
        <f>ROUND(E537/I535* H537,5)</f>
        <v>12.97143</v>
      </c>
    </row>
    <row r="538" spans="1:27" x14ac:dyDescent="0.25">
      <c r="B538" t="s">
        <v>1842</v>
      </c>
      <c r="C538" t="s">
        <v>1616</v>
      </c>
      <c r="D538" t="s">
        <v>1843</v>
      </c>
      <c r="E538" s="29">
        <v>0.6</v>
      </c>
      <c r="F538" t="s">
        <v>1618</v>
      </c>
      <c r="G538" t="s">
        <v>1619</v>
      </c>
      <c r="H538" s="30">
        <v>29.48</v>
      </c>
      <c r="I538" t="s">
        <v>1620</v>
      </c>
      <c r="J538" s="30">
        <f>ROUND(E538/I535* H538,5)</f>
        <v>16.84571</v>
      </c>
    </row>
    <row r="539" spans="1:27" x14ac:dyDescent="0.25">
      <c r="D539" s="31" t="s">
        <v>1621</v>
      </c>
      <c r="K539" s="30">
        <f>SUM(J537:J538)</f>
        <v>29.817140000000002</v>
      </c>
    </row>
    <row r="540" spans="1:27" x14ac:dyDescent="0.25">
      <c r="B540" s="21" t="s">
        <v>732</v>
      </c>
    </row>
    <row r="541" spans="1:27" x14ac:dyDescent="0.25">
      <c r="B541" t="s">
        <v>1844</v>
      </c>
      <c r="C541" t="s">
        <v>1616</v>
      </c>
      <c r="D541" t="s">
        <v>1845</v>
      </c>
      <c r="E541" s="29">
        <v>0.6</v>
      </c>
      <c r="F541" t="s">
        <v>1618</v>
      </c>
      <c r="G541" t="s">
        <v>1619</v>
      </c>
      <c r="H541" s="30">
        <v>7.95</v>
      </c>
      <c r="I541" t="s">
        <v>1620</v>
      </c>
      <c r="J541" s="30">
        <f>ROUND(E541/I535* H541,5)</f>
        <v>4.5428600000000001</v>
      </c>
    </row>
    <row r="542" spans="1:27" x14ac:dyDescent="0.25">
      <c r="B542" t="s">
        <v>1837</v>
      </c>
      <c r="C542" t="s">
        <v>1616</v>
      </c>
      <c r="D542" t="s">
        <v>1838</v>
      </c>
      <c r="E542" s="29">
        <v>0.6</v>
      </c>
      <c r="F542" t="s">
        <v>1618</v>
      </c>
      <c r="G542" t="s">
        <v>1619</v>
      </c>
      <c r="H542" s="30">
        <v>55.09</v>
      </c>
      <c r="I542" t="s">
        <v>1620</v>
      </c>
      <c r="J542" s="30">
        <f>ROUND(E542/I535* H542,5)</f>
        <v>31.48</v>
      </c>
    </row>
    <row r="543" spans="1:27" x14ac:dyDescent="0.25">
      <c r="B543" t="s">
        <v>1839</v>
      </c>
      <c r="C543" t="s">
        <v>1616</v>
      </c>
      <c r="D543" t="s">
        <v>1840</v>
      </c>
      <c r="E543" s="29">
        <v>0.14399999999999999</v>
      </c>
      <c r="F543" t="s">
        <v>1618</v>
      </c>
      <c r="G543" t="s">
        <v>1619</v>
      </c>
      <c r="H543" s="30">
        <v>52.25</v>
      </c>
      <c r="I543" t="s">
        <v>1620</v>
      </c>
      <c r="J543" s="30">
        <f>ROUND(E543/I535* H543,5)</f>
        <v>7.1657099999999998</v>
      </c>
    </row>
    <row r="544" spans="1:27" x14ac:dyDescent="0.25">
      <c r="D544" s="31" t="s">
        <v>1624</v>
      </c>
      <c r="K544" s="30">
        <f>SUM(J541:J543)</f>
        <v>43.188569999999999</v>
      </c>
    </row>
    <row r="545" spans="1:27" x14ac:dyDescent="0.25">
      <c r="D545" s="31" t="s">
        <v>1636</v>
      </c>
      <c r="K545" s="32">
        <f>SUM(J536:J544)</f>
        <v>73.005710000000008</v>
      </c>
    </row>
    <row r="546" spans="1:27" x14ac:dyDescent="0.25">
      <c r="D546" s="31" t="s">
        <v>1688</v>
      </c>
      <c r="H546">
        <v>4</v>
      </c>
      <c r="I546" t="s">
        <v>1638</v>
      </c>
      <c r="K546" s="30">
        <f>ROUND(H546/100*K545,5)</f>
        <v>2.9202300000000001</v>
      </c>
    </row>
    <row r="547" spans="1:27" x14ac:dyDescent="0.25">
      <c r="D547" s="31" t="s">
        <v>1639</v>
      </c>
      <c r="K547" s="32">
        <f>SUM(K545:K546)</f>
        <v>75.925940000000011</v>
      </c>
    </row>
    <row r="549" spans="1:27" ht="45" customHeight="1" x14ac:dyDescent="0.25">
      <c r="A549" s="25" t="s">
        <v>1847</v>
      </c>
      <c r="B549" s="25" t="s">
        <v>1447</v>
      </c>
      <c r="C549" s="26" t="s">
        <v>37</v>
      </c>
      <c r="D549" s="6" t="s">
        <v>1448</v>
      </c>
      <c r="E549" s="5"/>
      <c r="F549" s="5"/>
      <c r="G549" s="26"/>
      <c r="H549" s="27" t="s">
        <v>1613</v>
      </c>
      <c r="I549" s="4">
        <v>1.0609999999999999</v>
      </c>
      <c r="J549" s="5"/>
      <c r="K549" s="28">
        <f>ROUND(K568,2)</f>
        <v>216.99</v>
      </c>
      <c r="L549" s="26"/>
      <c r="M549" s="26"/>
      <c r="N549" s="26"/>
      <c r="O549" s="26"/>
      <c r="P549" s="26"/>
      <c r="Q549" s="26"/>
      <c r="R549" s="26"/>
      <c r="S549" s="26"/>
      <c r="T549" s="26"/>
      <c r="U549" s="26"/>
      <c r="V549" s="26"/>
      <c r="W549" s="26"/>
      <c r="X549" s="26"/>
      <c r="Y549" s="26"/>
      <c r="Z549" s="26"/>
      <c r="AA549" s="26"/>
    </row>
    <row r="550" spans="1:27" x14ac:dyDescent="0.25">
      <c r="B550" s="21" t="s">
        <v>1614</v>
      </c>
    </row>
    <row r="551" spans="1:27" x14ac:dyDescent="0.25">
      <c r="B551" t="s">
        <v>1749</v>
      </c>
      <c r="C551" t="s">
        <v>1616</v>
      </c>
      <c r="D551" t="s">
        <v>1750</v>
      </c>
      <c r="E551" s="29">
        <v>0.8</v>
      </c>
      <c r="F551" t="s">
        <v>1618</v>
      </c>
      <c r="G551" t="s">
        <v>1619</v>
      </c>
      <c r="H551" s="30">
        <v>27.42</v>
      </c>
      <c r="I551" t="s">
        <v>1620</v>
      </c>
      <c r="J551" s="30">
        <f>ROUND(E551/I549* H551,5)</f>
        <v>20.67484</v>
      </c>
    </row>
    <row r="552" spans="1:27" x14ac:dyDescent="0.25">
      <c r="B552" t="s">
        <v>1747</v>
      </c>
      <c r="C552" t="s">
        <v>1616</v>
      </c>
      <c r="D552" t="s">
        <v>1748</v>
      </c>
      <c r="E552" s="29">
        <v>1.6</v>
      </c>
      <c r="F552" t="s">
        <v>1618</v>
      </c>
      <c r="G552" t="s">
        <v>1619</v>
      </c>
      <c r="H552" s="30">
        <v>30.9</v>
      </c>
      <c r="I552" t="s">
        <v>1620</v>
      </c>
      <c r="J552" s="30">
        <f>ROUND(E552/I549* H552,5)</f>
        <v>46.597549999999998</v>
      </c>
    </row>
    <row r="553" spans="1:27" x14ac:dyDescent="0.25">
      <c r="D553" s="31" t="s">
        <v>1621</v>
      </c>
      <c r="K553" s="30">
        <f>SUM(J551:J552)</f>
        <v>67.272390000000001</v>
      </c>
    </row>
    <row r="554" spans="1:27" x14ac:dyDescent="0.25">
      <c r="B554" s="21" t="s">
        <v>732</v>
      </c>
    </row>
    <row r="555" spans="1:27" x14ac:dyDescent="0.25">
      <c r="B555" t="s">
        <v>1848</v>
      </c>
      <c r="C555" t="s">
        <v>1616</v>
      </c>
      <c r="D555" t="s">
        <v>1849</v>
      </c>
      <c r="E555" s="29">
        <v>0.8</v>
      </c>
      <c r="F555" t="s">
        <v>1618</v>
      </c>
      <c r="G555" t="s">
        <v>1619</v>
      </c>
      <c r="H555" s="30">
        <v>13.82</v>
      </c>
      <c r="I555" t="s">
        <v>1620</v>
      </c>
      <c r="J555" s="30">
        <f>ROUND(E555/I549* H555,5)</f>
        <v>10.420360000000001</v>
      </c>
    </row>
    <row r="556" spans="1:27" x14ac:dyDescent="0.25">
      <c r="B556" t="s">
        <v>1850</v>
      </c>
      <c r="C556" t="s">
        <v>1616</v>
      </c>
      <c r="D556" t="s">
        <v>1851</v>
      </c>
      <c r="E556" s="29">
        <v>1.05</v>
      </c>
      <c r="F556" t="s">
        <v>1618</v>
      </c>
      <c r="G556" t="s">
        <v>1619</v>
      </c>
      <c r="H556" s="30">
        <v>46.41</v>
      </c>
      <c r="I556" t="s">
        <v>1620</v>
      </c>
      <c r="J556" s="30">
        <f>ROUND(E556/I549* H556,5)</f>
        <v>45.928840000000001</v>
      </c>
    </row>
    <row r="557" spans="1:27" x14ac:dyDescent="0.25">
      <c r="B557" t="s">
        <v>1852</v>
      </c>
      <c r="C557" t="s">
        <v>1616</v>
      </c>
      <c r="D557" t="s">
        <v>1853</v>
      </c>
      <c r="E557" s="29">
        <v>1.6</v>
      </c>
      <c r="F557" t="s">
        <v>1618</v>
      </c>
      <c r="G557" t="s">
        <v>1619</v>
      </c>
      <c r="H557" s="30">
        <v>3.14</v>
      </c>
      <c r="I557" t="s">
        <v>1620</v>
      </c>
      <c r="J557" s="30">
        <f>ROUND(E557/I549* H557,5)</f>
        <v>4.7351599999999996</v>
      </c>
    </row>
    <row r="558" spans="1:27" x14ac:dyDescent="0.25">
      <c r="B558" t="s">
        <v>1854</v>
      </c>
      <c r="C558" t="s">
        <v>1616</v>
      </c>
      <c r="D558" t="s">
        <v>1855</v>
      </c>
      <c r="E558" s="29">
        <v>1.1000000000000001</v>
      </c>
      <c r="F558" t="s">
        <v>1618</v>
      </c>
      <c r="G558" t="s">
        <v>1619</v>
      </c>
      <c r="H558" s="30">
        <v>38.85</v>
      </c>
      <c r="I558" t="s">
        <v>1620</v>
      </c>
      <c r="J558" s="30">
        <f>ROUND(E558/I549* H558,5)</f>
        <v>40.278039999999997</v>
      </c>
    </row>
    <row r="559" spans="1:27" x14ac:dyDescent="0.25">
      <c r="D559" s="31" t="s">
        <v>1624</v>
      </c>
      <c r="K559" s="30">
        <f>SUM(J555:J558)</f>
        <v>101.36240000000001</v>
      </c>
    </row>
    <row r="560" spans="1:27" x14ac:dyDescent="0.25">
      <c r="B560" s="21" t="s">
        <v>1625</v>
      </c>
    </row>
    <row r="561" spans="1:27" x14ac:dyDescent="0.25">
      <c r="B561" t="s">
        <v>1856</v>
      </c>
      <c r="C561" t="s">
        <v>1627</v>
      </c>
      <c r="D561" t="s">
        <v>1857</v>
      </c>
      <c r="E561" s="29">
        <v>0.43</v>
      </c>
      <c r="G561" t="s">
        <v>1619</v>
      </c>
      <c r="H561" s="30">
        <v>75</v>
      </c>
      <c r="I561" t="s">
        <v>1620</v>
      </c>
      <c r="J561" s="30">
        <f>ROUND(E561* H561,5)</f>
        <v>32.25</v>
      </c>
    </row>
    <row r="562" spans="1:27" x14ac:dyDescent="0.25">
      <c r="B562" t="s">
        <v>1858</v>
      </c>
      <c r="C562" t="s">
        <v>1627</v>
      </c>
      <c r="D562" t="s">
        <v>1859</v>
      </c>
      <c r="E562" s="29">
        <v>0.15</v>
      </c>
      <c r="G562" t="s">
        <v>1619</v>
      </c>
      <c r="H562" s="30">
        <v>45</v>
      </c>
      <c r="I562" t="s">
        <v>1620</v>
      </c>
      <c r="J562" s="30">
        <f>ROUND(E562* H562,5)</f>
        <v>6.75</v>
      </c>
    </row>
    <row r="563" spans="1:27" x14ac:dyDescent="0.25">
      <c r="D563" s="31" t="s">
        <v>1635</v>
      </c>
      <c r="K563" s="30">
        <f>SUM(J561:J562)</f>
        <v>39</v>
      </c>
    </row>
    <row r="565" spans="1:27" x14ac:dyDescent="0.25">
      <c r="D565" s="31" t="s">
        <v>1637</v>
      </c>
      <c r="H565">
        <v>1.5</v>
      </c>
      <c r="I565" t="s">
        <v>1638</v>
      </c>
      <c r="J565">
        <f>ROUND(H565/100*K553,5)</f>
        <v>1.00909</v>
      </c>
    </row>
    <row r="566" spans="1:27" x14ac:dyDescent="0.25">
      <c r="D566" s="31" t="s">
        <v>1636</v>
      </c>
      <c r="K566" s="32">
        <f>SUM(J550:J565)</f>
        <v>208.64388</v>
      </c>
    </row>
    <row r="567" spans="1:27" x14ac:dyDescent="0.25">
      <c r="D567" s="31" t="s">
        <v>1688</v>
      </c>
      <c r="H567">
        <v>4</v>
      </c>
      <c r="I567" t="s">
        <v>1638</v>
      </c>
      <c r="K567" s="30">
        <f>ROUND(H567/100*K566,5)</f>
        <v>8.3457600000000003</v>
      </c>
    </row>
    <row r="568" spans="1:27" x14ac:dyDescent="0.25">
      <c r="D568" s="31" t="s">
        <v>1639</v>
      </c>
      <c r="K568" s="32">
        <f>SUM(K566:K567)</f>
        <v>216.98964000000001</v>
      </c>
    </row>
    <row r="570" spans="1:27" ht="45" customHeight="1" x14ac:dyDescent="0.25">
      <c r="A570" s="25" t="s">
        <v>1860</v>
      </c>
      <c r="B570" s="25" t="s">
        <v>81</v>
      </c>
      <c r="C570" s="26" t="s">
        <v>45</v>
      </c>
      <c r="D570" s="6" t="s">
        <v>82</v>
      </c>
      <c r="E570" s="5"/>
      <c r="F570" s="5"/>
      <c r="G570" s="26"/>
      <c r="H570" s="27" t="s">
        <v>1613</v>
      </c>
      <c r="I570" s="4">
        <v>1.0509999999999999</v>
      </c>
      <c r="J570" s="5"/>
      <c r="K570" s="28">
        <f>ROUND(K576,2)</f>
        <v>3.23</v>
      </c>
      <c r="L570" s="26"/>
      <c r="M570" s="26"/>
      <c r="N570" s="26"/>
      <c r="O570" s="26"/>
      <c r="P570" s="26"/>
      <c r="Q570" s="26"/>
      <c r="R570" s="26"/>
      <c r="S570" s="26"/>
      <c r="T570" s="26"/>
      <c r="U570" s="26"/>
      <c r="V570" s="26"/>
      <c r="W570" s="26"/>
      <c r="X570" s="26"/>
      <c r="Y570" s="26"/>
      <c r="Z570" s="26"/>
      <c r="AA570" s="26"/>
    </row>
    <row r="571" spans="1:27" x14ac:dyDescent="0.25">
      <c r="B571" s="21" t="s">
        <v>732</v>
      </c>
    </row>
    <row r="572" spans="1:27" x14ac:dyDescent="0.25">
      <c r="B572" t="s">
        <v>1861</v>
      </c>
      <c r="C572" t="s">
        <v>1616</v>
      </c>
      <c r="D572" t="s">
        <v>1862</v>
      </c>
      <c r="E572" s="29">
        <v>3.6999999999999998E-2</v>
      </c>
      <c r="F572" t="s">
        <v>1618</v>
      </c>
      <c r="G572" t="s">
        <v>1619</v>
      </c>
      <c r="H572" s="30">
        <v>88.19</v>
      </c>
      <c r="I572" t="s">
        <v>1620</v>
      </c>
      <c r="J572" s="30">
        <f>ROUND(E572/I570* H572,5)</f>
        <v>3.1046900000000002</v>
      </c>
    </row>
    <row r="573" spans="1:27" x14ac:dyDescent="0.25">
      <c r="D573" s="31" t="s">
        <v>1624</v>
      </c>
      <c r="K573" s="30">
        <f>SUM(J572:J572)</f>
        <v>3.1046900000000002</v>
      </c>
    </row>
    <row r="574" spans="1:27" x14ac:dyDescent="0.25">
      <c r="D574" s="31" t="s">
        <v>1636</v>
      </c>
      <c r="K574" s="32">
        <f>SUM(J571:J573)</f>
        <v>3.1046900000000002</v>
      </c>
    </row>
    <row r="575" spans="1:27" x14ac:dyDescent="0.25">
      <c r="D575" s="31" t="s">
        <v>1688</v>
      </c>
      <c r="H575">
        <v>4</v>
      </c>
      <c r="I575" t="s">
        <v>1638</v>
      </c>
      <c r="K575" s="30">
        <f>ROUND(H575/100*K574,5)</f>
        <v>0.12418999999999999</v>
      </c>
    </row>
    <row r="576" spans="1:27" x14ac:dyDescent="0.25">
      <c r="D576" s="31" t="s">
        <v>1639</v>
      </c>
      <c r="K576" s="32">
        <f>SUM(K574:K575)</f>
        <v>3.2288800000000002</v>
      </c>
    </row>
    <row r="578" spans="1:27" ht="45" customHeight="1" x14ac:dyDescent="0.25">
      <c r="A578" s="25" t="s">
        <v>1863</v>
      </c>
      <c r="B578" s="25" t="s">
        <v>83</v>
      </c>
      <c r="C578" s="26" t="s">
        <v>45</v>
      </c>
      <c r="D578" s="6" t="s">
        <v>84</v>
      </c>
      <c r="E578" s="5"/>
      <c r="F578" s="5"/>
      <c r="G578" s="26"/>
      <c r="H578" s="27" t="s">
        <v>1613</v>
      </c>
      <c r="I578" s="4">
        <v>1.0509999999999999</v>
      </c>
      <c r="J578" s="5"/>
      <c r="K578" s="28">
        <f>ROUND(K584,2)</f>
        <v>6.36</v>
      </c>
      <c r="L578" s="26"/>
      <c r="M578" s="26"/>
      <c r="N578" s="26"/>
      <c r="O578" s="26"/>
      <c r="P578" s="26"/>
      <c r="Q578" s="26"/>
      <c r="R578" s="26"/>
      <c r="S578" s="26"/>
      <c r="T578" s="26"/>
      <c r="U578" s="26"/>
      <c r="V578" s="26"/>
      <c r="W578" s="26"/>
      <c r="X578" s="26"/>
      <c r="Y578" s="26"/>
      <c r="Z578" s="26"/>
      <c r="AA578" s="26"/>
    </row>
    <row r="579" spans="1:27" x14ac:dyDescent="0.25">
      <c r="B579" s="21" t="s">
        <v>732</v>
      </c>
    </row>
    <row r="580" spans="1:27" x14ac:dyDescent="0.25">
      <c r="B580" t="s">
        <v>1839</v>
      </c>
      <c r="C580" t="s">
        <v>1616</v>
      </c>
      <c r="D580" t="s">
        <v>1840</v>
      </c>
      <c r="E580" s="29">
        <v>0.123</v>
      </c>
      <c r="F580" t="s">
        <v>1618</v>
      </c>
      <c r="G580" t="s">
        <v>1619</v>
      </c>
      <c r="H580" s="30">
        <v>52.25</v>
      </c>
      <c r="I580" t="s">
        <v>1620</v>
      </c>
      <c r="J580" s="30">
        <f>ROUND(E580/I578* H580,5)</f>
        <v>6.1148899999999999</v>
      </c>
    </row>
    <row r="581" spans="1:27" x14ac:dyDescent="0.25">
      <c r="D581" s="31" t="s">
        <v>1624</v>
      </c>
      <c r="K581" s="30">
        <f>SUM(J580:J580)</f>
        <v>6.1148899999999999</v>
      </c>
    </row>
    <row r="582" spans="1:27" x14ac:dyDescent="0.25">
      <c r="D582" s="31" t="s">
        <v>1636</v>
      </c>
      <c r="K582" s="32">
        <f>SUM(J579:J581)</f>
        <v>6.1148899999999999</v>
      </c>
    </row>
    <row r="583" spans="1:27" x14ac:dyDescent="0.25">
      <c r="D583" s="31" t="s">
        <v>1688</v>
      </c>
      <c r="H583">
        <v>4</v>
      </c>
      <c r="I583" t="s">
        <v>1638</v>
      </c>
      <c r="K583" s="30">
        <f>ROUND(H583/100*K582,5)</f>
        <v>0.24460000000000001</v>
      </c>
    </row>
    <row r="584" spans="1:27" x14ac:dyDescent="0.25">
      <c r="D584" s="31" t="s">
        <v>1639</v>
      </c>
      <c r="K584" s="32">
        <f>SUM(K582:K583)</f>
        <v>6.3594900000000001</v>
      </c>
    </row>
    <row r="586" spans="1:27" ht="45" customHeight="1" x14ac:dyDescent="0.25">
      <c r="A586" s="25" t="s">
        <v>1864</v>
      </c>
      <c r="B586" s="25" t="s">
        <v>1465</v>
      </c>
      <c r="C586" s="26" t="s">
        <v>45</v>
      </c>
      <c r="D586" s="6" t="s">
        <v>1466</v>
      </c>
      <c r="E586" s="5"/>
      <c r="F586" s="5"/>
      <c r="G586" s="26"/>
      <c r="H586" s="27" t="s">
        <v>1613</v>
      </c>
      <c r="I586" s="4">
        <v>1.0489999999999999</v>
      </c>
      <c r="J586" s="5"/>
      <c r="K586" s="28">
        <f>ROUND(K592,2)</f>
        <v>7.41</v>
      </c>
      <c r="L586" s="26"/>
      <c r="M586" s="26"/>
      <c r="N586" s="26"/>
      <c r="O586" s="26"/>
      <c r="P586" s="26"/>
      <c r="Q586" s="26"/>
      <c r="R586" s="26"/>
      <c r="S586" s="26"/>
      <c r="T586" s="26"/>
      <c r="U586" s="26"/>
      <c r="V586" s="26"/>
      <c r="W586" s="26"/>
      <c r="X586" s="26"/>
      <c r="Y586" s="26"/>
      <c r="Z586" s="26"/>
      <c r="AA586" s="26"/>
    </row>
    <row r="587" spans="1:27" x14ac:dyDescent="0.25">
      <c r="B587" s="21" t="s">
        <v>732</v>
      </c>
    </row>
    <row r="588" spans="1:27" x14ac:dyDescent="0.25">
      <c r="B588" t="s">
        <v>1839</v>
      </c>
      <c r="C588" t="s">
        <v>1616</v>
      </c>
      <c r="D588" t="s">
        <v>1840</v>
      </c>
      <c r="E588" s="29">
        <v>0.14299999999999999</v>
      </c>
      <c r="F588" t="s">
        <v>1618</v>
      </c>
      <c r="G588" t="s">
        <v>1619</v>
      </c>
      <c r="H588" s="30">
        <v>52.25</v>
      </c>
      <c r="I588" t="s">
        <v>1620</v>
      </c>
      <c r="J588" s="30">
        <f>ROUND(E588/I586* H588,5)</f>
        <v>7.1227400000000003</v>
      </c>
    </row>
    <row r="589" spans="1:27" x14ac:dyDescent="0.25">
      <c r="D589" s="31" t="s">
        <v>1624</v>
      </c>
      <c r="K589" s="30">
        <f>SUM(J588:J588)</f>
        <v>7.1227400000000003</v>
      </c>
    </row>
    <row r="590" spans="1:27" x14ac:dyDescent="0.25">
      <c r="D590" s="31" t="s">
        <v>1636</v>
      </c>
      <c r="K590" s="32">
        <f>SUM(J587:J589)</f>
        <v>7.1227400000000003</v>
      </c>
    </row>
    <row r="591" spans="1:27" x14ac:dyDescent="0.25">
      <c r="D591" s="31" t="s">
        <v>1688</v>
      </c>
      <c r="H591">
        <v>4</v>
      </c>
      <c r="I591" t="s">
        <v>1638</v>
      </c>
      <c r="K591" s="30">
        <f>ROUND(H591/100*K590,5)</f>
        <v>0.28491</v>
      </c>
    </row>
    <row r="592" spans="1:27" x14ac:dyDescent="0.25">
      <c r="D592" s="31" t="s">
        <v>1639</v>
      </c>
      <c r="K592" s="32">
        <f>SUM(K590:K591)</f>
        <v>7.4076500000000003</v>
      </c>
    </row>
    <row r="594" spans="1:27" ht="45" customHeight="1" x14ac:dyDescent="0.25">
      <c r="A594" s="25" t="s">
        <v>1865</v>
      </c>
      <c r="B594" s="25" t="s">
        <v>85</v>
      </c>
      <c r="C594" s="26" t="s">
        <v>16</v>
      </c>
      <c r="D594" s="6" t="s">
        <v>86</v>
      </c>
      <c r="E594" s="5"/>
      <c r="F594" s="5"/>
      <c r="G594" s="26"/>
      <c r="H594" s="27" t="s">
        <v>1613</v>
      </c>
      <c r="I594" s="4">
        <v>1.0509999999999999</v>
      </c>
      <c r="J594" s="5"/>
      <c r="K594" s="28">
        <f>ROUND(K602,2)</f>
        <v>3.42</v>
      </c>
      <c r="L594" s="26"/>
      <c r="M594" s="26"/>
      <c r="N594" s="26"/>
      <c r="O594" s="26"/>
      <c r="P594" s="26"/>
      <c r="Q594" s="26"/>
      <c r="R594" s="26"/>
      <c r="S594" s="26"/>
      <c r="T594" s="26"/>
      <c r="U594" s="26"/>
      <c r="V594" s="26"/>
      <c r="W594" s="26"/>
      <c r="X594" s="26"/>
      <c r="Y594" s="26"/>
      <c r="Z594" s="26"/>
      <c r="AA594" s="26"/>
    </row>
    <row r="595" spans="1:27" x14ac:dyDescent="0.25">
      <c r="B595" s="21" t="s">
        <v>1614</v>
      </c>
    </row>
    <row r="596" spans="1:27" x14ac:dyDescent="0.25">
      <c r="B596" t="s">
        <v>1673</v>
      </c>
      <c r="C596" t="s">
        <v>1616</v>
      </c>
      <c r="D596" t="s">
        <v>1674</v>
      </c>
      <c r="E596" s="29">
        <v>0.15</v>
      </c>
      <c r="F596" t="s">
        <v>1618</v>
      </c>
      <c r="G596" t="s">
        <v>1619</v>
      </c>
      <c r="H596" s="30">
        <v>22.7</v>
      </c>
      <c r="I596" t="s">
        <v>1620</v>
      </c>
      <c r="J596" s="30">
        <f>ROUND(E596/I594* H596,5)</f>
        <v>3.23977</v>
      </c>
    </row>
    <row r="597" spans="1:27" x14ac:dyDescent="0.25">
      <c r="D597" s="31" t="s">
        <v>1621</v>
      </c>
      <c r="K597" s="30">
        <f>SUM(J596:J596)</f>
        <v>3.23977</v>
      </c>
    </row>
    <row r="599" spans="1:27" x14ac:dyDescent="0.25">
      <c r="D599" s="31" t="s">
        <v>1637</v>
      </c>
      <c r="H599">
        <v>1.5</v>
      </c>
      <c r="I599" t="s">
        <v>1638</v>
      </c>
      <c r="J599">
        <f>ROUND(H599/100*K597,5)</f>
        <v>4.8599999999999997E-2</v>
      </c>
    </row>
    <row r="600" spans="1:27" x14ac:dyDescent="0.25">
      <c r="D600" s="31" t="s">
        <v>1636</v>
      </c>
      <c r="K600" s="32">
        <f>SUM(J595:J599)</f>
        <v>3.28837</v>
      </c>
    </row>
    <row r="601" spans="1:27" x14ac:dyDescent="0.25">
      <c r="D601" s="31" t="s">
        <v>1688</v>
      </c>
      <c r="H601">
        <v>4</v>
      </c>
      <c r="I601" t="s">
        <v>1638</v>
      </c>
      <c r="K601" s="30">
        <f>ROUND(H601/100*K600,5)</f>
        <v>0.13153000000000001</v>
      </c>
    </row>
    <row r="602" spans="1:27" x14ac:dyDescent="0.25">
      <c r="D602" s="31" t="s">
        <v>1639</v>
      </c>
      <c r="K602" s="32">
        <f>SUM(K600:K601)</f>
        <v>3.4199000000000002</v>
      </c>
    </row>
    <row r="604" spans="1:27" ht="45" customHeight="1" x14ac:dyDescent="0.25">
      <c r="A604" s="25" t="s">
        <v>1866</v>
      </c>
      <c r="B604" s="25" t="s">
        <v>91</v>
      </c>
      <c r="C604" s="26" t="s">
        <v>45</v>
      </c>
      <c r="D604" s="6" t="s">
        <v>92</v>
      </c>
      <c r="E604" s="5"/>
      <c r="F604" s="5"/>
      <c r="G604" s="26"/>
      <c r="H604" s="27" t="s">
        <v>1613</v>
      </c>
      <c r="I604" s="4">
        <v>1.0489999999999999</v>
      </c>
      <c r="J604" s="5"/>
      <c r="K604" s="28">
        <f>ROUND(K614,2)</f>
        <v>3.52</v>
      </c>
      <c r="L604" s="26"/>
      <c r="M604" s="26"/>
      <c r="N604" s="26"/>
      <c r="O604" s="26"/>
      <c r="P604" s="26"/>
      <c r="Q604" s="26"/>
      <c r="R604" s="26"/>
      <c r="S604" s="26"/>
      <c r="T604" s="26"/>
      <c r="U604" s="26"/>
      <c r="V604" s="26"/>
      <c r="W604" s="26"/>
      <c r="X604" s="26"/>
      <c r="Y604" s="26"/>
      <c r="Z604" s="26"/>
      <c r="AA604" s="26"/>
    </row>
    <row r="605" spans="1:27" x14ac:dyDescent="0.25">
      <c r="B605" s="21" t="s">
        <v>1614</v>
      </c>
    </row>
    <row r="606" spans="1:27" x14ac:dyDescent="0.25">
      <c r="B606" t="s">
        <v>1673</v>
      </c>
      <c r="C606" t="s">
        <v>1616</v>
      </c>
      <c r="D606" t="s">
        <v>1674</v>
      </c>
      <c r="E606" s="29">
        <v>0.01</v>
      </c>
      <c r="F606" t="s">
        <v>1618</v>
      </c>
      <c r="G606" t="s">
        <v>1619</v>
      </c>
      <c r="H606" s="30">
        <v>22.7</v>
      </c>
      <c r="I606" t="s">
        <v>1620</v>
      </c>
      <c r="J606" s="30">
        <f>ROUND(E606/I604* H606,5)</f>
        <v>0.21640000000000001</v>
      </c>
    </row>
    <row r="607" spans="1:27" x14ac:dyDescent="0.25">
      <c r="D607" s="31" t="s">
        <v>1621</v>
      </c>
      <c r="K607" s="30">
        <f>SUM(J606:J606)</f>
        <v>0.21640000000000001</v>
      </c>
    </row>
    <row r="608" spans="1:27" x14ac:dyDescent="0.25">
      <c r="B608" s="21" t="s">
        <v>732</v>
      </c>
    </row>
    <row r="609" spans="1:27" x14ac:dyDescent="0.25">
      <c r="B609" t="s">
        <v>1867</v>
      </c>
      <c r="C609" t="s">
        <v>1616</v>
      </c>
      <c r="D609" t="s">
        <v>1868</v>
      </c>
      <c r="E609" s="29">
        <v>3.3000000000000002E-2</v>
      </c>
      <c r="F609" t="s">
        <v>1618</v>
      </c>
      <c r="G609" t="s">
        <v>1619</v>
      </c>
      <c r="H609" s="30">
        <v>45.22</v>
      </c>
      <c r="I609" t="s">
        <v>1620</v>
      </c>
      <c r="J609" s="30">
        <f>ROUND(E609/I604* H609,5)</f>
        <v>1.42255</v>
      </c>
    </row>
    <row r="610" spans="1:27" x14ac:dyDescent="0.25">
      <c r="B610" t="s">
        <v>1869</v>
      </c>
      <c r="C610" t="s">
        <v>1616</v>
      </c>
      <c r="D610" t="s">
        <v>1870</v>
      </c>
      <c r="E610" s="29">
        <v>4.4999999999999998E-2</v>
      </c>
      <c r="F610" t="s">
        <v>1618</v>
      </c>
      <c r="G610" t="s">
        <v>1619</v>
      </c>
      <c r="H610" s="30">
        <v>40.76</v>
      </c>
      <c r="I610" t="s">
        <v>1620</v>
      </c>
      <c r="J610" s="30">
        <f>ROUND(E610/I604* H610,5)</f>
        <v>1.7485200000000001</v>
      </c>
    </row>
    <row r="611" spans="1:27" x14ac:dyDescent="0.25">
      <c r="D611" s="31" t="s">
        <v>1624</v>
      </c>
      <c r="K611" s="30">
        <f>SUM(J609:J610)</f>
        <v>3.1710700000000003</v>
      </c>
    </row>
    <row r="612" spans="1:27" x14ac:dyDescent="0.25">
      <c r="D612" s="31" t="s">
        <v>1636</v>
      </c>
      <c r="K612" s="32">
        <f>SUM(J605:J611)</f>
        <v>3.38747</v>
      </c>
    </row>
    <row r="613" spans="1:27" x14ac:dyDescent="0.25">
      <c r="D613" s="31" t="s">
        <v>1688</v>
      </c>
      <c r="H613">
        <v>4</v>
      </c>
      <c r="I613" t="s">
        <v>1638</v>
      </c>
      <c r="K613" s="30">
        <f>ROUND(H613/100*K612,5)</f>
        <v>0.13550000000000001</v>
      </c>
    </row>
    <row r="614" spans="1:27" x14ac:dyDescent="0.25">
      <c r="D614" s="31" t="s">
        <v>1639</v>
      </c>
      <c r="K614" s="32">
        <f>SUM(K612:K613)</f>
        <v>3.5229699999999999</v>
      </c>
    </row>
    <row r="616" spans="1:27" ht="45" customHeight="1" x14ac:dyDescent="0.25">
      <c r="A616" s="25" t="s">
        <v>1871</v>
      </c>
      <c r="B616" s="25" t="s">
        <v>71</v>
      </c>
      <c r="C616" s="26" t="s">
        <v>45</v>
      </c>
      <c r="D616" s="6" t="s">
        <v>72</v>
      </c>
      <c r="E616" s="5"/>
      <c r="F616" s="5"/>
      <c r="G616" s="26"/>
      <c r="H616" s="27" t="s">
        <v>1613</v>
      </c>
      <c r="I616" s="4">
        <v>1.0489999999999999</v>
      </c>
      <c r="J616" s="5"/>
      <c r="K616" s="28">
        <f>ROUND(K627,2)</f>
        <v>15.56</v>
      </c>
      <c r="L616" s="26"/>
      <c r="M616" s="26"/>
      <c r="N616" s="26"/>
      <c r="O616" s="26"/>
      <c r="P616" s="26"/>
      <c r="Q616" s="26"/>
      <c r="R616" s="26"/>
      <c r="S616" s="26"/>
      <c r="T616" s="26"/>
      <c r="U616" s="26"/>
      <c r="V616" s="26"/>
      <c r="W616" s="26"/>
      <c r="X616" s="26"/>
      <c r="Y616" s="26"/>
      <c r="Z616" s="26"/>
      <c r="AA616" s="26"/>
    </row>
    <row r="617" spans="1:27" x14ac:dyDescent="0.25">
      <c r="B617" s="21" t="s">
        <v>1614</v>
      </c>
    </row>
    <row r="618" spans="1:27" x14ac:dyDescent="0.25">
      <c r="B618" t="s">
        <v>1652</v>
      </c>
      <c r="C618" t="s">
        <v>1616</v>
      </c>
      <c r="D618" t="s">
        <v>1617</v>
      </c>
      <c r="E618" s="29">
        <v>0.5</v>
      </c>
      <c r="F618" t="s">
        <v>1618</v>
      </c>
      <c r="G618" t="s">
        <v>1619</v>
      </c>
      <c r="H618" s="30">
        <v>23.47</v>
      </c>
      <c r="I618" t="s">
        <v>1620</v>
      </c>
      <c r="J618" s="30">
        <f>ROUND(E618/I616* H618,5)</f>
        <v>11.18684</v>
      </c>
    </row>
    <row r="619" spans="1:27" x14ac:dyDescent="0.25">
      <c r="B619" t="s">
        <v>1673</v>
      </c>
      <c r="C619" t="s">
        <v>1616</v>
      </c>
      <c r="D619" t="s">
        <v>1674</v>
      </c>
      <c r="E619" s="29">
        <v>0.02</v>
      </c>
      <c r="F619" t="s">
        <v>1618</v>
      </c>
      <c r="G619" t="s">
        <v>1619</v>
      </c>
      <c r="H619" s="30">
        <v>22.7</v>
      </c>
      <c r="I619" t="s">
        <v>1620</v>
      </c>
      <c r="J619" s="30">
        <f>ROUND(E619/I616* H619,5)</f>
        <v>0.43279000000000001</v>
      </c>
    </row>
    <row r="620" spans="1:27" x14ac:dyDescent="0.25">
      <c r="D620" s="31" t="s">
        <v>1621</v>
      </c>
      <c r="K620" s="30">
        <f>SUM(J618:J619)</f>
        <v>11.619630000000001</v>
      </c>
    </row>
    <row r="621" spans="1:27" x14ac:dyDescent="0.25">
      <c r="B621" s="21" t="s">
        <v>732</v>
      </c>
    </row>
    <row r="622" spans="1:27" x14ac:dyDescent="0.25">
      <c r="B622" t="s">
        <v>1867</v>
      </c>
      <c r="C622" t="s">
        <v>1616</v>
      </c>
      <c r="D622" t="s">
        <v>1868</v>
      </c>
      <c r="E622" s="29">
        <v>1.6E-2</v>
      </c>
      <c r="F622" t="s">
        <v>1618</v>
      </c>
      <c r="G622" t="s">
        <v>1619</v>
      </c>
      <c r="H622" s="30">
        <v>45.22</v>
      </c>
      <c r="I622" t="s">
        <v>1620</v>
      </c>
      <c r="J622" s="30">
        <f>ROUND(E622/I616* H622,5)</f>
        <v>0.68972</v>
      </c>
    </row>
    <row r="623" spans="1:27" x14ac:dyDescent="0.25">
      <c r="B623" t="s">
        <v>1872</v>
      </c>
      <c r="C623" t="s">
        <v>1616</v>
      </c>
      <c r="D623" t="s">
        <v>1873</v>
      </c>
      <c r="E623" s="29">
        <v>0.5</v>
      </c>
      <c r="F623" t="s">
        <v>1618</v>
      </c>
      <c r="G623" t="s">
        <v>1619</v>
      </c>
      <c r="H623" s="30">
        <v>5.57</v>
      </c>
      <c r="I623" t="s">
        <v>1620</v>
      </c>
      <c r="J623" s="30">
        <f>ROUND(E623/I616* H623,5)</f>
        <v>2.6549100000000001</v>
      </c>
    </row>
    <row r="624" spans="1:27" x14ac:dyDescent="0.25">
      <c r="D624" s="31" t="s">
        <v>1624</v>
      </c>
      <c r="K624" s="30">
        <f>SUM(J622:J623)</f>
        <v>3.34463</v>
      </c>
    </row>
    <row r="625" spans="1:27" x14ac:dyDescent="0.25">
      <c r="D625" s="31" t="s">
        <v>1636</v>
      </c>
      <c r="K625" s="32">
        <f>SUM(J617:J624)</f>
        <v>14.964259999999999</v>
      </c>
    </row>
    <row r="626" spans="1:27" x14ac:dyDescent="0.25">
      <c r="D626" s="31" t="s">
        <v>1688</v>
      </c>
      <c r="H626">
        <v>4</v>
      </c>
      <c r="I626" t="s">
        <v>1638</v>
      </c>
      <c r="K626" s="30">
        <f>ROUND(H626/100*K625,5)</f>
        <v>0.59857000000000005</v>
      </c>
    </row>
    <row r="627" spans="1:27" x14ac:dyDescent="0.25">
      <c r="D627" s="31" t="s">
        <v>1639</v>
      </c>
      <c r="K627" s="32">
        <f>SUM(K625:K626)</f>
        <v>15.56283</v>
      </c>
    </row>
    <row r="629" spans="1:27" ht="45" customHeight="1" x14ac:dyDescent="0.25">
      <c r="A629" s="25" t="s">
        <v>1874</v>
      </c>
      <c r="B629" s="25" t="s">
        <v>87</v>
      </c>
      <c r="C629" s="26" t="s">
        <v>45</v>
      </c>
      <c r="D629" s="6" t="s">
        <v>88</v>
      </c>
      <c r="E629" s="5"/>
      <c r="F629" s="5"/>
      <c r="G629" s="26"/>
      <c r="H629" s="27" t="s">
        <v>1613</v>
      </c>
      <c r="I629" s="4">
        <v>1.7729999999999999</v>
      </c>
      <c r="J629" s="5"/>
      <c r="K629" s="28">
        <f>ROUND(K643,2)</f>
        <v>39.35</v>
      </c>
      <c r="L629" s="26"/>
      <c r="M629" s="26"/>
      <c r="N629" s="26"/>
      <c r="O629" s="26"/>
      <c r="P629" s="26"/>
      <c r="Q629" s="26"/>
      <c r="R629" s="26"/>
      <c r="S629" s="26"/>
      <c r="T629" s="26"/>
      <c r="U629" s="26"/>
      <c r="V629" s="26"/>
      <c r="W629" s="26"/>
      <c r="X629" s="26"/>
      <c r="Y629" s="26"/>
      <c r="Z629" s="26"/>
      <c r="AA629" s="26"/>
    </row>
    <row r="630" spans="1:27" x14ac:dyDescent="0.25">
      <c r="B630" s="21" t="s">
        <v>1614</v>
      </c>
    </row>
    <row r="631" spans="1:27" x14ac:dyDescent="0.25">
      <c r="B631" t="s">
        <v>1673</v>
      </c>
      <c r="C631" t="s">
        <v>1616</v>
      </c>
      <c r="D631" t="s">
        <v>1674</v>
      </c>
      <c r="E631" s="29">
        <v>8.0000000000000002E-3</v>
      </c>
      <c r="F631" t="s">
        <v>1618</v>
      </c>
      <c r="G631" t="s">
        <v>1619</v>
      </c>
      <c r="H631" s="30">
        <v>22.7</v>
      </c>
      <c r="I631" t="s">
        <v>1620</v>
      </c>
      <c r="J631" s="30">
        <f>ROUND(E631/I629* H631,5)</f>
        <v>0.10242999999999999</v>
      </c>
    </row>
    <row r="632" spans="1:27" x14ac:dyDescent="0.25">
      <c r="D632" s="31" t="s">
        <v>1621</v>
      </c>
      <c r="K632" s="30">
        <f>SUM(J631:J631)</f>
        <v>0.10242999999999999</v>
      </c>
    </row>
    <row r="633" spans="1:27" x14ac:dyDescent="0.25">
      <c r="B633" s="21" t="s">
        <v>732</v>
      </c>
    </row>
    <row r="634" spans="1:27" x14ac:dyDescent="0.25">
      <c r="B634" t="s">
        <v>1875</v>
      </c>
      <c r="C634" t="s">
        <v>1616</v>
      </c>
      <c r="D634" t="s">
        <v>1876</v>
      </c>
      <c r="E634" s="29">
        <v>5.0000000000000001E-3</v>
      </c>
      <c r="F634" t="s">
        <v>1618</v>
      </c>
      <c r="G634" t="s">
        <v>1619</v>
      </c>
      <c r="H634" s="30">
        <v>94.89</v>
      </c>
      <c r="I634" t="s">
        <v>1620</v>
      </c>
      <c r="J634" s="30">
        <f>ROUND(E634/I629* H634,5)</f>
        <v>0.2676</v>
      </c>
    </row>
    <row r="635" spans="1:27" x14ac:dyDescent="0.25">
      <c r="D635" s="31" t="s">
        <v>1624</v>
      </c>
      <c r="K635" s="30">
        <f>SUM(J634:J634)</f>
        <v>0.2676</v>
      </c>
    </row>
    <row r="636" spans="1:27" x14ac:dyDescent="0.25">
      <c r="B636" s="21" t="s">
        <v>1625</v>
      </c>
    </row>
    <row r="637" spans="1:27" x14ac:dyDescent="0.25">
      <c r="B637" t="s">
        <v>1877</v>
      </c>
      <c r="C637" t="s">
        <v>1627</v>
      </c>
      <c r="D637" t="s">
        <v>1878</v>
      </c>
      <c r="E637" s="29">
        <v>2.222</v>
      </c>
      <c r="G637" t="s">
        <v>1619</v>
      </c>
      <c r="H637" s="30">
        <v>16.86</v>
      </c>
      <c r="I637" t="s">
        <v>1620</v>
      </c>
      <c r="J637" s="30">
        <f>ROUND(E637* H637,5)</f>
        <v>37.462919999999997</v>
      </c>
    </row>
    <row r="638" spans="1:27" x14ac:dyDescent="0.25">
      <c r="D638" s="31" t="s">
        <v>1635</v>
      </c>
      <c r="K638" s="30">
        <f>SUM(J637:J637)</f>
        <v>37.462919999999997</v>
      </c>
    </row>
    <row r="640" spans="1:27" x14ac:dyDescent="0.25">
      <c r="D640" s="31" t="s">
        <v>1637</v>
      </c>
      <c r="H640">
        <v>1.5</v>
      </c>
      <c r="I640" t="s">
        <v>1638</v>
      </c>
      <c r="J640">
        <f>ROUND(H640/100*K632,5)</f>
        <v>1.5399999999999999E-3</v>
      </c>
    </row>
    <row r="641" spans="1:27" x14ac:dyDescent="0.25">
      <c r="D641" s="31" t="s">
        <v>1636</v>
      </c>
      <c r="K641" s="32">
        <f>SUM(J630:J640)</f>
        <v>37.834489999999995</v>
      </c>
    </row>
    <row r="642" spans="1:27" x14ac:dyDescent="0.25">
      <c r="D642" s="31" t="s">
        <v>1688</v>
      </c>
      <c r="H642">
        <v>4</v>
      </c>
      <c r="I642" t="s">
        <v>1638</v>
      </c>
      <c r="K642" s="30">
        <f>ROUND(H642/100*K641,5)</f>
        <v>1.5133799999999999</v>
      </c>
    </row>
    <row r="643" spans="1:27" x14ac:dyDescent="0.25">
      <c r="D643" s="31" t="s">
        <v>1639</v>
      </c>
      <c r="K643" s="32">
        <f>SUM(K641:K642)</f>
        <v>39.347869999999993</v>
      </c>
    </row>
    <row r="645" spans="1:27" ht="45" customHeight="1" x14ac:dyDescent="0.25">
      <c r="A645" s="25" t="s">
        <v>1879</v>
      </c>
      <c r="B645" s="25" t="s">
        <v>1508</v>
      </c>
      <c r="C645" s="26" t="s">
        <v>45</v>
      </c>
      <c r="D645" s="6" t="s">
        <v>1509</v>
      </c>
      <c r="E645" s="5"/>
      <c r="F645" s="5"/>
      <c r="G645" s="26"/>
      <c r="H645" s="27" t="s">
        <v>1613</v>
      </c>
      <c r="I645" s="4">
        <v>1.375</v>
      </c>
      <c r="J645" s="5"/>
      <c r="K645" s="28">
        <f>ROUND(K659,2)</f>
        <v>48.13</v>
      </c>
      <c r="L645" s="26"/>
      <c r="M645" s="26"/>
      <c r="N645" s="26"/>
      <c r="O645" s="26"/>
      <c r="P645" s="26"/>
      <c r="Q645" s="26"/>
      <c r="R645" s="26"/>
      <c r="S645" s="26"/>
      <c r="T645" s="26"/>
      <c r="U645" s="26"/>
      <c r="V645" s="26"/>
      <c r="W645" s="26"/>
      <c r="X645" s="26"/>
      <c r="Y645" s="26"/>
      <c r="Z645" s="26"/>
      <c r="AA645" s="26"/>
    </row>
    <row r="646" spans="1:27" x14ac:dyDescent="0.25">
      <c r="B646" s="21" t="s">
        <v>1614</v>
      </c>
    </row>
    <row r="647" spans="1:27" x14ac:dyDescent="0.25">
      <c r="B647" t="s">
        <v>1673</v>
      </c>
      <c r="C647" t="s">
        <v>1616</v>
      </c>
      <c r="D647" t="s">
        <v>1674</v>
      </c>
      <c r="E647" s="29">
        <v>1.4999999999999999E-2</v>
      </c>
      <c r="F647" t="s">
        <v>1618</v>
      </c>
      <c r="G647" t="s">
        <v>1619</v>
      </c>
      <c r="H647" s="30">
        <v>22.7</v>
      </c>
      <c r="I647" t="s">
        <v>1620</v>
      </c>
      <c r="J647" s="30">
        <f>ROUND(E647/I645* H647,5)</f>
        <v>0.24764</v>
      </c>
    </row>
    <row r="648" spans="1:27" x14ac:dyDescent="0.25">
      <c r="D648" s="31" t="s">
        <v>1621</v>
      </c>
      <c r="K648" s="30">
        <f>SUM(J647:J647)</f>
        <v>0.24764</v>
      </c>
    </row>
    <row r="649" spans="1:27" x14ac:dyDescent="0.25">
      <c r="B649" s="21" t="s">
        <v>732</v>
      </c>
    </row>
    <row r="650" spans="1:27" x14ac:dyDescent="0.25">
      <c r="B650" t="s">
        <v>1880</v>
      </c>
      <c r="C650" t="s">
        <v>1616</v>
      </c>
      <c r="D650" t="s">
        <v>1881</v>
      </c>
      <c r="E650" s="29">
        <v>0.01</v>
      </c>
      <c r="F650" t="s">
        <v>1618</v>
      </c>
      <c r="G650" t="s">
        <v>1619</v>
      </c>
      <c r="H650" s="30">
        <v>86.91</v>
      </c>
      <c r="I650" t="s">
        <v>1620</v>
      </c>
      <c r="J650" s="30">
        <f>ROUND(E650/I645* H650,5)</f>
        <v>0.63207000000000002</v>
      </c>
    </row>
    <row r="651" spans="1:27" x14ac:dyDescent="0.25">
      <c r="D651" s="31" t="s">
        <v>1624</v>
      </c>
      <c r="K651" s="30">
        <f>SUM(J650:J650)</f>
        <v>0.63207000000000002</v>
      </c>
    </row>
    <row r="652" spans="1:27" x14ac:dyDescent="0.25">
      <c r="B652" s="21" t="s">
        <v>1741</v>
      </c>
    </row>
    <row r="653" spans="1:27" x14ac:dyDescent="0.25">
      <c r="B653" t="s">
        <v>1882</v>
      </c>
      <c r="C653" t="s">
        <v>1627</v>
      </c>
      <c r="D653" t="s">
        <v>1883</v>
      </c>
      <c r="E653" s="29">
        <v>2.42</v>
      </c>
      <c r="G653" t="s">
        <v>1619</v>
      </c>
      <c r="H653" s="30">
        <v>18.760000000000002</v>
      </c>
      <c r="I653" t="s">
        <v>1620</v>
      </c>
      <c r="J653" s="30">
        <f>ROUND(E653* H653,5)</f>
        <v>45.3992</v>
      </c>
    </row>
    <row r="654" spans="1:27" x14ac:dyDescent="0.25">
      <c r="D654" s="31" t="s">
        <v>1744</v>
      </c>
      <c r="K654" s="30">
        <f>SUM(J653:J653)</f>
        <v>45.3992</v>
      </c>
    </row>
    <row r="656" spans="1:27" x14ac:dyDescent="0.25">
      <c r="D656" s="31" t="s">
        <v>1637</v>
      </c>
      <c r="H656">
        <v>1.5</v>
      </c>
      <c r="I656" t="s">
        <v>1638</v>
      </c>
      <c r="J656">
        <f>ROUND(H656/100*K648,5)</f>
        <v>3.7100000000000002E-3</v>
      </c>
    </row>
    <row r="657" spans="1:27" x14ac:dyDescent="0.25">
      <c r="D657" s="31" t="s">
        <v>1636</v>
      </c>
      <c r="K657" s="32">
        <f>SUM(J646:J656)</f>
        <v>46.282620000000001</v>
      </c>
    </row>
    <row r="658" spans="1:27" x14ac:dyDescent="0.25">
      <c r="D658" s="31" t="s">
        <v>1688</v>
      </c>
      <c r="H658">
        <v>4</v>
      </c>
      <c r="I658" t="s">
        <v>1638</v>
      </c>
      <c r="K658" s="30">
        <f>ROUND(H658/100*K657,5)</f>
        <v>1.8512999999999999</v>
      </c>
    </row>
    <row r="659" spans="1:27" x14ac:dyDescent="0.25">
      <c r="D659" s="31" t="s">
        <v>1639</v>
      </c>
      <c r="K659" s="32">
        <f>SUM(K657:K658)</f>
        <v>48.133920000000003</v>
      </c>
    </row>
    <row r="661" spans="1:27" ht="45" customHeight="1" x14ac:dyDescent="0.25">
      <c r="A661" s="25" t="s">
        <v>1884</v>
      </c>
      <c r="B661" s="25" t="s">
        <v>1469</v>
      </c>
      <c r="C661" s="26" t="s">
        <v>16</v>
      </c>
      <c r="D661" s="6" t="s">
        <v>1470</v>
      </c>
      <c r="E661" s="5"/>
      <c r="F661" s="5"/>
      <c r="G661" s="26"/>
      <c r="H661" s="27" t="s">
        <v>1613</v>
      </c>
      <c r="I661" s="4">
        <v>1.0569999999999999</v>
      </c>
      <c r="J661" s="5"/>
      <c r="K661" s="28">
        <f>ROUND(K670,2)</f>
        <v>1.19</v>
      </c>
      <c r="L661" s="26"/>
      <c r="M661" s="26"/>
      <c r="N661" s="26"/>
      <c r="O661" s="26"/>
      <c r="P661" s="26"/>
      <c r="Q661" s="26"/>
      <c r="R661" s="26"/>
      <c r="S661" s="26"/>
      <c r="T661" s="26"/>
      <c r="U661" s="26"/>
      <c r="V661" s="26"/>
      <c r="W661" s="26"/>
      <c r="X661" s="26"/>
      <c r="Y661" s="26"/>
      <c r="Z661" s="26"/>
      <c r="AA661" s="26"/>
    </row>
    <row r="662" spans="1:27" x14ac:dyDescent="0.25">
      <c r="B662" s="21" t="s">
        <v>1614</v>
      </c>
    </row>
    <row r="663" spans="1:27" x14ac:dyDescent="0.25">
      <c r="B663" t="s">
        <v>1673</v>
      </c>
      <c r="C663" t="s">
        <v>1616</v>
      </c>
      <c r="D663" t="s">
        <v>1674</v>
      </c>
      <c r="E663" s="29">
        <v>1.6E-2</v>
      </c>
      <c r="F663" t="s">
        <v>1618</v>
      </c>
      <c r="G663" t="s">
        <v>1619</v>
      </c>
      <c r="H663" s="30">
        <v>22.7</v>
      </c>
      <c r="I663" t="s">
        <v>1620</v>
      </c>
      <c r="J663" s="30">
        <f>ROUND(E663/I661* H663,5)</f>
        <v>0.34361000000000003</v>
      </c>
    </row>
    <row r="664" spans="1:27" x14ac:dyDescent="0.25">
      <c r="D664" s="31" t="s">
        <v>1621</v>
      </c>
      <c r="K664" s="30">
        <f>SUM(J663:J663)</f>
        <v>0.34361000000000003</v>
      </c>
    </row>
    <row r="665" spans="1:27" x14ac:dyDescent="0.25">
      <c r="B665" s="21" t="s">
        <v>732</v>
      </c>
    </row>
    <row r="666" spans="1:27" x14ac:dyDescent="0.25">
      <c r="B666" t="s">
        <v>1885</v>
      </c>
      <c r="C666" t="s">
        <v>1616</v>
      </c>
      <c r="D666" t="s">
        <v>1886</v>
      </c>
      <c r="E666" s="29">
        <v>1.6E-2</v>
      </c>
      <c r="F666" t="s">
        <v>1618</v>
      </c>
      <c r="G666" t="s">
        <v>1619</v>
      </c>
      <c r="H666" s="30">
        <v>52.67</v>
      </c>
      <c r="I666" t="s">
        <v>1620</v>
      </c>
      <c r="J666" s="30">
        <f>ROUND(E666/I661* H666,5)</f>
        <v>0.79727999999999999</v>
      </c>
    </row>
    <row r="667" spans="1:27" x14ac:dyDescent="0.25">
      <c r="D667" s="31" t="s">
        <v>1624</v>
      </c>
      <c r="K667" s="30">
        <f>SUM(J666:J666)</f>
        <v>0.79727999999999999</v>
      </c>
    </row>
    <row r="668" spans="1:27" x14ac:dyDescent="0.25">
      <c r="D668" s="31" t="s">
        <v>1636</v>
      </c>
      <c r="K668" s="32">
        <f>SUM(J662:J667)</f>
        <v>1.14089</v>
      </c>
    </row>
    <row r="669" spans="1:27" x14ac:dyDescent="0.25">
      <c r="D669" s="31" t="s">
        <v>1688</v>
      </c>
      <c r="H669">
        <v>4</v>
      </c>
      <c r="I669" t="s">
        <v>1638</v>
      </c>
      <c r="K669" s="30">
        <f>ROUND(H669/100*K668,5)</f>
        <v>4.564E-2</v>
      </c>
    </row>
    <row r="670" spans="1:27" x14ac:dyDescent="0.25">
      <c r="D670" s="31" t="s">
        <v>1639</v>
      </c>
      <c r="K670" s="32">
        <f>SUM(K668:K669)</f>
        <v>1.1865299999999999</v>
      </c>
    </row>
    <row r="672" spans="1:27" ht="45" customHeight="1" x14ac:dyDescent="0.25">
      <c r="A672" s="25" t="s">
        <v>1887</v>
      </c>
      <c r="B672" s="25" t="s">
        <v>190</v>
      </c>
      <c r="C672" s="26" t="s">
        <v>16</v>
      </c>
      <c r="D672" s="6" t="s">
        <v>191</v>
      </c>
      <c r="E672" s="5"/>
      <c r="F672" s="5"/>
      <c r="G672" s="26"/>
      <c r="H672" s="27" t="s">
        <v>1613</v>
      </c>
      <c r="I672" s="4">
        <v>1.0449999999999999</v>
      </c>
      <c r="J672" s="5"/>
      <c r="K672" s="28">
        <f>ROUND(K681,2)</f>
        <v>1.5</v>
      </c>
      <c r="L672" s="26"/>
      <c r="M672" s="26"/>
      <c r="N672" s="26"/>
      <c r="O672" s="26"/>
      <c r="P672" s="26"/>
      <c r="Q672" s="26"/>
      <c r="R672" s="26"/>
      <c r="S672" s="26"/>
      <c r="T672" s="26"/>
      <c r="U672" s="26"/>
      <c r="V672" s="26"/>
      <c r="W672" s="26"/>
      <c r="X672" s="26"/>
      <c r="Y672" s="26"/>
      <c r="Z672" s="26"/>
      <c r="AA672" s="26"/>
    </row>
    <row r="673" spans="1:27" x14ac:dyDescent="0.25">
      <c r="B673" s="21" t="s">
        <v>1614</v>
      </c>
    </row>
    <row r="674" spans="1:27" x14ac:dyDescent="0.25">
      <c r="B674" t="s">
        <v>1673</v>
      </c>
      <c r="C674" t="s">
        <v>1616</v>
      </c>
      <c r="D674" t="s">
        <v>1674</v>
      </c>
      <c r="E674" s="29">
        <v>0.02</v>
      </c>
      <c r="F674" t="s">
        <v>1618</v>
      </c>
      <c r="G674" t="s">
        <v>1619</v>
      </c>
      <c r="H674" s="30">
        <v>22.7</v>
      </c>
      <c r="I674" t="s">
        <v>1620</v>
      </c>
      <c r="J674" s="30">
        <f>ROUND(E674/I672* H674,5)</f>
        <v>0.43445</v>
      </c>
    </row>
    <row r="675" spans="1:27" x14ac:dyDescent="0.25">
      <c r="D675" s="31" t="s">
        <v>1621</v>
      </c>
      <c r="K675" s="30">
        <f>SUM(J674:J674)</f>
        <v>0.43445</v>
      </c>
    </row>
    <row r="676" spans="1:27" x14ac:dyDescent="0.25">
      <c r="B676" s="21" t="s">
        <v>732</v>
      </c>
    </row>
    <row r="677" spans="1:27" x14ac:dyDescent="0.25">
      <c r="B677" t="s">
        <v>1885</v>
      </c>
      <c r="C677" t="s">
        <v>1616</v>
      </c>
      <c r="D677" t="s">
        <v>1886</v>
      </c>
      <c r="E677" s="29">
        <v>0.02</v>
      </c>
      <c r="F677" t="s">
        <v>1618</v>
      </c>
      <c r="G677" t="s">
        <v>1619</v>
      </c>
      <c r="H677" s="30">
        <v>52.67</v>
      </c>
      <c r="I677" t="s">
        <v>1620</v>
      </c>
      <c r="J677" s="30">
        <f>ROUND(E677/I672* H677,5)</f>
        <v>1.00804</v>
      </c>
    </row>
    <row r="678" spans="1:27" x14ac:dyDescent="0.25">
      <c r="D678" s="31" t="s">
        <v>1624</v>
      </c>
      <c r="K678" s="30">
        <f>SUM(J677:J677)</f>
        <v>1.00804</v>
      </c>
    </row>
    <row r="679" spans="1:27" x14ac:dyDescent="0.25">
      <c r="D679" s="31" t="s">
        <v>1636</v>
      </c>
      <c r="K679" s="32">
        <f>SUM(J673:J678)</f>
        <v>1.44249</v>
      </c>
    </row>
    <row r="680" spans="1:27" x14ac:dyDescent="0.25">
      <c r="D680" s="31" t="s">
        <v>1688</v>
      </c>
      <c r="H680">
        <v>4</v>
      </c>
      <c r="I680" t="s">
        <v>1638</v>
      </c>
      <c r="K680" s="30">
        <f>ROUND(H680/100*K679,5)</f>
        <v>5.7700000000000001E-2</v>
      </c>
    </row>
    <row r="681" spans="1:27" x14ac:dyDescent="0.25">
      <c r="D681" s="31" t="s">
        <v>1639</v>
      </c>
      <c r="K681" s="32">
        <f>SUM(K679:K680)</f>
        <v>1.5001900000000001</v>
      </c>
    </row>
    <row r="683" spans="1:27" ht="45" customHeight="1" x14ac:dyDescent="0.25">
      <c r="A683" s="25" t="s">
        <v>1888</v>
      </c>
      <c r="B683" s="25" t="s">
        <v>89</v>
      </c>
      <c r="C683" s="26" t="s">
        <v>45</v>
      </c>
      <c r="D683" s="6" t="s">
        <v>90</v>
      </c>
      <c r="E683" s="5"/>
      <c r="F683" s="5"/>
      <c r="G683" s="26"/>
      <c r="H683" s="27" t="s">
        <v>1613</v>
      </c>
      <c r="I683" s="4">
        <v>1</v>
      </c>
      <c r="J683" s="5"/>
      <c r="K683" s="28">
        <f>ROUND(K689,2)</f>
        <v>6</v>
      </c>
      <c r="L683" s="26"/>
      <c r="M683" s="26"/>
      <c r="N683" s="26"/>
      <c r="O683" s="26"/>
      <c r="P683" s="26"/>
      <c r="Q683" s="26"/>
      <c r="R683" s="26"/>
      <c r="S683" s="26"/>
      <c r="T683" s="26"/>
      <c r="U683" s="26"/>
      <c r="V683" s="26"/>
      <c r="W683" s="26"/>
      <c r="X683" s="26"/>
      <c r="Y683" s="26"/>
      <c r="Z683" s="26"/>
      <c r="AA683" s="26"/>
    </row>
    <row r="684" spans="1:27" x14ac:dyDescent="0.25">
      <c r="B684" s="21" t="s">
        <v>1625</v>
      </c>
    </row>
    <row r="685" spans="1:27" x14ac:dyDescent="0.25">
      <c r="B685" t="s">
        <v>1889</v>
      </c>
      <c r="C685" t="s">
        <v>45</v>
      </c>
      <c r="D685" t="s">
        <v>1890</v>
      </c>
      <c r="E685" s="29">
        <v>1</v>
      </c>
      <c r="G685" t="s">
        <v>1619</v>
      </c>
      <c r="H685" s="30">
        <v>5.77</v>
      </c>
      <c r="I685" t="s">
        <v>1620</v>
      </c>
      <c r="J685" s="30">
        <f>ROUND(E685* H685,5)</f>
        <v>5.77</v>
      </c>
    </row>
    <row r="686" spans="1:27" x14ac:dyDescent="0.25">
      <c r="D686" s="31" t="s">
        <v>1635</v>
      </c>
      <c r="K686" s="30">
        <f>SUM(J685:J685)</f>
        <v>5.77</v>
      </c>
    </row>
    <row r="687" spans="1:27" x14ac:dyDescent="0.25">
      <c r="D687" s="31" t="s">
        <v>1636</v>
      </c>
      <c r="K687" s="32">
        <f>SUM(J684:J686)</f>
        <v>5.77</v>
      </c>
    </row>
    <row r="688" spans="1:27" x14ac:dyDescent="0.25">
      <c r="D688" s="31" t="s">
        <v>1688</v>
      </c>
      <c r="H688">
        <v>4</v>
      </c>
      <c r="I688" t="s">
        <v>1638</v>
      </c>
      <c r="K688" s="30">
        <f>ROUND(H688/100*K687,5)</f>
        <v>0.23080000000000001</v>
      </c>
    </row>
    <row r="689" spans="1:27" x14ac:dyDescent="0.25">
      <c r="D689" s="31" t="s">
        <v>1639</v>
      </c>
      <c r="K689" s="32">
        <f>SUM(K687:K688)</f>
        <v>6.0007999999999999</v>
      </c>
    </row>
    <row r="691" spans="1:27" ht="45" customHeight="1" x14ac:dyDescent="0.25">
      <c r="A691" s="25" t="s">
        <v>1891</v>
      </c>
      <c r="B691" s="25" t="s">
        <v>93</v>
      </c>
      <c r="C691" s="26" t="s">
        <v>45</v>
      </c>
      <c r="D691" s="6" t="s">
        <v>94</v>
      </c>
      <c r="E691" s="5"/>
      <c r="F691" s="5"/>
      <c r="G691" s="26"/>
      <c r="H691" s="27" t="s">
        <v>1613</v>
      </c>
      <c r="I691" s="4">
        <v>1.0489999999999999</v>
      </c>
      <c r="J691" s="5"/>
      <c r="K691" s="28">
        <f>ROUND(K697,2)</f>
        <v>6.51</v>
      </c>
      <c r="L691" s="26"/>
      <c r="M691" s="26"/>
      <c r="N691" s="26"/>
      <c r="O691" s="26"/>
      <c r="P691" s="26"/>
      <c r="Q691" s="26"/>
      <c r="R691" s="26"/>
      <c r="S691" s="26"/>
      <c r="T691" s="26"/>
      <c r="U691" s="26"/>
      <c r="V691" s="26"/>
      <c r="W691" s="26"/>
      <c r="X691" s="26"/>
      <c r="Y691" s="26"/>
      <c r="Z691" s="26"/>
      <c r="AA691" s="26"/>
    </row>
    <row r="692" spans="1:27" x14ac:dyDescent="0.25">
      <c r="B692" s="21" t="s">
        <v>732</v>
      </c>
    </row>
    <row r="693" spans="1:27" x14ac:dyDescent="0.25">
      <c r="B693" t="s">
        <v>1892</v>
      </c>
      <c r="C693" t="s">
        <v>1616</v>
      </c>
      <c r="D693" t="s">
        <v>1893</v>
      </c>
      <c r="E693" s="29">
        <v>0.13</v>
      </c>
      <c r="F693" t="s">
        <v>1618</v>
      </c>
      <c r="G693" t="s">
        <v>1619</v>
      </c>
      <c r="H693" s="30">
        <v>50.49</v>
      </c>
      <c r="I693" t="s">
        <v>1620</v>
      </c>
      <c r="J693" s="30">
        <f>ROUND(E693/I691* H693,5)</f>
        <v>6.2571000000000003</v>
      </c>
    </row>
    <row r="694" spans="1:27" x14ac:dyDescent="0.25">
      <c r="D694" s="31" t="s">
        <v>1624</v>
      </c>
      <c r="K694" s="30">
        <f>SUM(J693:J693)</f>
        <v>6.2571000000000003</v>
      </c>
    </row>
    <row r="695" spans="1:27" x14ac:dyDescent="0.25">
      <c r="D695" s="31" t="s">
        <v>1636</v>
      </c>
      <c r="K695" s="32">
        <f>SUM(J692:J694)</f>
        <v>6.2571000000000003</v>
      </c>
    </row>
    <row r="696" spans="1:27" x14ac:dyDescent="0.25">
      <c r="D696" s="31" t="s">
        <v>1688</v>
      </c>
      <c r="H696">
        <v>4</v>
      </c>
      <c r="I696" t="s">
        <v>1638</v>
      </c>
      <c r="K696" s="30">
        <f>ROUND(H696/100*K695,5)</f>
        <v>0.25028</v>
      </c>
    </row>
    <row r="697" spans="1:27" x14ac:dyDescent="0.25">
      <c r="D697" s="31" t="s">
        <v>1639</v>
      </c>
      <c r="K697" s="32">
        <f>SUM(K695:K696)</f>
        <v>6.5073800000000004</v>
      </c>
    </row>
    <row r="699" spans="1:27" ht="45" customHeight="1" x14ac:dyDescent="0.25">
      <c r="A699" s="25" t="s">
        <v>1894</v>
      </c>
      <c r="B699" s="25" t="s">
        <v>97</v>
      </c>
      <c r="C699" s="26" t="s">
        <v>45</v>
      </c>
      <c r="D699" s="6" t="s">
        <v>98</v>
      </c>
      <c r="E699" s="5"/>
      <c r="F699" s="5"/>
      <c r="G699" s="26"/>
      <c r="H699" s="27" t="s">
        <v>1613</v>
      </c>
      <c r="I699" s="4">
        <v>1.0489999999999999</v>
      </c>
      <c r="J699" s="5"/>
      <c r="K699" s="28">
        <f>ROUND(K705,2)</f>
        <v>15.65</v>
      </c>
      <c r="L699" s="26"/>
      <c r="M699" s="26"/>
      <c r="N699" s="26"/>
      <c r="O699" s="26"/>
      <c r="P699" s="26"/>
      <c r="Q699" s="26"/>
      <c r="R699" s="26"/>
      <c r="S699" s="26"/>
      <c r="T699" s="26"/>
      <c r="U699" s="26"/>
      <c r="V699" s="26"/>
      <c r="W699" s="26"/>
      <c r="X699" s="26"/>
      <c r="Y699" s="26"/>
      <c r="Z699" s="26"/>
      <c r="AA699" s="26"/>
    </row>
    <row r="700" spans="1:27" x14ac:dyDescent="0.25">
      <c r="B700" s="21" t="s">
        <v>732</v>
      </c>
    </row>
    <row r="701" spans="1:27" x14ac:dyDescent="0.25">
      <c r="B701" t="s">
        <v>1895</v>
      </c>
      <c r="C701" t="s">
        <v>45</v>
      </c>
      <c r="D701" t="s">
        <v>1896</v>
      </c>
      <c r="E701" s="29">
        <v>1</v>
      </c>
      <c r="F701" t="s">
        <v>1618</v>
      </c>
      <c r="G701" t="s">
        <v>1619</v>
      </c>
      <c r="H701" s="30">
        <v>15.79</v>
      </c>
      <c r="I701" t="s">
        <v>1620</v>
      </c>
      <c r="J701" s="30">
        <f>ROUND(E701/I699* H701,5)</f>
        <v>15.052429999999999</v>
      </c>
    </row>
    <row r="702" spans="1:27" x14ac:dyDescent="0.25">
      <c r="D702" s="31" t="s">
        <v>1624</v>
      </c>
      <c r="K702" s="30">
        <f>SUM(J701:J701)</f>
        <v>15.052429999999999</v>
      </c>
    </row>
    <row r="703" spans="1:27" x14ac:dyDescent="0.25">
      <c r="D703" s="31" t="s">
        <v>1636</v>
      </c>
      <c r="K703" s="32">
        <f>SUM(J700:J702)</f>
        <v>15.052429999999999</v>
      </c>
    </row>
    <row r="704" spans="1:27" x14ac:dyDescent="0.25">
      <c r="D704" s="31" t="s">
        <v>1688</v>
      </c>
      <c r="H704">
        <v>4</v>
      </c>
      <c r="I704" t="s">
        <v>1638</v>
      </c>
      <c r="K704" s="30">
        <f>ROUND(H704/100*K703,5)</f>
        <v>0.60209999999999997</v>
      </c>
    </row>
    <row r="705" spans="1:27" x14ac:dyDescent="0.25">
      <c r="D705" s="31" t="s">
        <v>1639</v>
      </c>
      <c r="K705" s="32">
        <f>SUM(K703:K704)</f>
        <v>15.654529999999999</v>
      </c>
    </row>
    <row r="707" spans="1:27" ht="45" customHeight="1" x14ac:dyDescent="0.25">
      <c r="A707" s="25" t="s">
        <v>1897</v>
      </c>
      <c r="B707" s="25" t="s">
        <v>99</v>
      </c>
      <c r="C707" s="26" t="s">
        <v>45</v>
      </c>
      <c r="D707" s="6" t="s">
        <v>100</v>
      </c>
      <c r="E707" s="5"/>
      <c r="F707" s="5"/>
      <c r="G707" s="26"/>
      <c r="H707" s="27" t="s">
        <v>1613</v>
      </c>
      <c r="I707" s="4">
        <v>1</v>
      </c>
      <c r="J707" s="5"/>
      <c r="K707" s="28">
        <f>ROUND(K713,2)</f>
        <v>23.92</v>
      </c>
      <c r="L707" s="26"/>
      <c r="M707" s="26"/>
      <c r="N707" s="26"/>
      <c r="O707" s="26"/>
      <c r="P707" s="26"/>
      <c r="Q707" s="26"/>
      <c r="R707" s="26"/>
      <c r="S707" s="26"/>
      <c r="T707" s="26"/>
      <c r="U707" s="26"/>
      <c r="V707" s="26"/>
      <c r="W707" s="26"/>
      <c r="X707" s="26"/>
      <c r="Y707" s="26"/>
      <c r="Z707" s="26"/>
      <c r="AA707" s="26"/>
    </row>
    <row r="708" spans="1:27" x14ac:dyDescent="0.25">
      <c r="B708" s="21" t="s">
        <v>1625</v>
      </c>
    </row>
    <row r="709" spans="1:27" x14ac:dyDescent="0.25">
      <c r="B709" t="s">
        <v>1898</v>
      </c>
      <c r="C709" t="s">
        <v>1627</v>
      </c>
      <c r="D709" t="s">
        <v>100</v>
      </c>
      <c r="E709" s="29">
        <v>1</v>
      </c>
      <c r="G709" t="s">
        <v>1619</v>
      </c>
      <c r="H709" s="30">
        <v>23</v>
      </c>
      <c r="I709" t="s">
        <v>1620</v>
      </c>
      <c r="J709" s="30">
        <f>ROUND(E709* H709,5)</f>
        <v>23</v>
      </c>
    </row>
    <row r="710" spans="1:27" x14ac:dyDescent="0.25">
      <c r="D710" s="31" t="s">
        <v>1635</v>
      </c>
      <c r="K710" s="30">
        <f>SUM(J709:J709)</f>
        <v>23</v>
      </c>
    </row>
    <row r="711" spans="1:27" x14ac:dyDescent="0.25">
      <c r="D711" s="31" t="s">
        <v>1636</v>
      </c>
      <c r="K711" s="32">
        <f>SUM(J708:J710)</f>
        <v>23</v>
      </c>
    </row>
    <row r="712" spans="1:27" x14ac:dyDescent="0.25">
      <c r="D712" s="31" t="s">
        <v>1688</v>
      </c>
      <c r="H712">
        <v>4</v>
      </c>
      <c r="I712" t="s">
        <v>1638</v>
      </c>
      <c r="K712" s="30">
        <f>ROUND(H712/100*K711,5)</f>
        <v>0.92</v>
      </c>
    </row>
    <row r="713" spans="1:27" x14ac:dyDescent="0.25">
      <c r="D713" s="31" t="s">
        <v>1639</v>
      </c>
      <c r="K713" s="32">
        <f>SUM(K711:K712)</f>
        <v>23.92</v>
      </c>
    </row>
    <row r="715" spans="1:27" ht="45" customHeight="1" x14ac:dyDescent="0.25">
      <c r="A715" s="25" t="s">
        <v>1899</v>
      </c>
      <c r="B715" s="25" t="s">
        <v>95</v>
      </c>
      <c r="C715" s="26" t="s">
        <v>45</v>
      </c>
      <c r="D715" s="6" t="s">
        <v>96</v>
      </c>
      <c r="E715" s="5"/>
      <c r="F715" s="5"/>
      <c r="G715" s="26"/>
      <c r="H715" s="27" t="s">
        <v>1613</v>
      </c>
      <c r="I715" s="4">
        <v>1</v>
      </c>
      <c r="J715" s="5"/>
      <c r="K715" s="28">
        <f>ROUND(K721,2)</f>
        <v>9.67</v>
      </c>
      <c r="L715" s="26"/>
      <c r="M715" s="26"/>
      <c r="N715" s="26"/>
      <c r="O715" s="26"/>
      <c r="P715" s="26"/>
      <c r="Q715" s="26"/>
      <c r="R715" s="26"/>
      <c r="S715" s="26"/>
      <c r="T715" s="26"/>
      <c r="U715" s="26"/>
      <c r="V715" s="26"/>
      <c r="W715" s="26"/>
      <c r="X715" s="26"/>
      <c r="Y715" s="26"/>
      <c r="Z715" s="26"/>
      <c r="AA715" s="26"/>
    </row>
    <row r="716" spans="1:27" x14ac:dyDescent="0.25">
      <c r="B716" s="21" t="s">
        <v>1625</v>
      </c>
    </row>
    <row r="717" spans="1:27" x14ac:dyDescent="0.25">
      <c r="B717" t="s">
        <v>1900</v>
      </c>
      <c r="C717" t="s">
        <v>45</v>
      </c>
      <c r="D717" t="s">
        <v>96</v>
      </c>
      <c r="E717" s="29">
        <v>1</v>
      </c>
      <c r="G717" t="s">
        <v>1619</v>
      </c>
      <c r="H717" s="30">
        <v>9.3000000000000007</v>
      </c>
      <c r="I717" t="s">
        <v>1620</v>
      </c>
      <c r="J717" s="30">
        <f>ROUND(E717* H717,5)</f>
        <v>9.3000000000000007</v>
      </c>
    </row>
    <row r="718" spans="1:27" x14ac:dyDescent="0.25">
      <c r="D718" s="31" t="s">
        <v>1635</v>
      </c>
      <c r="K718" s="30">
        <f>SUM(J717:J717)</f>
        <v>9.3000000000000007</v>
      </c>
    </row>
    <row r="719" spans="1:27" x14ac:dyDescent="0.25">
      <c r="D719" s="31" t="s">
        <v>1636</v>
      </c>
      <c r="K719" s="32">
        <f>SUM(J716:J718)</f>
        <v>9.3000000000000007</v>
      </c>
    </row>
    <row r="720" spans="1:27" x14ac:dyDescent="0.25">
      <c r="D720" s="31" t="s">
        <v>1688</v>
      </c>
      <c r="H720">
        <v>4</v>
      </c>
      <c r="I720" t="s">
        <v>1638</v>
      </c>
      <c r="K720" s="30">
        <f>ROUND(H720/100*K719,5)</f>
        <v>0.372</v>
      </c>
    </row>
    <row r="721" spans="1:27" x14ac:dyDescent="0.25">
      <c r="D721" s="31" t="s">
        <v>1639</v>
      </c>
      <c r="K721" s="32">
        <f>SUM(K719:K720)</f>
        <v>9.6720000000000006</v>
      </c>
    </row>
    <row r="723" spans="1:27" ht="45" customHeight="1" x14ac:dyDescent="0.25">
      <c r="A723" s="25" t="s">
        <v>1901</v>
      </c>
      <c r="B723" s="25" t="s">
        <v>173</v>
      </c>
      <c r="C723" s="26" t="s">
        <v>45</v>
      </c>
      <c r="D723" s="6" t="s">
        <v>174</v>
      </c>
      <c r="E723" s="5"/>
      <c r="F723" s="5"/>
      <c r="G723" s="26"/>
      <c r="H723" s="27" t="s">
        <v>1613</v>
      </c>
      <c r="I723" s="4">
        <v>1.6359999999999999</v>
      </c>
      <c r="J723" s="5"/>
      <c r="K723" s="28">
        <f>ROUND(K734,2)</f>
        <v>83.15</v>
      </c>
      <c r="L723" s="26"/>
      <c r="M723" s="26"/>
      <c r="N723" s="26"/>
      <c r="O723" s="26"/>
      <c r="P723" s="26"/>
      <c r="Q723" s="26"/>
      <c r="R723" s="26"/>
      <c r="S723" s="26"/>
      <c r="T723" s="26"/>
      <c r="U723" s="26"/>
      <c r="V723" s="26"/>
      <c r="W723" s="26"/>
      <c r="X723" s="26"/>
      <c r="Y723" s="26"/>
      <c r="Z723" s="26"/>
      <c r="AA723" s="26"/>
    </row>
    <row r="724" spans="1:27" x14ac:dyDescent="0.25">
      <c r="B724" s="21" t="s">
        <v>1614</v>
      </c>
    </row>
    <row r="725" spans="1:27" x14ac:dyDescent="0.25">
      <c r="B725" t="s">
        <v>1673</v>
      </c>
      <c r="C725" t="s">
        <v>1616</v>
      </c>
      <c r="D725" t="s">
        <v>1674</v>
      </c>
      <c r="E725" s="29">
        <v>0.44</v>
      </c>
      <c r="F725" t="s">
        <v>1618</v>
      </c>
      <c r="G725" t="s">
        <v>1619</v>
      </c>
      <c r="H725" s="30">
        <v>22.7</v>
      </c>
      <c r="I725" t="s">
        <v>1620</v>
      </c>
      <c r="J725" s="30">
        <f>ROUND(E725/I723* H725,5)</f>
        <v>6.1051299999999999</v>
      </c>
    </row>
    <row r="726" spans="1:27" x14ac:dyDescent="0.25">
      <c r="D726" s="31" t="s">
        <v>1621</v>
      </c>
      <c r="K726" s="30">
        <f>SUM(J725:J725)</f>
        <v>6.1051299999999999</v>
      </c>
    </row>
    <row r="727" spans="1:27" x14ac:dyDescent="0.25">
      <c r="B727" s="21" t="s">
        <v>1625</v>
      </c>
    </row>
    <row r="728" spans="1:27" x14ac:dyDescent="0.25">
      <c r="B728" t="s">
        <v>1902</v>
      </c>
      <c r="C728" t="s">
        <v>45</v>
      </c>
      <c r="D728" t="s">
        <v>1903</v>
      </c>
      <c r="E728" s="29">
        <v>1.1000000000000001</v>
      </c>
      <c r="G728" t="s">
        <v>1619</v>
      </c>
      <c r="H728" s="30">
        <v>67.05</v>
      </c>
      <c r="I728" t="s">
        <v>1620</v>
      </c>
      <c r="J728" s="30">
        <f>ROUND(E728* H728,5)</f>
        <v>73.754999999999995</v>
      </c>
    </row>
    <row r="729" spans="1:27" x14ac:dyDescent="0.25">
      <c r="D729" s="31" t="s">
        <v>1635</v>
      </c>
      <c r="K729" s="30">
        <f>SUM(J728:J728)</f>
        <v>73.754999999999995</v>
      </c>
    </row>
    <row r="731" spans="1:27" x14ac:dyDescent="0.25">
      <c r="D731" s="31" t="s">
        <v>1637</v>
      </c>
      <c r="H731">
        <v>1.5</v>
      </c>
      <c r="I731" t="s">
        <v>1638</v>
      </c>
      <c r="J731">
        <f>ROUND(H731/100*K726,5)</f>
        <v>9.1579999999999995E-2</v>
      </c>
    </row>
    <row r="732" spans="1:27" x14ac:dyDescent="0.25">
      <c r="D732" s="31" t="s">
        <v>1636</v>
      </c>
      <c r="K732" s="32">
        <f>SUM(J724:J731)</f>
        <v>79.951709999999991</v>
      </c>
    </row>
    <row r="733" spans="1:27" x14ac:dyDescent="0.25">
      <c r="D733" s="31" t="s">
        <v>1688</v>
      </c>
      <c r="H733">
        <v>4</v>
      </c>
      <c r="I733" t="s">
        <v>1638</v>
      </c>
      <c r="K733" s="30">
        <f>ROUND(H733/100*K732,5)</f>
        <v>3.19807</v>
      </c>
    </row>
    <row r="734" spans="1:27" x14ac:dyDescent="0.25">
      <c r="D734" s="31" t="s">
        <v>1639</v>
      </c>
      <c r="K734" s="32">
        <f>SUM(K732:K733)</f>
        <v>83.149779999999993</v>
      </c>
    </row>
    <row r="736" spans="1:27" ht="45" customHeight="1" x14ac:dyDescent="0.25">
      <c r="A736" s="25" t="s">
        <v>1904</v>
      </c>
      <c r="B736" s="25" t="s">
        <v>117</v>
      </c>
      <c r="C736" s="26" t="s">
        <v>109</v>
      </c>
      <c r="D736" s="6" t="s">
        <v>118</v>
      </c>
      <c r="E736" s="5"/>
      <c r="F736" s="5"/>
      <c r="G736" s="26"/>
      <c r="H736" s="27" t="s">
        <v>1613</v>
      </c>
      <c r="I736" s="4">
        <v>1.323</v>
      </c>
      <c r="J736" s="5"/>
      <c r="K736" s="28">
        <f>ROUND(K751,2)</f>
        <v>1.83</v>
      </c>
      <c r="L736" s="26"/>
      <c r="M736" s="26"/>
      <c r="N736" s="26"/>
      <c r="O736" s="26"/>
      <c r="P736" s="26"/>
      <c r="Q736" s="26"/>
      <c r="R736" s="26"/>
      <c r="S736" s="26"/>
      <c r="T736" s="26"/>
      <c r="U736" s="26"/>
      <c r="V736" s="26"/>
      <c r="W736" s="26"/>
      <c r="X736" s="26"/>
      <c r="Y736" s="26"/>
      <c r="Z736" s="26"/>
      <c r="AA736" s="26"/>
    </row>
    <row r="737" spans="2:11" x14ac:dyDescent="0.25">
      <c r="B737" s="21" t="s">
        <v>1614</v>
      </c>
    </row>
    <row r="738" spans="2:11" x14ac:dyDescent="0.25">
      <c r="B738" t="s">
        <v>1678</v>
      </c>
      <c r="C738" t="s">
        <v>1616</v>
      </c>
      <c r="D738" t="s">
        <v>1645</v>
      </c>
      <c r="E738" s="29">
        <v>6.0000000000000001E-3</v>
      </c>
      <c r="F738" t="s">
        <v>1618</v>
      </c>
      <c r="G738" t="s">
        <v>1619</v>
      </c>
      <c r="H738" s="30">
        <v>27.19</v>
      </c>
      <c r="I738" t="s">
        <v>1620</v>
      </c>
      <c r="J738" s="30">
        <f>ROUND(E738/I736* H738,5)</f>
        <v>0.12331</v>
      </c>
    </row>
    <row r="739" spans="2:11" x14ac:dyDescent="0.25">
      <c r="B739" t="s">
        <v>1679</v>
      </c>
      <c r="C739" t="s">
        <v>1616</v>
      </c>
      <c r="D739" t="s">
        <v>1643</v>
      </c>
      <c r="E739" s="29">
        <v>8.0000000000000002E-3</v>
      </c>
      <c r="F739" t="s">
        <v>1618</v>
      </c>
      <c r="G739" t="s">
        <v>1619</v>
      </c>
      <c r="H739" s="30">
        <v>24.14</v>
      </c>
      <c r="I739" t="s">
        <v>1620</v>
      </c>
      <c r="J739" s="30">
        <f>ROUND(E739/I736* H739,5)</f>
        <v>0.14596999999999999</v>
      </c>
    </row>
    <row r="740" spans="2:11" x14ac:dyDescent="0.25">
      <c r="D740" s="31" t="s">
        <v>1621</v>
      </c>
      <c r="K740" s="30">
        <f>SUM(J738:J739)</f>
        <v>0.26927999999999996</v>
      </c>
    </row>
    <row r="741" spans="2:11" x14ac:dyDescent="0.25">
      <c r="B741" s="21" t="s">
        <v>1625</v>
      </c>
    </row>
    <row r="742" spans="2:11" x14ac:dyDescent="0.25">
      <c r="B742" t="s">
        <v>1681</v>
      </c>
      <c r="C742" t="s">
        <v>109</v>
      </c>
      <c r="D742" t="s">
        <v>1647</v>
      </c>
      <c r="E742" s="29">
        <v>5.1000000000000004E-3</v>
      </c>
      <c r="G742" t="s">
        <v>1619</v>
      </c>
      <c r="H742" s="30">
        <v>1.34</v>
      </c>
      <c r="I742" t="s">
        <v>1620</v>
      </c>
      <c r="J742" s="30">
        <f>ROUND(E742* H742,5)</f>
        <v>6.8300000000000001E-3</v>
      </c>
    </row>
    <row r="743" spans="2:11" x14ac:dyDescent="0.25">
      <c r="D743" s="31" t="s">
        <v>1635</v>
      </c>
      <c r="K743" s="30">
        <f>SUM(J742:J742)</f>
        <v>6.8300000000000001E-3</v>
      </c>
    </row>
    <row r="744" spans="2:11" x14ac:dyDescent="0.25">
      <c r="B744" s="21" t="s">
        <v>1610</v>
      </c>
    </row>
    <row r="745" spans="2:11" x14ac:dyDescent="0.25">
      <c r="B745" t="s">
        <v>1677</v>
      </c>
      <c r="C745" t="s">
        <v>109</v>
      </c>
      <c r="D745" t="s">
        <v>1641</v>
      </c>
      <c r="E745" s="29">
        <v>1</v>
      </c>
      <c r="G745" t="s">
        <v>1619</v>
      </c>
      <c r="H745" s="30">
        <v>1.4803900000000001</v>
      </c>
      <c r="I745" t="s">
        <v>1620</v>
      </c>
      <c r="J745" s="30">
        <f>ROUND(E745* H745,5)</f>
        <v>1.4803900000000001</v>
      </c>
    </row>
    <row r="746" spans="2:11" x14ac:dyDescent="0.25">
      <c r="D746" s="31" t="s">
        <v>1687</v>
      </c>
      <c r="K746" s="30">
        <f>SUM(J745:J745)</f>
        <v>1.4803900000000001</v>
      </c>
    </row>
    <row r="748" spans="2:11" x14ac:dyDescent="0.25">
      <c r="D748" s="31" t="s">
        <v>1637</v>
      </c>
      <c r="H748">
        <v>1.5</v>
      </c>
      <c r="I748" t="s">
        <v>1638</v>
      </c>
      <c r="J748">
        <f>ROUND(H748/100*K740,5)</f>
        <v>4.0400000000000002E-3</v>
      </c>
    </row>
    <row r="749" spans="2:11" x14ac:dyDescent="0.25">
      <c r="D749" s="31" t="s">
        <v>1636</v>
      </c>
      <c r="K749" s="32">
        <f>SUM(J737:J748)</f>
        <v>1.76054</v>
      </c>
    </row>
    <row r="750" spans="2:11" x14ac:dyDescent="0.25">
      <c r="D750" s="31" t="s">
        <v>1688</v>
      </c>
      <c r="H750">
        <v>4</v>
      </c>
      <c r="I750" t="s">
        <v>1638</v>
      </c>
      <c r="K750" s="30">
        <f>ROUND(H750/100*K749,5)</f>
        <v>7.0419999999999996E-2</v>
      </c>
    </row>
    <row r="751" spans="2:11" x14ac:dyDescent="0.25">
      <c r="D751" s="31" t="s">
        <v>1639</v>
      </c>
      <c r="K751" s="32">
        <f>SUM(K749:K750)</f>
        <v>1.8309599999999999</v>
      </c>
    </row>
    <row r="753" spans="1:27" ht="45" customHeight="1" x14ac:dyDescent="0.25">
      <c r="A753" s="25" t="s">
        <v>1905</v>
      </c>
      <c r="B753" s="25" t="s">
        <v>123</v>
      </c>
      <c r="C753" s="26" t="s">
        <v>109</v>
      </c>
      <c r="D753" s="6" t="s">
        <v>124</v>
      </c>
      <c r="E753" s="5"/>
      <c r="F753" s="5"/>
      <c r="G753" s="26"/>
      <c r="H753" s="27" t="s">
        <v>1613</v>
      </c>
      <c r="I753" s="4">
        <v>1.226</v>
      </c>
      <c r="J753" s="5"/>
      <c r="K753" s="28">
        <f>ROUND(K766,2)</f>
        <v>1.94</v>
      </c>
      <c r="L753" s="26"/>
      <c r="M753" s="26"/>
      <c r="N753" s="26"/>
      <c r="O753" s="26"/>
      <c r="P753" s="26"/>
      <c r="Q753" s="26"/>
      <c r="R753" s="26"/>
      <c r="S753" s="26"/>
      <c r="T753" s="26"/>
      <c r="U753" s="26"/>
      <c r="V753" s="26"/>
      <c r="W753" s="26"/>
      <c r="X753" s="26"/>
      <c r="Y753" s="26"/>
      <c r="Z753" s="26"/>
      <c r="AA753" s="26"/>
    </row>
    <row r="754" spans="1:27" x14ac:dyDescent="0.25">
      <c r="B754" s="21" t="s">
        <v>1614</v>
      </c>
    </row>
    <row r="755" spans="1:27" x14ac:dyDescent="0.25">
      <c r="B755" t="s">
        <v>1678</v>
      </c>
      <c r="C755" t="s">
        <v>1616</v>
      </c>
      <c r="D755" t="s">
        <v>1645</v>
      </c>
      <c r="E755" s="29">
        <v>8.0000000000000002E-3</v>
      </c>
      <c r="F755" t="s">
        <v>1618</v>
      </c>
      <c r="G755" t="s">
        <v>1619</v>
      </c>
      <c r="H755" s="30">
        <v>27.19</v>
      </c>
      <c r="I755" t="s">
        <v>1620</v>
      </c>
      <c r="J755" s="30">
        <f>ROUND(E755/I753* H755,5)</f>
        <v>0.17741999999999999</v>
      </c>
    </row>
    <row r="756" spans="1:27" x14ac:dyDescent="0.25">
      <c r="B756" t="s">
        <v>1679</v>
      </c>
      <c r="C756" t="s">
        <v>1616</v>
      </c>
      <c r="D756" t="s">
        <v>1643</v>
      </c>
      <c r="E756" s="29">
        <v>0.01</v>
      </c>
      <c r="F756" t="s">
        <v>1618</v>
      </c>
      <c r="G756" t="s">
        <v>1619</v>
      </c>
      <c r="H756" s="30">
        <v>24.14</v>
      </c>
      <c r="I756" t="s">
        <v>1620</v>
      </c>
      <c r="J756" s="30">
        <f>ROUND(E756/I753* H756,5)</f>
        <v>0.19689999999999999</v>
      </c>
    </row>
    <row r="757" spans="1:27" x14ac:dyDescent="0.25">
      <c r="D757" s="31" t="s">
        <v>1621</v>
      </c>
      <c r="K757" s="30">
        <f>SUM(J755:J756)</f>
        <v>0.37431999999999999</v>
      </c>
    </row>
    <row r="758" spans="1:27" x14ac:dyDescent="0.25">
      <c r="B758" s="21" t="s">
        <v>1625</v>
      </c>
    </row>
    <row r="759" spans="1:27" x14ac:dyDescent="0.25">
      <c r="B759" t="s">
        <v>1681</v>
      </c>
      <c r="C759" t="s">
        <v>109</v>
      </c>
      <c r="D759" t="s">
        <v>1647</v>
      </c>
      <c r="E759" s="29">
        <v>6.1000000000000004E-3</v>
      </c>
      <c r="G759" t="s">
        <v>1619</v>
      </c>
      <c r="H759" s="30">
        <v>1.34</v>
      </c>
      <c r="I759" t="s">
        <v>1620</v>
      </c>
      <c r="J759" s="30">
        <f>ROUND(E759* H759,5)</f>
        <v>8.1700000000000002E-3</v>
      </c>
    </row>
    <row r="760" spans="1:27" x14ac:dyDescent="0.25">
      <c r="D760" s="31" t="s">
        <v>1635</v>
      </c>
      <c r="K760" s="30">
        <f>SUM(J759:J759)</f>
        <v>8.1700000000000002E-3</v>
      </c>
    </row>
    <row r="761" spans="1:27" x14ac:dyDescent="0.25">
      <c r="B761" s="21" t="s">
        <v>1610</v>
      </c>
    </row>
    <row r="762" spans="1:27" x14ac:dyDescent="0.25">
      <c r="B762" t="s">
        <v>1677</v>
      </c>
      <c r="C762" t="s">
        <v>109</v>
      </c>
      <c r="D762" t="s">
        <v>1641</v>
      </c>
      <c r="E762" s="29">
        <v>1</v>
      </c>
      <c r="G762" t="s">
        <v>1619</v>
      </c>
      <c r="H762" s="30">
        <v>1.4803900000000001</v>
      </c>
      <c r="I762" t="s">
        <v>1620</v>
      </c>
      <c r="J762" s="30">
        <f>ROUND(E762* H762,5)</f>
        <v>1.4803900000000001</v>
      </c>
    </row>
    <row r="763" spans="1:27" x14ac:dyDescent="0.25">
      <c r="D763" s="31" t="s">
        <v>1687</v>
      </c>
      <c r="K763" s="30">
        <f>SUM(J762:J762)</f>
        <v>1.4803900000000001</v>
      </c>
    </row>
    <row r="764" spans="1:27" x14ac:dyDescent="0.25">
      <c r="D764" s="31" t="s">
        <v>1636</v>
      </c>
      <c r="K764" s="32">
        <f>SUM(J754:J763)</f>
        <v>1.8628800000000001</v>
      </c>
    </row>
    <row r="765" spans="1:27" x14ac:dyDescent="0.25">
      <c r="D765" s="31" t="s">
        <v>1688</v>
      </c>
      <c r="H765">
        <v>4</v>
      </c>
      <c r="I765" t="s">
        <v>1638</v>
      </c>
      <c r="K765" s="30">
        <f>ROUND(H765/100*K764,5)</f>
        <v>7.4520000000000003E-2</v>
      </c>
    </row>
    <row r="766" spans="1:27" x14ac:dyDescent="0.25">
      <c r="D766" s="31" t="s">
        <v>1639</v>
      </c>
      <c r="K766" s="32">
        <f>SUM(K764:K765)</f>
        <v>1.9374</v>
      </c>
    </row>
    <row r="768" spans="1:27" ht="45" customHeight="1" x14ac:dyDescent="0.25">
      <c r="A768" s="25" t="s">
        <v>1906</v>
      </c>
      <c r="B768" s="25" t="s">
        <v>125</v>
      </c>
      <c r="C768" s="26" t="s">
        <v>16</v>
      </c>
      <c r="D768" s="6" t="s">
        <v>126</v>
      </c>
      <c r="E768" s="5"/>
      <c r="F768" s="5"/>
      <c r="G768" s="26"/>
      <c r="H768" s="27" t="s">
        <v>1613</v>
      </c>
      <c r="I768" s="4">
        <v>1.0609999999999999</v>
      </c>
      <c r="J768" s="5"/>
      <c r="K768" s="28">
        <f>ROUND(K785,2)</f>
        <v>19.13</v>
      </c>
      <c r="L768" s="26"/>
      <c r="M768" s="26"/>
      <c r="N768" s="26"/>
      <c r="O768" s="26"/>
      <c r="P768" s="26"/>
      <c r="Q768" s="26"/>
      <c r="R768" s="26"/>
      <c r="S768" s="26"/>
      <c r="T768" s="26"/>
      <c r="U768" s="26"/>
      <c r="V768" s="26"/>
      <c r="W768" s="26"/>
      <c r="X768" s="26"/>
      <c r="Y768" s="26"/>
      <c r="Z768" s="26"/>
      <c r="AA768" s="26"/>
    </row>
    <row r="769" spans="2:11" x14ac:dyDescent="0.25">
      <c r="B769" s="21" t="s">
        <v>1614</v>
      </c>
    </row>
    <row r="770" spans="2:11" x14ac:dyDescent="0.25">
      <c r="B770" t="s">
        <v>1907</v>
      </c>
      <c r="C770" t="s">
        <v>1616</v>
      </c>
      <c r="D770" t="s">
        <v>1908</v>
      </c>
      <c r="E770" s="29">
        <v>0.32400000000000001</v>
      </c>
      <c r="F770" t="s">
        <v>1618</v>
      </c>
      <c r="G770" t="s">
        <v>1619</v>
      </c>
      <c r="H770" s="30">
        <v>24.14</v>
      </c>
      <c r="I770" t="s">
        <v>1620</v>
      </c>
      <c r="J770" s="30">
        <f>ROUND(E770/I768* H770,5)</f>
        <v>7.3716900000000001</v>
      </c>
    </row>
    <row r="771" spans="2:11" x14ac:dyDescent="0.25">
      <c r="B771" t="s">
        <v>1909</v>
      </c>
      <c r="C771" t="s">
        <v>1616</v>
      </c>
      <c r="D771" t="s">
        <v>1910</v>
      </c>
      <c r="E771" s="29">
        <v>0.28799999999999998</v>
      </c>
      <c r="F771" t="s">
        <v>1618</v>
      </c>
      <c r="G771" t="s">
        <v>1619</v>
      </c>
      <c r="H771" s="30">
        <v>27.19</v>
      </c>
      <c r="I771" t="s">
        <v>1620</v>
      </c>
      <c r="J771" s="30">
        <f>ROUND(E771/I768* H771,5)</f>
        <v>7.3805100000000001</v>
      </c>
    </row>
    <row r="772" spans="2:11" x14ac:dyDescent="0.25">
      <c r="D772" s="31" t="s">
        <v>1621</v>
      </c>
      <c r="K772" s="30">
        <f>SUM(J770:J771)</f>
        <v>14.7522</v>
      </c>
    </row>
    <row r="773" spans="2:11" x14ac:dyDescent="0.25">
      <c r="B773" s="21" t="s">
        <v>1625</v>
      </c>
    </row>
    <row r="774" spans="2:11" x14ac:dyDescent="0.25">
      <c r="B774" t="s">
        <v>1911</v>
      </c>
      <c r="C774" t="s">
        <v>42</v>
      </c>
      <c r="D774" t="s">
        <v>1912</v>
      </c>
      <c r="E774" s="29">
        <v>1.4993000000000001</v>
      </c>
      <c r="G774" t="s">
        <v>1619</v>
      </c>
      <c r="H774" s="30">
        <v>0.4</v>
      </c>
      <c r="I774" t="s">
        <v>1620</v>
      </c>
      <c r="J774" s="30">
        <f t="shared" ref="J774:J779" si="0">ROUND(E774* H774,5)</f>
        <v>0.59972000000000003</v>
      </c>
    </row>
    <row r="775" spans="2:11" x14ac:dyDescent="0.25">
      <c r="B775" t="s">
        <v>1913</v>
      </c>
      <c r="C775" t="s">
        <v>37</v>
      </c>
      <c r="D775" t="s">
        <v>1914</v>
      </c>
      <c r="E775" s="29">
        <v>1</v>
      </c>
      <c r="G775" t="s">
        <v>1619</v>
      </c>
      <c r="H775" s="30">
        <v>0.52</v>
      </c>
      <c r="I775" t="s">
        <v>1620</v>
      </c>
      <c r="J775" s="30">
        <f t="shared" si="0"/>
        <v>0.52</v>
      </c>
    </row>
    <row r="776" spans="2:11" x14ac:dyDescent="0.25">
      <c r="B776" t="s">
        <v>1915</v>
      </c>
      <c r="C776" t="s">
        <v>16</v>
      </c>
      <c r="D776" t="s">
        <v>1916</v>
      </c>
      <c r="E776" s="29">
        <v>1.0965</v>
      </c>
      <c r="G776" t="s">
        <v>1619</v>
      </c>
      <c r="H776" s="30">
        <v>1.24</v>
      </c>
      <c r="I776" t="s">
        <v>1620</v>
      </c>
      <c r="J776" s="30">
        <f t="shared" si="0"/>
        <v>1.3596600000000001</v>
      </c>
    </row>
    <row r="777" spans="2:11" x14ac:dyDescent="0.25">
      <c r="B777" t="s">
        <v>1917</v>
      </c>
      <c r="C777" t="s">
        <v>1918</v>
      </c>
      <c r="D777" t="s">
        <v>1919</v>
      </c>
      <c r="E777" s="29">
        <v>1.01E-2</v>
      </c>
      <c r="G777" t="s">
        <v>1619</v>
      </c>
      <c r="H777" s="30">
        <v>45.56</v>
      </c>
      <c r="I777" t="s">
        <v>1620</v>
      </c>
      <c r="J777" s="30">
        <f t="shared" si="0"/>
        <v>0.46016000000000001</v>
      </c>
    </row>
    <row r="778" spans="2:11" x14ac:dyDescent="0.25">
      <c r="B778" t="s">
        <v>1920</v>
      </c>
      <c r="C778" t="s">
        <v>109</v>
      </c>
      <c r="D778" t="s">
        <v>1921</v>
      </c>
      <c r="E778" s="29">
        <v>0.1007</v>
      </c>
      <c r="G778" t="s">
        <v>1619</v>
      </c>
      <c r="H778" s="30">
        <v>1.36</v>
      </c>
      <c r="I778" t="s">
        <v>1620</v>
      </c>
      <c r="J778" s="30">
        <f t="shared" si="0"/>
        <v>0.13694999999999999</v>
      </c>
    </row>
    <row r="779" spans="2:11" x14ac:dyDescent="0.25">
      <c r="B779" t="s">
        <v>1922</v>
      </c>
      <c r="C779" t="s">
        <v>1923</v>
      </c>
      <c r="D779" t="s">
        <v>1924</v>
      </c>
      <c r="E779" s="29">
        <v>0.08</v>
      </c>
      <c r="G779" t="s">
        <v>1619</v>
      </c>
      <c r="H779" s="30">
        <v>2.4900000000000002</v>
      </c>
      <c r="I779" t="s">
        <v>1620</v>
      </c>
      <c r="J779" s="30">
        <f t="shared" si="0"/>
        <v>0.19919999999999999</v>
      </c>
    </row>
    <row r="780" spans="2:11" x14ac:dyDescent="0.25">
      <c r="D780" s="31" t="s">
        <v>1635</v>
      </c>
      <c r="K780" s="30">
        <f>SUM(J774:J779)</f>
        <v>3.27569</v>
      </c>
    </row>
    <row r="782" spans="2:11" x14ac:dyDescent="0.25">
      <c r="D782" s="31" t="s">
        <v>1637</v>
      </c>
      <c r="H782">
        <v>2.5</v>
      </c>
      <c r="I782" t="s">
        <v>1638</v>
      </c>
      <c r="J782">
        <f>ROUND(H782/100*K772,5)</f>
        <v>0.36881000000000003</v>
      </c>
    </row>
    <row r="783" spans="2:11" x14ac:dyDescent="0.25">
      <c r="D783" s="31" t="s">
        <v>1636</v>
      </c>
      <c r="K783" s="32">
        <f>SUM(J769:J782)</f>
        <v>18.396699999999999</v>
      </c>
    </row>
    <row r="784" spans="2:11" x14ac:dyDescent="0.25">
      <c r="D784" s="31" t="s">
        <v>1688</v>
      </c>
      <c r="H784">
        <v>4</v>
      </c>
      <c r="I784" t="s">
        <v>1638</v>
      </c>
      <c r="K784" s="30">
        <f>ROUND(H784/100*K783,5)</f>
        <v>0.73587000000000002</v>
      </c>
    </row>
    <row r="785" spans="1:27" x14ac:dyDescent="0.25">
      <c r="D785" s="31" t="s">
        <v>1639</v>
      </c>
      <c r="K785" s="32">
        <f>SUM(K783:K784)</f>
        <v>19.132569999999998</v>
      </c>
    </row>
    <row r="787" spans="1:27" ht="45" customHeight="1" x14ac:dyDescent="0.25">
      <c r="A787" s="25" t="s">
        <v>1925</v>
      </c>
      <c r="B787" s="25" t="s">
        <v>194</v>
      </c>
      <c r="C787" s="26" t="s">
        <v>109</v>
      </c>
      <c r="D787" s="6" t="s">
        <v>195</v>
      </c>
      <c r="E787" s="5"/>
      <c r="F787" s="5"/>
      <c r="G787" s="26"/>
      <c r="H787" s="27" t="s">
        <v>1613</v>
      </c>
      <c r="I787" s="4">
        <v>1.29</v>
      </c>
      <c r="J787" s="5"/>
      <c r="K787" s="28">
        <f>ROUND(K802,2)</f>
        <v>1.88</v>
      </c>
      <c r="L787" s="26"/>
      <c r="M787" s="26"/>
      <c r="N787" s="26"/>
      <c r="O787" s="26"/>
      <c r="P787" s="26"/>
      <c r="Q787" s="26"/>
      <c r="R787" s="26"/>
      <c r="S787" s="26"/>
      <c r="T787" s="26"/>
      <c r="U787" s="26"/>
      <c r="V787" s="26"/>
      <c r="W787" s="26"/>
      <c r="X787" s="26"/>
      <c r="Y787" s="26"/>
      <c r="Z787" s="26"/>
      <c r="AA787" s="26"/>
    </row>
    <row r="788" spans="1:27" x14ac:dyDescent="0.25">
      <c r="B788" s="21" t="s">
        <v>1614</v>
      </c>
    </row>
    <row r="789" spans="1:27" x14ac:dyDescent="0.25">
      <c r="B789" t="s">
        <v>1678</v>
      </c>
      <c r="C789" t="s">
        <v>1616</v>
      </c>
      <c r="D789" t="s">
        <v>1645</v>
      </c>
      <c r="E789" s="29">
        <v>6.0000000000000001E-3</v>
      </c>
      <c r="F789" t="s">
        <v>1618</v>
      </c>
      <c r="G789" t="s">
        <v>1619</v>
      </c>
      <c r="H789" s="30">
        <v>27.19</v>
      </c>
      <c r="I789" t="s">
        <v>1620</v>
      </c>
      <c r="J789" s="30">
        <f>ROUND(E789/I787* H789,5)</f>
        <v>0.12647</v>
      </c>
    </row>
    <row r="790" spans="1:27" x14ac:dyDescent="0.25">
      <c r="B790" t="s">
        <v>1679</v>
      </c>
      <c r="C790" t="s">
        <v>1616</v>
      </c>
      <c r="D790" t="s">
        <v>1643</v>
      </c>
      <c r="E790" s="29">
        <v>0.01</v>
      </c>
      <c r="F790" t="s">
        <v>1618</v>
      </c>
      <c r="G790" t="s">
        <v>1619</v>
      </c>
      <c r="H790" s="30">
        <v>24.14</v>
      </c>
      <c r="I790" t="s">
        <v>1620</v>
      </c>
      <c r="J790" s="30">
        <f>ROUND(E790/I787* H790,5)</f>
        <v>0.18712999999999999</v>
      </c>
    </row>
    <row r="791" spans="1:27" x14ac:dyDescent="0.25">
      <c r="D791" s="31" t="s">
        <v>1621</v>
      </c>
      <c r="K791" s="30">
        <f>SUM(J789:J790)</f>
        <v>0.31359999999999999</v>
      </c>
    </row>
    <row r="792" spans="1:27" x14ac:dyDescent="0.25">
      <c r="B792" s="21" t="s">
        <v>1625</v>
      </c>
    </row>
    <row r="793" spans="1:27" x14ac:dyDescent="0.25">
      <c r="B793" t="s">
        <v>1681</v>
      </c>
      <c r="C793" t="s">
        <v>109</v>
      </c>
      <c r="D793" t="s">
        <v>1647</v>
      </c>
      <c r="E793" s="29">
        <v>5.1000000000000004E-3</v>
      </c>
      <c r="G793" t="s">
        <v>1619</v>
      </c>
      <c r="H793" s="30">
        <v>1.34</v>
      </c>
      <c r="I793" t="s">
        <v>1620</v>
      </c>
      <c r="J793" s="30">
        <f>ROUND(E793* H793,5)</f>
        <v>6.8300000000000001E-3</v>
      </c>
    </row>
    <row r="794" spans="1:27" x14ac:dyDescent="0.25">
      <c r="D794" s="31" t="s">
        <v>1635</v>
      </c>
      <c r="K794" s="30">
        <f>SUM(J793:J793)</f>
        <v>6.8300000000000001E-3</v>
      </c>
    </row>
    <row r="795" spans="1:27" x14ac:dyDescent="0.25">
      <c r="B795" s="21" t="s">
        <v>1610</v>
      </c>
    </row>
    <row r="796" spans="1:27" x14ac:dyDescent="0.25">
      <c r="B796" t="s">
        <v>1677</v>
      </c>
      <c r="C796" t="s">
        <v>109</v>
      </c>
      <c r="D796" t="s">
        <v>1641</v>
      </c>
      <c r="E796" s="29">
        <v>1</v>
      </c>
      <c r="G796" t="s">
        <v>1619</v>
      </c>
      <c r="H796" s="30">
        <v>1.4803900000000001</v>
      </c>
      <c r="I796" t="s">
        <v>1620</v>
      </c>
      <c r="J796" s="30">
        <f>ROUND(E796* H796,5)</f>
        <v>1.4803900000000001</v>
      </c>
    </row>
    <row r="797" spans="1:27" x14ac:dyDescent="0.25">
      <c r="D797" s="31" t="s">
        <v>1687</v>
      </c>
      <c r="K797" s="30">
        <f>SUM(J796:J796)</f>
        <v>1.4803900000000001</v>
      </c>
    </row>
    <row r="799" spans="1:27" x14ac:dyDescent="0.25">
      <c r="D799" s="31" t="s">
        <v>1637</v>
      </c>
      <c r="H799">
        <v>1.5</v>
      </c>
      <c r="I799" t="s">
        <v>1638</v>
      </c>
      <c r="J799">
        <f>ROUND(H799/100*K791,5)</f>
        <v>4.7000000000000002E-3</v>
      </c>
    </row>
    <row r="800" spans="1:27" x14ac:dyDescent="0.25">
      <c r="D800" s="31" t="s">
        <v>1636</v>
      </c>
      <c r="K800" s="32">
        <f>SUM(J788:J799)</f>
        <v>1.80552</v>
      </c>
    </row>
    <row r="801" spans="1:27" x14ac:dyDescent="0.25">
      <c r="D801" s="31" t="s">
        <v>1688</v>
      </c>
      <c r="H801">
        <v>4</v>
      </c>
      <c r="I801" t="s">
        <v>1638</v>
      </c>
      <c r="K801" s="30">
        <f>ROUND(H801/100*K800,5)</f>
        <v>7.2220000000000006E-2</v>
      </c>
    </row>
    <row r="802" spans="1:27" x14ac:dyDescent="0.25">
      <c r="D802" s="31" t="s">
        <v>1639</v>
      </c>
      <c r="K802" s="32">
        <f>SUM(K800:K801)</f>
        <v>1.87774</v>
      </c>
    </row>
    <row r="804" spans="1:27" ht="45" customHeight="1" x14ac:dyDescent="0.25">
      <c r="A804" s="25" t="s">
        <v>1926</v>
      </c>
      <c r="B804" s="25" t="s">
        <v>192</v>
      </c>
      <c r="C804" s="26" t="s">
        <v>16</v>
      </c>
      <c r="D804" s="6" t="s">
        <v>193</v>
      </c>
      <c r="E804" s="5"/>
      <c r="F804" s="5"/>
      <c r="G804" s="26"/>
      <c r="H804" s="27" t="s">
        <v>1613</v>
      </c>
      <c r="I804" s="4">
        <v>1.0569999999999999</v>
      </c>
      <c r="J804" s="5"/>
      <c r="K804" s="28">
        <f>ROUND(K820,2)</f>
        <v>31.08</v>
      </c>
      <c r="L804" s="26"/>
      <c r="M804" s="26"/>
      <c r="N804" s="26"/>
      <c r="O804" s="26"/>
      <c r="P804" s="26"/>
      <c r="Q804" s="26"/>
      <c r="R804" s="26"/>
      <c r="S804" s="26"/>
      <c r="T804" s="26"/>
      <c r="U804" s="26"/>
      <c r="V804" s="26"/>
      <c r="W804" s="26"/>
      <c r="X804" s="26"/>
      <c r="Y804" s="26"/>
      <c r="Z804" s="26"/>
      <c r="AA804" s="26"/>
    </row>
    <row r="805" spans="1:27" x14ac:dyDescent="0.25">
      <c r="B805" s="21" t="s">
        <v>1614</v>
      </c>
    </row>
    <row r="806" spans="1:27" x14ac:dyDescent="0.25">
      <c r="B806" t="s">
        <v>1907</v>
      </c>
      <c r="C806" t="s">
        <v>1616</v>
      </c>
      <c r="D806" t="s">
        <v>1908</v>
      </c>
      <c r="E806" s="29">
        <v>0.55000000000000004</v>
      </c>
      <c r="F806" t="s">
        <v>1618</v>
      </c>
      <c r="G806" t="s">
        <v>1619</v>
      </c>
      <c r="H806" s="30">
        <v>24.14</v>
      </c>
      <c r="I806" t="s">
        <v>1620</v>
      </c>
      <c r="J806" s="30">
        <f>ROUND(E806/I804* H806,5)</f>
        <v>12.561019999999999</v>
      </c>
    </row>
    <row r="807" spans="1:27" x14ac:dyDescent="0.25">
      <c r="B807" t="s">
        <v>1909</v>
      </c>
      <c r="C807" t="s">
        <v>1616</v>
      </c>
      <c r="D807" t="s">
        <v>1910</v>
      </c>
      <c r="E807" s="29">
        <v>0.5</v>
      </c>
      <c r="F807" t="s">
        <v>1618</v>
      </c>
      <c r="G807" t="s">
        <v>1619</v>
      </c>
      <c r="H807" s="30">
        <v>27.19</v>
      </c>
      <c r="I807" t="s">
        <v>1620</v>
      </c>
      <c r="J807" s="30">
        <f>ROUND(E807/I804* H807,5)</f>
        <v>12.86187</v>
      </c>
    </row>
    <row r="808" spans="1:27" x14ac:dyDescent="0.25">
      <c r="D808" s="31" t="s">
        <v>1621</v>
      </c>
      <c r="K808" s="30">
        <f>SUM(J806:J807)</f>
        <v>25.422889999999999</v>
      </c>
    </row>
    <row r="809" spans="1:27" x14ac:dyDescent="0.25">
      <c r="B809" s="21" t="s">
        <v>1625</v>
      </c>
    </row>
    <row r="810" spans="1:27" x14ac:dyDescent="0.25">
      <c r="B810" t="s">
        <v>1922</v>
      </c>
      <c r="C810" t="s">
        <v>1923</v>
      </c>
      <c r="D810" t="s">
        <v>1924</v>
      </c>
      <c r="E810" s="29">
        <v>0.03</v>
      </c>
      <c r="G810" t="s">
        <v>1619</v>
      </c>
      <c r="H810" s="30">
        <v>2.4900000000000002</v>
      </c>
      <c r="I810" t="s">
        <v>1620</v>
      </c>
      <c r="J810" s="30">
        <f>ROUND(E810* H810,5)</f>
        <v>7.4700000000000003E-2</v>
      </c>
    </row>
    <row r="811" spans="1:27" x14ac:dyDescent="0.25">
      <c r="B811" t="s">
        <v>1920</v>
      </c>
      <c r="C811" t="s">
        <v>109</v>
      </c>
      <c r="D811" t="s">
        <v>1921</v>
      </c>
      <c r="E811" s="29">
        <v>0.15010000000000001</v>
      </c>
      <c r="G811" t="s">
        <v>1619</v>
      </c>
      <c r="H811" s="30">
        <v>1.36</v>
      </c>
      <c r="I811" t="s">
        <v>1620</v>
      </c>
      <c r="J811" s="30">
        <f>ROUND(E811* H811,5)</f>
        <v>0.20413999999999999</v>
      </c>
    </row>
    <row r="812" spans="1:27" x14ac:dyDescent="0.25">
      <c r="B812" t="s">
        <v>1927</v>
      </c>
      <c r="C812" t="s">
        <v>16</v>
      </c>
      <c r="D812" t="s">
        <v>1928</v>
      </c>
      <c r="E812" s="29">
        <v>1.1000000000000001</v>
      </c>
      <c r="G812" t="s">
        <v>1619</v>
      </c>
      <c r="H812" s="30">
        <v>1.88</v>
      </c>
      <c r="I812" t="s">
        <v>1620</v>
      </c>
      <c r="J812" s="30">
        <f>ROUND(E812* H812,5)</f>
        <v>2.0680000000000001</v>
      </c>
    </row>
    <row r="813" spans="1:27" x14ac:dyDescent="0.25">
      <c r="B813" t="s">
        <v>1911</v>
      </c>
      <c r="C813" t="s">
        <v>42</v>
      </c>
      <c r="D813" t="s">
        <v>1912</v>
      </c>
      <c r="E813" s="29">
        <v>2.9996999999999998</v>
      </c>
      <c r="G813" t="s">
        <v>1619</v>
      </c>
      <c r="H813" s="30">
        <v>0.4</v>
      </c>
      <c r="I813" t="s">
        <v>1620</v>
      </c>
      <c r="J813" s="30">
        <f>ROUND(E813* H813,5)</f>
        <v>1.1998800000000001</v>
      </c>
    </row>
    <row r="814" spans="1:27" x14ac:dyDescent="0.25">
      <c r="B814" t="s">
        <v>1929</v>
      </c>
      <c r="C814" t="s">
        <v>45</v>
      </c>
      <c r="D814" t="s">
        <v>1930</v>
      </c>
      <c r="E814" s="29">
        <v>1.9E-3</v>
      </c>
      <c r="G814" t="s">
        <v>1619</v>
      </c>
      <c r="H814" s="30">
        <v>282.51</v>
      </c>
      <c r="I814" t="s">
        <v>1620</v>
      </c>
      <c r="J814" s="30">
        <f>ROUND(E814* H814,5)</f>
        <v>0.53676999999999997</v>
      </c>
    </row>
    <row r="815" spans="1:27" x14ac:dyDescent="0.25">
      <c r="D815" s="31" t="s">
        <v>1635</v>
      </c>
      <c r="K815" s="30">
        <f>SUM(J810:J814)</f>
        <v>4.0834900000000003</v>
      </c>
    </row>
    <row r="817" spans="1:27" x14ac:dyDescent="0.25">
      <c r="D817" s="31" t="s">
        <v>1637</v>
      </c>
      <c r="H817">
        <v>1.5</v>
      </c>
      <c r="I817" t="s">
        <v>1638</v>
      </c>
      <c r="J817">
        <f>ROUND(H817/100*K808,5)</f>
        <v>0.38134000000000001</v>
      </c>
    </row>
    <row r="818" spans="1:27" x14ac:dyDescent="0.25">
      <c r="D818" s="31" t="s">
        <v>1636</v>
      </c>
      <c r="K818" s="32">
        <f>SUM(J805:J817)</f>
        <v>29.887720000000002</v>
      </c>
    </row>
    <row r="819" spans="1:27" x14ac:dyDescent="0.25">
      <c r="D819" s="31" t="s">
        <v>1688</v>
      </c>
      <c r="H819">
        <v>4</v>
      </c>
      <c r="I819" t="s">
        <v>1638</v>
      </c>
      <c r="K819" s="30">
        <f>ROUND(H819/100*K818,5)</f>
        <v>1.1955100000000001</v>
      </c>
    </row>
    <row r="820" spans="1:27" x14ac:dyDescent="0.25">
      <c r="D820" s="31" t="s">
        <v>1639</v>
      </c>
      <c r="K820" s="32">
        <f>SUM(K818:K819)</f>
        <v>31.08323</v>
      </c>
    </row>
    <row r="822" spans="1:27" ht="45" customHeight="1" x14ac:dyDescent="0.25">
      <c r="A822" s="25" t="s">
        <v>1931</v>
      </c>
      <c r="B822" s="25" t="s">
        <v>106</v>
      </c>
      <c r="C822" s="26" t="s">
        <v>42</v>
      </c>
      <c r="D822" s="6" t="s">
        <v>107</v>
      </c>
      <c r="E822" s="5"/>
      <c r="F822" s="5"/>
      <c r="G822" s="26"/>
      <c r="H822" s="27" t="s">
        <v>1613</v>
      </c>
      <c r="I822" s="4">
        <v>1.0920000000000001</v>
      </c>
      <c r="J822" s="5"/>
      <c r="K822" s="28">
        <f>ROUND(K831,2)</f>
        <v>53.85</v>
      </c>
      <c r="L822" s="26"/>
      <c r="M822" s="26"/>
      <c r="N822" s="26"/>
      <c r="O822" s="26"/>
      <c r="P822" s="26"/>
      <c r="Q822" s="26"/>
      <c r="R822" s="26"/>
      <c r="S822" s="26"/>
      <c r="T822" s="26"/>
      <c r="U822" s="26"/>
      <c r="V822" s="26"/>
      <c r="W822" s="26"/>
      <c r="X822" s="26"/>
      <c r="Y822" s="26"/>
      <c r="Z822" s="26"/>
      <c r="AA822" s="26"/>
    </row>
    <row r="823" spans="1:27" x14ac:dyDescent="0.25">
      <c r="B823" s="21" t="s">
        <v>732</v>
      </c>
    </row>
    <row r="824" spans="1:27" x14ac:dyDescent="0.25">
      <c r="B824" t="s">
        <v>1932</v>
      </c>
      <c r="C824" t="s">
        <v>42</v>
      </c>
      <c r="D824" t="s">
        <v>1933</v>
      </c>
      <c r="E824" s="29">
        <v>1</v>
      </c>
      <c r="F824" t="s">
        <v>1618</v>
      </c>
      <c r="G824" t="s">
        <v>1619</v>
      </c>
      <c r="H824" s="30">
        <v>30.63</v>
      </c>
      <c r="I824" t="s">
        <v>1620</v>
      </c>
      <c r="J824" s="30">
        <f>ROUND(E824/I822* H824,5)</f>
        <v>28.04945</v>
      </c>
    </row>
    <row r="825" spans="1:27" x14ac:dyDescent="0.25">
      <c r="D825" s="31" t="s">
        <v>1624</v>
      </c>
      <c r="K825" s="30">
        <f>SUM(J824:J824)</f>
        <v>28.04945</v>
      </c>
    </row>
    <row r="826" spans="1:27" x14ac:dyDescent="0.25">
      <c r="B826" s="21" t="s">
        <v>1625</v>
      </c>
    </row>
    <row r="827" spans="1:27" x14ac:dyDescent="0.25">
      <c r="B827" t="s">
        <v>1934</v>
      </c>
      <c r="C827" t="s">
        <v>45</v>
      </c>
      <c r="D827" t="s">
        <v>1935</v>
      </c>
      <c r="E827" s="29">
        <v>0.29749999999999999</v>
      </c>
      <c r="G827" t="s">
        <v>1619</v>
      </c>
      <c r="H827" s="30">
        <v>79.77</v>
      </c>
      <c r="I827" t="s">
        <v>1620</v>
      </c>
      <c r="J827" s="30">
        <f>ROUND(E827* H827,5)</f>
        <v>23.731580000000001</v>
      </c>
    </row>
    <row r="828" spans="1:27" x14ac:dyDescent="0.25">
      <c r="D828" s="31" t="s">
        <v>1635</v>
      </c>
      <c r="K828" s="30">
        <f>SUM(J827:J827)</f>
        <v>23.731580000000001</v>
      </c>
    </row>
    <row r="829" spans="1:27" x14ac:dyDescent="0.25">
      <c r="D829" s="31" t="s">
        <v>1636</v>
      </c>
      <c r="K829" s="32">
        <f>SUM(J823:J828)</f>
        <v>51.781030000000001</v>
      </c>
    </row>
    <row r="830" spans="1:27" x14ac:dyDescent="0.25">
      <c r="D830" s="31" t="s">
        <v>1688</v>
      </c>
      <c r="H830">
        <v>4</v>
      </c>
      <c r="I830" t="s">
        <v>1638</v>
      </c>
      <c r="K830" s="30">
        <f>ROUND(H830/100*K829,5)</f>
        <v>2.07124</v>
      </c>
    </row>
    <row r="831" spans="1:27" x14ac:dyDescent="0.25">
      <c r="D831" s="31" t="s">
        <v>1639</v>
      </c>
      <c r="K831" s="32">
        <f>SUM(K829:K830)</f>
        <v>53.852270000000004</v>
      </c>
    </row>
    <row r="833" spans="1:27" ht="45" customHeight="1" x14ac:dyDescent="0.25">
      <c r="A833" s="25" t="s">
        <v>1936</v>
      </c>
      <c r="B833" s="25" t="s">
        <v>108</v>
      </c>
      <c r="C833" s="26" t="s">
        <v>109</v>
      </c>
      <c r="D833" s="6" t="s">
        <v>110</v>
      </c>
      <c r="E833" s="5"/>
      <c r="F833" s="5"/>
      <c r="G833" s="26"/>
      <c r="H833" s="27" t="s">
        <v>1613</v>
      </c>
      <c r="I833" s="4">
        <v>1.4179999999999999</v>
      </c>
      <c r="J833" s="5"/>
      <c r="K833" s="28">
        <f>ROUND(K848,2)</f>
        <v>1.74</v>
      </c>
      <c r="L833" s="26"/>
      <c r="M833" s="26"/>
      <c r="N833" s="26"/>
      <c r="O833" s="26"/>
      <c r="P833" s="26"/>
      <c r="Q833" s="26"/>
      <c r="R833" s="26"/>
      <c r="S833" s="26"/>
      <c r="T833" s="26"/>
      <c r="U833" s="26"/>
      <c r="V833" s="26"/>
      <c r="W833" s="26"/>
      <c r="X833" s="26"/>
      <c r="Y833" s="26"/>
      <c r="Z833" s="26"/>
      <c r="AA833" s="26"/>
    </row>
    <row r="834" spans="1:27" x14ac:dyDescent="0.25">
      <c r="B834" s="21" t="s">
        <v>1614</v>
      </c>
    </row>
    <row r="835" spans="1:27" x14ac:dyDescent="0.25">
      <c r="B835" t="s">
        <v>1678</v>
      </c>
      <c r="C835" t="s">
        <v>1616</v>
      </c>
      <c r="D835" t="s">
        <v>1645</v>
      </c>
      <c r="E835" s="29">
        <v>5.0000000000000001E-3</v>
      </c>
      <c r="F835" t="s">
        <v>1618</v>
      </c>
      <c r="G835" t="s">
        <v>1619</v>
      </c>
      <c r="H835" s="30">
        <v>27.19</v>
      </c>
      <c r="I835" t="s">
        <v>1620</v>
      </c>
      <c r="J835" s="30">
        <f>ROUND(E835/I833* H835,5)</f>
        <v>9.5869999999999997E-2</v>
      </c>
    </row>
    <row r="836" spans="1:27" x14ac:dyDescent="0.25">
      <c r="B836" t="s">
        <v>1679</v>
      </c>
      <c r="C836" t="s">
        <v>1616</v>
      </c>
      <c r="D836" t="s">
        <v>1643</v>
      </c>
      <c r="E836" s="29">
        <v>5.0000000000000001E-3</v>
      </c>
      <c r="F836" t="s">
        <v>1618</v>
      </c>
      <c r="G836" t="s">
        <v>1619</v>
      </c>
      <c r="H836" s="30">
        <v>24.14</v>
      </c>
      <c r="I836" t="s">
        <v>1620</v>
      </c>
      <c r="J836" s="30">
        <f>ROUND(E836/I833* H836,5)</f>
        <v>8.5120000000000001E-2</v>
      </c>
    </row>
    <row r="837" spans="1:27" x14ac:dyDescent="0.25">
      <c r="D837" s="31" t="s">
        <v>1621</v>
      </c>
      <c r="K837" s="30">
        <f>SUM(J835:J836)</f>
        <v>0.18098999999999998</v>
      </c>
    </row>
    <row r="838" spans="1:27" x14ac:dyDescent="0.25">
      <c r="B838" s="21" t="s">
        <v>1625</v>
      </c>
    </row>
    <row r="839" spans="1:27" x14ac:dyDescent="0.25">
      <c r="B839" t="s">
        <v>1681</v>
      </c>
      <c r="C839" t="s">
        <v>109</v>
      </c>
      <c r="D839" t="s">
        <v>1647</v>
      </c>
      <c r="E839" s="29">
        <v>6.0000000000000001E-3</v>
      </c>
      <c r="G839" t="s">
        <v>1619</v>
      </c>
      <c r="H839" s="30">
        <v>1.34</v>
      </c>
      <c r="I839" t="s">
        <v>1620</v>
      </c>
      <c r="J839" s="30">
        <f>ROUND(E839* H839,5)</f>
        <v>8.0400000000000003E-3</v>
      </c>
    </row>
    <row r="840" spans="1:27" x14ac:dyDescent="0.25">
      <c r="D840" s="31" t="s">
        <v>1635</v>
      </c>
      <c r="K840" s="30">
        <f>SUM(J839:J839)</f>
        <v>8.0400000000000003E-3</v>
      </c>
    </row>
    <row r="841" spans="1:27" x14ac:dyDescent="0.25">
      <c r="B841" s="21" t="s">
        <v>1610</v>
      </c>
    </row>
    <row r="842" spans="1:27" x14ac:dyDescent="0.25">
      <c r="B842" t="s">
        <v>1677</v>
      </c>
      <c r="C842" t="s">
        <v>109</v>
      </c>
      <c r="D842" t="s">
        <v>1641</v>
      </c>
      <c r="E842" s="29">
        <v>1</v>
      </c>
      <c r="G842" t="s">
        <v>1619</v>
      </c>
      <c r="H842" s="30">
        <v>1.4803900000000001</v>
      </c>
      <c r="I842" t="s">
        <v>1620</v>
      </c>
      <c r="J842" s="30">
        <f>ROUND(E842* H842,5)</f>
        <v>1.4803900000000001</v>
      </c>
    </row>
    <row r="843" spans="1:27" x14ac:dyDescent="0.25">
      <c r="D843" s="31" t="s">
        <v>1687</v>
      </c>
      <c r="K843" s="30">
        <f>SUM(J842:J842)</f>
        <v>1.4803900000000001</v>
      </c>
    </row>
    <row r="845" spans="1:27" x14ac:dyDescent="0.25">
      <c r="D845" s="31" t="s">
        <v>1637</v>
      </c>
      <c r="H845">
        <v>1.5</v>
      </c>
      <c r="I845" t="s">
        <v>1638</v>
      </c>
      <c r="J845">
        <f>ROUND(H845/100*K837,5)</f>
        <v>2.7100000000000002E-3</v>
      </c>
    </row>
    <row r="846" spans="1:27" x14ac:dyDescent="0.25">
      <c r="D846" s="31" t="s">
        <v>1636</v>
      </c>
      <c r="K846" s="32">
        <f>SUM(J834:J845)</f>
        <v>1.6721300000000001</v>
      </c>
    </row>
    <row r="847" spans="1:27" x14ac:dyDescent="0.25">
      <c r="D847" s="31" t="s">
        <v>1688</v>
      </c>
      <c r="H847">
        <v>4</v>
      </c>
      <c r="I847" t="s">
        <v>1638</v>
      </c>
      <c r="K847" s="30">
        <f>ROUND(H847/100*K846,5)</f>
        <v>6.6890000000000005E-2</v>
      </c>
    </row>
    <row r="848" spans="1:27" x14ac:dyDescent="0.25">
      <c r="D848" s="31" t="s">
        <v>1639</v>
      </c>
      <c r="K848" s="32">
        <f>SUM(K846:K847)</f>
        <v>1.73902</v>
      </c>
    </row>
    <row r="850" spans="1:27" ht="45" customHeight="1" x14ac:dyDescent="0.25">
      <c r="A850" s="25" t="s">
        <v>1937</v>
      </c>
      <c r="B850" s="25" t="s">
        <v>104</v>
      </c>
      <c r="C850" s="26" t="s">
        <v>37</v>
      </c>
      <c r="D850" s="6" t="s">
        <v>105</v>
      </c>
      <c r="E850" s="5"/>
      <c r="F850" s="5"/>
      <c r="G850" s="26"/>
      <c r="H850" s="27" t="s">
        <v>1613</v>
      </c>
      <c r="I850" s="4">
        <v>1.0509999999999999</v>
      </c>
      <c r="J850" s="5"/>
      <c r="K850" s="28">
        <f>ROUND(K856,2)</f>
        <v>9483.34</v>
      </c>
      <c r="L850" s="26"/>
      <c r="M850" s="26"/>
      <c r="N850" s="26"/>
      <c r="O850" s="26"/>
      <c r="P850" s="26"/>
      <c r="Q850" s="26"/>
      <c r="R850" s="26"/>
      <c r="S850" s="26"/>
      <c r="T850" s="26"/>
      <c r="U850" s="26"/>
      <c r="V850" s="26"/>
      <c r="W850" s="26"/>
      <c r="X850" s="26"/>
      <c r="Y850" s="26"/>
      <c r="Z850" s="26"/>
      <c r="AA850" s="26"/>
    </row>
    <row r="851" spans="1:27" x14ac:dyDescent="0.25">
      <c r="B851" s="21" t="s">
        <v>732</v>
      </c>
    </row>
    <row r="852" spans="1:27" x14ac:dyDescent="0.25">
      <c r="B852" t="s">
        <v>1938</v>
      </c>
      <c r="C852" t="s">
        <v>37</v>
      </c>
      <c r="D852" t="s">
        <v>1939</v>
      </c>
      <c r="E852" s="29">
        <v>1</v>
      </c>
      <c r="F852" t="s">
        <v>1618</v>
      </c>
      <c r="G852" t="s">
        <v>1619</v>
      </c>
      <c r="H852" s="30">
        <v>9583.64</v>
      </c>
      <c r="I852" t="s">
        <v>1620</v>
      </c>
      <c r="J852" s="30">
        <f>ROUND(E852/I850* H852,5)</f>
        <v>9118.5918199999996</v>
      </c>
    </row>
    <row r="853" spans="1:27" x14ac:dyDescent="0.25">
      <c r="D853" s="31" t="s">
        <v>1624</v>
      </c>
      <c r="K853" s="30">
        <f>SUM(J852:J852)</f>
        <v>9118.5918199999996</v>
      </c>
    </row>
    <row r="854" spans="1:27" x14ac:dyDescent="0.25">
      <c r="D854" s="31" t="s">
        <v>1636</v>
      </c>
      <c r="K854" s="32">
        <f>SUM(J851:J853)</f>
        <v>9118.5918199999996</v>
      </c>
    </row>
    <row r="855" spans="1:27" x14ac:dyDescent="0.25">
      <c r="D855" s="31" t="s">
        <v>1688</v>
      </c>
      <c r="H855">
        <v>4</v>
      </c>
      <c r="I855" t="s">
        <v>1638</v>
      </c>
      <c r="K855" s="30">
        <f>ROUND(H855/100*K854,5)</f>
        <v>364.74367000000001</v>
      </c>
    </row>
    <row r="856" spans="1:27" x14ac:dyDescent="0.25">
      <c r="D856" s="31" t="s">
        <v>1639</v>
      </c>
      <c r="K856" s="32">
        <f>SUM(K854:K855)</f>
        <v>9483.3354899999995</v>
      </c>
    </row>
    <row r="858" spans="1:27" ht="45" customHeight="1" x14ac:dyDescent="0.25">
      <c r="A858" s="25" t="s">
        <v>1940</v>
      </c>
      <c r="B858" s="25" t="s">
        <v>111</v>
      </c>
      <c r="C858" s="26" t="s">
        <v>42</v>
      </c>
      <c r="D858" s="6" t="s">
        <v>112</v>
      </c>
      <c r="E858" s="5"/>
      <c r="F858" s="5"/>
      <c r="G858" s="26"/>
      <c r="H858" s="27" t="s">
        <v>1613</v>
      </c>
      <c r="I858" s="4">
        <v>1.0509999999999999</v>
      </c>
      <c r="J858" s="5"/>
      <c r="K858" s="28">
        <f>ROUND(K870,2)</f>
        <v>55.39</v>
      </c>
      <c r="L858" s="26"/>
      <c r="M858" s="26"/>
      <c r="N858" s="26"/>
      <c r="O858" s="26"/>
      <c r="P858" s="26"/>
      <c r="Q858" s="26"/>
      <c r="R858" s="26"/>
      <c r="S858" s="26"/>
      <c r="T858" s="26"/>
      <c r="U858" s="26"/>
      <c r="V858" s="26"/>
      <c r="W858" s="26"/>
      <c r="X858" s="26"/>
      <c r="Y858" s="26"/>
      <c r="Z858" s="26"/>
      <c r="AA858" s="26"/>
    </row>
    <row r="859" spans="1:27" x14ac:dyDescent="0.25">
      <c r="B859" s="21" t="s">
        <v>1614</v>
      </c>
    </row>
    <row r="860" spans="1:27" x14ac:dyDescent="0.25">
      <c r="B860" t="s">
        <v>1673</v>
      </c>
      <c r="C860" t="s">
        <v>1616</v>
      </c>
      <c r="D860" t="s">
        <v>1674</v>
      </c>
      <c r="E860" s="29">
        <v>0.5</v>
      </c>
      <c r="F860" t="s">
        <v>1618</v>
      </c>
      <c r="G860" t="s">
        <v>1619</v>
      </c>
      <c r="H860" s="30">
        <v>22.7</v>
      </c>
      <c r="I860" t="s">
        <v>1620</v>
      </c>
      <c r="J860" s="30">
        <f>ROUND(E860/I858* H860,5)</f>
        <v>10.799239999999999</v>
      </c>
    </row>
    <row r="861" spans="1:27" x14ac:dyDescent="0.25">
      <c r="B861" t="s">
        <v>1652</v>
      </c>
      <c r="C861" t="s">
        <v>1616</v>
      </c>
      <c r="D861" t="s">
        <v>1617</v>
      </c>
      <c r="E861" s="29">
        <v>1.4</v>
      </c>
      <c r="F861" t="s">
        <v>1618</v>
      </c>
      <c r="G861" t="s">
        <v>1619</v>
      </c>
      <c r="H861" s="30">
        <v>23.47</v>
      </c>
      <c r="I861" t="s">
        <v>1620</v>
      </c>
      <c r="J861" s="30">
        <f>ROUND(E861/I858* H861,5)</f>
        <v>31.263559999999998</v>
      </c>
    </row>
    <row r="862" spans="1:27" x14ac:dyDescent="0.25">
      <c r="D862" s="31" t="s">
        <v>1621</v>
      </c>
      <c r="K862" s="30">
        <f>SUM(J860:J861)</f>
        <v>42.062799999999996</v>
      </c>
    </row>
    <row r="863" spans="1:27" x14ac:dyDescent="0.25">
      <c r="B863" s="21" t="s">
        <v>732</v>
      </c>
    </row>
    <row r="864" spans="1:27" x14ac:dyDescent="0.25">
      <c r="B864" t="s">
        <v>1941</v>
      </c>
      <c r="C864" t="s">
        <v>1616</v>
      </c>
      <c r="D864" t="s">
        <v>1942</v>
      </c>
      <c r="E864" s="29">
        <v>0.7</v>
      </c>
      <c r="F864" t="s">
        <v>1618</v>
      </c>
      <c r="G864" t="s">
        <v>1619</v>
      </c>
      <c r="H864" s="30">
        <v>15.86</v>
      </c>
      <c r="I864" t="s">
        <v>1620</v>
      </c>
      <c r="J864" s="30">
        <f>ROUND(E864/I858* H864,5)</f>
        <v>10.563269999999999</v>
      </c>
    </row>
    <row r="865" spans="1:27" x14ac:dyDescent="0.25">
      <c r="D865" s="31" t="s">
        <v>1624</v>
      </c>
      <c r="K865" s="30">
        <f>SUM(J864:J864)</f>
        <v>10.563269999999999</v>
      </c>
    </row>
    <row r="867" spans="1:27" x14ac:dyDescent="0.25">
      <c r="D867" s="31" t="s">
        <v>1637</v>
      </c>
      <c r="H867">
        <v>1.5</v>
      </c>
      <c r="I867" t="s">
        <v>1638</v>
      </c>
      <c r="J867">
        <f>ROUND(H867/100*K862,5)</f>
        <v>0.63093999999999995</v>
      </c>
    </row>
    <row r="868" spans="1:27" x14ac:dyDescent="0.25">
      <c r="D868" s="31" t="s">
        <v>1636</v>
      </c>
      <c r="K868" s="32">
        <f>SUM(J859:J867)</f>
        <v>53.257010000000001</v>
      </c>
    </row>
    <row r="869" spans="1:27" x14ac:dyDescent="0.25">
      <c r="D869" s="31" t="s">
        <v>1688</v>
      </c>
      <c r="H869">
        <v>4</v>
      </c>
      <c r="I869" t="s">
        <v>1638</v>
      </c>
      <c r="K869" s="30">
        <f>ROUND(H869/100*K868,5)</f>
        <v>2.13028</v>
      </c>
    </row>
    <row r="870" spans="1:27" x14ac:dyDescent="0.25">
      <c r="D870" s="31" t="s">
        <v>1639</v>
      </c>
      <c r="K870" s="32">
        <f>SUM(K868:K869)</f>
        <v>55.38729</v>
      </c>
    </row>
    <row r="872" spans="1:27" ht="45" customHeight="1" x14ac:dyDescent="0.25">
      <c r="A872" s="25" t="s">
        <v>1943</v>
      </c>
      <c r="B872" s="25" t="s">
        <v>119</v>
      </c>
      <c r="C872" s="26" t="s">
        <v>16</v>
      </c>
      <c r="D872" s="6" t="s">
        <v>120</v>
      </c>
      <c r="E872" s="5"/>
      <c r="F872" s="5"/>
      <c r="G872" s="26"/>
      <c r="H872" s="27" t="s">
        <v>1613</v>
      </c>
      <c r="I872" s="4">
        <v>1.0589999999999999</v>
      </c>
      <c r="J872" s="5"/>
      <c r="K872" s="28">
        <f>ROUND(K888,2)</f>
        <v>31.62</v>
      </c>
      <c r="L872" s="26"/>
      <c r="M872" s="26"/>
      <c r="N872" s="26"/>
      <c r="O872" s="26"/>
      <c r="P872" s="26"/>
      <c r="Q872" s="26"/>
      <c r="R872" s="26"/>
      <c r="S872" s="26"/>
      <c r="T872" s="26"/>
      <c r="U872" s="26"/>
      <c r="V872" s="26"/>
      <c r="W872" s="26"/>
      <c r="X872" s="26"/>
      <c r="Y872" s="26"/>
      <c r="Z872" s="26"/>
      <c r="AA872" s="26"/>
    </row>
    <row r="873" spans="1:27" x14ac:dyDescent="0.25">
      <c r="B873" s="21" t="s">
        <v>1614</v>
      </c>
    </row>
    <row r="874" spans="1:27" x14ac:dyDescent="0.25">
      <c r="B874" t="s">
        <v>1909</v>
      </c>
      <c r="C874" t="s">
        <v>1616</v>
      </c>
      <c r="D874" t="s">
        <v>1910</v>
      </c>
      <c r="E874" s="29">
        <v>0.5</v>
      </c>
      <c r="F874" t="s">
        <v>1618</v>
      </c>
      <c r="G874" t="s">
        <v>1619</v>
      </c>
      <c r="H874" s="30">
        <v>27.19</v>
      </c>
      <c r="I874" t="s">
        <v>1620</v>
      </c>
      <c r="J874" s="30">
        <f>ROUND(E874/I872* H874,5)</f>
        <v>12.837580000000001</v>
      </c>
    </row>
    <row r="875" spans="1:27" x14ac:dyDescent="0.25">
      <c r="B875" t="s">
        <v>1907</v>
      </c>
      <c r="C875" t="s">
        <v>1616</v>
      </c>
      <c r="D875" t="s">
        <v>1908</v>
      </c>
      <c r="E875" s="29">
        <v>0.55000000000000004</v>
      </c>
      <c r="F875" t="s">
        <v>1618</v>
      </c>
      <c r="G875" t="s">
        <v>1619</v>
      </c>
      <c r="H875" s="30">
        <v>24.14</v>
      </c>
      <c r="I875" t="s">
        <v>1620</v>
      </c>
      <c r="J875" s="30">
        <f>ROUND(E875/I872* H875,5)</f>
        <v>12.5373</v>
      </c>
    </row>
    <row r="876" spans="1:27" x14ac:dyDescent="0.25">
      <c r="D876" s="31" t="s">
        <v>1621</v>
      </c>
      <c r="K876" s="30">
        <f>SUM(J874:J875)</f>
        <v>25.374880000000001</v>
      </c>
    </row>
    <row r="877" spans="1:27" x14ac:dyDescent="0.25">
      <c r="B877" s="21" t="s">
        <v>1625</v>
      </c>
    </row>
    <row r="878" spans="1:27" x14ac:dyDescent="0.25">
      <c r="B878" t="s">
        <v>1911</v>
      </c>
      <c r="C878" t="s">
        <v>42</v>
      </c>
      <c r="D878" t="s">
        <v>1912</v>
      </c>
      <c r="E878" s="29">
        <v>2.9996999999999998</v>
      </c>
      <c r="G878" t="s">
        <v>1619</v>
      </c>
      <c r="H878" s="30">
        <v>0.4</v>
      </c>
      <c r="I878" t="s">
        <v>1620</v>
      </c>
      <c r="J878" s="30">
        <f>ROUND(E878* H878,5)</f>
        <v>1.1998800000000001</v>
      </c>
    </row>
    <row r="879" spans="1:27" x14ac:dyDescent="0.25">
      <c r="B879" t="s">
        <v>1927</v>
      </c>
      <c r="C879" t="s">
        <v>16</v>
      </c>
      <c r="D879" t="s">
        <v>1928</v>
      </c>
      <c r="E879" s="29">
        <v>1.1000000000000001</v>
      </c>
      <c r="G879" t="s">
        <v>1619</v>
      </c>
      <c r="H879" s="30">
        <v>1.88</v>
      </c>
      <c r="I879" t="s">
        <v>1620</v>
      </c>
      <c r="J879" s="30">
        <f>ROUND(E879* H879,5)</f>
        <v>2.0680000000000001</v>
      </c>
    </row>
    <row r="880" spans="1:27" x14ac:dyDescent="0.25">
      <c r="B880" t="s">
        <v>1922</v>
      </c>
      <c r="C880" t="s">
        <v>1923</v>
      </c>
      <c r="D880" t="s">
        <v>1924</v>
      </c>
      <c r="E880" s="29">
        <v>0.04</v>
      </c>
      <c r="G880" t="s">
        <v>1619</v>
      </c>
      <c r="H880" s="30">
        <v>2.4900000000000002</v>
      </c>
      <c r="I880" t="s">
        <v>1620</v>
      </c>
      <c r="J880" s="30">
        <f>ROUND(E880* H880,5)</f>
        <v>9.9599999999999994E-2</v>
      </c>
    </row>
    <row r="881" spans="1:27" x14ac:dyDescent="0.25">
      <c r="B881" t="s">
        <v>1929</v>
      </c>
      <c r="C881" t="s">
        <v>45</v>
      </c>
      <c r="D881" t="s">
        <v>1930</v>
      </c>
      <c r="E881" s="29">
        <v>3.8E-3</v>
      </c>
      <c r="G881" t="s">
        <v>1619</v>
      </c>
      <c r="H881" s="30">
        <v>282.51</v>
      </c>
      <c r="I881" t="s">
        <v>1620</v>
      </c>
      <c r="J881" s="30">
        <f>ROUND(E881* H881,5)</f>
        <v>1.0735399999999999</v>
      </c>
    </row>
    <row r="882" spans="1:27" x14ac:dyDescent="0.25">
      <c r="B882" t="s">
        <v>1920</v>
      </c>
      <c r="C882" t="s">
        <v>109</v>
      </c>
      <c r="D882" t="s">
        <v>1921</v>
      </c>
      <c r="E882" s="29">
        <v>0.15010000000000001</v>
      </c>
      <c r="G882" t="s">
        <v>1619</v>
      </c>
      <c r="H882" s="30">
        <v>1.36</v>
      </c>
      <c r="I882" t="s">
        <v>1620</v>
      </c>
      <c r="J882" s="30">
        <f>ROUND(E882* H882,5)</f>
        <v>0.20413999999999999</v>
      </c>
    </row>
    <row r="883" spans="1:27" x14ac:dyDescent="0.25">
      <c r="D883" s="31" t="s">
        <v>1635</v>
      </c>
      <c r="K883" s="30">
        <f>SUM(J878:J882)</f>
        <v>4.6451599999999997</v>
      </c>
    </row>
    <row r="885" spans="1:27" x14ac:dyDescent="0.25">
      <c r="D885" s="31" t="s">
        <v>1637</v>
      </c>
      <c r="H885">
        <v>1.5</v>
      </c>
      <c r="I885" t="s">
        <v>1638</v>
      </c>
      <c r="J885">
        <f>ROUND(H885/100*K876,5)</f>
        <v>0.38062000000000001</v>
      </c>
    </row>
    <row r="886" spans="1:27" x14ac:dyDescent="0.25">
      <c r="D886" s="31" t="s">
        <v>1636</v>
      </c>
      <c r="K886" s="32">
        <f>SUM(J873:J885)</f>
        <v>30.400660000000002</v>
      </c>
    </row>
    <row r="887" spans="1:27" x14ac:dyDescent="0.25">
      <c r="D887" s="31" t="s">
        <v>1688</v>
      </c>
      <c r="H887">
        <v>4</v>
      </c>
      <c r="I887" t="s">
        <v>1638</v>
      </c>
      <c r="K887" s="30">
        <f>ROUND(H887/100*K886,5)</f>
        <v>1.2160299999999999</v>
      </c>
    </row>
    <row r="888" spans="1:27" x14ac:dyDescent="0.25">
      <c r="D888" s="31" t="s">
        <v>1639</v>
      </c>
      <c r="K888" s="32">
        <f>SUM(K886:K887)</f>
        <v>31.616690000000002</v>
      </c>
    </row>
    <row r="890" spans="1:27" ht="45" customHeight="1" x14ac:dyDescent="0.25">
      <c r="A890" s="25" t="s">
        <v>1944</v>
      </c>
      <c r="B890" s="25" t="s">
        <v>113</v>
      </c>
      <c r="C890" s="26" t="s">
        <v>16</v>
      </c>
      <c r="D890" s="6" t="s">
        <v>114</v>
      </c>
      <c r="E890" s="5"/>
      <c r="F890" s="5"/>
      <c r="G890" s="26"/>
      <c r="H890" s="27" t="s">
        <v>1613</v>
      </c>
      <c r="I890" s="4">
        <v>1.1180000000000001</v>
      </c>
      <c r="J890" s="5"/>
      <c r="K890" s="28">
        <f>ROUND(K902,2)</f>
        <v>12.24</v>
      </c>
      <c r="L890" s="26"/>
      <c r="M890" s="26"/>
      <c r="N890" s="26"/>
      <c r="O890" s="26"/>
      <c r="P890" s="26"/>
      <c r="Q890" s="26"/>
      <c r="R890" s="26"/>
      <c r="S890" s="26"/>
      <c r="T890" s="26"/>
      <c r="U890" s="26"/>
      <c r="V890" s="26"/>
      <c r="W890" s="26"/>
      <c r="X890" s="26"/>
      <c r="Y890" s="26"/>
      <c r="Z890" s="26"/>
      <c r="AA890" s="26"/>
    </row>
    <row r="891" spans="1:27" x14ac:dyDescent="0.25">
      <c r="B891" s="21" t="s">
        <v>1614</v>
      </c>
    </row>
    <row r="892" spans="1:27" x14ac:dyDescent="0.25">
      <c r="B892" t="s">
        <v>1673</v>
      </c>
      <c r="C892" t="s">
        <v>1616</v>
      </c>
      <c r="D892" t="s">
        <v>1674</v>
      </c>
      <c r="E892" s="29">
        <v>0.15</v>
      </c>
      <c r="F892" t="s">
        <v>1618</v>
      </c>
      <c r="G892" t="s">
        <v>1619</v>
      </c>
      <c r="H892" s="30">
        <v>22.7</v>
      </c>
      <c r="I892" t="s">
        <v>1620</v>
      </c>
      <c r="J892" s="30">
        <f>ROUND(E892/I890* H892,5)</f>
        <v>3.04562</v>
      </c>
    </row>
    <row r="893" spans="1:27" x14ac:dyDescent="0.25">
      <c r="B893" t="s">
        <v>1685</v>
      </c>
      <c r="C893" t="s">
        <v>1616</v>
      </c>
      <c r="D893" t="s">
        <v>1686</v>
      </c>
      <c r="E893" s="29">
        <v>7.4999999999999997E-2</v>
      </c>
      <c r="F893" t="s">
        <v>1618</v>
      </c>
      <c r="G893" t="s">
        <v>1619</v>
      </c>
      <c r="H893" s="30">
        <v>27.19</v>
      </c>
      <c r="I893" t="s">
        <v>1620</v>
      </c>
      <c r="J893" s="30">
        <f>ROUND(E893/I890* H893,5)</f>
        <v>1.82402</v>
      </c>
    </row>
    <row r="894" spans="1:27" x14ac:dyDescent="0.25">
      <c r="D894" s="31" t="s">
        <v>1621</v>
      </c>
      <c r="K894" s="30">
        <f>SUM(J892:J893)</f>
        <v>4.8696400000000004</v>
      </c>
    </row>
    <row r="895" spans="1:27" x14ac:dyDescent="0.25">
      <c r="B895" s="21" t="s">
        <v>1625</v>
      </c>
    </row>
    <row r="896" spans="1:27" x14ac:dyDescent="0.25">
      <c r="B896" t="s">
        <v>1945</v>
      </c>
      <c r="C896" t="s">
        <v>45</v>
      </c>
      <c r="D896" t="s">
        <v>1946</v>
      </c>
      <c r="E896" s="29">
        <v>0.105</v>
      </c>
      <c r="G896" t="s">
        <v>1619</v>
      </c>
      <c r="H896" s="30">
        <v>64.98</v>
      </c>
      <c r="I896" t="s">
        <v>1620</v>
      </c>
      <c r="J896" s="30">
        <f>ROUND(E896* H896,5)</f>
        <v>6.8228999999999997</v>
      </c>
    </row>
    <row r="897" spans="1:27" x14ac:dyDescent="0.25">
      <c r="D897" s="31" t="s">
        <v>1635</v>
      </c>
      <c r="K897" s="30">
        <f>SUM(J896:J896)</f>
        <v>6.8228999999999997</v>
      </c>
    </row>
    <row r="899" spans="1:27" x14ac:dyDescent="0.25">
      <c r="D899" s="31" t="s">
        <v>1637</v>
      </c>
      <c r="H899">
        <v>1.5</v>
      </c>
      <c r="I899" t="s">
        <v>1638</v>
      </c>
      <c r="J899">
        <f>ROUND(H899/100*K894,5)</f>
        <v>7.3039999999999994E-2</v>
      </c>
    </row>
    <row r="900" spans="1:27" x14ac:dyDescent="0.25">
      <c r="D900" s="31" t="s">
        <v>1636</v>
      </c>
      <c r="K900" s="32">
        <f>SUM(J891:J899)</f>
        <v>11.765580000000002</v>
      </c>
    </row>
    <row r="901" spans="1:27" x14ac:dyDescent="0.25">
      <c r="D901" s="31" t="s">
        <v>1688</v>
      </c>
      <c r="H901">
        <v>4</v>
      </c>
      <c r="I901" t="s">
        <v>1638</v>
      </c>
      <c r="K901" s="30">
        <f>ROUND(H901/100*K900,5)</f>
        <v>0.47061999999999998</v>
      </c>
    </row>
    <row r="902" spans="1:27" x14ac:dyDescent="0.25">
      <c r="D902" s="31" t="s">
        <v>1639</v>
      </c>
      <c r="K902" s="32">
        <f>SUM(K900:K901)</f>
        <v>12.236200000000002</v>
      </c>
    </row>
    <row r="904" spans="1:27" ht="45" customHeight="1" x14ac:dyDescent="0.25">
      <c r="A904" s="25" t="s">
        <v>1947</v>
      </c>
      <c r="B904" s="25" t="s">
        <v>196</v>
      </c>
      <c r="C904" s="26" t="s">
        <v>16</v>
      </c>
      <c r="D904" s="6" t="s">
        <v>197</v>
      </c>
      <c r="E904" s="5"/>
      <c r="F904" s="5"/>
      <c r="G904" s="26"/>
      <c r="H904" s="27" t="s">
        <v>1613</v>
      </c>
      <c r="I904" s="4">
        <v>1.0629999999999999</v>
      </c>
      <c r="J904" s="5"/>
      <c r="K904" s="28">
        <f>ROUND(K915,2)</f>
        <v>0.33</v>
      </c>
      <c r="L904" s="26"/>
      <c r="M904" s="26"/>
      <c r="N904" s="26"/>
      <c r="O904" s="26"/>
      <c r="P904" s="26"/>
      <c r="Q904" s="26"/>
      <c r="R904" s="26"/>
      <c r="S904" s="26"/>
      <c r="T904" s="26"/>
      <c r="U904" s="26"/>
      <c r="V904" s="26"/>
      <c r="W904" s="26"/>
      <c r="X904" s="26"/>
      <c r="Y904" s="26"/>
      <c r="Z904" s="26"/>
      <c r="AA904" s="26"/>
    </row>
    <row r="905" spans="1:27" x14ac:dyDescent="0.25">
      <c r="B905" s="21" t="s">
        <v>1614</v>
      </c>
    </row>
    <row r="906" spans="1:27" x14ac:dyDescent="0.25">
      <c r="B906" t="s">
        <v>1673</v>
      </c>
      <c r="C906" t="s">
        <v>1616</v>
      </c>
      <c r="D906" t="s">
        <v>1674</v>
      </c>
      <c r="E906" s="29">
        <v>5.0000000000000001E-3</v>
      </c>
      <c r="F906" t="s">
        <v>1618</v>
      </c>
      <c r="G906" t="s">
        <v>1619</v>
      </c>
      <c r="H906" s="30">
        <v>22.7</v>
      </c>
      <c r="I906" t="s">
        <v>1620</v>
      </c>
      <c r="J906" s="30">
        <f>ROUND(E906/I904* H906,5)</f>
        <v>0.10677</v>
      </c>
    </row>
    <row r="907" spans="1:27" x14ac:dyDescent="0.25">
      <c r="D907" s="31" t="s">
        <v>1621</v>
      </c>
      <c r="K907" s="30">
        <f>SUM(J906:J906)</f>
        <v>0.10677</v>
      </c>
    </row>
    <row r="908" spans="1:27" x14ac:dyDescent="0.25">
      <c r="B908" s="21" t="s">
        <v>1625</v>
      </c>
    </row>
    <row r="909" spans="1:27" x14ac:dyDescent="0.25">
      <c r="B909" t="s">
        <v>1948</v>
      </c>
      <c r="C909" t="s">
        <v>109</v>
      </c>
      <c r="D909" t="s">
        <v>1949</v>
      </c>
      <c r="E909" s="29">
        <v>0.08</v>
      </c>
      <c r="G909" t="s">
        <v>1619</v>
      </c>
      <c r="H909" s="30">
        <v>2.61</v>
      </c>
      <c r="I909" t="s">
        <v>1620</v>
      </c>
      <c r="J909" s="30">
        <f>ROUND(E909* H909,5)</f>
        <v>0.20880000000000001</v>
      </c>
    </row>
    <row r="910" spans="1:27" x14ac:dyDescent="0.25">
      <c r="D910" s="31" t="s">
        <v>1635</v>
      </c>
      <c r="K910" s="30">
        <f>SUM(J909:J909)</f>
        <v>0.20880000000000001</v>
      </c>
    </row>
    <row r="912" spans="1:27" x14ac:dyDescent="0.25">
      <c r="D912" s="31" t="s">
        <v>1637</v>
      </c>
      <c r="H912">
        <v>1.5</v>
      </c>
      <c r="I912" t="s">
        <v>1638</v>
      </c>
      <c r="J912">
        <f>ROUND(H912/100*K907,5)</f>
        <v>1.6000000000000001E-3</v>
      </c>
    </row>
    <row r="913" spans="1:27" x14ac:dyDescent="0.25">
      <c r="D913" s="31" t="s">
        <v>1636</v>
      </c>
      <c r="K913" s="32">
        <f>SUM(J905:J912)</f>
        <v>0.31717000000000001</v>
      </c>
    </row>
    <row r="914" spans="1:27" x14ac:dyDescent="0.25">
      <c r="D914" s="31" t="s">
        <v>1688</v>
      </c>
      <c r="H914">
        <v>4</v>
      </c>
      <c r="I914" t="s">
        <v>1638</v>
      </c>
      <c r="K914" s="30">
        <f>ROUND(H914/100*K913,5)</f>
        <v>1.269E-2</v>
      </c>
    </row>
    <row r="915" spans="1:27" x14ac:dyDescent="0.25">
      <c r="D915" s="31" t="s">
        <v>1639</v>
      </c>
      <c r="K915" s="32">
        <f>SUM(K913:K914)</f>
        <v>0.32985999999999999</v>
      </c>
    </row>
    <row r="917" spans="1:27" ht="45" customHeight="1" x14ac:dyDescent="0.25">
      <c r="A917" s="25" t="s">
        <v>1950</v>
      </c>
      <c r="B917" s="25" t="s">
        <v>144</v>
      </c>
      <c r="C917" s="26" t="s">
        <v>109</v>
      </c>
      <c r="D917" s="6" t="s">
        <v>145</v>
      </c>
      <c r="E917" s="5"/>
      <c r="F917" s="5"/>
      <c r="G917" s="26"/>
      <c r="H917" s="27" t="s">
        <v>1613</v>
      </c>
      <c r="I917" s="4">
        <v>1.29</v>
      </c>
      <c r="J917" s="5"/>
      <c r="K917" s="28">
        <f>ROUND(K932,2)</f>
        <v>1.84</v>
      </c>
      <c r="L917" s="26"/>
      <c r="M917" s="26"/>
      <c r="N917" s="26"/>
      <c r="O917" s="26"/>
      <c r="P917" s="26"/>
      <c r="Q917" s="26"/>
      <c r="R917" s="26"/>
      <c r="S917" s="26"/>
      <c r="T917" s="26"/>
      <c r="U917" s="26"/>
      <c r="V917" s="26"/>
      <c r="W917" s="26"/>
      <c r="X917" s="26"/>
      <c r="Y917" s="26"/>
      <c r="Z917" s="26"/>
      <c r="AA917" s="26"/>
    </row>
    <row r="918" spans="1:27" x14ac:dyDescent="0.25">
      <c r="B918" s="21" t="s">
        <v>1614</v>
      </c>
    </row>
    <row r="919" spans="1:27" x14ac:dyDescent="0.25">
      <c r="B919" t="s">
        <v>1679</v>
      </c>
      <c r="C919" t="s">
        <v>1616</v>
      </c>
      <c r="D919" t="s">
        <v>1643</v>
      </c>
      <c r="E919" s="29">
        <v>7.0000000000000001E-3</v>
      </c>
      <c r="F919" t="s">
        <v>1618</v>
      </c>
      <c r="G919" t="s">
        <v>1619</v>
      </c>
      <c r="H919" s="30">
        <v>24.14</v>
      </c>
      <c r="I919" t="s">
        <v>1620</v>
      </c>
      <c r="J919" s="30">
        <f>ROUND(E919/I917* H919,5)</f>
        <v>0.13099</v>
      </c>
    </row>
    <row r="920" spans="1:27" x14ac:dyDescent="0.25">
      <c r="B920" t="s">
        <v>1678</v>
      </c>
      <c r="C920" t="s">
        <v>1616</v>
      </c>
      <c r="D920" t="s">
        <v>1645</v>
      </c>
      <c r="E920" s="29">
        <v>7.0000000000000001E-3</v>
      </c>
      <c r="F920" t="s">
        <v>1618</v>
      </c>
      <c r="G920" t="s">
        <v>1619</v>
      </c>
      <c r="H920" s="30">
        <v>27.19</v>
      </c>
      <c r="I920" t="s">
        <v>1620</v>
      </c>
      <c r="J920" s="30">
        <f>ROUND(E920/I917* H920,5)</f>
        <v>0.14754</v>
      </c>
    </row>
    <row r="921" spans="1:27" x14ac:dyDescent="0.25">
      <c r="D921" s="31" t="s">
        <v>1621</v>
      </c>
      <c r="K921" s="30">
        <f>SUM(J919:J920)</f>
        <v>0.27853</v>
      </c>
    </row>
    <row r="922" spans="1:27" x14ac:dyDescent="0.25">
      <c r="B922" s="21" t="s">
        <v>1625</v>
      </c>
    </row>
    <row r="923" spans="1:27" x14ac:dyDescent="0.25">
      <c r="B923" t="s">
        <v>1681</v>
      </c>
      <c r="C923" t="s">
        <v>109</v>
      </c>
      <c r="D923" t="s">
        <v>1647</v>
      </c>
      <c r="E923" s="29">
        <v>5.0000000000000001E-3</v>
      </c>
      <c r="G923" t="s">
        <v>1619</v>
      </c>
      <c r="H923" s="30">
        <v>1.34</v>
      </c>
      <c r="I923" t="s">
        <v>1620</v>
      </c>
      <c r="J923" s="30">
        <f>ROUND(E923* H923,5)</f>
        <v>6.7000000000000002E-3</v>
      </c>
    </row>
    <row r="924" spans="1:27" x14ac:dyDescent="0.25">
      <c r="D924" s="31" t="s">
        <v>1635</v>
      </c>
      <c r="K924" s="30">
        <f>SUM(J923:J923)</f>
        <v>6.7000000000000002E-3</v>
      </c>
    </row>
    <row r="925" spans="1:27" x14ac:dyDescent="0.25">
      <c r="B925" s="21" t="s">
        <v>1610</v>
      </c>
    </row>
    <row r="926" spans="1:27" x14ac:dyDescent="0.25">
      <c r="B926" t="s">
        <v>1677</v>
      </c>
      <c r="C926" t="s">
        <v>109</v>
      </c>
      <c r="D926" t="s">
        <v>1641</v>
      </c>
      <c r="E926" s="29">
        <v>1</v>
      </c>
      <c r="G926" t="s">
        <v>1619</v>
      </c>
      <c r="H926" s="30">
        <v>1.4803900000000001</v>
      </c>
      <c r="I926" t="s">
        <v>1620</v>
      </c>
      <c r="J926" s="30">
        <f>ROUND(E926* H926,5)</f>
        <v>1.4803900000000001</v>
      </c>
    </row>
    <row r="927" spans="1:27" x14ac:dyDescent="0.25">
      <c r="D927" s="31" t="s">
        <v>1687</v>
      </c>
      <c r="K927" s="30">
        <f>SUM(J926:J926)</f>
        <v>1.4803900000000001</v>
      </c>
    </row>
    <row r="929" spans="1:27" x14ac:dyDescent="0.25">
      <c r="D929" s="31" t="s">
        <v>1637</v>
      </c>
      <c r="H929">
        <v>1.5</v>
      </c>
      <c r="I929" t="s">
        <v>1638</v>
      </c>
      <c r="J929">
        <f>ROUND(H929/100*K921,5)</f>
        <v>4.1799999999999997E-3</v>
      </c>
    </row>
    <row r="930" spans="1:27" x14ac:dyDescent="0.25">
      <c r="D930" s="31" t="s">
        <v>1636</v>
      </c>
      <c r="K930" s="32">
        <f>SUM(J918:J929)</f>
        <v>1.7698000000000003</v>
      </c>
    </row>
    <row r="931" spans="1:27" x14ac:dyDescent="0.25">
      <c r="D931" s="31" t="s">
        <v>1688</v>
      </c>
      <c r="H931">
        <v>4</v>
      </c>
      <c r="I931" t="s">
        <v>1638</v>
      </c>
      <c r="K931" s="30">
        <f>ROUND(H931/100*K930,5)</f>
        <v>7.0790000000000006E-2</v>
      </c>
    </row>
    <row r="932" spans="1:27" x14ac:dyDescent="0.25">
      <c r="D932" s="31" t="s">
        <v>1639</v>
      </c>
      <c r="K932" s="32">
        <f>SUM(K930:K931)</f>
        <v>1.8405900000000002</v>
      </c>
    </row>
    <row r="934" spans="1:27" ht="45" customHeight="1" x14ac:dyDescent="0.25">
      <c r="A934" s="25" t="s">
        <v>1951</v>
      </c>
      <c r="B934" s="25" t="s">
        <v>136</v>
      </c>
      <c r="C934" s="26" t="s">
        <v>109</v>
      </c>
      <c r="D934" s="6" t="s">
        <v>137</v>
      </c>
      <c r="E934" s="5"/>
      <c r="F934" s="5"/>
      <c r="G934" s="26"/>
      <c r="H934" s="27" t="s">
        <v>1613</v>
      </c>
      <c r="I934" s="4">
        <v>1.194</v>
      </c>
      <c r="J934" s="5"/>
      <c r="K934" s="28">
        <f>ROUND(K949,2)</f>
        <v>2.0099999999999998</v>
      </c>
      <c r="L934" s="26"/>
      <c r="M934" s="26"/>
      <c r="N934" s="26"/>
      <c r="O934" s="26"/>
      <c r="P934" s="26"/>
      <c r="Q934" s="26"/>
      <c r="R934" s="26"/>
      <c r="S934" s="26"/>
      <c r="T934" s="26"/>
      <c r="U934" s="26"/>
      <c r="V934" s="26"/>
      <c r="W934" s="26"/>
      <c r="X934" s="26"/>
      <c r="Y934" s="26"/>
      <c r="Z934" s="26"/>
      <c r="AA934" s="26"/>
    </row>
    <row r="935" spans="1:27" x14ac:dyDescent="0.25">
      <c r="B935" s="21" t="s">
        <v>1614</v>
      </c>
    </row>
    <row r="936" spans="1:27" x14ac:dyDescent="0.25">
      <c r="B936" t="s">
        <v>1679</v>
      </c>
      <c r="C936" t="s">
        <v>1616</v>
      </c>
      <c r="D936" t="s">
        <v>1643</v>
      </c>
      <c r="E936" s="29">
        <v>0.01</v>
      </c>
      <c r="F936" t="s">
        <v>1618</v>
      </c>
      <c r="G936" t="s">
        <v>1619</v>
      </c>
      <c r="H936" s="30">
        <v>24.14</v>
      </c>
      <c r="I936" t="s">
        <v>1620</v>
      </c>
      <c r="J936" s="30">
        <f>ROUND(E936/I934* H936,5)</f>
        <v>0.20218</v>
      </c>
    </row>
    <row r="937" spans="1:27" x14ac:dyDescent="0.25">
      <c r="B937" t="s">
        <v>1678</v>
      </c>
      <c r="C937" t="s">
        <v>1616</v>
      </c>
      <c r="D937" t="s">
        <v>1645</v>
      </c>
      <c r="E937" s="29">
        <v>0.01</v>
      </c>
      <c r="F937" t="s">
        <v>1618</v>
      </c>
      <c r="G937" t="s">
        <v>1619</v>
      </c>
      <c r="H937" s="30">
        <v>27.19</v>
      </c>
      <c r="I937" t="s">
        <v>1620</v>
      </c>
      <c r="J937" s="30">
        <f>ROUND(E937/I934* H937,5)</f>
        <v>0.22772000000000001</v>
      </c>
    </row>
    <row r="938" spans="1:27" x14ac:dyDescent="0.25">
      <c r="D938" s="31" t="s">
        <v>1621</v>
      </c>
      <c r="K938" s="30">
        <f>SUM(J936:J937)</f>
        <v>0.4299</v>
      </c>
    </row>
    <row r="939" spans="1:27" x14ac:dyDescent="0.25">
      <c r="B939" s="21" t="s">
        <v>1625</v>
      </c>
    </row>
    <row r="940" spans="1:27" x14ac:dyDescent="0.25">
      <c r="B940" t="s">
        <v>1681</v>
      </c>
      <c r="C940" t="s">
        <v>109</v>
      </c>
      <c r="D940" t="s">
        <v>1647</v>
      </c>
      <c r="E940" s="29">
        <v>0.01</v>
      </c>
      <c r="G940" t="s">
        <v>1619</v>
      </c>
      <c r="H940" s="30">
        <v>1.34</v>
      </c>
      <c r="I940" t="s">
        <v>1620</v>
      </c>
      <c r="J940" s="30">
        <f>ROUND(E940* H940,5)</f>
        <v>1.34E-2</v>
      </c>
    </row>
    <row r="941" spans="1:27" x14ac:dyDescent="0.25">
      <c r="D941" s="31" t="s">
        <v>1635</v>
      </c>
      <c r="K941" s="30">
        <f>SUM(J940:J940)</f>
        <v>1.34E-2</v>
      </c>
    </row>
    <row r="942" spans="1:27" x14ac:dyDescent="0.25">
      <c r="B942" s="21" t="s">
        <v>1610</v>
      </c>
    </row>
    <row r="943" spans="1:27" x14ac:dyDescent="0.25">
      <c r="B943" t="s">
        <v>1677</v>
      </c>
      <c r="C943" t="s">
        <v>109</v>
      </c>
      <c r="D943" t="s">
        <v>1641</v>
      </c>
      <c r="E943" s="29">
        <v>1</v>
      </c>
      <c r="G943" t="s">
        <v>1619</v>
      </c>
      <c r="H943" s="30">
        <v>1.4803900000000001</v>
      </c>
      <c r="I943" t="s">
        <v>1620</v>
      </c>
      <c r="J943" s="30">
        <f>ROUND(E943* H943,5)</f>
        <v>1.4803900000000001</v>
      </c>
    </row>
    <row r="944" spans="1:27" x14ac:dyDescent="0.25">
      <c r="D944" s="31" t="s">
        <v>1687</v>
      </c>
      <c r="K944" s="30">
        <f>SUM(J943:J943)</f>
        <v>1.4803900000000001</v>
      </c>
    </row>
    <row r="946" spans="1:27" x14ac:dyDescent="0.25">
      <c r="D946" s="31" t="s">
        <v>1637</v>
      </c>
      <c r="H946">
        <v>1.5</v>
      </c>
      <c r="I946" t="s">
        <v>1638</v>
      </c>
      <c r="J946">
        <f>ROUND(H946/100*K938,5)</f>
        <v>6.45E-3</v>
      </c>
    </row>
    <row r="947" spans="1:27" x14ac:dyDescent="0.25">
      <c r="D947" s="31" t="s">
        <v>1636</v>
      </c>
      <c r="K947" s="32">
        <f>SUM(J935:J946)</f>
        <v>1.9301400000000002</v>
      </c>
    </row>
    <row r="948" spans="1:27" x14ac:dyDescent="0.25">
      <c r="D948" s="31" t="s">
        <v>1688</v>
      </c>
      <c r="H948">
        <v>4</v>
      </c>
      <c r="I948" t="s">
        <v>1638</v>
      </c>
      <c r="K948" s="30">
        <f>ROUND(H948/100*K947,5)</f>
        <v>7.7210000000000001E-2</v>
      </c>
    </row>
    <row r="949" spans="1:27" x14ac:dyDescent="0.25">
      <c r="D949" s="31" t="s">
        <v>1639</v>
      </c>
      <c r="K949" s="32">
        <f>SUM(K947:K948)</f>
        <v>2.0073500000000002</v>
      </c>
    </row>
    <row r="951" spans="1:27" ht="45" customHeight="1" x14ac:dyDescent="0.25">
      <c r="A951" s="25" t="s">
        <v>1952</v>
      </c>
      <c r="B951" s="25" t="s">
        <v>138</v>
      </c>
      <c r="C951" s="26" t="s">
        <v>16</v>
      </c>
      <c r="D951" s="6" t="s">
        <v>139</v>
      </c>
      <c r="E951" s="5"/>
      <c r="F951" s="5"/>
      <c r="G951" s="26"/>
      <c r="H951" s="27" t="s">
        <v>1613</v>
      </c>
      <c r="I951" s="4">
        <v>1.26</v>
      </c>
      <c r="J951" s="5"/>
      <c r="K951" s="28">
        <f>ROUND(K964,2)</f>
        <v>6.7</v>
      </c>
      <c r="L951" s="26"/>
      <c r="M951" s="26"/>
      <c r="N951" s="26"/>
      <c r="O951" s="26"/>
      <c r="P951" s="26"/>
      <c r="Q951" s="26"/>
      <c r="R951" s="26"/>
      <c r="S951" s="26"/>
      <c r="T951" s="26"/>
      <c r="U951" s="26"/>
      <c r="V951" s="26"/>
      <c r="W951" s="26"/>
      <c r="X951" s="26"/>
      <c r="Y951" s="26"/>
      <c r="Z951" s="26"/>
      <c r="AA951" s="26"/>
    </row>
    <row r="952" spans="1:27" x14ac:dyDescent="0.25">
      <c r="B952" s="21" t="s">
        <v>1614</v>
      </c>
    </row>
    <row r="953" spans="1:27" x14ac:dyDescent="0.25">
      <c r="B953" t="s">
        <v>1679</v>
      </c>
      <c r="C953" t="s">
        <v>1616</v>
      </c>
      <c r="D953" t="s">
        <v>1643</v>
      </c>
      <c r="E953" s="29">
        <v>0.03</v>
      </c>
      <c r="F953" t="s">
        <v>1618</v>
      </c>
      <c r="G953" t="s">
        <v>1619</v>
      </c>
      <c r="H953" s="30">
        <v>24.14</v>
      </c>
      <c r="I953" t="s">
        <v>1620</v>
      </c>
      <c r="J953" s="30">
        <f>ROUND(E953/I951* H953,5)</f>
        <v>0.57476000000000005</v>
      </c>
    </row>
    <row r="954" spans="1:27" x14ac:dyDescent="0.25">
      <c r="B954" t="s">
        <v>1678</v>
      </c>
      <c r="C954" t="s">
        <v>1616</v>
      </c>
      <c r="D954" t="s">
        <v>1645</v>
      </c>
      <c r="E954" s="29">
        <v>0.03</v>
      </c>
      <c r="F954" t="s">
        <v>1618</v>
      </c>
      <c r="G954" t="s">
        <v>1619</v>
      </c>
      <c r="H954" s="30">
        <v>27.19</v>
      </c>
      <c r="I954" t="s">
        <v>1620</v>
      </c>
      <c r="J954" s="30">
        <f>ROUND(E954/I951* H954,5)</f>
        <v>0.64737999999999996</v>
      </c>
    </row>
    <row r="955" spans="1:27" x14ac:dyDescent="0.25">
      <c r="D955" s="31" t="s">
        <v>1621</v>
      </c>
      <c r="K955" s="30">
        <f>SUM(J953:J954)</f>
        <v>1.22214</v>
      </c>
    </row>
    <row r="956" spans="1:27" x14ac:dyDescent="0.25">
      <c r="B956" s="21" t="s">
        <v>1625</v>
      </c>
    </row>
    <row r="957" spans="1:27" x14ac:dyDescent="0.25">
      <c r="B957" t="s">
        <v>1681</v>
      </c>
      <c r="C957" t="s">
        <v>109</v>
      </c>
      <c r="D957" t="s">
        <v>1647</v>
      </c>
      <c r="E957" s="29">
        <v>0.02</v>
      </c>
      <c r="G957" t="s">
        <v>1619</v>
      </c>
      <c r="H957" s="30">
        <v>1.34</v>
      </c>
      <c r="I957" t="s">
        <v>1620</v>
      </c>
      <c r="J957" s="30">
        <f>ROUND(E957* H957,5)</f>
        <v>2.6800000000000001E-2</v>
      </c>
    </row>
    <row r="958" spans="1:27" x14ac:dyDescent="0.25">
      <c r="B958" t="s">
        <v>1953</v>
      </c>
      <c r="C958" t="s">
        <v>16</v>
      </c>
      <c r="D958" t="s">
        <v>1954</v>
      </c>
      <c r="E958" s="29">
        <v>1.2</v>
      </c>
      <c r="G958" t="s">
        <v>1619</v>
      </c>
      <c r="H958" s="30">
        <v>4.3099999999999996</v>
      </c>
      <c r="I958" t="s">
        <v>1620</v>
      </c>
      <c r="J958" s="30">
        <f>ROUND(E958* H958,5)</f>
        <v>5.1719999999999997</v>
      </c>
    </row>
    <row r="959" spans="1:27" x14ac:dyDescent="0.25">
      <c r="D959" s="31" t="s">
        <v>1635</v>
      </c>
      <c r="K959" s="30">
        <f>SUM(J957:J958)</f>
        <v>5.1987999999999994</v>
      </c>
    </row>
    <row r="961" spans="1:27" x14ac:dyDescent="0.25">
      <c r="D961" s="31" t="s">
        <v>1637</v>
      </c>
      <c r="H961">
        <v>1.5</v>
      </c>
      <c r="I961" t="s">
        <v>1638</v>
      </c>
      <c r="J961">
        <f>ROUND(H961/100*K955,5)</f>
        <v>1.8329999999999999E-2</v>
      </c>
    </row>
    <row r="962" spans="1:27" x14ac:dyDescent="0.25">
      <c r="D962" s="31" t="s">
        <v>1636</v>
      </c>
      <c r="K962" s="32">
        <f>SUM(J952:J961)</f>
        <v>6.4392699999999996</v>
      </c>
    </row>
    <row r="963" spans="1:27" x14ac:dyDescent="0.25">
      <c r="D963" s="31" t="s">
        <v>1688</v>
      </c>
      <c r="H963">
        <v>4</v>
      </c>
      <c r="I963" t="s">
        <v>1638</v>
      </c>
      <c r="K963" s="30">
        <f>ROUND(H963/100*K962,5)</f>
        <v>0.25757000000000002</v>
      </c>
    </row>
    <row r="964" spans="1:27" x14ac:dyDescent="0.25">
      <c r="D964" s="31" t="s">
        <v>1639</v>
      </c>
      <c r="K964" s="32">
        <f>SUM(K962:K963)</f>
        <v>6.6968399999999999</v>
      </c>
    </row>
    <row r="966" spans="1:27" ht="45" customHeight="1" x14ac:dyDescent="0.25">
      <c r="A966" s="25" t="s">
        <v>1955</v>
      </c>
      <c r="B966" s="25" t="s">
        <v>158</v>
      </c>
      <c r="C966" s="26" t="s">
        <v>109</v>
      </c>
      <c r="D966" s="6" t="s">
        <v>159</v>
      </c>
      <c r="E966" s="5"/>
      <c r="F966" s="5"/>
      <c r="G966" s="26"/>
      <c r="H966" s="27" t="s">
        <v>1613</v>
      </c>
      <c r="I966" s="4">
        <v>1.2070000000000001</v>
      </c>
      <c r="J966" s="5"/>
      <c r="K966" s="28">
        <f>ROUND(K981,2)</f>
        <v>2</v>
      </c>
      <c r="L966" s="26"/>
      <c r="M966" s="26"/>
      <c r="N966" s="26"/>
      <c r="O966" s="26"/>
      <c r="P966" s="26"/>
      <c r="Q966" s="26"/>
      <c r="R966" s="26"/>
      <c r="S966" s="26"/>
      <c r="T966" s="26"/>
      <c r="U966" s="26"/>
      <c r="V966" s="26"/>
      <c r="W966" s="26"/>
      <c r="X966" s="26"/>
      <c r="Y966" s="26"/>
      <c r="Z966" s="26"/>
      <c r="AA966" s="26"/>
    </row>
    <row r="967" spans="1:27" x14ac:dyDescent="0.25">
      <c r="B967" s="21" t="s">
        <v>1614</v>
      </c>
    </row>
    <row r="968" spans="1:27" x14ac:dyDescent="0.25">
      <c r="B968" t="s">
        <v>1679</v>
      </c>
      <c r="C968" t="s">
        <v>1616</v>
      </c>
      <c r="D968" t="s">
        <v>1643</v>
      </c>
      <c r="E968" s="29">
        <v>0.01</v>
      </c>
      <c r="F968" t="s">
        <v>1618</v>
      </c>
      <c r="G968" t="s">
        <v>1619</v>
      </c>
      <c r="H968" s="30">
        <v>24.14</v>
      </c>
      <c r="I968" t="s">
        <v>1620</v>
      </c>
      <c r="J968" s="30">
        <f>ROUND(E968/I966* H968,5)</f>
        <v>0.2</v>
      </c>
    </row>
    <row r="969" spans="1:27" x14ac:dyDescent="0.25">
      <c r="B969" t="s">
        <v>1678</v>
      </c>
      <c r="C969" t="s">
        <v>1616</v>
      </c>
      <c r="D969" t="s">
        <v>1645</v>
      </c>
      <c r="E969" s="29">
        <v>0.01</v>
      </c>
      <c r="F969" t="s">
        <v>1618</v>
      </c>
      <c r="G969" t="s">
        <v>1619</v>
      </c>
      <c r="H969" s="30">
        <v>27.19</v>
      </c>
      <c r="I969" t="s">
        <v>1620</v>
      </c>
      <c r="J969" s="30">
        <f>ROUND(E969/I966* H969,5)</f>
        <v>0.22527</v>
      </c>
    </row>
    <row r="970" spans="1:27" x14ac:dyDescent="0.25">
      <c r="D970" s="31" t="s">
        <v>1621</v>
      </c>
      <c r="K970" s="30">
        <f>SUM(J968:J969)</f>
        <v>0.42527000000000004</v>
      </c>
    </row>
    <row r="971" spans="1:27" x14ac:dyDescent="0.25">
      <c r="B971" s="21" t="s">
        <v>1625</v>
      </c>
    </row>
    <row r="972" spans="1:27" x14ac:dyDescent="0.25">
      <c r="B972" t="s">
        <v>1681</v>
      </c>
      <c r="C972" t="s">
        <v>109</v>
      </c>
      <c r="D972" t="s">
        <v>1647</v>
      </c>
      <c r="E972" s="29">
        <v>8.0000000000000002E-3</v>
      </c>
      <c r="G972" t="s">
        <v>1619</v>
      </c>
      <c r="H972" s="30">
        <v>1.34</v>
      </c>
      <c r="I972" t="s">
        <v>1620</v>
      </c>
      <c r="J972" s="30">
        <f>ROUND(E972* H972,5)</f>
        <v>1.072E-2</v>
      </c>
    </row>
    <row r="973" spans="1:27" x14ac:dyDescent="0.25">
      <c r="D973" s="31" t="s">
        <v>1635</v>
      </c>
      <c r="K973" s="30">
        <f>SUM(J972:J972)</f>
        <v>1.072E-2</v>
      </c>
    </row>
    <row r="974" spans="1:27" x14ac:dyDescent="0.25">
      <c r="B974" s="21" t="s">
        <v>1610</v>
      </c>
    </row>
    <row r="975" spans="1:27" x14ac:dyDescent="0.25">
      <c r="B975" t="s">
        <v>1677</v>
      </c>
      <c r="C975" t="s">
        <v>109</v>
      </c>
      <c r="D975" t="s">
        <v>1641</v>
      </c>
      <c r="E975" s="29">
        <v>1</v>
      </c>
      <c r="G975" t="s">
        <v>1619</v>
      </c>
      <c r="H975" s="30">
        <v>1.4803900000000001</v>
      </c>
      <c r="I975" t="s">
        <v>1620</v>
      </c>
      <c r="J975" s="30">
        <f>ROUND(E975* H975,5)</f>
        <v>1.4803900000000001</v>
      </c>
    </row>
    <row r="976" spans="1:27" x14ac:dyDescent="0.25">
      <c r="D976" s="31" t="s">
        <v>1687</v>
      </c>
      <c r="K976" s="30">
        <f>SUM(J975:J975)</f>
        <v>1.4803900000000001</v>
      </c>
    </row>
    <row r="978" spans="1:27" x14ac:dyDescent="0.25">
      <c r="D978" s="31" t="s">
        <v>1637</v>
      </c>
      <c r="H978">
        <v>1.5</v>
      </c>
      <c r="I978" t="s">
        <v>1638</v>
      </c>
      <c r="J978">
        <f>ROUND(H978/100*K970,5)</f>
        <v>6.3800000000000003E-3</v>
      </c>
    </row>
    <row r="979" spans="1:27" x14ac:dyDescent="0.25">
      <c r="D979" s="31" t="s">
        <v>1636</v>
      </c>
      <c r="K979" s="32">
        <f>SUM(J967:J978)</f>
        <v>1.9227600000000002</v>
      </c>
    </row>
    <row r="980" spans="1:27" x14ac:dyDescent="0.25">
      <c r="D980" s="31" t="s">
        <v>1688</v>
      </c>
      <c r="H980">
        <v>4</v>
      </c>
      <c r="I980" t="s">
        <v>1638</v>
      </c>
      <c r="K980" s="30">
        <f>ROUND(H980/100*K979,5)</f>
        <v>7.6910000000000006E-2</v>
      </c>
    </row>
    <row r="981" spans="1:27" x14ac:dyDescent="0.25">
      <c r="D981" s="31" t="s">
        <v>1639</v>
      </c>
      <c r="K981" s="32">
        <f>SUM(K979:K980)</f>
        <v>1.9996700000000003</v>
      </c>
    </row>
    <row r="983" spans="1:27" ht="45" customHeight="1" x14ac:dyDescent="0.25">
      <c r="A983" s="25" t="s">
        <v>1956</v>
      </c>
      <c r="B983" s="25" t="s">
        <v>164</v>
      </c>
      <c r="C983" s="26" t="s">
        <v>16</v>
      </c>
      <c r="D983" s="6" t="s">
        <v>165</v>
      </c>
      <c r="E983" s="5"/>
      <c r="F983" s="5"/>
      <c r="G983" s="26"/>
      <c r="H983" s="27" t="s">
        <v>1613</v>
      </c>
      <c r="I983" s="4">
        <v>1.21</v>
      </c>
      <c r="J983" s="5"/>
      <c r="K983" s="28">
        <f>ROUND(K996,2)</f>
        <v>4.12</v>
      </c>
      <c r="L983" s="26"/>
      <c r="M983" s="26"/>
      <c r="N983" s="26"/>
      <c r="O983" s="26"/>
      <c r="P983" s="26"/>
      <c r="Q983" s="26"/>
      <c r="R983" s="26"/>
      <c r="S983" s="26"/>
      <c r="T983" s="26"/>
      <c r="U983" s="26"/>
      <c r="V983" s="26"/>
      <c r="W983" s="26"/>
      <c r="X983" s="26"/>
      <c r="Y983" s="26"/>
      <c r="Z983" s="26"/>
      <c r="AA983" s="26"/>
    </row>
    <row r="984" spans="1:27" x14ac:dyDescent="0.25">
      <c r="B984" s="21" t="s">
        <v>1614</v>
      </c>
    </row>
    <row r="985" spans="1:27" x14ac:dyDescent="0.25">
      <c r="B985" t="s">
        <v>1678</v>
      </c>
      <c r="C985" t="s">
        <v>1616</v>
      </c>
      <c r="D985" t="s">
        <v>1645</v>
      </c>
      <c r="E985" s="29">
        <v>2.1999999999999999E-2</v>
      </c>
      <c r="F985" t="s">
        <v>1618</v>
      </c>
      <c r="G985" t="s">
        <v>1619</v>
      </c>
      <c r="H985" s="30">
        <v>27.19</v>
      </c>
      <c r="I985" t="s">
        <v>1620</v>
      </c>
      <c r="J985" s="30">
        <f>ROUND(E985/I983* H985,5)</f>
        <v>0.49436000000000002</v>
      </c>
    </row>
    <row r="986" spans="1:27" x14ac:dyDescent="0.25">
      <c r="B986" t="s">
        <v>1679</v>
      </c>
      <c r="C986" t="s">
        <v>1616</v>
      </c>
      <c r="D986" t="s">
        <v>1643</v>
      </c>
      <c r="E986" s="29">
        <v>2.1999999999999999E-2</v>
      </c>
      <c r="F986" t="s">
        <v>1618</v>
      </c>
      <c r="G986" t="s">
        <v>1619</v>
      </c>
      <c r="H986" s="30">
        <v>24.14</v>
      </c>
      <c r="I986" t="s">
        <v>1620</v>
      </c>
      <c r="J986" s="30">
        <f>ROUND(E986/I983* H986,5)</f>
        <v>0.43891000000000002</v>
      </c>
    </row>
    <row r="987" spans="1:27" x14ac:dyDescent="0.25">
      <c r="D987" s="31" t="s">
        <v>1621</v>
      </c>
      <c r="K987" s="30">
        <f>SUM(J985:J986)</f>
        <v>0.93327000000000004</v>
      </c>
    </row>
    <row r="988" spans="1:27" x14ac:dyDescent="0.25">
      <c r="B988" s="21" t="s">
        <v>1625</v>
      </c>
    </row>
    <row r="989" spans="1:27" x14ac:dyDescent="0.25">
      <c r="B989" t="s">
        <v>1681</v>
      </c>
      <c r="C989" t="s">
        <v>109</v>
      </c>
      <c r="D989" t="s">
        <v>1647</v>
      </c>
      <c r="E989" s="29">
        <v>1.7999999999999999E-2</v>
      </c>
      <c r="G989" t="s">
        <v>1619</v>
      </c>
      <c r="H989" s="30">
        <v>1.34</v>
      </c>
      <c r="I989" t="s">
        <v>1620</v>
      </c>
      <c r="J989" s="30">
        <f>ROUND(E989* H989,5)</f>
        <v>2.4119999999999999E-2</v>
      </c>
    </row>
    <row r="990" spans="1:27" x14ac:dyDescent="0.25">
      <c r="B990" t="s">
        <v>1957</v>
      </c>
      <c r="C990" t="s">
        <v>16</v>
      </c>
      <c r="D990" t="s">
        <v>1958</v>
      </c>
      <c r="E990" s="29">
        <v>1.2</v>
      </c>
      <c r="G990" t="s">
        <v>1619</v>
      </c>
      <c r="H990" s="30">
        <v>2.4900000000000002</v>
      </c>
      <c r="I990" t="s">
        <v>1620</v>
      </c>
      <c r="J990" s="30">
        <f>ROUND(E990* H990,5)</f>
        <v>2.988</v>
      </c>
    </row>
    <row r="991" spans="1:27" x14ac:dyDescent="0.25">
      <c r="D991" s="31" t="s">
        <v>1635</v>
      </c>
      <c r="K991" s="30">
        <f>SUM(J989:J990)</f>
        <v>3.0121199999999999</v>
      </c>
    </row>
    <row r="993" spans="1:27" x14ac:dyDescent="0.25">
      <c r="D993" s="31" t="s">
        <v>1637</v>
      </c>
      <c r="H993">
        <v>1.5</v>
      </c>
      <c r="I993" t="s">
        <v>1638</v>
      </c>
      <c r="J993">
        <f>ROUND(H993/100*K987,5)</f>
        <v>1.4E-2</v>
      </c>
    </row>
    <row r="994" spans="1:27" x14ac:dyDescent="0.25">
      <c r="D994" s="31" t="s">
        <v>1636</v>
      </c>
      <c r="K994" s="32">
        <f>SUM(J984:J993)</f>
        <v>3.95939</v>
      </c>
    </row>
    <row r="995" spans="1:27" x14ac:dyDescent="0.25">
      <c r="D995" s="31" t="s">
        <v>1688</v>
      </c>
      <c r="H995">
        <v>4</v>
      </c>
      <c r="I995" t="s">
        <v>1638</v>
      </c>
      <c r="K995" s="30">
        <f>ROUND(H995/100*K994,5)</f>
        <v>0.15837999999999999</v>
      </c>
    </row>
    <row r="996" spans="1:27" x14ac:dyDescent="0.25">
      <c r="D996" s="31" t="s">
        <v>1639</v>
      </c>
      <c r="K996" s="32">
        <f>SUM(K994:K995)</f>
        <v>4.1177700000000002</v>
      </c>
    </row>
    <row r="998" spans="1:27" ht="45" customHeight="1" x14ac:dyDescent="0.25">
      <c r="A998" s="25" t="s">
        <v>1959</v>
      </c>
      <c r="B998" s="25" t="s">
        <v>148</v>
      </c>
      <c r="C998" s="26" t="s">
        <v>109</v>
      </c>
      <c r="D998" s="6" t="s">
        <v>149</v>
      </c>
      <c r="E998" s="5"/>
      <c r="F998" s="5"/>
      <c r="G998" s="26"/>
      <c r="H998" s="27" t="s">
        <v>1613</v>
      </c>
      <c r="I998" s="4">
        <v>1.212</v>
      </c>
      <c r="J998" s="5"/>
      <c r="K998" s="28">
        <f>ROUND(K1013,2)</f>
        <v>2.0499999999999998</v>
      </c>
      <c r="L998" s="26"/>
      <c r="M998" s="26"/>
      <c r="N998" s="26"/>
      <c r="O998" s="26"/>
      <c r="P998" s="26"/>
      <c r="Q998" s="26"/>
      <c r="R998" s="26"/>
      <c r="S998" s="26"/>
      <c r="T998" s="26"/>
      <c r="U998" s="26"/>
      <c r="V998" s="26"/>
      <c r="W998" s="26"/>
      <c r="X998" s="26"/>
      <c r="Y998" s="26"/>
      <c r="Z998" s="26"/>
      <c r="AA998" s="26"/>
    </row>
    <row r="999" spans="1:27" x14ac:dyDescent="0.25">
      <c r="B999" s="21" t="s">
        <v>1614</v>
      </c>
    </row>
    <row r="1000" spans="1:27" x14ac:dyDescent="0.25">
      <c r="B1000" t="s">
        <v>1678</v>
      </c>
      <c r="C1000" t="s">
        <v>1616</v>
      </c>
      <c r="D1000" t="s">
        <v>1645</v>
      </c>
      <c r="E1000" s="29">
        <v>1.2E-2</v>
      </c>
      <c r="F1000" t="s">
        <v>1618</v>
      </c>
      <c r="G1000" t="s">
        <v>1619</v>
      </c>
      <c r="H1000" s="30">
        <v>27.19</v>
      </c>
      <c r="I1000" t="s">
        <v>1620</v>
      </c>
      <c r="J1000" s="30">
        <f>ROUND(E1000/I998* H1000,5)</f>
        <v>0.26921</v>
      </c>
    </row>
    <row r="1001" spans="1:27" x14ac:dyDescent="0.25">
      <c r="B1001" t="s">
        <v>1679</v>
      </c>
      <c r="C1001" t="s">
        <v>1616</v>
      </c>
      <c r="D1001" t="s">
        <v>1643</v>
      </c>
      <c r="E1001" s="29">
        <v>0.01</v>
      </c>
      <c r="F1001" t="s">
        <v>1618</v>
      </c>
      <c r="G1001" t="s">
        <v>1619</v>
      </c>
      <c r="H1001" s="30">
        <v>24.14</v>
      </c>
      <c r="I1001" t="s">
        <v>1620</v>
      </c>
      <c r="J1001" s="30">
        <f>ROUND(E1001/I998* H1001,5)</f>
        <v>0.19917000000000001</v>
      </c>
    </row>
    <row r="1002" spans="1:27" x14ac:dyDescent="0.25">
      <c r="D1002" s="31" t="s">
        <v>1621</v>
      </c>
      <c r="K1002" s="30">
        <f>SUM(J1000:J1001)</f>
        <v>0.46838000000000002</v>
      </c>
    </row>
    <row r="1003" spans="1:27" x14ac:dyDescent="0.25">
      <c r="B1003" s="21" t="s">
        <v>1625</v>
      </c>
    </row>
    <row r="1004" spans="1:27" x14ac:dyDescent="0.25">
      <c r="B1004" t="s">
        <v>1681</v>
      </c>
      <c r="C1004" t="s">
        <v>109</v>
      </c>
      <c r="D1004" t="s">
        <v>1647</v>
      </c>
      <c r="E1004" s="29">
        <v>1.2E-2</v>
      </c>
      <c r="G1004" t="s">
        <v>1619</v>
      </c>
      <c r="H1004" s="30">
        <v>1.34</v>
      </c>
      <c r="I1004" t="s">
        <v>1620</v>
      </c>
      <c r="J1004" s="30">
        <f>ROUND(E1004* H1004,5)</f>
        <v>1.6080000000000001E-2</v>
      </c>
    </row>
    <row r="1005" spans="1:27" x14ac:dyDescent="0.25">
      <c r="D1005" s="31" t="s">
        <v>1635</v>
      </c>
      <c r="K1005" s="30">
        <f>SUM(J1004:J1004)</f>
        <v>1.6080000000000001E-2</v>
      </c>
    </row>
    <row r="1006" spans="1:27" x14ac:dyDescent="0.25">
      <c r="B1006" s="21" t="s">
        <v>1610</v>
      </c>
    </row>
    <row r="1007" spans="1:27" x14ac:dyDescent="0.25">
      <c r="B1007" t="s">
        <v>1677</v>
      </c>
      <c r="C1007" t="s">
        <v>109</v>
      </c>
      <c r="D1007" t="s">
        <v>1641</v>
      </c>
      <c r="E1007" s="29">
        <v>1</v>
      </c>
      <c r="G1007" t="s">
        <v>1619</v>
      </c>
      <c r="H1007" s="30">
        <v>1.4803900000000001</v>
      </c>
      <c r="I1007" t="s">
        <v>1620</v>
      </c>
      <c r="J1007" s="30">
        <f>ROUND(E1007* H1007,5)</f>
        <v>1.4803900000000001</v>
      </c>
    </row>
    <row r="1008" spans="1:27" x14ac:dyDescent="0.25">
      <c r="D1008" s="31" t="s">
        <v>1687</v>
      </c>
      <c r="K1008" s="30">
        <f>SUM(J1007:J1007)</f>
        <v>1.4803900000000001</v>
      </c>
    </row>
    <row r="1010" spans="1:27" x14ac:dyDescent="0.25">
      <c r="D1010" s="31" t="s">
        <v>1637</v>
      </c>
      <c r="H1010">
        <v>1.5</v>
      </c>
      <c r="I1010" t="s">
        <v>1638</v>
      </c>
      <c r="J1010">
        <f>ROUND(H1010/100*K1002,5)</f>
        <v>7.0299999999999998E-3</v>
      </c>
    </row>
    <row r="1011" spans="1:27" x14ac:dyDescent="0.25">
      <c r="D1011" s="31" t="s">
        <v>1636</v>
      </c>
      <c r="K1011" s="32">
        <f>SUM(J999:J1010)</f>
        <v>1.9718800000000003</v>
      </c>
    </row>
    <row r="1012" spans="1:27" x14ac:dyDescent="0.25">
      <c r="D1012" s="31" t="s">
        <v>1688</v>
      </c>
      <c r="H1012">
        <v>4</v>
      </c>
      <c r="I1012" t="s">
        <v>1638</v>
      </c>
      <c r="K1012" s="30">
        <f>ROUND(H1012/100*K1011,5)</f>
        <v>7.8880000000000006E-2</v>
      </c>
    </row>
    <row r="1013" spans="1:27" x14ac:dyDescent="0.25">
      <c r="D1013" s="31" t="s">
        <v>1639</v>
      </c>
      <c r="K1013" s="32">
        <f>SUM(K1011:K1012)</f>
        <v>2.0507600000000004</v>
      </c>
    </row>
    <row r="1015" spans="1:27" ht="45" customHeight="1" x14ac:dyDescent="0.25">
      <c r="A1015" s="25" t="s">
        <v>1960</v>
      </c>
      <c r="B1015" s="25" t="s">
        <v>140</v>
      </c>
      <c r="C1015" s="26" t="s">
        <v>16</v>
      </c>
      <c r="D1015" s="6" t="s">
        <v>141</v>
      </c>
      <c r="E1015" s="5"/>
      <c r="F1015" s="5"/>
      <c r="G1015" s="26"/>
      <c r="H1015" s="27" t="s">
        <v>1613</v>
      </c>
      <c r="I1015" s="4">
        <v>1.0569999999999999</v>
      </c>
      <c r="J1015" s="5"/>
      <c r="K1015" s="28">
        <f>ROUND(K1031,2)</f>
        <v>26.71</v>
      </c>
      <c r="L1015" s="26"/>
      <c r="M1015" s="26"/>
      <c r="N1015" s="26"/>
      <c r="O1015" s="26"/>
      <c r="P1015" s="26"/>
      <c r="Q1015" s="26"/>
      <c r="R1015" s="26"/>
      <c r="S1015" s="26"/>
      <c r="T1015" s="26"/>
      <c r="U1015" s="26"/>
      <c r="V1015" s="26"/>
      <c r="W1015" s="26"/>
      <c r="X1015" s="26"/>
      <c r="Y1015" s="26"/>
      <c r="Z1015" s="26"/>
      <c r="AA1015" s="26"/>
    </row>
    <row r="1016" spans="1:27" x14ac:dyDescent="0.25">
      <c r="B1016" s="21" t="s">
        <v>1614</v>
      </c>
    </row>
    <row r="1017" spans="1:27" x14ac:dyDescent="0.25">
      <c r="B1017" t="s">
        <v>1909</v>
      </c>
      <c r="C1017" t="s">
        <v>1616</v>
      </c>
      <c r="D1017" t="s">
        <v>1910</v>
      </c>
      <c r="E1017" s="29">
        <v>0.4</v>
      </c>
      <c r="F1017" t="s">
        <v>1618</v>
      </c>
      <c r="G1017" t="s">
        <v>1619</v>
      </c>
      <c r="H1017" s="30">
        <v>27.19</v>
      </c>
      <c r="I1017" t="s">
        <v>1620</v>
      </c>
      <c r="J1017" s="30">
        <f>ROUND(E1017/I1015* H1017,5)</f>
        <v>10.2895</v>
      </c>
    </row>
    <row r="1018" spans="1:27" x14ac:dyDescent="0.25">
      <c r="B1018" t="s">
        <v>1907</v>
      </c>
      <c r="C1018" t="s">
        <v>1616</v>
      </c>
      <c r="D1018" t="s">
        <v>1908</v>
      </c>
      <c r="E1018" s="29">
        <v>0.5</v>
      </c>
      <c r="F1018" t="s">
        <v>1618</v>
      </c>
      <c r="G1018" t="s">
        <v>1619</v>
      </c>
      <c r="H1018" s="30">
        <v>24.14</v>
      </c>
      <c r="I1018" t="s">
        <v>1620</v>
      </c>
      <c r="J1018" s="30">
        <f>ROUND(E1018/I1015* H1018,5)</f>
        <v>11.41911</v>
      </c>
    </row>
    <row r="1019" spans="1:27" x14ac:dyDescent="0.25">
      <c r="D1019" s="31" t="s">
        <v>1621</v>
      </c>
      <c r="K1019" s="30">
        <f>SUM(J1017:J1018)</f>
        <v>21.70861</v>
      </c>
    </row>
    <row r="1020" spans="1:27" x14ac:dyDescent="0.25">
      <c r="B1020" s="21" t="s">
        <v>1625</v>
      </c>
    </row>
    <row r="1021" spans="1:27" x14ac:dyDescent="0.25">
      <c r="B1021" t="s">
        <v>1961</v>
      </c>
      <c r="C1021" t="s">
        <v>16</v>
      </c>
      <c r="D1021" t="s">
        <v>1962</v>
      </c>
      <c r="E1021" s="29">
        <v>1.2</v>
      </c>
      <c r="G1021" t="s">
        <v>1619</v>
      </c>
      <c r="H1021" s="30">
        <v>1.06</v>
      </c>
      <c r="I1021" t="s">
        <v>1620</v>
      </c>
      <c r="J1021" s="30">
        <f>ROUND(E1021* H1021,5)</f>
        <v>1.272</v>
      </c>
    </row>
    <row r="1022" spans="1:27" x14ac:dyDescent="0.25">
      <c r="B1022" t="s">
        <v>1963</v>
      </c>
      <c r="C1022" t="s">
        <v>37</v>
      </c>
      <c r="D1022" t="s">
        <v>1964</v>
      </c>
      <c r="E1022" s="29">
        <v>1</v>
      </c>
      <c r="G1022" t="s">
        <v>1619</v>
      </c>
      <c r="H1022" s="30">
        <v>0.26</v>
      </c>
      <c r="I1022" t="s">
        <v>1620</v>
      </c>
      <c r="J1022" s="30">
        <f>ROUND(E1022* H1022,5)</f>
        <v>0.26</v>
      </c>
    </row>
    <row r="1023" spans="1:27" x14ac:dyDescent="0.25">
      <c r="B1023" t="s">
        <v>1917</v>
      </c>
      <c r="C1023" t="s">
        <v>1918</v>
      </c>
      <c r="D1023" t="s">
        <v>1919</v>
      </c>
      <c r="E1023" s="29">
        <v>1.0999999999999999E-2</v>
      </c>
      <c r="G1023" t="s">
        <v>1619</v>
      </c>
      <c r="H1023" s="30">
        <v>45.56</v>
      </c>
      <c r="I1023" t="s">
        <v>1620</v>
      </c>
      <c r="J1023" s="30">
        <f>ROUND(E1023* H1023,5)</f>
        <v>0.50116000000000005</v>
      </c>
    </row>
    <row r="1024" spans="1:27" x14ac:dyDescent="0.25">
      <c r="B1024" t="s">
        <v>1922</v>
      </c>
      <c r="C1024" t="s">
        <v>1923</v>
      </c>
      <c r="D1024" t="s">
        <v>1924</v>
      </c>
      <c r="E1024" s="29">
        <v>0.08</v>
      </c>
      <c r="G1024" t="s">
        <v>1619</v>
      </c>
      <c r="H1024" s="30">
        <v>2.4900000000000002</v>
      </c>
      <c r="I1024" t="s">
        <v>1620</v>
      </c>
      <c r="J1024" s="30">
        <f>ROUND(E1024* H1024,5)</f>
        <v>0.19919999999999999</v>
      </c>
    </row>
    <row r="1025" spans="1:27" x14ac:dyDescent="0.25">
      <c r="B1025" t="s">
        <v>1965</v>
      </c>
      <c r="C1025" t="s">
        <v>1918</v>
      </c>
      <c r="D1025" t="s">
        <v>1966</v>
      </c>
      <c r="E1025" s="29">
        <v>1.0999999999999999E-2</v>
      </c>
      <c r="G1025" t="s">
        <v>1619</v>
      </c>
      <c r="H1025" s="30">
        <v>109.34</v>
      </c>
      <c r="I1025" t="s">
        <v>1620</v>
      </c>
      <c r="J1025" s="30">
        <f>ROUND(E1025* H1025,5)</f>
        <v>1.2027399999999999</v>
      </c>
    </row>
    <row r="1026" spans="1:27" x14ac:dyDescent="0.25">
      <c r="D1026" s="31" t="s">
        <v>1635</v>
      </c>
      <c r="K1026" s="30">
        <f>SUM(J1021:J1025)</f>
        <v>3.4350999999999998</v>
      </c>
    </row>
    <row r="1028" spans="1:27" x14ac:dyDescent="0.25">
      <c r="D1028" s="31" t="s">
        <v>1637</v>
      </c>
      <c r="H1028">
        <v>2.5</v>
      </c>
      <c r="I1028" t="s">
        <v>1638</v>
      </c>
      <c r="J1028">
        <f>ROUND(H1028/100*K1019,5)</f>
        <v>0.54271999999999998</v>
      </c>
    </row>
    <row r="1029" spans="1:27" x14ac:dyDescent="0.25">
      <c r="D1029" s="31" t="s">
        <v>1636</v>
      </c>
      <c r="K1029" s="32">
        <f>SUM(J1016:J1028)</f>
        <v>25.686429999999998</v>
      </c>
    </row>
    <row r="1030" spans="1:27" x14ac:dyDescent="0.25">
      <c r="D1030" s="31" t="s">
        <v>1688</v>
      </c>
      <c r="H1030">
        <v>4</v>
      </c>
      <c r="I1030" t="s">
        <v>1638</v>
      </c>
      <c r="K1030" s="30">
        <f>ROUND(H1030/100*K1029,5)</f>
        <v>1.02746</v>
      </c>
    </row>
    <row r="1031" spans="1:27" x14ac:dyDescent="0.25">
      <c r="D1031" s="31" t="s">
        <v>1639</v>
      </c>
      <c r="K1031" s="32">
        <f>SUM(K1029:K1030)</f>
        <v>26.713889999999999</v>
      </c>
    </row>
    <row r="1033" spans="1:27" ht="45" customHeight="1" x14ac:dyDescent="0.25">
      <c r="A1033" s="25" t="s">
        <v>1967</v>
      </c>
      <c r="B1033" s="25" t="s">
        <v>156</v>
      </c>
      <c r="C1033" s="26" t="s">
        <v>16</v>
      </c>
      <c r="D1033" s="6" t="s">
        <v>157</v>
      </c>
      <c r="E1033" s="5"/>
      <c r="F1033" s="5"/>
      <c r="G1033" s="26"/>
      <c r="H1033" s="27" t="s">
        <v>1613</v>
      </c>
      <c r="I1033" s="4">
        <v>1.9259999999999999</v>
      </c>
      <c r="J1033" s="5"/>
      <c r="K1033" s="28">
        <f>ROUND(K1045,2)</f>
        <v>11.02</v>
      </c>
      <c r="L1033" s="26"/>
      <c r="M1033" s="26"/>
      <c r="N1033" s="26"/>
      <c r="O1033" s="26"/>
      <c r="P1033" s="26"/>
      <c r="Q1033" s="26"/>
      <c r="R1033" s="26"/>
      <c r="S1033" s="26"/>
      <c r="T1033" s="26"/>
      <c r="U1033" s="26"/>
      <c r="V1033" s="26"/>
      <c r="W1033" s="26"/>
      <c r="X1033" s="26"/>
      <c r="Y1033" s="26"/>
      <c r="Z1033" s="26"/>
      <c r="AA1033" s="26"/>
    </row>
    <row r="1034" spans="1:27" x14ac:dyDescent="0.25">
      <c r="B1034" s="21" t="s">
        <v>1614</v>
      </c>
    </row>
    <row r="1035" spans="1:27" x14ac:dyDescent="0.25">
      <c r="B1035" t="s">
        <v>1968</v>
      </c>
      <c r="C1035" t="s">
        <v>1616</v>
      </c>
      <c r="D1035" t="s">
        <v>1969</v>
      </c>
      <c r="E1035" s="29">
        <v>0.01</v>
      </c>
      <c r="F1035" t="s">
        <v>1618</v>
      </c>
      <c r="G1035" t="s">
        <v>1619</v>
      </c>
      <c r="H1035" s="30">
        <v>27.19</v>
      </c>
      <c r="I1035" t="s">
        <v>1620</v>
      </c>
      <c r="J1035" s="30">
        <f>ROUND(E1035/I1033* H1035,5)</f>
        <v>0.14116999999999999</v>
      </c>
    </row>
    <row r="1036" spans="1:27" x14ac:dyDescent="0.25">
      <c r="B1036" t="s">
        <v>1673</v>
      </c>
      <c r="C1036" t="s">
        <v>1616</v>
      </c>
      <c r="D1036" t="s">
        <v>1674</v>
      </c>
      <c r="E1036" s="29">
        <v>3.5000000000000003E-2</v>
      </c>
      <c r="F1036" t="s">
        <v>1618</v>
      </c>
      <c r="G1036" t="s">
        <v>1619</v>
      </c>
      <c r="H1036" s="30">
        <v>22.7</v>
      </c>
      <c r="I1036" t="s">
        <v>1620</v>
      </c>
      <c r="J1036" s="30">
        <f>ROUND(E1036/I1033* H1036,5)</f>
        <v>0.41250999999999999</v>
      </c>
    </row>
    <row r="1037" spans="1:27" x14ac:dyDescent="0.25">
      <c r="D1037" s="31" t="s">
        <v>1621</v>
      </c>
      <c r="K1037" s="30">
        <f>SUM(J1035:J1036)</f>
        <v>0.55367999999999995</v>
      </c>
    </row>
    <row r="1038" spans="1:27" x14ac:dyDescent="0.25">
      <c r="B1038" s="21" t="s">
        <v>1625</v>
      </c>
    </row>
    <row r="1039" spans="1:27" x14ac:dyDescent="0.25">
      <c r="B1039" t="s">
        <v>1970</v>
      </c>
      <c r="C1039" t="s">
        <v>37</v>
      </c>
      <c r="D1039" t="s">
        <v>1971</v>
      </c>
      <c r="E1039" s="29">
        <v>6.8250000000000002</v>
      </c>
      <c r="G1039" t="s">
        <v>1619</v>
      </c>
      <c r="H1039" s="30">
        <v>1.47</v>
      </c>
      <c r="I1039" t="s">
        <v>1620</v>
      </c>
      <c r="J1039" s="30">
        <f>ROUND(E1039* H1039,5)</f>
        <v>10.03275</v>
      </c>
    </row>
    <row r="1040" spans="1:27" x14ac:dyDescent="0.25">
      <c r="D1040" s="31" t="s">
        <v>1635</v>
      </c>
      <c r="K1040" s="30">
        <f>SUM(J1039:J1039)</f>
        <v>10.03275</v>
      </c>
    </row>
    <row r="1042" spans="1:27" x14ac:dyDescent="0.25">
      <c r="D1042" s="31" t="s">
        <v>1637</v>
      </c>
      <c r="H1042">
        <v>1.5</v>
      </c>
      <c r="I1042" t="s">
        <v>1638</v>
      </c>
      <c r="J1042">
        <f>ROUND(H1042/100*K1037,5)</f>
        <v>8.3099999999999997E-3</v>
      </c>
    </row>
    <row r="1043" spans="1:27" x14ac:dyDescent="0.25">
      <c r="D1043" s="31" t="s">
        <v>1636</v>
      </c>
      <c r="K1043" s="32">
        <f>SUM(J1034:J1042)</f>
        <v>10.59474</v>
      </c>
    </row>
    <row r="1044" spans="1:27" x14ac:dyDescent="0.25">
      <c r="D1044" s="31" t="s">
        <v>1688</v>
      </c>
      <c r="H1044">
        <v>4</v>
      </c>
      <c r="I1044" t="s">
        <v>1638</v>
      </c>
      <c r="K1044" s="30">
        <f>ROUND(H1044/100*K1043,5)</f>
        <v>0.42379</v>
      </c>
    </row>
    <row r="1045" spans="1:27" x14ac:dyDescent="0.25">
      <c r="D1045" s="31" t="s">
        <v>1639</v>
      </c>
      <c r="K1045" s="32">
        <f>SUM(K1043:K1044)</f>
        <v>11.01853</v>
      </c>
    </row>
    <row r="1047" spans="1:27" ht="45" customHeight="1" x14ac:dyDescent="0.25">
      <c r="A1047" s="25" t="s">
        <v>1972</v>
      </c>
      <c r="B1047" s="25" t="s">
        <v>162</v>
      </c>
      <c r="C1047" s="26" t="s">
        <v>16</v>
      </c>
      <c r="D1047" s="6" t="s">
        <v>163</v>
      </c>
      <c r="E1047" s="5"/>
      <c r="F1047" s="5"/>
      <c r="G1047" s="26"/>
      <c r="H1047" s="27" t="s">
        <v>1613</v>
      </c>
      <c r="I1047" s="4">
        <v>1.0680000000000001</v>
      </c>
      <c r="J1047" s="5"/>
      <c r="K1047" s="28">
        <f>ROUND(K1064,2)</f>
        <v>31.14</v>
      </c>
      <c r="L1047" s="26"/>
      <c r="M1047" s="26"/>
      <c r="N1047" s="26"/>
      <c r="O1047" s="26"/>
      <c r="P1047" s="26"/>
      <c r="Q1047" s="26"/>
      <c r="R1047" s="26"/>
      <c r="S1047" s="26"/>
      <c r="T1047" s="26"/>
      <c r="U1047" s="26"/>
      <c r="V1047" s="26"/>
      <c r="W1047" s="26"/>
      <c r="X1047" s="26"/>
      <c r="Y1047" s="26"/>
      <c r="Z1047" s="26"/>
      <c r="AA1047" s="26"/>
    </row>
    <row r="1048" spans="1:27" x14ac:dyDescent="0.25">
      <c r="B1048" s="21" t="s">
        <v>1614</v>
      </c>
    </row>
    <row r="1049" spans="1:27" x14ac:dyDescent="0.25">
      <c r="B1049" t="s">
        <v>1907</v>
      </c>
      <c r="C1049" t="s">
        <v>1616</v>
      </c>
      <c r="D1049" t="s">
        <v>1908</v>
      </c>
      <c r="E1049" s="29">
        <v>0.4</v>
      </c>
      <c r="F1049" t="s">
        <v>1618</v>
      </c>
      <c r="G1049" t="s">
        <v>1619</v>
      </c>
      <c r="H1049" s="30">
        <v>24.14</v>
      </c>
      <c r="I1049" t="s">
        <v>1620</v>
      </c>
      <c r="J1049" s="30">
        <f>ROUND(E1049/I1047* H1049,5)</f>
        <v>9.0411999999999999</v>
      </c>
    </row>
    <row r="1050" spans="1:27" x14ac:dyDescent="0.25">
      <c r="B1050" t="s">
        <v>1909</v>
      </c>
      <c r="C1050" t="s">
        <v>1616</v>
      </c>
      <c r="D1050" t="s">
        <v>1910</v>
      </c>
      <c r="E1050" s="29">
        <v>0.5</v>
      </c>
      <c r="F1050" t="s">
        <v>1618</v>
      </c>
      <c r="G1050" t="s">
        <v>1619</v>
      </c>
      <c r="H1050" s="30">
        <v>27.19</v>
      </c>
      <c r="I1050" t="s">
        <v>1620</v>
      </c>
      <c r="J1050" s="30">
        <f>ROUND(E1050/I1047* H1050,5)</f>
        <v>12.7294</v>
      </c>
    </row>
    <row r="1051" spans="1:27" x14ac:dyDescent="0.25">
      <c r="D1051" s="31" t="s">
        <v>1621</v>
      </c>
      <c r="K1051" s="30">
        <f>SUM(J1049:J1050)</f>
        <v>21.770600000000002</v>
      </c>
    </row>
    <row r="1052" spans="1:27" x14ac:dyDescent="0.25">
      <c r="B1052" s="21" t="s">
        <v>1625</v>
      </c>
    </row>
    <row r="1053" spans="1:27" x14ac:dyDescent="0.25">
      <c r="B1053" t="s">
        <v>1920</v>
      </c>
      <c r="C1053" t="s">
        <v>109</v>
      </c>
      <c r="D1053" t="s">
        <v>1921</v>
      </c>
      <c r="E1053" s="29">
        <v>0.1007</v>
      </c>
      <c r="G1053" t="s">
        <v>1619</v>
      </c>
      <c r="H1053" s="30">
        <v>1.36</v>
      </c>
      <c r="I1053" t="s">
        <v>1620</v>
      </c>
      <c r="J1053" s="30">
        <f t="shared" ref="J1053:J1058" si="1">ROUND(E1053* H1053,5)</f>
        <v>0.13694999999999999</v>
      </c>
    </row>
    <row r="1054" spans="1:27" x14ac:dyDescent="0.25">
      <c r="B1054" t="s">
        <v>1929</v>
      </c>
      <c r="C1054" t="s">
        <v>45</v>
      </c>
      <c r="D1054" t="s">
        <v>1930</v>
      </c>
      <c r="E1054" s="29">
        <v>1.9E-3</v>
      </c>
      <c r="G1054" t="s">
        <v>1619</v>
      </c>
      <c r="H1054" s="30">
        <v>282.51</v>
      </c>
      <c r="I1054" t="s">
        <v>1620</v>
      </c>
      <c r="J1054" s="30">
        <f t="shared" si="1"/>
        <v>0.53676999999999997</v>
      </c>
    </row>
    <row r="1055" spans="1:27" x14ac:dyDescent="0.25">
      <c r="B1055" t="s">
        <v>1973</v>
      </c>
      <c r="C1055" t="s">
        <v>16</v>
      </c>
      <c r="D1055" t="s">
        <v>1974</v>
      </c>
      <c r="E1055" s="29">
        <v>1.0992999999999999</v>
      </c>
      <c r="G1055" t="s">
        <v>1619</v>
      </c>
      <c r="H1055" s="30">
        <v>2.68</v>
      </c>
      <c r="I1055" t="s">
        <v>1620</v>
      </c>
      <c r="J1055" s="30">
        <f t="shared" si="1"/>
        <v>2.9461200000000001</v>
      </c>
    </row>
    <row r="1056" spans="1:27" x14ac:dyDescent="0.25">
      <c r="B1056" t="s">
        <v>1965</v>
      </c>
      <c r="C1056" t="s">
        <v>1918</v>
      </c>
      <c r="D1056" t="s">
        <v>1966</v>
      </c>
      <c r="E1056" s="29">
        <v>1.5100000000000001E-2</v>
      </c>
      <c r="G1056" t="s">
        <v>1619</v>
      </c>
      <c r="H1056" s="30">
        <v>109.34</v>
      </c>
      <c r="I1056" t="s">
        <v>1620</v>
      </c>
      <c r="J1056" s="30">
        <f t="shared" si="1"/>
        <v>1.65103</v>
      </c>
    </row>
    <row r="1057" spans="1:27" x14ac:dyDescent="0.25">
      <c r="B1057" t="s">
        <v>1911</v>
      </c>
      <c r="C1057" t="s">
        <v>42</v>
      </c>
      <c r="D1057" t="s">
        <v>1912</v>
      </c>
      <c r="E1057" s="29">
        <v>0.49940000000000001</v>
      </c>
      <c r="G1057" t="s">
        <v>1619</v>
      </c>
      <c r="H1057" s="30">
        <v>0.4</v>
      </c>
      <c r="I1057" t="s">
        <v>1620</v>
      </c>
      <c r="J1057" s="30">
        <f t="shared" si="1"/>
        <v>0.19975999999999999</v>
      </c>
    </row>
    <row r="1058" spans="1:27" x14ac:dyDescent="0.25">
      <c r="B1058" t="s">
        <v>1927</v>
      </c>
      <c r="C1058" t="s">
        <v>16</v>
      </c>
      <c r="D1058" t="s">
        <v>1928</v>
      </c>
      <c r="E1058" s="29">
        <v>1.1495</v>
      </c>
      <c r="G1058" t="s">
        <v>1619</v>
      </c>
      <c r="H1058" s="30">
        <v>1.88</v>
      </c>
      <c r="I1058" t="s">
        <v>1620</v>
      </c>
      <c r="J1058" s="30">
        <f t="shared" si="1"/>
        <v>2.16106</v>
      </c>
    </row>
    <row r="1059" spans="1:27" x14ac:dyDescent="0.25">
      <c r="D1059" s="31" t="s">
        <v>1635</v>
      </c>
      <c r="K1059" s="30">
        <f>SUM(J1053:J1058)</f>
        <v>7.6316900000000008</v>
      </c>
    </row>
    <row r="1061" spans="1:27" x14ac:dyDescent="0.25">
      <c r="D1061" s="31" t="s">
        <v>1637</v>
      </c>
      <c r="H1061">
        <v>2.5</v>
      </c>
      <c r="I1061" t="s">
        <v>1638</v>
      </c>
      <c r="J1061">
        <f>ROUND(H1061/100*K1051,5)</f>
        <v>0.54427000000000003</v>
      </c>
    </row>
    <row r="1062" spans="1:27" x14ac:dyDescent="0.25">
      <c r="D1062" s="31" t="s">
        <v>1636</v>
      </c>
      <c r="K1062" s="32">
        <f>SUM(J1048:J1061)</f>
        <v>29.946560000000002</v>
      </c>
    </row>
    <row r="1063" spans="1:27" x14ac:dyDescent="0.25">
      <c r="D1063" s="31" t="s">
        <v>1688</v>
      </c>
      <c r="H1063">
        <v>4</v>
      </c>
      <c r="I1063" t="s">
        <v>1638</v>
      </c>
      <c r="K1063" s="30">
        <f>ROUND(H1063/100*K1062,5)</f>
        <v>1.1978599999999999</v>
      </c>
    </row>
    <row r="1064" spans="1:27" x14ac:dyDescent="0.25">
      <c r="D1064" s="31" t="s">
        <v>1639</v>
      </c>
      <c r="K1064" s="32">
        <f>SUM(K1062:K1063)</f>
        <v>31.14442</v>
      </c>
    </row>
    <row r="1066" spans="1:27" ht="45" customHeight="1" x14ac:dyDescent="0.25">
      <c r="A1066" s="25" t="s">
        <v>1975</v>
      </c>
      <c r="B1066" s="25" t="s">
        <v>150</v>
      </c>
      <c r="C1066" s="26" t="s">
        <v>16</v>
      </c>
      <c r="D1066" s="6" t="s">
        <v>151</v>
      </c>
      <c r="E1066" s="5"/>
      <c r="F1066" s="5"/>
      <c r="G1066" s="26"/>
      <c r="H1066" s="27" t="s">
        <v>1613</v>
      </c>
      <c r="I1066" s="4">
        <v>1.0580000000000001</v>
      </c>
      <c r="J1066" s="5"/>
      <c r="K1066" s="28">
        <f>ROUND(K1083,2)</f>
        <v>40.770000000000003</v>
      </c>
      <c r="L1066" s="26"/>
      <c r="M1066" s="26"/>
      <c r="N1066" s="26"/>
      <c r="O1066" s="26"/>
      <c r="P1066" s="26"/>
      <c r="Q1066" s="26"/>
      <c r="R1066" s="26"/>
      <c r="S1066" s="26"/>
      <c r="T1066" s="26"/>
      <c r="U1066" s="26"/>
      <c r="V1066" s="26"/>
      <c r="W1066" s="26"/>
      <c r="X1066" s="26"/>
      <c r="Y1066" s="26"/>
      <c r="Z1066" s="26"/>
      <c r="AA1066" s="26"/>
    </row>
    <row r="1067" spans="1:27" x14ac:dyDescent="0.25">
      <c r="B1067" s="21" t="s">
        <v>1614</v>
      </c>
    </row>
    <row r="1068" spans="1:27" x14ac:dyDescent="0.25">
      <c r="B1068" t="s">
        <v>1909</v>
      </c>
      <c r="C1068" t="s">
        <v>1616</v>
      </c>
      <c r="D1068" t="s">
        <v>1910</v>
      </c>
      <c r="E1068" s="29">
        <v>0.69</v>
      </c>
      <c r="F1068" t="s">
        <v>1618</v>
      </c>
      <c r="G1068" t="s">
        <v>1619</v>
      </c>
      <c r="H1068" s="30">
        <v>27.19</v>
      </c>
      <c r="I1068" t="s">
        <v>1620</v>
      </c>
      <c r="J1068" s="30">
        <f>ROUND(E1068/I1066* H1068,5)</f>
        <v>17.732610000000001</v>
      </c>
    </row>
    <row r="1069" spans="1:27" x14ac:dyDescent="0.25">
      <c r="B1069" t="s">
        <v>1907</v>
      </c>
      <c r="C1069" t="s">
        <v>1616</v>
      </c>
      <c r="D1069" t="s">
        <v>1908</v>
      </c>
      <c r="E1069" s="29">
        <v>0.69</v>
      </c>
      <c r="F1069" t="s">
        <v>1618</v>
      </c>
      <c r="G1069" t="s">
        <v>1619</v>
      </c>
      <c r="H1069" s="30">
        <v>24.14</v>
      </c>
      <c r="I1069" t="s">
        <v>1620</v>
      </c>
      <c r="J1069" s="30">
        <f>ROUND(E1069/I1066* H1069,5)</f>
        <v>15.74348</v>
      </c>
    </row>
    <row r="1070" spans="1:27" x14ac:dyDescent="0.25">
      <c r="D1070" s="31" t="s">
        <v>1621</v>
      </c>
      <c r="K1070" s="30">
        <f>SUM(J1068:J1069)</f>
        <v>33.476089999999999</v>
      </c>
    </row>
    <row r="1071" spans="1:27" x14ac:dyDescent="0.25">
      <c r="B1071" s="21" t="s">
        <v>1625</v>
      </c>
    </row>
    <row r="1072" spans="1:27" x14ac:dyDescent="0.25">
      <c r="B1072" t="s">
        <v>1911</v>
      </c>
      <c r="C1072" t="s">
        <v>42</v>
      </c>
      <c r="D1072" t="s">
        <v>1912</v>
      </c>
      <c r="E1072" s="29">
        <v>0.99</v>
      </c>
      <c r="G1072" t="s">
        <v>1619</v>
      </c>
      <c r="H1072" s="30">
        <v>0.4</v>
      </c>
      <c r="I1072" t="s">
        <v>1620</v>
      </c>
      <c r="J1072" s="30">
        <f t="shared" ref="J1072:J1077" si="2">ROUND(E1072* H1072,5)</f>
        <v>0.39600000000000002</v>
      </c>
    </row>
    <row r="1073" spans="1:27" x14ac:dyDescent="0.25">
      <c r="B1073" t="s">
        <v>1920</v>
      </c>
      <c r="C1073" t="s">
        <v>109</v>
      </c>
      <c r="D1073" t="s">
        <v>1921</v>
      </c>
      <c r="E1073" s="29">
        <v>0.1007</v>
      </c>
      <c r="G1073" t="s">
        <v>1619</v>
      </c>
      <c r="H1073" s="30">
        <v>1.36</v>
      </c>
      <c r="I1073" t="s">
        <v>1620</v>
      </c>
      <c r="J1073" s="30">
        <f t="shared" si="2"/>
        <v>0.13694999999999999</v>
      </c>
    </row>
    <row r="1074" spans="1:27" x14ac:dyDescent="0.25">
      <c r="B1074" t="s">
        <v>1927</v>
      </c>
      <c r="C1074" t="s">
        <v>16</v>
      </c>
      <c r="D1074" t="s">
        <v>1928</v>
      </c>
      <c r="E1074" s="29">
        <v>1.1000000000000001</v>
      </c>
      <c r="G1074" t="s">
        <v>1619</v>
      </c>
      <c r="H1074" s="30">
        <v>1.88</v>
      </c>
      <c r="I1074" t="s">
        <v>1620</v>
      </c>
      <c r="J1074" s="30">
        <f t="shared" si="2"/>
        <v>2.0680000000000001</v>
      </c>
    </row>
    <row r="1075" spans="1:27" x14ac:dyDescent="0.25">
      <c r="B1075" t="s">
        <v>1965</v>
      </c>
      <c r="C1075" t="s">
        <v>1918</v>
      </c>
      <c r="D1075" t="s">
        <v>1966</v>
      </c>
      <c r="E1075" s="29">
        <v>1.5100000000000001E-2</v>
      </c>
      <c r="G1075" t="s">
        <v>1619</v>
      </c>
      <c r="H1075" s="30">
        <v>109.34</v>
      </c>
      <c r="I1075" t="s">
        <v>1620</v>
      </c>
      <c r="J1075" s="30">
        <f t="shared" si="2"/>
        <v>1.65103</v>
      </c>
    </row>
    <row r="1076" spans="1:27" x14ac:dyDescent="0.25">
      <c r="B1076" t="s">
        <v>1929</v>
      </c>
      <c r="C1076" t="s">
        <v>45</v>
      </c>
      <c r="D1076" t="s">
        <v>1930</v>
      </c>
      <c r="E1076" s="29">
        <v>1.9E-3</v>
      </c>
      <c r="G1076" t="s">
        <v>1619</v>
      </c>
      <c r="H1076" s="30">
        <v>282.51</v>
      </c>
      <c r="I1076" t="s">
        <v>1620</v>
      </c>
      <c r="J1076" s="30">
        <f t="shared" si="2"/>
        <v>0.53676999999999997</v>
      </c>
    </row>
    <row r="1077" spans="1:27" x14ac:dyDescent="0.25">
      <c r="B1077" t="s">
        <v>1922</v>
      </c>
      <c r="C1077" t="s">
        <v>1923</v>
      </c>
      <c r="D1077" t="s">
        <v>1924</v>
      </c>
      <c r="E1077" s="29">
        <v>0.04</v>
      </c>
      <c r="G1077" t="s">
        <v>1619</v>
      </c>
      <c r="H1077" s="30">
        <v>2.4900000000000002</v>
      </c>
      <c r="I1077" t="s">
        <v>1620</v>
      </c>
      <c r="J1077" s="30">
        <f t="shared" si="2"/>
        <v>9.9599999999999994E-2</v>
      </c>
    </row>
    <row r="1078" spans="1:27" x14ac:dyDescent="0.25">
      <c r="D1078" s="31" t="s">
        <v>1635</v>
      </c>
      <c r="K1078" s="30">
        <f>SUM(J1072:J1077)</f>
        <v>4.8883499999999991</v>
      </c>
    </row>
    <row r="1080" spans="1:27" x14ac:dyDescent="0.25">
      <c r="D1080" s="31" t="s">
        <v>1637</v>
      </c>
      <c r="H1080">
        <v>2.5</v>
      </c>
      <c r="I1080" t="s">
        <v>1638</v>
      </c>
      <c r="J1080">
        <f>ROUND(H1080/100*K1070,5)</f>
        <v>0.83689999999999998</v>
      </c>
    </row>
    <row r="1081" spans="1:27" x14ac:dyDescent="0.25">
      <c r="D1081" s="31" t="s">
        <v>1636</v>
      </c>
      <c r="K1081" s="32">
        <f>SUM(J1067:J1080)</f>
        <v>39.201339999999995</v>
      </c>
    </row>
    <row r="1082" spans="1:27" x14ac:dyDescent="0.25">
      <c r="D1082" s="31" t="s">
        <v>1688</v>
      </c>
      <c r="H1082">
        <v>4</v>
      </c>
      <c r="I1082" t="s">
        <v>1638</v>
      </c>
      <c r="K1082" s="30">
        <f>ROUND(H1082/100*K1081,5)</f>
        <v>1.5680499999999999</v>
      </c>
    </row>
    <row r="1083" spans="1:27" x14ac:dyDescent="0.25">
      <c r="D1083" s="31" t="s">
        <v>1639</v>
      </c>
      <c r="K1083" s="32">
        <f>SUM(K1081:K1082)</f>
        <v>40.769389999999994</v>
      </c>
    </row>
    <row r="1085" spans="1:27" ht="45" customHeight="1" x14ac:dyDescent="0.25">
      <c r="A1085" s="25" t="s">
        <v>1976</v>
      </c>
      <c r="B1085" s="25" t="s">
        <v>152</v>
      </c>
      <c r="C1085" s="26" t="s">
        <v>16</v>
      </c>
      <c r="D1085" s="6" t="s">
        <v>153</v>
      </c>
      <c r="E1085" s="5"/>
      <c r="F1085" s="5"/>
      <c r="G1085" s="26"/>
      <c r="H1085" s="27" t="s">
        <v>1613</v>
      </c>
      <c r="I1085" s="4">
        <v>1.056</v>
      </c>
      <c r="J1085" s="5"/>
      <c r="K1085" s="28">
        <f>ROUND(K1102,2)</f>
        <v>59.4</v>
      </c>
      <c r="L1085" s="26"/>
      <c r="M1085" s="26"/>
      <c r="N1085" s="26"/>
      <c r="O1085" s="26"/>
      <c r="P1085" s="26"/>
      <c r="Q1085" s="26"/>
      <c r="R1085" s="26"/>
      <c r="S1085" s="26"/>
      <c r="T1085" s="26"/>
      <c r="U1085" s="26"/>
      <c r="V1085" s="26"/>
      <c r="W1085" s="26"/>
      <c r="X1085" s="26"/>
      <c r="Y1085" s="26"/>
      <c r="Z1085" s="26"/>
      <c r="AA1085" s="26"/>
    </row>
    <row r="1086" spans="1:27" x14ac:dyDescent="0.25">
      <c r="B1086" s="21" t="s">
        <v>1614</v>
      </c>
    </row>
    <row r="1087" spans="1:27" x14ac:dyDescent="0.25">
      <c r="B1087" t="s">
        <v>1907</v>
      </c>
      <c r="C1087" t="s">
        <v>1616</v>
      </c>
      <c r="D1087" t="s">
        <v>1908</v>
      </c>
      <c r="E1087" s="29">
        <v>1.0349999999999999</v>
      </c>
      <c r="F1087" t="s">
        <v>1618</v>
      </c>
      <c r="G1087" t="s">
        <v>1619</v>
      </c>
      <c r="H1087" s="30">
        <v>24.14</v>
      </c>
      <c r="I1087" t="s">
        <v>1620</v>
      </c>
      <c r="J1087" s="30">
        <f>ROUND(E1087/I1085* H1087,5)</f>
        <v>23.659939999999999</v>
      </c>
    </row>
    <row r="1088" spans="1:27" x14ac:dyDescent="0.25">
      <c r="B1088" t="s">
        <v>1909</v>
      </c>
      <c r="C1088" t="s">
        <v>1616</v>
      </c>
      <c r="D1088" t="s">
        <v>1910</v>
      </c>
      <c r="E1088" s="29">
        <v>1.0349999999999999</v>
      </c>
      <c r="F1088" t="s">
        <v>1618</v>
      </c>
      <c r="G1088" t="s">
        <v>1619</v>
      </c>
      <c r="H1088" s="30">
        <v>27.19</v>
      </c>
      <c r="I1088" t="s">
        <v>1620</v>
      </c>
      <c r="J1088" s="30">
        <f>ROUND(E1088/I1085* H1088,5)</f>
        <v>26.649290000000001</v>
      </c>
    </row>
    <row r="1089" spans="1:27" x14ac:dyDescent="0.25">
      <c r="D1089" s="31" t="s">
        <v>1621</v>
      </c>
      <c r="K1089" s="30">
        <f>SUM(J1087:J1088)</f>
        <v>50.309229999999999</v>
      </c>
    </row>
    <row r="1090" spans="1:27" x14ac:dyDescent="0.25">
      <c r="B1090" s="21" t="s">
        <v>1625</v>
      </c>
    </row>
    <row r="1091" spans="1:27" x14ac:dyDescent="0.25">
      <c r="B1091" t="s">
        <v>1927</v>
      </c>
      <c r="C1091" t="s">
        <v>16</v>
      </c>
      <c r="D1091" t="s">
        <v>1928</v>
      </c>
      <c r="E1091" s="29">
        <v>1.1000000000000001</v>
      </c>
      <c r="G1091" t="s">
        <v>1619</v>
      </c>
      <c r="H1091" s="30">
        <v>1.88</v>
      </c>
      <c r="I1091" t="s">
        <v>1620</v>
      </c>
      <c r="J1091" s="30">
        <f t="shared" ref="J1091:J1096" si="3">ROUND(E1091* H1091,5)</f>
        <v>2.0680000000000001</v>
      </c>
    </row>
    <row r="1092" spans="1:27" x14ac:dyDescent="0.25">
      <c r="B1092" t="s">
        <v>1965</v>
      </c>
      <c r="C1092" t="s">
        <v>1918</v>
      </c>
      <c r="D1092" t="s">
        <v>1966</v>
      </c>
      <c r="E1092" s="29">
        <v>1.5100000000000001E-2</v>
      </c>
      <c r="G1092" t="s">
        <v>1619</v>
      </c>
      <c r="H1092" s="30">
        <v>109.34</v>
      </c>
      <c r="I1092" t="s">
        <v>1620</v>
      </c>
      <c r="J1092" s="30">
        <f t="shared" si="3"/>
        <v>1.65103</v>
      </c>
    </row>
    <row r="1093" spans="1:27" x14ac:dyDescent="0.25">
      <c r="B1093" t="s">
        <v>1920</v>
      </c>
      <c r="C1093" t="s">
        <v>109</v>
      </c>
      <c r="D1093" t="s">
        <v>1921</v>
      </c>
      <c r="E1093" s="29">
        <v>0.1007</v>
      </c>
      <c r="G1093" t="s">
        <v>1619</v>
      </c>
      <c r="H1093" s="30">
        <v>1.36</v>
      </c>
      <c r="I1093" t="s">
        <v>1620</v>
      </c>
      <c r="J1093" s="30">
        <f t="shared" si="3"/>
        <v>0.13694999999999999</v>
      </c>
    </row>
    <row r="1094" spans="1:27" x14ac:dyDescent="0.25">
      <c r="B1094" t="s">
        <v>1922</v>
      </c>
      <c r="C1094" t="s">
        <v>1923</v>
      </c>
      <c r="D1094" t="s">
        <v>1924</v>
      </c>
      <c r="E1094" s="29">
        <v>0.04</v>
      </c>
      <c r="G1094" t="s">
        <v>1619</v>
      </c>
      <c r="H1094" s="30">
        <v>2.4900000000000002</v>
      </c>
      <c r="I1094" t="s">
        <v>1620</v>
      </c>
      <c r="J1094" s="30">
        <f t="shared" si="3"/>
        <v>9.9599999999999994E-2</v>
      </c>
    </row>
    <row r="1095" spans="1:27" x14ac:dyDescent="0.25">
      <c r="B1095" t="s">
        <v>1929</v>
      </c>
      <c r="C1095" t="s">
        <v>45</v>
      </c>
      <c r="D1095" t="s">
        <v>1930</v>
      </c>
      <c r="E1095" s="29">
        <v>3.8E-3</v>
      </c>
      <c r="G1095" t="s">
        <v>1619</v>
      </c>
      <c r="H1095" s="30">
        <v>282.51</v>
      </c>
      <c r="I1095" t="s">
        <v>1620</v>
      </c>
      <c r="J1095" s="30">
        <f t="shared" si="3"/>
        <v>1.0735399999999999</v>
      </c>
    </row>
    <row r="1096" spans="1:27" x14ac:dyDescent="0.25">
      <c r="B1096" t="s">
        <v>1911</v>
      </c>
      <c r="C1096" t="s">
        <v>42</v>
      </c>
      <c r="D1096" t="s">
        <v>1912</v>
      </c>
      <c r="E1096" s="29">
        <v>1.298</v>
      </c>
      <c r="G1096" t="s">
        <v>1619</v>
      </c>
      <c r="H1096" s="30">
        <v>0.4</v>
      </c>
      <c r="I1096" t="s">
        <v>1620</v>
      </c>
      <c r="J1096" s="30">
        <f t="shared" si="3"/>
        <v>0.51919999999999999</v>
      </c>
    </row>
    <row r="1097" spans="1:27" x14ac:dyDescent="0.25">
      <c r="D1097" s="31" t="s">
        <v>1635</v>
      </c>
      <c r="K1097" s="30">
        <f>SUM(J1091:J1096)</f>
        <v>5.5483200000000004</v>
      </c>
    </row>
    <row r="1099" spans="1:27" x14ac:dyDescent="0.25">
      <c r="D1099" s="31" t="s">
        <v>1637</v>
      </c>
      <c r="H1099">
        <v>2.5</v>
      </c>
      <c r="I1099" t="s">
        <v>1638</v>
      </c>
      <c r="J1099">
        <f>ROUND(H1099/100*K1089,5)</f>
        <v>1.25773</v>
      </c>
    </row>
    <row r="1100" spans="1:27" x14ac:dyDescent="0.25">
      <c r="D1100" s="31" t="s">
        <v>1636</v>
      </c>
      <c r="K1100" s="32">
        <f>SUM(J1086:J1099)</f>
        <v>57.115279999999998</v>
      </c>
    </row>
    <row r="1101" spans="1:27" x14ac:dyDescent="0.25">
      <c r="D1101" s="31" t="s">
        <v>1688</v>
      </c>
      <c r="H1101">
        <v>4</v>
      </c>
      <c r="I1101" t="s">
        <v>1638</v>
      </c>
      <c r="K1101" s="30">
        <f>ROUND(H1101/100*K1100,5)</f>
        <v>2.2846099999999998</v>
      </c>
    </row>
    <row r="1102" spans="1:27" x14ac:dyDescent="0.25">
      <c r="D1102" s="31" t="s">
        <v>1639</v>
      </c>
      <c r="K1102" s="32">
        <f>SUM(K1100:K1101)</f>
        <v>59.399889999999999</v>
      </c>
    </row>
    <row r="1104" spans="1:27" ht="45" customHeight="1" x14ac:dyDescent="0.25">
      <c r="A1104" s="25" t="s">
        <v>1977</v>
      </c>
      <c r="B1104" s="25" t="s">
        <v>154</v>
      </c>
      <c r="C1104" s="26" t="s">
        <v>45</v>
      </c>
      <c r="D1104" s="6" t="s">
        <v>155</v>
      </c>
      <c r="E1104" s="5"/>
      <c r="F1104" s="5"/>
      <c r="G1104" s="26"/>
      <c r="H1104" s="27" t="s">
        <v>1613</v>
      </c>
      <c r="I1104" s="4">
        <v>1.0629999999999999</v>
      </c>
      <c r="J1104" s="5"/>
      <c r="K1104" s="28">
        <f>ROUND(K1119,2)</f>
        <v>288.29000000000002</v>
      </c>
      <c r="L1104" s="26"/>
      <c r="M1104" s="26"/>
      <c r="N1104" s="26"/>
      <c r="O1104" s="26"/>
      <c r="P1104" s="26"/>
      <c r="Q1104" s="26"/>
      <c r="R1104" s="26"/>
      <c r="S1104" s="26"/>
      <c r="T1104" s="26"/>
      <c r="U1104" s="26"/>
      <c r="V1104" s="26"/>
      <c r="W1104" s="26"/>
      <c r="X1104" s="26"/>
      <c r="Y1104" s="26"/>
      <c r="Z1104" s="26"/>
      <c r="AA1104" s="26"/>
    </row>
    <row r="1105" spans="2:11" x14ac:dyDescent="0.25">
      <c r="B1105" s="21" t="s">
        <v>1614</v>
      </c>
    </row>
    <row r="1106" spans="2:11" x14ac:dyDescent="0.25">
      <c r="B1106" t="s">
        <v>1673</v>
      </c>
      <c r="C1106" t="s">
        <v>1616</v>
      </c>
      <c r="D1106" t="s">
        <v>1674</v>
      </c>
      <c r="E1106" s="29">
        <v>3</v>
      </c>
      <c r="F1106" t="s">
        <v>1618</v>
      </c>
      <c r="G1106" t="s">
        <v>1619</v>
      </c>
      <c r="H1106" s="30">
        <v>22.7</v>
      </c>
      <c r="I1106" t="s">
        <v>1620</v>
      </c>
      <c r="J1106" s="30">
        <f>ROUND(E1106/I1104* H1106,5)</f>
        <v>64.063969999999998</v>
      </c>
    </row>
    <row r="1107" spans="2:11" x14ac:dyDescent="0.25">
      <c r="B1107" t="s">
        <v>1685</v>
      </c>
      <c r="C1107" t="s">
        <v>1616</v>
      </c>
      <c r="D1107" t="s">
        <v>1686</v>
      </c>
      <c r="E1107" s="29">
        <v>6</v>
      </c>
      <c r="F1107" t="s">
        <v>1618</v>
      </c>
      <c r="G1107" t="s">
        <v>1619</v>
      </c>
      <c r="H1107" s="30">
        <v>27.19</v>
      </c>
      <c r="I1107" t="s">
        <v>1620</v>
      </c>
      <c r="J1107" s="30">
        <f>ROUND(E1107/I1104* H1107,5)</f>
        <v>153.47130999999999</v>
      </c>
    </row>
    <row r="1108" spans="2:11" x14ac:dyDescent="0.25">
      <c r="D1108" s="31" t="s">
        <v>1621</v>
      </c>
      <c r="K1108" s="30">
        <f>SUM(J1106:J1107)</f>
        <v>217.53528</v>
      </c>
    </row>
    <row r="1109" spans="2:11" x14ac:dyDescent="0.25">
      <c r="B1109" s="21" t="s">
        <v>1625</v>
      </c>
    </row>
    <row r="1110" spans="2:11" x14ac:dyDescent="0.25">
      <c r="B1110" t="s">
        <v>1978</v>
      </c>
      <c r="C1110" t="s">
        <v>37</v>
      </c>
      <c r="D1110" t="s">
        <v>1979</v>
      </c>
      <c r="E1110" s="29">
        <v>225.10820000000001</v>
      </c>
      <c r="G1110" t="s">
        <v>1619</v>
      </c>
      <c r="H1110" s="30">
        <v>0.19</v>
      </c>
      <c r="I1110" t="s">
        <v>1620</v>
      </c>
      <c r="J1110" s="30">
        <f>ROUND(E1110* H1110,5)</f>
        <v>42.770560000000003</v>
      </c>
    </row>
    <row r="1111" spans="2:11" x14ac:dyDescent="0.25">
      <c r="D1111" s="31" t="s">
        <v>1635</v>
      </c>
      <c r="K1111" s="30">
        <f>SUM(J1110:J1110)</f>
        <v>42.770560000000003</v>
      </c>
    </row>
    <row r="1112" spans="2:11" x14ac:dyDescent="0.25">
      <c r="B1112" s="21" t="s">
        <v>1610</v>
      </c>
    </row>
    <row r="1113" spans="2:11" x14ac:dyDescent="0.25">
      <c r="B1113" t="s">
        <v>1665</v>
      </c>
      <c r="C1113" t="s">
        <v>45</v>
      </c>
      <c r="D1113" t="s">
        <v>1666</v>
      </c>
      <c r="E1113" s="29">
        <v>0.12909999999999999</v>
      </c>
      <c r="G1113" t="s">
        <v>1619</v>
      </c>
      <c r="H1113" s="30">
        <v>88.764099999999999</v>
      </c>
      <c r="I1113" t="s">
        <v>1620</v>
      </c>
      <c r="J1113" s="30">
        <f>ROUND(E1113* H1113,5)</f>
        <v>11.45945</v>
      </c>
    </row>
    <row r="1114" spans="2:11" x14ac:dyDescent="0.25">
      <c r="D1114" s="31" t="s">
        <v>1687</v>
      </c>
      <c r="K1114" s="30">
        <f>SUM(J1113:J1113)</f>
        <v>11.45945</v>
      </c>
    </row>
    <row r="1116" spans="2:11" x14ac:dyDescent="0.25">
      <c r="D1116" s="31" t="s">
        <v>1637</v>
      </c>
      <c r="H1116">
        <v>2.5</v>
      </c>
      <c r="I1116" t="s">
        <v>1638</v>
      </c>
      <c r="J1116">
        <f>ROUND(H1116/100*K1108,5)</f>
        <v>5.4383800000000004</v>
      </c>
    </row>
    <row r="1117" spans="2:11" x14ac:dyDescent="0.25">
      <c r="D1117" s="31" t="s">
        <v>1636</v>
      </c>
      <c r="K1117" s="32">
        <f>SUM(J1105:J1116)</f>
        <v>277.20366999999999</v>
      </c>
    </row>
    <row r="1118" spans="2:11" x14ac:dyDescent="0.25">
      <c r="D1118" s="31" t="s">
        <v>1688</v>
      </c>
      <c r="H1118">
        <v>4</v>
      </c>
      <c r="I1118" t="s">
        <v>1638</v>
      </c>
      <c r="K1118" s="30">
        <f>ROUND(H1118/100*K1117,5)</f>
        <v>11.088150000000001</v>
      </c>
    </row>
    <row r="1119" spans="2:11" x14ac:dyDescent="0.25">
      <c r="D1119" s="31" t="s">
        <v>1639</v>
      </c>
      <c r="K1119" s="32">
        <f>SUM(K1117:K1118)</f>
        <v>288.29181999999997</v>
      </c>
    </row>
    <row r="1121" spans="1:27" ht="45" customHeight="1" x14ac:dyDescent="0.25">
      <c r="A1121" s="25" t="s">
        <v>1980</v>
      </c>
      <c r="B1121" s="25" t="s">
        <v>130</v>
      </c>
      <c r="C1121" s="26" t="s">
        <v>16</v>
      </c>
      <c r="D1121" s="6" t="s">
        <v>131</v>
      </c>
      <c r="E1121" s="5"/>
      <c r="F1121" s="5"/>
      <c r="G1121" s="26"/>
      <c r="H1121" s="27" t="s">
        <v>1613</v>
      </c>
      <c r="I1121" s="4">
        <v>1.216</v>
      </c>
      <c r="J1121" s="5"/>
      <c r="K1121" s="28">
        <f>ROUND(K1136,2)</f>
        <v>57.13</v>
      </c>
      <c r="L1121" s="26"/>
      <c r="M1121" s="26"/>
      <c r="N1121" s="26"/>
      <c r="O1121" s="26"/>
      <c r="P1121" s="26"/>
      <c r="Q1121" s="26"/>
      <c r="R1121" s="26"/>
      <c r="S1121" s="26"/>
      <c r="T1121" s="26"/>
      <c r="U1121" s="26"/>
      <c r="V1121" s="26"/>
      <c r="W1121" s="26"/>
      <c r="X1121" s="26"/>
      <c r="Y1121" s="26"/>
      <c r="Z1121" s="26"/>
      <c r="AA1121" s="26"/>
    </row>
    <row r="1122" spans="1:27" x14ac:dyDescent="0.25">
      <c r="B1122" s="21" t="s">
        <v>1614</v>
      </c>
    </row>
    <row r="1123" spans="1:27" x14ac:dyDescent="0.25">
      <c r="B1123" t="s">
        <v>1673</v>
      </c>
      <c r="C1123" t="s">
        <v>1616</v>
      </c>
      <c r="D1123" t="s">
        <v>1674</v>
      </c>
      <c r="E1123" s="29">
        <v>0.15</v>
      </c>
      <c r="F1123" t="s">
        <v>1618</v>
      </c>
      <c r="G1123" t="s">
        <v>1619</v>
      </c>
      <c r="H1123" s="30">
        <v>22.7</v>
      </c>
      <c r="I1123" t="s">
        <v>1620</v>
      </c>
      <c r="J1123" s="30">
        <f>ROUND(E1123/I1121* H1123,5)</f>
        <v>2.80016</v>
      </c>
    </row>
    <row r="1124" spans="1:27" x14ac:dyDescent="0.25">
      <c r="B1124" t="s">
        <v>1968</v>
      </c>
      <c r="C1124" t="s">
        <v>1616</v>
      </c>
      <c r="D1124" t="s">
        <v>1969</v>
      </c>
      <c r="E1124" s="29">
        <v>0.15</v>
      </c>
      <c r="F1124" t="s">
        <v>1618</v>
      </c>
      <c r="G1124" t="s">
        <v>1619</v>
      </c>
      <c r="H1124" s="30">
        <v>27.19</v>
      </c>
      <c r="I1124" t="s">
        <v>1620</v>
      </c>
      <c r="J1124" s="30">
        <f>ROUND(E1124/I1121* H1124,5)</f>
        <v>3.3540299999999998</v>
      </c>
    </row>
    <row r="1125" spans="1:27" x14ac:dyDescent="0.25">
      <c r="D1125" s="31" t="s">
        <v>1621</v>
      </c>
      <c r="K1125" s="30">
        <f>SUM(J1123:J1124)</f>
        <v>6.1541899999999998</v>
      </c>
    </row>
    <row r="1126" spans="1:27" x14ac:dyDescent="0.25">
      <c r="B1126" s="21" t="s">
        <v>732</v>
      </c>
    </row>
    <row r="1127" spans="1:27" x14ac:dyDescent="0.25">
      <c r="B1127" t="s">
        <v>1981</v>
      </c>
      <c r="C1127" t="s">
        <v>1616</v>
      </c>
      <c r="D1127" t="s">
        <v>1982</v>
      </c>
      <c r="E1127" s="29">
        <v>0.15</v>
      </c>
      <c r="F1127" t="s">
        <v>1618</v>
      </c>
      <c r="G1127" t="s">
        <v>1619</v>
      </c>
      <c r="H1127" s="30">
        <v>51.11</v>
      </c>
      <c r="I1127" t="s">
        <v>1620</v>
      </c>
      <c r="J1127" s="30">
        <f>ROUND(E1127/I1121* H1127,5)</f>
        <v>6.3046899999999999</v>
      </c>
    </row>
    <row r="1128" spans="1:27" x14ac:dyDescent="0.25">
      <c r="D1128" s="31" t="s">
        <v>1624</v>
      </c>
      <c r="K1128" s="30">
        <f>SUM(J1127:J1127)</f>
        <v>6.3046899999999999</v>
      </c>
    </row>
    <row r="1129" spans="1:27" x14ac:dyDescent="0.25">
      <c r="B1129" s="21" t="s">
        <v>1625</v>
      </c>
    </row>
    <row r="1130" spans="1:27" x14ac:dyDescent="0.25">
      <c r="B1130" t="s">
        <v>1983</v>
      </c>
      <c r="C1130" t="s">
        <v>16</v>
      </c>
      <c r="D1130" t="s">
        <v>131</v>
      </c>
      <c r="E1130" s="29">
        <v>1</v>
      </c>
      <c r="G1130" t="s">
        <v>1619</v>
      </c>
      <c r="H1130" s="30">
        <v>42.38</v>
      </c>
      <c r="I1130" t="s">
        <v>1620</v>
      </c>
      <c r="J1130" s="30">
        <f>ROUND(E1130* H1130,5)</f>
        <v>42.38</v>
      </c>
    </row>
    <row r="1131" spans="1:27" x14ac:dyDescent="0.25">
      <c r="D1131" s="31" t="s">
        <v>1635</v>
      </c>
      <c r="K1131" s="30">
        <f>SUM(J1130:J1130)</f>
        <v>42.38</v>
      </c>
    </row>
    <row r="1133" spans="1:27" x14ac:dyDescent="0.25">
      <c r="D1133" s="31" t="s">
        <v>1637</v>
      </c>
      <c r="H1133">
        <v>1.5</v>
      </c>
      <c r="I1133" t="s">
        <v>1638</v>
      </c>
      <c r="J1133">
        <f>ROUND(H1133/100*K1125,5)</f>
        <v>9.2310000000000003E-2</v>
      </c>
    </row>
    <row r="1134" spans="1:27" x14ac:dyDescent="0.25">
      <c r="D1134" s="31" t="s">
        <v>1636</v>
      </c>
      <c r="K1134" s="32">
        <f>SUM(J1122:J1133)</f>
        <v>54.931190000000001</v>
      </c>
    </row>
    <row r="1135" spans="1:27" x14ac:dyDescent="0.25">
      <c r="D1135" s="31" t="s">
        <v>1688</v>
      </c>
      <c r="H1135">
        <v>4</v>
      </c>
      <c r="I1135" t="s">
        <v>1638</v>
      </c>
      <c r="K1135" s="30">
        <f>ROUND(H1135/100*K1134,5)</f>
        <v>2.1972499999999999</v>
      </c>
    </row>
    <row r="1136" spans="1:27" x14ac:dyDescent="0.25">
      <c r="D1136" s="31" t="s">
        <v>1639</v>
      </c>
      <c r="K1136" s="32">
        <f>SUM(K1134:K1135)</f>
        <v>57.128439999999998</v>
      </c>
    </row>
    <row r="1138" spans="1:27" ht="45" customHeight="1" x14ac:dyDescent="0.25">
      <c r="A1138" s="25" t="s">
        <v>1984</v>
      </c>
      <c r="B1138" s="25" t="s">
        <v>454</v>
      </c>
      <c r="C1138" s="26" t="s">
        <v>16</v>
      </c>
      <c r="D1138" s="6" t="s">
        <v>455</v>
      </c>
      <c r="E1138" s="5"/>
      <c r="F1138" s="5"/>
      <c r="G1138" s="26"/>
      <c r="H1138" s="27" t="s">
        <v>1613</v>
      </c>
      <c r="I1138" s="4">
        <v>4.125</v>
      </c>
      <c r="J1138" s="5"/>
      <c r="K1138" s="28">
        <f>ROUND(K1154,2)</f>
        <v>163.86</v>
      </c>
      <c r="L1138" s="26"/>
      <c r="M1138" s="26"/>
      <c r="N1138" s="26"/>
      <c r="O1138" s="26"/>
      <c r="P1138" s="26"/>
      <c r="Q1138" s="26"/>
      <c r="R1138" s="26"/>
      <c r="S1138" s="26"/>
      <c r="T1138" s="26"/>
      <c r="U1138" s="26"/>
      <c r="V1138" s="26"/>
      <c r="W1138" s="26"/>
      <c r="X1138" s="26"/>
      <c r="Y1138" s="26"/>
      <c r="Z1138" s="26"/>
      <c r="AA1138" s="26"/>
    </row>
    <row r="1139" spans="1:27" x14ac:dyDescent="0.25">
      <c r="B1139" s="21" t="s">
        <v>1614</v>
      </c>
    </row>
    <row r="1140" spans="1:27" x14ac:dyDescent="0.25">
      <c r="B1140" t="s">
        <v>1673</v>
      </c>
      <c r="C1140" t="s">
        <v>1616</v>
      </c>
      <c r="D1140" t="s">
        <v>1674</v>
      </c>
      <c r="E1140" s="29">
        <v>0.05</v>
      </c>
      <c r="F1140" t="s">
        <v>1618</v>
      </c>
      <c r="G1140" t="s">
        <v>1619</v>
      </c>
      <c r="H1140" s="30">
        <v>22.7</v>
      </c>
      <c r="I1140" t="s">
        <v>1620</v>
      </c>
      <c r="J1140" s="30">
        <f>ROUND(E1140/I1138* H1140,5)</f>
        <v>0.27515000000000001</v>
      </c>
    </row>
    <row r="1141" spans="1:27" x14ac:dyDescent="0.25">
      <c r="B1141" t="s">
        <v>1685</v>
      </c>
      <c r="C1141" t="s">
        <v>1616</v>
      </c>
      <c r="D1141" t="s">
        <v>1686</v>
      </c>
      <c r="E1141" s="29">
        <v>0.05</v>
      </c>
      <c r="F1141" t="s">
        <v>1618</v>
      </c>
      <c r="G1141" t="s">
        <v>1619</v>
      </c>
      <c r="H1141" s="30">
        <v>27.19</v>
      </c>
      <c r="I1141" t="s">
        <v>1620</v>
      </c>
      <c r="J1141" s="30">
        <f>ROUND(E1141/I1138* H1141,5)</f>
        <v>0.32957999999999998</v>
      </c>
    </row>
    <row r="1142" spans="1:27" x14ac:dyDescent="0.25">
      <c r="D1142" s="31" t="s">
        <v>1621</v>
      </c>
      <c r="K1142" s="30">
        <f>SUM(J1140:J1141)</f>
        <v>0.60472999999999999</v>
      </c>
    </row>
    <row r="1143" spans="1:27" x14ac:dyDescent="0.25">
      <c r="B1143" s="21" t="s">
        <v>732</v>
      </c>
    </row>
    <row r="1144" spans="1:27" x14ac:dyDescent="0.25">
      <c r="B1144" t="s">
        <v>1985</v>
      </c>
      <c r="C1144" t="s">
        <v>1616</v>
      </c>
      <c r="D1144" t="s">
        <v>1986</v>
      </c>
      <c r="E1144" s="29">
        <v>0.05</v>
      </c>
      <c r="F1144" t="s">
        <v>1618</v>
      </c>
      <c r="G1144" t="s">
        <v>1619</v>
      </c>
      <c r="H1144" s="30">
        <v>3.11</v>
      </c>
      <c r="I1144" t="s">
        <v>1620</v>
      </c>
      <c r="J1144" s="30">
        <f>ROUND(E1144/I1138* H1144,5)</f>
        <v>3.7699999999999997E-2</v>
      </c>
    </row>
    <row r="1145" spans="1:27" x14ac:dyDescent="0.25">
      <c r="D1145" s="31" t="s">
        <v>1624</v>
      </c>
      <c r="K1145" s="30">
        <f>SUM(J1144:J1144)</f>
        <v>3.7699999999999997E-2</v>
      </c>
    </row>
    <row r="1146" spans="1:27" x14ac:dyDescent="0.25">
      <c r="B1146" s="21" t="s">
        <v>1625</v>
      </c>
    </row>
    <row r="1147" spans="1:27" x14ac:dyDescent="0.25">
      <c r="B1147" t="s">
        <v>1987</v>
      </c>
      <c r="C1147" t="s">
        <v>109</v>
      </c>
      <c r="D1147" t="s">
        <v>1988</v>
      </c>
      <c r="E1147" s="29">
        <v>31.84</v>
      </c>
      <c r="G1147" t="s">
        <v>1619</v>
      </c>
      <c r="H1147" s="30">
        <v>4.7</v>
      </c>
      <c r="I1147" t="s">
        <v>1620</v>
      </c>
      <c r="J1147" s="30">
        <f>ROUND(E1147* H1147,5)</f>
        <v>149.648</v>
      </c>
    </row>
    <row r="1148" spans="1:27" x14ac:dyDescent="0.25">
      <c r="B1148" t="s">
        <v>1989</v>
      </c>
      <c r="C1148" t="s">
        <v>109</v>
      </c>
      <c r="D1148" t="s">
        <v>1990</v>
      </c>
      <c r="E1148" s="29">
        <v>5</v>
      </c>
      <c r="G1148" t="s">
        <v>1619</v>
      </c>
      <c r="H1148" s="30">
        <v>1.45</v>
      </c>
      <c r="I1148" t="s">
        <v>1620</v>
      </c>
      <c r="J1148" s="30">
        <f>ROUND(E1148* H1148,5)</f>
        <v>7.25</v>
      </c>
    </row>
    <row r="1149" spans="1:27" x14ac:dyDescent="0.25">
      <c r="D1149" s="31" t="s">
        <v>1635</v>
      </c>
      <c r="K1149" s="30">
        <f>SUM(J1147:J1148)</f>
        <v>156.898</v>
      </c>
    </row>
    <row r="1151" spans="1:27" x14ac:dyDescent="0.25">
      <c r="D1151" s="31" t="s">
        <v>1637</v>
      </c>
      <c r="H1151">
        <v>2.5</v>
      </c>
      <c r="I1151" t="s">
        <v>1638</v>
      </c>
      <c r="J1151">
        <f>ROUND(H1151/100*K1142,5)</f>
        <v>1.512E-2</v>
      </c>
    </row>
    <row r="1152" spans="1:27" x14ac:dyDescent="0.25">
      <c r="D1152" s="31" t="s">
        <v>1636</v>
      </c>
      <c r="K1152" s="32">
        <f>SUM(J1139:J1151)</f>
        <v>157.55554999999998</v>
      </c>
    </row>
    <row r="1153" spans="1:27" x14ac:dyDescent="0.25">
      <c r="D1153" s="31" t="s">
        <v>1688</v>
      </c>
      <c r="H1153">
        <v>4</v>
      </c>
      <c r="I1153" t="s">
        <v>1638</v>
      </c>
      <c r="K1153" s="30">
        <f>ROUND(H1153/100*K1152,5)</f>
        <v>6.3022200000000002</v>
      </c>
    </row>
    <row r="1154" spans="1:27" x14ac:dyDescent="0.25">
      <c r="D1154" s="31" t="s">
        <v>1639</v>
      </c>
      <c r="K1154" s="32">
        <f>SUM(K1152:K1153)</f>
        <v>163.85776999999999</v>
      </c>
    </row>
    <row r="1156" spans="1:27" ht="45" customHeight="1" x14ac:dyDescent="0.25">
      <c r="A1156" s="25" t="s">
        <v>1991</v>
      </c>
      <c r="B1156" s="25" t="s">
        <v>132</v>
      </c>
      <c r="C1156" s="26" t="s">
        <v>16</v>
      </c>
      <c r="D1156" s="6" t="s">
        <v>133</v>
      </c>
      <c r="E1156" s="5"/>
      <c r="F1156" s="5"/>
      <c r="G1156" s="26"/>
      <c r="H1156" s="27" t="s">
        <v>1613</v>
      </c>
      <c r="I1156" s="4">
        <v>1.113</v>
      </c>
      <c r="J1156" s="5"/>
      <c r="K1156" s="28">
        <f>ROUND(K1167,2)</f>
        <v>58.15</v>
      </c>
      <c r="L1156" s="26"/>
      <c r="M1156" s="26"/>
      <c r="N1156" s="26"/>
      <c r="O1156" s="26"/>
      <c r="P1156" s="26"/>
      <c r="Q1156" s="26"/>
      <c r="R1156" s="26"/>
      <c r="S1156" s="26"/>
      <c r="T1156" s="26"/>
      <c r="U1156" s="26"/>
      <c r="V1156" s="26"/>
      <c r="W1156" s="26"/>
      <c r="X1156" s="26"/>
      <c r="Y1156" s="26"/>
      <c r="Z1156" s="26"/>
      <c r="AA1156" s="26"/>
    </row>
    <row r="1157" spans="1:27" x14ac:dyDescent="0.25">
      <c r="B1157" s="21" t="s">
        <v>1614</v>
      </c>
    </row>
    <row r="1158" spans="1:27" x14ac:dyDescent="0.25">
      <c r="B1158" t="s">
        <v>1968</v>
      </c>
      <c r="C1158" t="s">
        <v>1616</v>
      </c>
      <c r="D1158" t="s">
        <v>1969</v>
      </c>
      <c r="E1158" s="29">
        <v>1</v>
      </c>
      <c r="F1158" t="s">
        <v>1618</v>
      </c>
      <c r="G1158" t="s">
        <v>1619</v>
      </c>
      <c r="H1158" s="30">
        <v>27.19</v>
      </c>
      <c r="I1158" t="s">
        <v>1620</v>
      </c>
      <c r="J1158" s="30">
        <f>ROUND(E1158/I1156* H1158,5)</f>
        <v>24.429469999999998</v>
      </c>
    </row>
    <row r="1159" spans="1:27" x14ac:dyDescent="0.25">
      <c r="D1159" s="31" t="s">
        <v>1621</v>
      </c>
      <c r="K1159" s="30">
        <f>SUM(J1158:J1158)</f>
        <v>24.429469999999998</v>
      </c>
    </row>
    <row r="1160" spans="1:27" x14ac:dyDescent="0.25">
      <c r="B1160" s="21" t="s">
        <v>1625</v>
      </c>
    </row>
    <row r="1161" spans="1:27" x14ac:dyDescent="0.25">
      <c r="B1161" t="s">
        <v>1992</v>
      </c>
      <c r="C1161" t="s">
        <v>16</v>
      </c>
      <c r="D1161" t="s">
        <v>1993</v>
      </c>
      <c r="E1161" s="29">
        <v>1.02</v>
      </c>
      <c r="G1161" t="s">
        <v>1619</v>
      </c>
      <c r="H1161" s="30">
        <v>30.51</v>
      </c>
      <c r="I1161" t="s">
        <v>1620</v>
      </c>
      <c r="J1161" s="30">
        <f>ROUND(E1161* H1161,5)</f>
        <v>31.120200000000001</v>
      </c>
    </row>
    <row r="1162" spans="1:27" x14ac:dyDescent="0.25">
      <c r="D1162" s="31" t="s">
        <v>1635</v>
      </c>
      <c r="K1162" s="30">
        <f>SUM(J1161:J1161)</f>
        <v>31.120200000000001</v>
      </c>
    </row>
    <row r="1164" spans="1:27" x14ac:dyDescent="0.25">
      <c r="D1164" s="31" t="s">
        <v>1637</v>
      </c>
      <c r="H1164">
        <v>1.5</v>
      </c>
      <c r="I1164" t="s">
        <v>1638</v>
      </c>
      <c r="J1164">
        <f>ROUND(H1164/100*K1159,5)</f>
        <v>0.36643999999999999</v>
      </c>
    </row>
    <row r="1165" spans="1:27" x14ac:dyDescent="0.25">
      <c r="D1165" s="31" t="s">
        <v>1636</v>
      </c>
      <c r="K1165" s="32">
        <f>SUM(J1157:J1164)</f>
        <v>55.916109999999996</v>
      </c>
    </row>
    <row r="1166" spans="1:27" x14ac:dyDescent="0.25">
      <c r="D1166" s="31" t="s">
        <v>1688</v>
      </c>
      <c r="H1166">
        <v>4</v>
      </c>
      <c r="I1166" t="s">
        <v>1638</v>
      </c>
      <c r="K1166" s="30">
        <f>ROUND(H1166/100*K1165,5)</f>
        <v>2.23664</v>
      </c>
    </row>
    <row r="1167" spans="1:27" x14ac:dyDescent="0.25">
      <c r="D1167" s="31" t="s">
        <v>1639</v>
      </c>
      <c r="K1167" s="32">
        <f>SUM(K1165:K1166)</f>
        <v>58.152749999999997</v>
      </c>
    </row>
    <row r="1169" spans="1:27" ht="45" customHeight="1" x14ac:dyDescent="0.25">
      <c r="A1169" s="25" t="s">
        <v>1994</v>
      </c>
      <c r="B1169" s="25" t="s">
        <v>217</v>
      </c>
      <c r="C1169" s="26" t="s">
        <v>16</v>
      </c>
      <c r="D1169" s="6" t="s">
        <v>218</v>
      </c>
      <c r="E1169" s="5"/>
      <c r="F1169" s="5"/>
      <c r="G1169" s="26"/>
      <c r="H1169" s="27" t="s">
        <v>1613</v>
      </c>
      <c r="I1169" s="4">
        <v>1.095</v>
      </c>
      <c r="J1169" s="5"/>
      <c r="K1169" s="28">
        <f>ROUND(K1186,2)</f>
        <v>28.59</v>
      </c>
      <c r="L1169" s="26"/>
      <c r="M1169" s="26"/>
      <c r="N1169" s="26"/>
      <c r="O1169" s="26"/>
      <c r="P1169" s="26"/>
      <c r="Q1169" s="26"/>
      <c r="R1169" s="26"/>
      <c r="S1169" s="26"/>
      <c r="T1169" s="26"/>
      <c r="U1169" s="26"/>
      <c r="V1169" s="26"/>
      <c r="W1169" s="26"/>
      <c r="X1169" s="26"/>
      <c r="Y1169" s="26"/>
      <c r="Z1169" s="26"/>
      <c r="AA1169" s="26"/>
    </row>
    <row r="1170" spans="1:27" x14ac:dyDescent="0.25">
      <c r="B1170" s="21" t="s">
        <v>1614</v>
      </c>
    </row>
    <row r="1171" spans="1:27" x14ac:dyDescent="0.25">
      <c r="B1171" t="s">
        <v>1695</v>
      </c>
      <c r="C1171" t="s">
        <v>1616</v>
      </c>
      <c r="D1171" t="s">
        <v>1696</v>
      </c>
      <c r="E1171" s="29">
        <v>0.42</v>
      </c>
      <c r="F1171" t="s">
        <v>1618</v>
      </c>
      <c r="G1171" t="s">
        <v>1619</v>
      </c>
      <c r="H1171" s="30">
        <v>24.14</v>
      </c>
      <c r="I1171" t="s">
        <v>1620</v>
      </c>
      <c r="J1171" s="30">
        <f>ROUND(E1171/I1169* H1171,5)</f>
        <v>9.2591800000000006</v>
      </c>
    </row>
    <row r="1172" spans="1:27" x14ac:dyDescent="0.25">
      <c r="B1172" t="s">
        <v>1685</v>
      </c>
      <c r="C1172" t="s">
        <v>1616</v>
      </c>
      <c r="D1172" t="s">
        <v>1686</v>
      </c>
      <c r="E1172" s="29">
        <v>0.03</v>
      </c>
      <c r="F1172" t="s">
        <v>1618</v>
      </c>
      <c r="G1172" t="s">
        <v>1619</v>
      </c>
      <c r="H1172" s="30">
        <v>27.19</v>
      </c>
      <c r="I1172" t="s">
        <v>1620</v>
      </c>
      <c r="J1172" s="30">
        <f>ROUND(E1172/I1169* H1172,5)</f>
        <v>0.74492999999999998</v>
      </c>
    </row>
    <row r="1173" spans="1:27" x14ac:dyDescent="0.25">
      <c r="B1173" t="s">
        <v>1673</v>
      </c>
      <c r="C1173" t="s">
        <v>1616</v>
      </c>
      <c r="D1173" t="s">
        <v>1674</v>
      </c>
      <c r="E1173" s="29">
        <v>0.05</v>
      </c>
      <c r="F1173" t="s">
        <v>1618</v>
      </c>
      <c r="G1173" t="s">
        <v>1619</v>
      </c>
      <c r="H1173" s="30">
        <v>22.7</v>
      </c>
      <c r="I1173" t="s">
        <v>1620</v>
      </c>
      <c r="J1173" s="30">
        <f>ROUND(E1173/I1169* H1173,5)</f>
        <v>1.03653</v>
      </c>
    </row>
    <row r="1174" spans="1:27" x14ac:dyDescent="0.25">
      <c r="D1174" s="31" t="s">
        <v>1621</v>
      </c>
      <c r="K1174" s="30">
        <f>SUM(J1171:J1173)</f>
        <v>11.04064</v>
      </c>
    </row>
    <row r="1175" spans="1:27" x14ac:dyDescent="0.25">
      <c r="B1175" s="21" t="s">
        <v>732</v>
      </c>
    </row>
    <row r="1176" spans="1:27" x14ac:dyDescent="0.25">
      <c r="B1176" t="s">
        <v>1995</v>
      </c>
      <c r="C1176" t="s">
        <v>1616</v>
      </c>
      <c r="D1176" t="s">
        <v>1996</v>
      </c>
      <c r="E1176" s="29">
        <v>0.42</v>
      </c>
      <c r="F1176" t="s">
        <v>1618</v>
      </c>
      <c r="G1176" t="s">
        <v>1619</v>
      </c>
      <c r="H1176" s="30">
        <v>8.4</v>
      </c>
      <c r="I1176" t="s">
        <v>1620</v>
      </c>
      <c r="J1176" s="30">
        <f>ROUND(E1176/I1169* H1176,5)</f>
        <v>3.2219199999999999</v>
      </c>
    </row>
    <row r="1177" spans="1:27" x14ac:dyDescent="0.25">
      <c r="D1177" s="31" t="s">
        <v>1624</v>
      </c>
      <c r="K1177" s="30">
        <f>SUM(J1176:J1176)</f>
        <v>3.2219199999999999</v>
      </c>
    </row>
    <row r="1178" spans="1:27" x14ac:dyDescent="0.25">
      <c r="B1178" s="21" t="s">
        <v>1625</v>
      </c>
    </row>
    <row r="1179" spans="1:27" x14ac:dyDescent="0.25">
      <c r="B1179" t="s">
        <v>1997</v>
      </c>
      <c r="C1179" t="s">
        <v>109</v>
      </c>
      <c r="D1179" t="s">
        <v>1998</v>
      </c>
      <c r="E1179" s="29">
        <v>0.3</v>
      </c>
      <c r="G1179" t="s">
        <v>1619</v>
      </c>
      <c r="H1179" s="30">
        <v>3.77</v>
      </c>
      <c r="I1179" t="s">
        <v>1620</v>
      </c>
      <c r="J1179" s="30">
        <f>ROUND(E1179* H1179,5)</f>
        <v>1.131</v>
      </c>
    </row>
    <row r="1180" spans="1:27" x14ac:dyDescent="0.25">
      <c r="B1180" t="s">
        <v>1999</v>
      </c>
      <c r="C1180" t="s">
        <v>109</v>
      </c>
      <c r="D1180" t="s">
        <v>2000</v>
      </c>
      <c r="E1180" s="29">
        <v>2</v>
      </c>
      <c r="G1180" t="s">
        <v>1619</v>
      </c>
      <c r="H1180" s="30">
        <v>4.24</v>
      </c>
      <c r="I1180" t="s">
        <v>1620</v>
      </c>
      <c r="J1180" s="30">
        <f>ROUND(E1180* H1180,5)</f>
        <v>8.48</v>
      </c>
    </row>
    <row r="1181" spans="1:27" x14ac:dyDescent="0.25">
      <c r="B1181" t="s">
        <v>2001</v>
      </c>
      <c r="C1181" t="s">
        <v>550</v>
      </c>
      <c r="D1181" t="s">
        <v>2002</v>
      </c>
      <c r="E1181" s="29">
        <v>12</v>
      </c>
      <c r="G1181" t="s">
        <v>1619</v>
      </c>
      <c r="H1181" s="30">
        <v>0.25</v>
      </c>
      <c r="I1181" t="s">
        <v>1620</v>
      </c>
      <c r="J1181" s="30">
        <f>ROUND(E1181* H1181,5)</f>
        <v>3</v>
      </c>
    </row>
    <row r="1182" spans="1:27" x14ac:dyDescent="0.25">
      <c r="B1182" t="s">
        <v>2003</v>
      </c>
      <c r="C1182" t="s">
        <v>109</v>
      </c>
      <c r="D1182" t="s">
        <v>2004</v>
      </c>
      <c r="E1182" s="29">
        <v>0.3</v>
      </c>
      <c r="G1182" t="s">
        <v>1619</v>
      </c>
      <c r="H1182" s="30">
        <v>2.0699999999999998</v>
      </c>
      <c r="I1182" t="s">
        <v>1620</v>
      </c>
      <c r="J1182" s="30">
        <f>ROUND(E1182* H1182,5)</f>
        <v>0.621</v>
      </c>
    </row>
    <row r="1183" spans="1:27" x14ac:dyDescent="0.25">
      <c r="D1183" s="31" t="s">
        <v>1635</v>
      </c>
      <c r="K1183" s="30">
        <f>SUM(J1179:J1182)</f>
        <v>13.232000000000001</v>
      </c>
    </row>
    <row r="1184" spans="1:27" x14ac:dyDescent="0.25">
      <c r="D1184" s="31" t="s">
        <v>1636</v>
      </c>
      <c r="K1184" s="32">
        <f>SUM(J1170:J1183)</f>
        <v>27.49456</v>
      </c>
    </row>
    <row r="1185" spans="1:27" x14ac:dyDescent="0.25">
      <c r="D1185" s="31" t="s">
        <v>1688</v>
      </c>
      <c r="H1185">
        <v>4</v>
      </c>
      <c r="I1185" t="s">
        <v>1638</v>
      </c>
      <c r="K1185" s="30">
        <f>ROUND(H1185/100*K1184,5)</f>
        <v>1.09978</v>
      </c>
    </row>
    <row r="1186" spans="1:27" x14ac:dyDescent="0.25">
      <c r="D1186" s="31" t="s">
        <v>1639</v>
      </c>
      <c r="K1186" s="32">
        <f>SUM(K1184:K1185)</f>
        <v>28.594339999999999</v>
      </c>
    </row>
    <row r="1188" spans="1:27" ht="45" customHeight="1" x14ac:dyDescent="0.25">
      <c r="A1188" s="25" t="s">
        <v>2005</v>
      </c>
      <c r="B1188" s="25" t="s">
        <v>295</v>
      </c>
      <c r="C1188" s="26" t="s">
        <v>42</v>
      </c>
      <c r="D1188" s="6" t="s">
        <v>296</v>
      </c>
      <c r="E1188" s="5"/>
      <c r="F1188" s="5"/>
      <c r="G1188" s="26"/>
      <c r="H1188" s="27" t="s">
        <v>1613</v>
      </c>
      <c r="I1188" s="4">
        <v>1.069</v>
      </c>
      <c r="J1188" s="5"/>
      <c r="K1188" s="28">
        <f>ROUND(K1198,2)</f>
        <v>2.57</v>
      </c>
      <c r="L1188" s="26"/>
      <c r="M1188" s="26"/>
      <c r="N1188" s="26"/>
      <c r="O1188" s="26"/>
      <c r="P1188" s="26"/>
      <c r="Q1188" s="26"/>
      <c r="R1188" s="26"/>
      <c r="S1188" s="26"/>
      <c r="T1188" s="26"/>
      <c r="U1188" s="26"/>
      <c r="V1188" s="26"/>
      <c r="W1188" s="26"/>
      <c r="X1188" s="26"/>
      <c r="Y1188" s="26"/>
      <c r="Z1188" s="26"/>
      <c r="AA1188" s="26"/>
    </row>
    <row r="1189" spans="1:27" x14ac:dyDescent="0.25">
      <c r="B1189" s="21" t="s">
        <v>1614</v>
      </c>
    </row>
    <row r="1190" spans="1:27" x14ac:dyDescent="0.25">
      <c r="B1190" t="s">
        <v>1673</v>
      </c>
      <c r="C1190" t="s">
        <v>1616</v>
      </c>
      <c r="D1190" t="s">
        <v>1674</v>
      </c>
      <c r="E1190" s="29">
        <v>0.05</v>
      </c>
      <c r="F1190" t="s">
        <v>1618</v>
      </c>
      <c r="G1190" t="s">
        <v>1619</v>
      </c>
      <c r="H1190" s="30">
        <v>22.7</v>
      </c>
      <c r="I1190" t="s">
        <v>1620</v>
      </c>
      <c r="J1190" s="30">
        <f>ROUND(E1190/I1188* H1190,5)</f>
        <v>1.0617399999999999</v>
      </c>
    </row>
    <row r="1191" spans="1:27" x14ac:dyDescent="0.25">
      <c r="B1191" t="s">
        <v>1685</v>
      </c>
      <c r="C1191" t="s">
        <v>1616</v>
      </c>
      <c r="D1191" t="s">
        <v>1686</v>
      </c>
      <c r="E1191" s="29">
        <v>0.03</v>
      </c>
      <c r="F1191" t="s">
        <v>1618</v>
      </c>
      <c r="G1191" t="s">
        <v>1619</v>
      </c>
      <c r="H1191" s="30">
        <v>27.19</v>
      </c>
      <c r="I1191" t="s">
        <v>1620</v>
      </c>
      <c r="J1191" s="30">
        <f>ROUND(E1191/I1188* H1191,5)</f>
        <v>0.76305000000000001</v>
      </c>
    </row>
    <row r="1192" spans="1:27" x14ac:dyDescent="0.25">
      <c r="D1192" s="31" t="s">
        <v>1621</v>
      </c>
      <c r="K1192" s="30">
        <f>SUM(J1190:J1191)</f>
        <v>1.8247899999999999</v>
      </c>
    </row>
    <row r="1193" spans="1:27" x14ac:dyDescent="0.25">
      <c r="B1193" s="21" t="s">
        <v>1625</v>
      </c>
    </row>
    <row r="1194" spans="1:27" x14ac:dyDescent="0.25">
      <c r="B1194" t="s">
        <v>2006</v>
      </c>
      <c r="C1194" t="s">
        <v>1627</v>
      </c>
      <c r="D1194" t="s">
        <v>2007</v>
      </c>
      <c r="E1194" s="29">
        <v>0.03</v>
      </c>
      <c r="G1194" t="s">
        <v>1619</v>
      </c>
      <c r="H1194" s="30">
        <v>21.65</v>
      </c>
      <c r="I1194" t="s">
        <v>1620</v>
      </c>
      <c r="J1194" s="30">
        <f>ROUND(E1194* H1194,5)</f>
        <v>0.64949999999999997</v>
      </c>
    </row>
    <row r="1195" spans="1:27" x14ac:dyDescent="0.25">
      <c r="D1195" s="31" t="s">
        <v>1635</v>
      </c>
      <c r="K1195" s="30">
        <f>SUM(J1194:J1194)</f>
        <v>0.64949999999999997</v>
      </c>
    </row>
    <row r="1196" spans="1:27" x14ac:dyDescent="0.25">
      <c r="D1196" s="31" t="s">
        <v>1636</v>
      </c>
      <c r="K1196" s="32">
        <f>SUM(J1189:J1195)</f>
        <v>2.4742899999999999</v>
      </c>
    </row>
    <row r="1197" spans="1:27" x14ac:dyDescent="0.25">
      <c r="D1197" s="31" t="s">
        <v>1688</v>
      </c>
      <c r="H1197">
        <v>4</v>
      </c>
      <c r="I1197" t="s">
        <v>1638</v>
      </c>
      <c r="K1197" s="30">
        <f>ROUND(H1197/100*K1196,5)</f>
        <v>9.8970000000000002E-2</v>
      </c>
    </row>
    <row r="1198" spans="1:27" x14ac:dyDescent="0.25">
      <c r="D1198" s="31" t="s">
        <v>1639</v>
      </c>
      <c r="K1198" s="32">
        <f>SUM(K1196:K1197)</f>
        <v>2.5732599999999999</v>
      </c>
    </row>
    <row r="1200" spans="1:27" ht="45" customHeight="1" x14ac:dyDescent="0.25">
      <c r="A1200" s="25" t="s">
        <v>2008</v>
      </c>
      <c r="B1200" s="25" t="s">
        <v>278</v>
      </c>
      <c r="C1200" s="26" t="s">
        <v>16</v>
      </c>
      <c r="D1200" s="6" t="s">
        <v>279</v>
      </c>
      <c r="E1200" s="5"/>
      <c r="F1200" s="5"/>
      <c r="G1200" s="26"/>
      <c r="H1200" s="27" t="s">
        <v>1613</v>
      </c>
      <c r="I1200" s="4">
        <v>1.127</v>
      </c>
      <c r="J1200" s="5"/>
      <c r="K1200" s="28">
        <f>ROUND(K1213,2)</f>
        <v>13.56</v>
      </c>
      <c r="L1200" s="26"/>
      <c r="M1200" s="26"/>
      <c r="N1200" s="26"/>
      <c r="O1200" s="26"/>
      <c r="P1200" s="26"/>
      <c r="Q1200" s="26"/>
      <c r="R1200" s="26"/>
      <c r="S1200" s="26"/>
      <c r="T1200" s="26"/>
      <c r="U1200" s="26"/>
      <c r="V1200" s="26"/>
      <c r="W1200" s="26"/>
      <c r="X1200" s="26"/>
      <c r="Y1200" s="26"/>
      <c r="Z1200" s="26"/>
      <c r="AA1200" s="26"/>
    </row>
    <row r="1201" spans="1:27" x14ac:dyDescent="0.25">
      <c r="B1201" s="21" t="s">
        <v>1614</v>
      </c>
    </row>
    <row r="1202" spans="1:27" x14ac:dyDescent="0.25">
      <c r="B1202" t="s">
        <v>1673</v>
      </c>
      <c r="C1202" t="s">
        <v>1616</v>
      </c>
      <c r="D1202" t="s">
        <v>1674</v>
      </c>
      <c r="E1202" s="29">
        <v>0.115</v>
      </c>
      <c r="F1202" t="s">
        <v>1618</v>
      </c>
      <c r="G1202" t="s">
        <v>1619</v>
      </c>
      <c r="H1202" s="30">
        <v>22.7</v>
      </c>
      <c r="I1202" t="s">
        <v>1620</v>
      </c>
      <c r="J1202" s="30">
        <f>ROUND(E1202/I1200* H1202,5)</f>
        <v>2.3163299999999998</v>
      </c>
    </row>
    <row r="1203" spans="1:27" x14ac:dyDescent="0.25">
      <c r="B1203" t="s">
        <v>1685</v>
      </c>
      <c r="C1203" t="s">
        <v>1616</v>
      </c>
      <c r="D1203" t="s">
        <v>1686</v>
      </c>
      <c r="E1203" s="29">
        <v>0.115</v>
      </c>
      <c r="F1203" t="s">
        <v>1618</v>
      </c>
      <c r="G1203" t="s">
        <v>1619</v>
      </c>
      <c r="H1203" s="30">
        <v>27.19</v>
      </c>
      <c r="I1203" t="s">
        <v>1620</v>
      </c>
      <c r="J1203" s="30">
        <f>ROUND(E1203/I1200* H1203,5)</f>
        <v>2.7744900000000001</v>
      </c>
    </row>
    <row r="1204" spans="1:27" x14ac:dyDescent="0.25">
      <c r="D1204" s="31" t="s">
        <v>1621</v>
      </c>
      <c r="K1204" s="30">
        <f>SUM(J1202:J1203)</f>
        <v>5.0908199999999999</v>
      </c>
    </row>
    <row r="1205" spans="1:27" x14ac:dyDescent="0.25">
      <c r="B1205" s="21" t="s">
        <v>1625</v>
      </c>
    </row>
    <row r="1206" spans="1:27" x14ac:dyDescent="0.25">
      <c r="B1206" t="s">
        <v>2009</v>
      </c>
      <c r="C1206" t="s">
        <v>16</v>
      </c>
      <c r="D1206" t="s">
        <v>2010</v>
      </c>
      <c r="E1206" s="29">
        <v>7.0000000000000007E-2</v>
      </c>
      <c r="G1206" t="s">
        <v>1619</v>
      </c>
      <c r="H1206" s="30">
        <v>10.81</v>
      </c>
      <c r="I1206" t="s">
        <v>1620</v>
      </c>
      <c r="J1206" s="30">
        <f>ROUND(E1206* H1206,5)</f>
        <v>0.75670000000000004</v>
      </c>
    </row>
    <row r="1207" spans="1:27" x14ac:dyDescent="0.25">
      <c r="D1207" s="31" t="s">
        <v>1635</v>
      </c>
      <c r="K1207" s="30">
        <f>SUM(J1206:J1206)</f>
        <v>0.75670000000000004</v>
      </c>
    </row>
    <row r="1208" spans="1:27" x14ac:dyDescent="0.25">
      <c r="B1208" s="21" t="s">
        <v>1610</v>
      </c>
    </row>
    <row r="1209" spans="1:27" x14ac:dyDescent="0.25">
      <c r="B1209" t="s">
        <v>1671</v>
      </c>
      <c r="C1209" t="s">
        <v>45</v>
      </c>
      <c r="D1209" t="s">
        <v>1672</v>
      </c>
      <c r="E1209" s="29">
        <v>0.1263</v>
      </c>
      <c r="G1209" t="s">
        <v>1619</v>
      </c>
      <c r="H1209" s="30">
        <v>56.9161</v>
      </c>
      <c r="I1209" t="s">
        <v>1620</v>
      </c>
      <c r="J1209" s="30">
        <f>ROUND(E1209* H1209,5)</f>
        <v>7.1885000000000003</v>
      </c>
    </row>
    <row r="1210" spans="1:27" x14ac:dyDescent="0.25">
      <c r="D1210" s="31" t="s">
        <v>1687</v>
      </c>
      <c r="K1210" s="30">
        <f>SUM(J1209:J1209)</f>
        <v>7.1885000000000003</v>
      </c>
    </row>
    <row r="1211" spans="1:27" x14ac:dyDescent="0.25">
      <c r="D1211" s="31" t="s">
        <v>1636</v>
      </c>
      <c r="K1211" s="32">
        <f>SUM(J1201:J1210)</f>
        <v>13.036020000000001</v>
      </c>
    </row>
    <row r="1212" spans="1:27" x14ac:dyDescent="0.25">
      <c r="D1212" s="31" t="s">
        <v>1688</v>
      </c>
      <c r="H1212">
        <v>4</v>
      </c>
      <c r="I1212" t="s">
        <v>1638</v>
      </c>
      <c r="K1212" s="30">
        <f>ROUND(H1212/100*K1211,5)</f>
        <v>0.52144000000000001</v>
      </c>
    </row>
    <row r="1213" spans="1:27" x14ac:dyDescent="0.25">
      <c r="D1213" s="31" t="s">
        <v>1639</v>
      </c>
      <c r="K1213" s="32">
        <f>SUM(K1211:K1212)</f>
        <v>13.557460000000001</v>
      </c>
    </row>
    <row r="1215" spans="1:27" ht="45" customHeight="1" x14ac:dyDescent="0.25">
      <c r="A1215" s="25" t="s">
        <v>2011</v>
      </c>
      <c r="B1215" s="25" t="s">
        <v>290</v>
      </c>
      <c r="C1215" s="26" t="s">
        <v>37</v>
      </c>
      <c r="D1215" s="6" t="s">
        <v>291</v>
      </c>
      <c r="E1215" s="5"/>
      <c r="F1215" s="5"/>
      <c r="G1215" s="26"/>
      <c r="H1215" s="27" t="s">
        <v>1613</v>
      </c>
      <c r="I1215" s="4">
        <v>1.1000000000000001</v>
      </c>
      <c r="J1215" s="5"/>
      <c r="K1215" s="28">
        <f>ROUND(K1226,2)</f>
        <v>44.37</v>
      </c>
      <c r="L1215" s="26"/>
      <c r="M1215" s="26"/>
      <c r="N1215" s="26"/>
      <c r="O1215" s="26"/>
      <c r="P1215" s="26"/>
      <c r="Q1215" s="26"/>
      <c r="R1215" s="26"/>
      <c r="S1215" s="26"/>
      <c r="T1215" s="26"/>
      <c r="U1215" s="26"/>
      <c r="V1215" s="26"/>
      <c r="W1215" s="26"/>
      <c r="X1215" s="26"/>
      <c r="Y1215" s="26"/>
      <c r="Z1215" s="26"/>
      <c r="AA1215" s="26"/>
    </row>
    <row r="1216" spans="1:27" x14ac:dyDescent="0.25">
      <c r="B1216" s="21" t="s">
        <v>1614</v>
      </c>
    </row>
    <row r="1217" spans="1:27" x14ac:dyDescent="0.25">
      <c r="B1217" t="s">
        <v>1673</v>
      </c>
      <c r="C1217" t="s">
        <v>1616</v>
      </c>
      <c r="D1217" t="s">
        <v>1674</v>
      </c>
      <c r="E1217" s="29">
        <v>0.3</v>
      </c>
      <c r="F1217" t="s">
        <v>1618</v>
      </c>
      <c r="G1217" t="s">
        <v>1619</v>
      </c>
      <c r="H1217" s="30">
        <v>22.7</v>
      </c>
      <c r="I1217" t="s">
        <v>1620</v>
      </c>
      <c r="J1217" s="30">
        <f>ROUND(E1217/I1215* H1217,5)</f>
        <v>6.1909099999999997</v>
      </c>
    </row>
    <row r="1218" spans="1:27" x14ac:dyDescent="0.25">
      <c r="B1218" t="s">
        <v>1685</v>
      </c>
      <c r="C1218" t="s">
        <v>1616</v>
      </c>
      <c r="D1218" t="s">
        <v>1686</v>
      </c>
      <c r="E1218" s="29">
        <v>0.6</v>
      </c>
      <c r="F1218" t="s">
        <v>1618</v>
      </c>
      <c r="G1218" t="s">
        <v>1619</v>
      </c>
      <c r="H1218" s="30">
        <v>27.19</v>
      </c>
      <c r="I1218" t="s">
        <v>1620</v>
      </c>
      <c r="J1218" s="30">
        <f>ROUND(E1218/I1215* H1218,5)</f>
        <v>14.830909999999999</v>
      </c>
    </row>
    <row r="1219" spans="1:27" x14ac:dyDescent="0.25">
      <c r="D1219" s="31" t="s">
        <v>1621</v>
      </c>
      <c r="K1219" s="30">
        <f>SUM(J1217:J1218)</f>
        <v>21.021819999999998</v>
      </c>
    </row>
    <row r="1220" spans="1:27" x14ac:dyDescent="0.25">
      <c r="B1220" s="21" t="s">
        <v>1625</v>
      </c>
    </row>
    <row r="1221" spans="1:27" x14ac:dyDescent="0.25">
      <c r="B1221" t="s">
        <v>2012</v>
      </c>
      <c r="C1221" t="s">
        <v>37</v>
      </c>
      <c r="D1221" t="s">
        <v>2013</v>
      </c>
      <c r="E1221" s="29">
        <v>1</v>
      </c>
      <c r="G1221" t="s">
        <v>1619</v>
      </c>
      <c r="H1221" s="30">
        <v>20.6</v>
      </c>
      <c r="I1221" t="s">
        <v>1620</v>
      </c>
      <c r="J1221" s="30">
        <f>ROUND(E1221* H1221,5)</f>
        <v>20.6</v>
      </c>
    </row>
    <row r="1222" spans="1:27" x14ac:dyDescent="0.25">
      <c r="B1222" t="s">
        <v>2014</v>
      </c>
      <c r="C1222" t="s">
        <v>37</v>
      </c>
      <c r="D1222" t="s">
        <v>2015</v>
      </c>
      <c r="E1222" s="29">
        <v>4</v>
      </c>
      <c r="G1222" t="s">
        <v>1619</v>
      </c>
      <c r="H1222" s="30">
        <v>0.26</v>
      </c>
      <c r="I1222" t="s">
        <v>1620</v>
      </c>
      <c r="J1222" s="30">
        <f>ROUND(E1222* H1222,5)</f>
        <v>1.04</v>
      </c>
    </row>
    <row r="1223" spans="1:27" x14ac:dyDescent="0.25">
      <c r="D1223" s="31" t="s">
        <v>1635</v>
      </c>
      <c r="K1223" s="30">
        <f>SUM(J1221:J1222)</f>
        <v>21.64</v>
      </c>
    </row>
    <row r="1224" spans="1:27" x14ac:dyDescent="0.25">
      <c r="D1224" s="31" t="s">
        <v>1636</v>
      </c>
      <c r="K1224" s="32">
        <f>SUM(J1216:J1223)</f>
        <v>42.661819999999999</v>
      </c>
    </row>
    <row r="1225" spans="1:27" x14ac:dyDescent="0.25">
      <c r="D1225" s="31" t="s">
        <v>1688</v>
      </c>
      <c r="H1225">
        <v>4</v>
      </c>
      <c r="I1225" t="s">
        <v>1638</v>
      </c>
      <c r="K1225" s="30">
        <f>ROUND(H1225/100*K1224,5)</f>
        <v>1.7064699999999999</v>
      </c>
    </row>
    <row r="1226" spans="1:27" x14ac:dyDescent="0.25">
      <c r="D1226" s="31" t="s">
        <v>1639</v>
      </c>
      <c r="K1226" s="32">
        <f>SUM(K1224:K1225)</f>
        <v>44.368290000000002</v>
      </c>
    </row>
    <row r="1228" spans="1:27" ht="45" customHeight="1" x14ac:dyDescent="0.25">
      <c r="A1228" s="25" t="s">
        <v>2016</v>
      </c>
      <c r="B1228" s="25" t="s">
        <v>27</v>
      </c>
      <c r="C1228" s="26" t="s">
        <v>25</v>
      </c>
      <c r="D1228" s="6" t="s">
        <v>28</v>
      </c>
      <c r="E1228" s="5"/>
      <c r="F1228" s="5"/>
      <c r="G1228" s="26"/>
      <c r="H1228" s="27" t="s">
        <v>1613</v>
      </c>
      <c r="I1228" s="4">
        <v>1.105</v>
      </c>
      <c r="J1228" s="5"/>
      <c r="K1228" s="28">
        <f>ROUND(K1244,2)</f>
        <v>35.86</v>
      </c>
      <c r="L1228" s="26"/>
      <c r="M1228" s="26"/>
      <c r="N1228" s="26"/>
      <c r="O1228" s="26"/>
      <c r="P1228" s="26"/>
      <c r="Q1228" s="26"/>
      <c r="R1228" s="26"/>
      <c r="S1228" s="26"/>
      <c r="T1228" s="26"/>
      <c r="U1228" s="26"/>
      <c r="V1228" s="26"/>
      <c r="W1228" s="26"/>
      <c r="X1228" s="26"/>
      <c r="Y1228" s="26"/>
      <c r="Z1228" s="26"/>
      <c r="AA1228" s="26"/>
    </row>
    <row r="1229" spans="1:27" x14ac:dyDescent="0.25">
      <c r="B1229" s="21" t="s">
        <v>1614</v>
      </c>
    </row>
    <row r="1230" spans="1:27" x14ac:dyDescent="0.25">
      <c r="B1230" t="s">
        <v>1673</v>
      </c>
      <c r="C1230" t="s">
        <v>1616</v>
      </c>
      <c r="D1230" t="s">
        <v>1674</v>
      </c>
      <c r="E1230" s="29">
        <v>0.15</v>
      </c>
      <c r="F1230" t="s">
        <v>1618</v>
      </c>
      <c r="G1230" t="s">
        <v>1619</v>
      </c>
      <c r="H1230" s="30">
        <v>22.7</v>
      </c>
      <c r="I1230" t="s">
        <v>1620</v>
      </c>
      <c r="J1230" s="30">
        <f>ROUND(E1230/I1228* H1230,5)</f>
        <v>3.0814499999999998</v>
      </c>
    </row>
    <row r="1231" spans="1:27" x14ac:dyDescent="0.25">
      <c r="B1231" t="s">
        <v>1685</v>
      </c>
      <c r="C1231" t="s">
        <v>1616</v>
      </c>
      <c r="D1231" t="s">
        <v>1686</v>
      </c>
      <c r="E1231" s="29">
        <v>0.2</v>
      </c>
      <c r="F1231" t="s">
        <v>1618</v>
      </c>
      <c r="G1231" t="s">
        <v>1619</v>
      </c>
      <c r="H1231" s="30">
        <v>27.19</v>
      </c>
      <c r="I1231" t="s">
        <v>1620</v>
      </c>
      <c r="J1231" s="30">
        <f>ROUND(E1231/I1228* H1231,5)</f>
        <v>4.9212699999999998</v>
      </c>
    </row>
    <row r="1232" spans="1:27" x14ac:dyDescent="0.25">
      <c r="B1232" t="s">
        <v>1830</v>
      </c>
      <c r="C1232" t="s">
        <v>1616</v>
      </c>
      <c r="D1232" t="s">
        <v>1831</v>
      </c>
      <c r="E1232" s="29">
        <v>0.3</v>
      </c>
      <c r="F1232" t="s">
        <v>1618</v>
      </c>
      <c r="G1232" t="s">
        <v>1619</v>
      </c>
      <c r="H1232" s="30">
        <v>28.1</v>
      </c>
      <c r="I1232" t="s">
        <v>1620</v>
      </c>
      <c r="J1232" s="30">
        <f>ROUND(E1232/I1228* H1232,5)</f>
        <v>7.6289600000000002</v>
      </c>
    </row>
    <row r="1233" spans="1:27" x14ac:dyDescent="0.25">
      <c r="D1233" s="31" t="s">
        <v>1621</v>
      </c>
      <c r="K1233" s="30">
        <f>SUM(J1230:J1232)</f>
        <v>15.631679999999999</v>
      </c>
    </row>
    <row r="1234" spans="1:27" x14ac:dyDescent="0.25">
      <c r="B1234" s="21" t="s">
        <v>1625</v>
      </c>
    </row>
    <row r="1235" spans="1:27" x14ac:dyDescent="0.25">
      <c r="B1235" t="s">
        <v>2017</v>
      </c>
      <c r="C1235" t="s">
        <v>550</v>
      </c>
      <c r="D1235" t="s">
        <v>2018</v>
      </c>
      <c r="E1235" s="29">
        <v>3</v>
      </c>
      <c r="G1235" t="s">
        <v>1619</v>
      </c>
      <c r="H1235" s="30">
        <v>2.9</v>
      </c>
      <c r="I1235" t="s">
        <v>1620</v>
      </c>
      <c r="J1235" s="30">
        <f>ROUND(E1235* H1235,5)</f>
        <v>8.6999999999999993</v>
      </c>
    </row>
    <row r="1236" spans="1:27" x14ac:dyDescent="0.25">
      <c r="B1236" t="s">
        <v>2019</v>
      </c>
      <c r="C1236" t="s">
        <v>25</v>
      </c>
      <c r="D1236" t="s">
        <v>2020</v>
      </c>
      <c r="E1236" s="29">
        <v>1.25</v>
      </c>
      <c r="G1236" t="s">
        <v>1619</v>
      </c>
      <c r="H1236" s="30">
        <v>6.6</v>
      </c>
      <c r="I1236" t="s">
        <v>1620</v>
      </c>
      <c r="J1236" s="30">
        <f>ROUND(E1236* H1236,5)</f>
        <v>8.25</v>
      </c>
    </row>
    <row r="1237" spans="1:27" x14ac:dyDescent="0.25">
      <c r="B1237" t="s">
        <v>2014</v>
      </c>
      <c r="C1237" t="s">
        <v>37</v>
      </c>
      <c r="D1237" t="s">
        <v>2015</v>
      </c>
      <c r="E1237" s="29">
        <v>5.5</v>
      </c>
      <c r="G1237" t="s">
        <v>1619</v>
      </c>
      <c r="H1237" s="30">
        <v>0.26</v>
      </c>
      <c r="I1237" t="s">
        <v>1620</v>
      </c>
      <c r="J1237" s="30">
        <f>ROUND(E1237* H1237,5)</f>
        <v>1.43</v>
      </c>
    </row>
    <row r="1238" spans="1:27" x14ac:dyDescent="0.25">
      <c r="D1238" s="31" t="s">
        <v>1635</v>
      </c>
      <c r="K1238" s="30">
        <f>SUM(J1235:J1237)</f>
        <v>18.38</v>
      </c>
    </row>
    <row r="1239" spans="1:27" x14ac:dyDescent="0.25">
      <c r="B1239" s="21" t="s">
        <v>1741</v>
      </c>
    </row>
    <row r="1240" spans="1:27" x14ac:dyDescent="0.25">
      <c r="B1240" t="s">
        <v>2021</v>
      </c>
      <c r="C1240" t="s">
        <v>1638</v>
      </c>
      <c r="D1240" t="s">
        <v>2022</v>
      </c>
      <c r="E1240" s="29">
        <v>3</v>
      </c>
      <c r="G1240" t="s">
        <v>1638</v>
      </c>
      <c r="H1240" s="30">
        <v>15.6316666666667</v>
      </c>
      <c r="I1240" t="s">
        <v>1620</v>
      </c>
      <c r="J1240" s="30">
        <f>ROUND(E1240* H1240/100,5)</f>
        <v>0.46894999999999998</v>
      </c>
    </row>
    <row r="1241" spans="1:27" x14ac:dyDescent="0.25">
      <c r="D1241" s="31" t="s">
        <v>1744</v>
      </c>
      <c r="K1241" s="30">
        <f>SUM(J1240:J1240)</f>
        <v>0.46894999999999998</v>
      </c>
    </row>
    <row r="1242" spans="1:27" x14ac:dyDescent="0.25">
      <c r="D1242" s="31" t="s">
        <v>1636</v>
      </c>
      <c r="K1242" s="32">
        <f>SUM(J1229:J1241)</f>
        <v>34.480629999999998</v>
      </c>
    </row>
    <row r="1243" spans="1:27" x14ac:dyDescent="0.25">
      <c r="D1243" s="31" t="s">
        <v>1688</v>
      </c>
      <c r="H1243">
        <v>4</v>
      </c>
      <c r="I1243" t="s">
        <v>1638</v>
      </c>
      <c r="K1243" s="30">
        <f>ROUND(H1243/100*K1242,5)</f>
        <v>1.37923</v>
      </c>
    </row>
    <row r="1244" spans="1:27" x14ac:dyDescent="0.25">
      <c r="D1244" s="31" t="s">
        <v>1639</v>
      </c>
      <c r="K1244" s="32">
        <f>SUM(K1242:K1243)</f>
        <v>35.859859999999998</v>
      </c>
    </row>
    <row r="1246" spans="1:27" ht="45" customHeight="1" x14ac:dyDescent="0.25">
      <c r="A1246" s="25" t="s">
        <v>2023</v>
      </c>
      <c r="B1246" s="25" t="s">
        <v>341</v>
      </c>
      <c r="C1246" s="26" t="s">
        <v>16</v>
      </c>
      <c r="D1246" s="6" t="s">
        <v>342</v>
      </c>
      <c r="E1246" s="5"/>
      <c r="F1246" s="5"/>
      <c r="G1246" s="26"/>
      <c r="H1246" s="27" t="s">
        <v>1613</v>
      </c>
      <c r="I1246" s="4">
        <v>1.0569999999999999</v>
      </c>
      <c r="J1246" s="5"/>
      <c r="K1246" s="28">
        <f>ROUND(K1267,2)</f>
        <v>52.02</v>
      </c>
      <c r="L1246" s="26"/>
      <c r="M1246" s="26"/>
      <c r="N1246" s="26"/>
      <c r="O1246" s="26"/>
      <c r="P1246" s="26"/>
      <c r="Q1246" s="26"/>
      <c r="R1246" s="26"/>
      <c r="S1246" s="26"/>
      <c r="T1246" s="26"/>
      <c r="U1246" s="26"/>
      <c r="V1246" s="26"/>
      <c r="W1246" s="26"/>
      <c r="X1246" s="26"/>
      <c r="Y1246" s="26"/>
      <c r="Z1246" s="26"/>
      <c r="AA1246" s="26"/>
    </row>
    <row r="1247" spans="1:27" x14ac:dyDescent="0.25">
      <c r="B1247" s="21" t="s">
        <v>1614</v>
      </c>
    </row>
    <row r="1248" spans="1:27" x14ac:dyDescent="0.25">
      <c r="B1248" t="s">
        <v>1673</v>
      </c>
      <c r="C1248" t="s">
        <v>1616</v>
      </c>
      <c r="D1248" t="s">
        <v>1674</v>
      </c>
      <c r="E1248" s="29">
        <v>0.75</v>
      </c>
      <c r="F1248" t="s">
        <v>1618</v>
      </c>
      <c r="G1248" t="s">
        <v>1619</v>
      </c>
      <c r="H1248" s="30">
        <v>22.7</v>
      </c>
      <c r="I1248" t="s">
        <v>1620</v>
      </c>
      <c r="J1248" s="30">
        <f>ROUND(E1248/I1246* H1248,5)</f>
        <v>16.106909999999999</v>
      </c>
    </row>
    <row r="1249" spans="2:11" x14ac:dyDescent="0.25">
      <c r="B1249" t="s">
        <v>1685</v>
      </c>
      <c r="C1249" t="s">
        <v>1616</v>
      </c>
      <c r="D1249" t="s">
        <v>1686</v>
      </c>
      <c r="E1249" s="29">
        <v>0.95</v>
      </c>
      <c r="F1249" t="s">
        <v>1618</v>
      </c>
      <c r="G1249" t="s">
        <v>1619</v>
      </c>
      <c r="H1249" s="30">
        <v>27.19</v>
      </c>
      <c r="I1249" t="s">
        <v>1620</v>
      </c>
      <c r="J1249" s="30">
        <f>ROUND(E1249/I1246* H1249,5)</f>
        <v>24.437560000000001</v>
      </c>
    </row>
    <row r="1250" spans="2:11" x14ac:dyDescent="0.25">
      <c r="B1250" t="s">
        <v>1652</v>
      </c>
      <c r="C1250" t="s">
        <v>1616</v>
      </c>
      <c r="D1250" t="s">
        <v>1617</v>
      </c>
      <c r="E1250" s="29">
        <v>0.1</v>
      </c>
      <c r="F1250" t="s">
        <v>1618</v>
      </c>
      <c r="G1250" t="s">
        <v>1619</v>
      </c>
      <c r="H1250" s="30">
        <v>23.47</v>
      </c>
      <c r="I1250" t="s">
        <v>1620</v>
      </c>
      <c r="J1250" s="30">
        <f>ROUND(E1250/I1246* H1250,5)</f>
        <v>2.22044</v>
      </c>
    </row>
    <row r="1251" spans="2:11" x14ac:dyDescent="0.25">
      <c r="D1251" s="31" t="s">
        <v>1621</v>
      </c>
      <c r="K1251" s="30">
        <f>SUM(J1248:J1250)</f>
        <v>42.76491</v>
      </c>
    </row>
    <row r="1252" spans="2:11" x14ac:dyDescent="0.25">
      <c r="B1252" s="21" t="s">
        <v>732</v>
      </c>
    </row>
    <row r="1253" spans="2:11" x14ac:dyDescent="0.25">
      <c r="B1253" t="s">
        <v>2024</v>
      </c>
      <c r="C1253" t="s">
        <v>1616</v>
      </c>
      <c r="D1253" t="s">
        <v>2025</v>
      </c>
      <c r="E1253" s="29">
        <v>0.1</v>
      </c>
      <c r="F1253" t="s">
        <v>1618</v>
      </c>
      <c r="G1253" t="s">
        <v>1619</v>
      </c>
      <c r="H1253" s="30">
        <v>1.7</v>
      </c>
      <c r="I1253" t="s">
        <v>1620</v>
      </c>
      <c r="J1253" s="30">
        <f>ROUND(E1253/I1246* H1253,5)</f>
        <v>0.16083</v>
      </c>
    </row>
    <row r="1254" spans="2:11" x14ac:dyDescent="0.25">
      <c r="D1254" s="31" t="s">
        <v>1624</v>
      </c>
      <c r="K1254" s="30">
        <f>SUM(J1253:J1253)</f>
        <v>0.16083</v>
      </c>
    </row>
    <row r="1255" spans="2:11" x14ac:dyDescent="0.25">
      <c r="B1255" s="21" t="s">
        <v>1625</v>
      </c>
    </row>
    <row r="1256" spans="2:11" x14ac:dyDescent="0.25">
      <c r="B1256" t="s">
        <v>2026</v>
      </c>
      <c r="C1256" t="s">
        <v>37</v>
      </c>
      <c r="D1256" t="s">
        <v>2027</v>
      </c>
      <c r="E1256" s="29">
        <v>15</v>
      </c>
      <c r="G1256" t="s">
        <v>1619</v>
      </c>
      <c r="H1256" s="30">
        <v>0.23</v>
      </c>
      <c r="I1256" t="s">
        <v>1620</v>
      </c>
      <c r="J1256" s="30">
        <f>ROUND(E1256* H1256,5)</f>
        <v>3.45</v>
      </c>
    </row>
    <row r="1257" spans="2:11" x14ac:dyDescent="0.25">
      <c r="B1257" t="s">
        <v>2028</v>
      </c>
      <c r="C1257" t="s">
        <v>1627</v>
      </c>
      <c r="D1257" t="s">
        <v>2029</v>
      </c>
      <c r="E1257" s="29">
        <v>2.3400000000000001E-2</v>
      </c>
      <c r="G1257" t="s">
        <v>1619</v>
      </c>
      <c r="H1257" s="30">
        <v>35.36</v>
      </c>
      <c r="I1257" t="s">
        <v>1620</v>
      </c>
      <c r="J1257" s="30">
        <f>ROUND(E1257* H1257,5)</f>
        <v>0.82742000000000004</v>
      </c>
    </row>
    <row r="1258" spans="2:11" x14ac:dyDescent="0.25">
      <c r="B1258" t="s">
        <v>1654</v>
      </c>
      <c r="C1258" t="s">
        <v>45</v>
      </c>
      <c r="D1258" t="s">
        <v>1632</v>
      </c>
      <c r="E1258" s="29">
        <v>5.4000000000000003E-3</v>
      </c>
      <c r="G1258" t="s">
        <v>1619</v>
      </c>
      <c r="H1258" s="30">
        <v>1.56</v>
      </c>
      <c r="I1258" t="s">
        <v>1620</v>
      </c>
      <c r="J1258" s="30">
        <f>ROUND(E1258* H1258,5)</f>
        <v>8.4200000000000004E-3</v>
      </c>
    </row>
    <row r="1259" spans="2:11" x14ac:dyDescent="0.25">
      <c r="D1259" s="31" t="s">
        <v>1635</v>
      </c>
      <c r="K1259" s="30">
        <f>SUM(J1256:J1258)</f>
        <v>4.2858400000000003</v>
      </c>
    </row>
    <row r="1260" spans="2:11" x14ac:dyDescent="0.25">
      <c r="B1260" s="21" t="s">
        <v>1610</v>
      </c>
    </row>
    <row r="1261" spans="2:11" x14ac:dyDescent="0.25">
      <c r="B1261" t="s">
        <v>1659</v>
      </c>
      <c r="C1261" t="s">
        <v>45</v>
      </c>
      <c r="D1261" t="s">
        <v>1660</v>
      </c>
      <c r="E1261" s="29">
        <v>1.84E-2</v>
      </c>
      <c r="G1261" t="s">
        <v>1619</v>
      </c>
      <c r="H1261" s="30">
        <v>94.548100000000005</v>
      </c>
      <c r="I1261" t="s">
        <v>1620</v>
      </c>
      <c r="J1261" s="30">
        <f>ROUND(E1261* H1261,5)</f>
        <v>1.73969</v>
      </c>
    </row>
    <row r="1262" spans="2:11" x14ac:dyDescent="0.25">
      <c r="D1262" s="31" t="s">
        <v>1687</v>
      </c>
      <c r="K1262" s="30">
        <f>SUM(J1261:J1261)</f>
        <v>1.73969</v>
      </c>
    </row>
    <row r="1264" spans="2:11" x14ac:dyDescent="0.25">
      <c r="D1264" s="31" t="s">
        <v>1637</v>
      </c>
      <c r="H1264">
        <v>2.5</v>
      </c>
      <c r="I1264" t="s">
        <v>1638</v>
      </c>
      <c r="J1264">
        <f>ROUND(H1264/100*K1251,5)</f>
        <v>1.0691200000000001</v>
      </c>
    </row>
    <row r="1265" spans="1:27" x14ac:dyDescent="0.25">
      <c r="D1265" s="31" t="s">
        <v>1636</v>
      </c>
      <c r="K1265" s="32">
        <f>SUM(J1247:J1264)</f>
        <v>50.020389999999999</v>
      </c>
    </row>
    <row r="1266" spans="1:27" x14ac:dyDescent="0.25">
      <c r="D1266" s="31" t="s">
        <v>1688</v>
      </c>
      <c r="H1266">
        <v>4</v>
      </c>
      <c r="I1266" t="s">
        <v>1638</v>
      </c>
      <c r="K1266" s="30">
        <f>ROUND(H1266/100*K1265,5)</f>
        <v>2.00082</v>
      </c>
    </row>
    <row r="1267" spans="1:27" x14ac:dyDescent="0.25">
      <c r="D1267" s="31" t="s">
        <v>1639</v>
      </c>
      <c r="K1267" s="32">
        <f>SUM(K1265:K1266)</f>
        <v>52.021209999999996</v>
      </c>
    </row>
    <row r="1269" spans="1:27" ht="45" customHeight="1" x14ac:dyDescent="0.25">
      <c r="A1269" s="25" t="s">
        <v>2030</v>
      </c>
      <c r="B1269" s="25" t="s">
        <v>345</v>
      </c>
      <c r="C1269" s="26" t="s">
        <v>16</v>
      </c>
      <c r="D1269" s="6" t="s">
        <v>346</v>
      </c>
      <c r="E1269" s="5"/>
      <c r="F1269" s="5"/>
      <c r="G1269" s="26"/>
      <c r="H1269" s="27" t="s">
        <v>1613</v>
      </c>
      <c r="I1269" s="4">
        <v>1.0620000000000001</v>
      </c>
      <c r="J1269" s="5"/>
      <c r="K1269" s="28">
        <f>ROUND(K1287,2)</f>
        <v>22.45</v>
      </c>
      <c r="L1269" s="26"/>
      <c r="M1269" s="26"/>
      <c r="N1269" s="26"/>
      <c r="O1269" s="26"/>
      <c r="P1269" s="26"/>
      <c r="Q1269" s="26"/>
      <c r="R1269" s="26"/>
      <c r="S1269" s="26"/>
      <c r="T1269" s="26"/>
      <c r="U1269" s="26"/>
      <c r="V1269" s="26"/>
      <c r="W1269" s="26"/>
      <c r="X1269" s="26"/>
      <c r="Y1269" s="26"/>
      <c r="Z1269" s="26"/>
      <c r="AA1269" s="26"/>
    </row>
    <row r="1270" spans="1:27" x14ac:dyDescent="0.25">
      <c r="B1270" s="21" t="s">
        <v>1614</v>
      </c>
    </row>
    <row r="1271" spans="1:27" x14ac:dyDescent="0.25">
      <c r="B1271" t="s">
        <v>1652</v>
      </c>
      <c r="C1271" t="s">
        <v>1616</v>
      </c>
      <c r="D1271" t="s">
        <v>1617</v>
      </c>
      <c r="E1271" s="29">
        <v>0.1</v>
      </c>
      <c r="F1271" t="s">
        <v>1618</v>
      </c>
      <c r="G1271" t="s">
        <v>1619</v>
      </c>
      <c r="H1271" s="30">
        <v>23.47</v>
      </c>
      <c r="I1271" t="s">
        <v>1620</v>
      </c>
      <c r="J1271" s="30">
        <f>ROUND(E1271/I1269* H1271,5)</f>
        <v>2.2099799999999998</v>
      </c>
    </row>
    <row r="1272" spans="1:27" x14ac:dyDescent="0.25">
      <c r="B1272" t="s">
        <v>1685</v>
      </c>
      <c r="C1272" t="s">
        <v>1616</v>
      </c>
      <c r="D1272" t="s">
        <v>1686</v>
      </c>
      <c r="E1272" s="29">
        <v>0.4</v>
      </c>
      <c r="F1272" t="s">
        <v>1618</v>
      </c>
      <c r="G1272" t="s">
        <v>1619</v>
      </c>
      <c r="H1272" s="30">
        <v>27.19</v>
      </c>
      <c r="I1272" t="s">
        <v>1620</v>
      </c>
      <c r="J1272" s="30">
        <f>ROUND(E1272/I1269* H1272,5)</f>
        <v>10.24105</v>
      </c>
    </row>
    <row r="1273" spans="1:27" x14ac:dyDescent="0.25">
      <c r="B1273" t="s">
        <v>1673</v>
      </c>
      <c r="C1273" t="s">
        <v>1616</v>
      </c>
      <c r="D1273" t="s">
        <v>1674</v>
      </c>
      <c r="E1273" s="29">
        <v>0.2</v>
      </c>
      <c r="F1273" t="s">
        <v>1618</v>
      </c>
      <c r="G1273" t="s">
        <v>1619</v>
      </c>
      <c r="H1273" s="30">
        <v>22.7</v>
      </c>
      <c r="I1273" t="s">
        <v>1620</v>
      </c>
      <c r="J1273" s="30">
        <f>ROUND(E1273/I1269* H1273,5)</f>
        <v>4.2749499999999996</v>
      </c>
    </row>
    <row r="1274" spans="1:27" x14ac:dyDescent="0.25">
      <c r="D1274" s="31" t="s">
        <v>1621</v>
      </c>
      <c r="K1274" s="30">
        <f>SUM(J1271:J1273)</f>
        <v>16.72598</v>
      </c>
    </row>
    <row r="1275" spans="1:27" x14ac:dyDescent="0.25">
      <c r="B1275" s="21" t="s">
        <v>732</v>
      </c>
    </row>
    <row r="1276" spans="1:27" x14ac:dyDescent="0.25">
      <c r="B1276" t="s">
        <v>2024</v>
      </c>
      <c r="C1276" t="s">
        <v>1616</v>
      </c>
      <c r="D1276" t="s">
        <v>2025</v>
      </c>
      <c r="E1276" s="29">
        <v>0.1</v>
      </c>
      <c r="F1276" t="s">
        <v>1618</v>
      </c>
      <c r="G1276" t="s">
        <v>1619</v>
      </c>
      <c r="H1276" s="30">
        <v>1.7</v>
      </c>
      <c r="I1276" t="s">
        <v>1620</v>
      </c>
      <c r="J1276" s="30">
        <f>ROUND(E1276/I1269* H1276,5)</f>
        <v>0.16008</v>
      </c>
    </row>
    <row r="1277" spans="1:27" x14ac:dyDescent="0.25">
      <c r="D1277" s="31" t="s">
        <v>1624</v>
      </c>
      <c r="K1277" s="30">
        <f>SUM(J1276:J1276)</f>
        <v>0.16008</v>
      </c>
    </row>
    <row r="1278" spans="1:27" x14ac:dyDescent="0.25">
      <c r="B1278" s="21" t="s">
        <v>1625</v>
      </c>
    </row>
    <row r="1279" spans="1:27" x14ac:dyDescent="0.25">
      <c r="B1279" t="s">
        <v>2026</v>
      </c>
      <c r="C1279" t="s">
        <v>37</v>
      </c>
      <c r="D1279" t="s">
        <v>2027</v>
      </c>
      <c r="E1279" s="29">
        <v>15</v>
      </c>
      <c r="G1279" t="s">
        <v>1619</v>
      </c>
      <c r="H1279" s="30">
        <v>0.23</v>
      </c>
      <c r="I1279" t="s">
        <v>1620</v>
      </c>
      <c r="J1279" s="30">
        <f>ROUND(E1279* H1279,5)</f>
        <v>3.45</v>
      </c>
    </row>
    <row r="1280" spans="1:27" x14ac:dyDescent="0.25">
      <c r="B1280" t="s">
        <v>1654</v>
      </c>
      <c r="C1280" t="s">
        <v>45</v>
      </c>
      <c r="D1280" t="s">
        <v>1632</v>
      </c>
      <c r="E1280" s="29">
        <v>5.4000000000000003E-3</v>
      </c>
      <c r="G1280" t="s">
        <v>1619</v>
      </c>
      <c r="H1280" s="30">
        <v>1.56</v>
      </c>
      <c r="I1280" t="s">
        <v>1620</v>
      </c>
      <c r="J1280" s="30">
        <f>ROUND(E1280* H1280,5)</f>
        <v>8.4200000000000004E-3</v>
      </c>
    </row>
    <row r="1281" spans="1:27" x14ac:dyDescent="0.25">
      <c r="B1281" t="s">
        <v>2028</v>
      </c>
      <c r="C1281" t="s">
        <v>1627</v>
      </c>
      <c r="D1281" t="s">
        <v>2029</v>
      </c>
      <c r="E1281" s="29">
        <v>2.3400000000000001E-2</v>
      </c>
      <c r="G1281" t="s">
        <v>1619</v>
      </c>
      <c r="H1281" s="30">
        <v>35.36</v>
      </c>
      <c r="I1281" t="s">
        <v>1620</v>
      </c>
      <c r="J1281" s="30">
        <f>ROUND(E1281* H1281,5)</f>
        <v>0.82742000000000004</v>
      </c>
    </row>
    <row r="1282" spans="1:27" x14ac:dyDescent="0.25">
      <c r="D1282" s="31" t="s">
        <v>1635</v>
      </c>
      <c r="K1282" s="30">
        <f>SUM(J1279:J1281)</f>
        <v>4.2858400000000003</v>
      </c>
    </row>
    <row r="1284" spans="1:27" x14ac:dyDescent="0.25">
      <c r="D1284" s="31" t="s">
        <v>1637</v>
      </c>
      <c r="H1284">
        <v>2.5</v>
      </c>
      <c r="I1284" t="s">
        <v>1638</v>
      </c>
      <c r="J1284">
        <f>ROUND(H1284/100*K1274,5)</f>
        <v>0.41815000000000002</v>
      </c>
    </row>
    <row r="1285" spans="1:27" x14ac:dyDescent="0.25">
      <c r="D1285" s="31" t="s">
        <v>1636</v>
      </c>
      <c r="K1285" s="32">
        <f>SUM(J1270:J1284)</f>
        <v>21.590050000000002</v>
      </c>
    </row>
    <row r="1286" spans="1:27" x14ac:dyDescent="0.25">
      <c r="D1286" s="31" t="s">
        <v>1688</v>
      </c>
      <c r="H1286">
        <v>4</v>
      </c>
      <c r="I1286" t="s">
        <v>1638</v>
      </c>
      <c r="K1286" s="30">
        <f>ROUND(H1286/100*K1285,5)</f>
        <v>0.86360000000000003</v>
      </c>
    </row>
    <row r="1287" spans="1:27" x14ac:dyDescent="0.25">
      <c r="D1287" s="31" t="s">
        <v>1639</v>
      </c>
      <c r="K1287" s="32">
        <f>SUM(K1285:K1286)</f>
        <v>22.453650000000003</v>
      </c>
    </row>
    <row r="1289" spans="1:27" ht="45" customHeight="1" x14ac:dyDescent="0.25">
      <c r="A1289" s="25" t="s">
        <v>2031</v>
      </c>
      <c r="B1289" s="25" t="s">
        <v>201</v>
      </c>
      <c r="C1289" s="26" t="s">
        <v>16</v>
      </c>
      <c r="D1289" s="6" t="s">
        <v>202</v>
      </c>
      <c r="E1289" s="5"/>
      <c r="F1289" s="5"/>
      <c r="G1289" s="26"/>
      <c r="H1289" s="27" t="s">
        <v>1613</v>
      </c>
      <c r="I1289" s="4">
        <v>1.1299999999999999</v>
      </c>
      <c r="J1289" s="5"/>
      <c r="K1289" s="28">
        <f>ROUND(K1311,2)</f>
        <v>125.14</v>
      </c>
      <c r="L1289" s="26"/>
      <c r="M1289" s="26"/>
      <c r="N1289" s="26"/>
      <c r="O1289" s="26"/>
      <c r="P1289" s="26"/>
      <c r="Q1289" s="26"/>
      <c r="R1289" s="26"/>
      <c r="S1289" s="26"/>
      <c r="T1289" s="26"/>
      <c r="U1289" s="26"/>
      <c r="V1289" s="26"/>
      <c r="W1289" s="26"/>
      <c r="X1289" s="26"/>
      <c r="Y1289" s="26"/>
      <c r="Z1289" s="26"/>
      <c r="AA1289" s="26"/>
    </row>
    <row r="1290" spans="1:27" x14ac:dyDescent="0.25">
      <c r="B1290" s="21" t="s">
        <v>1614</v>
      </c>
    </row>
    <row r="1291" spans="1:27" x14ac:dyDescent="0.25">
      <c r="B1291" t="s">
        <v>2032</v>
      </c>
      <c r="C1291" t="s">
        <v>1616</v>
      </c>
      <c r="D1291" t="s">
        <v>2033</v>
      </c>
      <c r="E1291" s="29">
        <v>0.1</v>
      </c>
      <c r="F1291" t="s">
        <v>1618</v>
      </c>
      <c r="G1291" t="s">
        <v>1619</v>
      </c>
      <c r="H1291" s="30">
        <v>25.84</v>
      </c>
      <c r="I1291" t="s">
        <v>1620</v>
      </c>
      <c r="J1291" s="30">
        <f>ROUND(E1291/I1289* H1291,5)</f>
        <v>2.2867299999999999</v>
      </c>
    </row>
    <row r="1292" spans="1:27" x14ac:dyDescent="0.25">
      <c r="B1292" t="s">
        <v>1673</v>
      </c>
      <c r="C1292" t="s">
        <v>1616</v>
      </c>
      <c r="D1292" t="s">
        <v>1674</v>
      </c>
      <c r="E1292" s="29">
        <v>0.55000000000000004</v>
      </c>
      <c r="F1292" t="s">
        <v>1618</v>
      </c>
      <c r="G1292" t="s">
        <v>1619</v>
      </c>
      <c r="H1292" s="30">
        <v>22.7</v>
      </c>
      <c r="I1292" t="s">
        <v>1620</v>
      </c>
      <c r="J1292" s="30">
        <f>ROUND(E1292/I1289* H1292,5)</f>
        <v>11.04867</v>
      </c>
    </row>
    <row r="1293" spans="1:27" x14ac:dyDescent="0.25">
      <c r="B1293" t="s">
        <v>1652</v>
      </c>
      <c r="C1293" t="s">
        <v>1616</v>
      </c>
      <c r="D1293" t="s">
        <v>1617</v>
      </c>
      <c r="E1293" s="29">
        <v>0.28000000000000003</v>
      </c>
      <c r="F1293" t="s">
        <v>1618</v>
      </c>
      <c r="G1293" t="s">
        <v>1619</v>
      </c>
      <c r="H1293" s="30">
        <v>23.47</v>
      </c>
      <c r="I1293" t="s">
        <v>1620</v>
      </c>
      <c r="J1293" s="30">
        <f>ROUND(E1293/I1289* H1293,5)</f>
        <v>5.8155799999999997</v>
      </c>
    </row>
    <row r="1294" spans="1:27" x14ac:dyDescent="0.25">
      <c r="B1294" t="s">
        <v>1685</v>
      </c>
      <c r="C1294" t="s">
        <v>1616</v>
      </c>
      <c r="D1294" t="s">
        <v>1686</v>
      </c>
      <c r="E1294" s="29">
        <v>1.1000000000000001</v>
      </c>
      <c r="F1294" t="s">
        <v>1618</v>
      </c>
      <c r="G1294" t="s">
        <v>1619</v>
      </c>
      <c r="H1294" s="30">
        <v>27.19</v>
      </c>
      <c r="I1294" t="s">
        <v>1620</v>
      </c>
      <c r="J1294" s="30">
        <f>ROUND(E1294/I1289* H1294,5)</f>
        <v>26.468139999999998</v>
      </c>
    </row>
    <row r="1295" spans="1:27" x14ac:dyDescent="0.25">
      <c r="D1295" s="31" t="s">
        <v>1621</v>
      </c>
      <c r="K1295" s="30">
        <f>SUM(J1291:J1294)</f>
        <v>45.619119999999995</v>
      </c>
    </row>
    <row r="1296" spans="1:27" x14ac:dyDescent="0.25">
      <c r="B1296" s="21" t="s">
        <v>732</v>
      </c>
    </row>
    <row r="1297" spans="2:11" x14ac:dyDescent="0.25">
      <c r="B1297" t="s">
        <v>2024</v>
      </c>
      <c r="C1297" t="s">
        <v>1616</v>
      </c>
      <c r="D1297" t="s">
        <v>2025</v>
      </c>
      <c r="E1297" s="29">
        <v>0.28000000000000003</v>
      </c>
      <c r="F1297" t="s">
        <v>1618</v>
      </c>
      <c r="G1297" t="s">
        <v>1619</v>
      </c>
      <c r="H1297" s="30">
        <v>1.7</v>
      </c>
      <c r="I1297" t="s">
        <v>1620</v>
      </c>
      <c r="J1297" s="30">
        <f>ROUND(E1297/I1289* H1297,5)</f>
        <v>0.42124</v>
      </c>
    </row>
    <row r="1298" spans="2:11" x14ac:dyDescent="0.25">
      <c r="D1298" s="31" t="s">
        <v>1624</v>
      </c>
      <c r="K1298" s="30">
        <f>SUM(J1297:J1297)</f>
        <v>0.42124</v>
      </c>
    </row>
    <row r="1299" spans="2:11" x14ac:dyDescent="0.25">
      <c r="B1299" s="21" t="s">
        <v>1625</v>
      </c>
    </row>
    <row r="1300" spans="2:11" x14ac:dyDescent="0.25">
      <c r="B1300" t="s">
        <v>1992</v>
      </c>
      <c r="C1300" t="s">
        <v>16</v>
      </c>
      <c r="D1300" t="s">
        <v>1993</v>
      </c>
      <c r="E1300" s="29">
        <v>0.15</v>
      </c>
      <c r="G1300" t="s">
        <v>1619</v>
      </c>
      <c r="H1300" s="30">
        <v>30.51</v>
      </c>
      <c r="I1300" t="s">
        <v>1620</v>
      </c>
      <c r="J1300" s="30">
        <f t="shared" ref="J1300:J1307" si="4">ROUND(E1300* H1300,5)</f>
        <v>4.5765000000000002</v>
      </c>
    </row>
    <row r="1301" spans="2:11" x14ac:dyDescent="0.25">
      <c r="B1301" t="s">
        <v>2034</v>
      </c>
      <c r="C1301" t="s">
        <v>109</v>
      </c>
      <c r="D1301" t="s">
        <v>2035</v>
      </c>
      <c r="E1301" s="29">
        <v>10</v>
      </c>
      <c r="G1301" t="s">
        <v>1619</v>
      </c>
      <c r="H1301" s="30">
        <v>2.0299999999999998</v>
      </c>
      <c r="I1301" t="s">
        <v>1620</v>
      </c>
      <c r="J1301" s="30">
        <f t="shared" si="4"/>
        <v>20.3</v>
      </c>
    </row>
    <row r="1302" spans="2:11" x14ac:dyDescent="0.25">
      <c r="B1302" t="s">
        <v>2036</v>
      </c>
      <c r="C1302" t="s">
        <v>37</v>
      </c>
      <c r="D1302" t="s">
        <v>2037</v>
      </c>
      <c r="E1302" s="29">
        <v>2</v>
      </c>
      <c r="G1302" t="s">
        <v>1619</v>
      </c>
      <c r="H1302" s="30">
        <v>9.59</v>
      </c>
      <c r="I1302" t="s">
        <v>1620</v>
      </c>
      <c r="J1302" s="30">
        <f t="shared" si="4"/>
        <v>19.18</v>
      </c>
    </row>
    <row r="1303" spans="2:11" x14ac:dyDescent="0.25">
      <c r="B1303" t="s">
        <v>1654</v>
      </c>
      <c r="C1303" t="s">
        <v>45</v>
      </c>
      <c r="D1303" t="s">
        <v>1632</v>
      </c>
      <c r="E1303" s="29">
        <v>5.7999999999999996E-3</v>
      </c>
      <c r="G1303" t="s">
        <v>1619</v>
      </c>
      <c r="H1303" s="30">
        <v>1.56</v>
      </c>
      <c r="I1303" t="s">
        <v>1620</v>
      </c>
      <c r="J1303" s="30">
        <f t="shared" si="4"/>
        <v>9.0500000000000008E-3</v>
      </c>
    </row>
    <row r="1304" spans="2:11" x14ac:dyDescent="0.25">
      <c r="B1304" t="s">
        <v>2038</v>
      </c>
      <c r="C1304" t="s">
        <v>42</v>
      </c>
      <c r="D1304" t="s">
        <v>2039</v>
      </c>
      <c r="E1304" s="29">
        <v>0.18</v>
      </c>
      <c r="G1304" t="s">
        <v>1619</v>
      </c>
      <c r="H1304" s="30">
        <v>21</v>
      </c>
      <c r="I1304" t="s">
        <v>1620</v>
      </c>
      <c r="J1304" s="30">
        <f t="shared" si="4"/>
        <v>3.78</v>
      </c>
    </row>
    <row r="1305" spans="2:11" x14ac:dyDescent="0.25">
      <c r="B1305" t="s">
        <v>2040</v>
      </c>
      <c r="C1305" t="s">
        <v>37</v>
      </c>
      <c r="D1305" t="s">
        <v>2041</v>
      </c>
      <c r="E1305" s="29">
        <v>72</v>
      </c>
      <c r="G1305" t="s">
        <v>1619</v>
      </c>
      <c r="H1305" s="30">
        <v>0.3</v>
      </c>
      <c r="I1305" t="s">
        <v>1620</v>
      </c>
      <c r="J1305" s="30">
        <f t="shared" si="4"/>
        <v>21.6</v>
      </c>
    </row>
    <row r="1306" spans="2:11" x14ac:dyDescent="0.25">
      <c r="B1306" t="s">
        <v>2042</v>
      </c>
      <c r="C1306" t="s">
        <v>42</v>
      </c>
      <c r="D1306" t="s">
        <v>2043</v>
      </c>
      <c r="E1306" s="29">
        <v>3</v>
      </c>
      <c r="G1306" t="s">
        <v>1619</v>
      </c>
      <c r="H1306" s="30">
        <v>0.78</v>
      </c>
      <c r="I1306" t="s">
        <v>1620</v>
      </c>
      <c r="J1306" s="30">
        <f t="shared" si="4"/>
        <v>2.34</v>
      </c>
    </row>
    <row r="1307" spans="2:11" x14ac:dyDescent="0.25">
      <c r="B1307" t="s">
        <v>2044</v>
      </c>
      <c r="C1307" t="s">
        <v>1627</v>
      </c>
      <c r="D1307" t="s">
        <v>2045</v>
      </c>
      <c r="E1307" s="29">
        <v>7.8799999999999995E-2</v>
      </c>
      <c r="G1307" t="s">
        <v>1619</v>
      </c>
      <c r="H1307" s="30">
        <v>31.69</v>
      </c>
      <c r="I1307" t="s">
        <v>1620</v>
      </c>
      <c r="J1307" s="30">
        <f t="shared" si="4"/>
        <v>2.4971700000000001</v>
      </c>
    </row>
    <row r="1308" spans="2:11" x14ac:dyDescent="0.25">
      <c r="D1308" s="31" t="s">
        <v>1635</v>
      </c>
      <c r="K1308" s="30">
        <f>SUM(J1300:J1307)</f>
        <v>74.282719999999998</v>
      </c>
    </row>
    <row r="1309" spans="2:11" x14ac:dyDescent="0.25">
      <c r="D1309" s="31" t="s">
        <v>1636</v>
      </c>
      <c r="K1309" s="32">
        <f>SUM(J1290:J1308)</f>
        <v>120.32307999999999</v>
      </c>
    </row>
    <row r="1310" spans="2:11" x14ac:dyDescent="0.25">
      <c r="D1310" s="31" t="s">
        <v>1688</v>
      </c>
      <c r="H1310">
        <v>4</v>
      </c>
      <c r="I1310" t="s">
        <v>1638</v>
      </c>
      <c r="K1310" s="30">
        <f>ROUND(H1310/100*K1309,5)</f>
        <v>4.8129200000000001</v>
      </c>
    </row>
    <row r="1311" spans="2:11" x14ac:dyDescent="0.25">
      <c r="D1311" s="31" t="s">
        <v>1639</v>
      </c>
      <c r="K1311" s="32">
        <f>SUM(K1309:K1310)</f>
        <v>125.136</v>
      </c>
    </row>
    <row r="1313" spans="1:27" ht="45" customHeight="1" x14ac:dyDescent="0.25">
      <c r="A1313" s="25" t="s">
        <v>2046</v>
      </c>
      <c r="B1313" s="25" t="s">
        <v>203</v>
      </c>
      <c r="C1313" s="26" t="s">
        <v>16</v>
      </c>
      <c r="D1313" s="6" t="s">
        <v>204</v>
      </c>
      <c r="E1313" s="5"/>
      <c r="F1313" s="5"/>
      <c r="G1313" s="26"/>
      <c r="H1313" s="27" t="s">
        <v>1613</v>
      </c>
      <c r="I1313" s="4">
        <v>1.1479999999999999</v>
      </c>
      <c r="J1313" s="5"/>
      <c r="K1313" s="28">
        <f>ROUND(K1335,2)</f>
        <v>125.77</v>
      </c>
      <c r="L1313" s="26"/>
      <c r="M1313" s="26"/>
      <c r="N1313" s="26"/>
      <c r="O1313" s="26"/>
      <c r="P1313" s="26"/>
      <c r="Q1313" s="26"/>
      <c r="R1313" s="26"/>
      <c r="S1313" s="26"/>
      <c r="T1313" s="26"/>
      <c r="U1313" s="26"/>
      <c r="V1313" s="26"/>
      <c r="W1313" s="26"/>
      <c r="X1313" s="26"/>
      <c r="Y1313" s="26"/>
      <c r="Z1313" s="26"/>
      <c r="AA1313" s="26"/>
    </row>
    <row r="1314" spans="1:27" x14ac:dyDescent="0.25">
      <c r="B1314" s="21" t="s">
        <v>1614</v>
      </c>
    </row>
    <row r="1315" spans="1:27" x14ac:dyDescent="0.25">
      <c r="B1315" t="s">
        <v>2032</v>
      </c>
      <c r="C1315" t="s">
        <v>1616</v>
      </c>
      <c r="D1315" t="s">
        <v>2033</v>
      </c>
      <c r="E1315" s="29">
        <v>0.1</v>
      </c>
      <c r="F1315" t="s">
        <v>1618</v>
      </c>
      <c r="G1315" t="s">
        <v>1619</v>
      </c>
      <c r="H1315" s="30">
        <v>25.84</v>
      </c>
      <c r="I1315" t="s">
        <v>1620</v>
      </c>
      <c r="J1315" s="30">
        <f>ROUND(E1315/I1313* H1315,5)</f>
        <v>2.2508699999999999</v>
      </c>
    </row>
    <row r="1316" spans="1:27" x14ac:dyDescent="0.25">
      <c r="B1316" t="s">
        <v>1673</v>
      </c>
      <c r="C1316" t="s">
        <v>1616</v>
      </c>
      <c r="D1316" t="s">
        <v>1674</v>
      </c>
      <c r="E1316" s="29">
        <v>0.45</v>
      </c>
      <c r="F1316" t="s">
        <v>1618</v>
      </c>
      <c r="G1316" t="s">
        <v>1619</v>
      </c>
      <c r="H1316" s="30">
        <v>22.7</v>
      </c>
      <c r="I1316" t="s">
        <v>1620</v>
      </c>
      <c r="J1316" s="30">
        <f>ROUND(E1316/I1313* H1316,5)</f>
        <v>8.8980800000000002</v>
      </c>
    </row>
    <row r="1317" spans="1:27" x14ac:dyDescent="0.25">
      <c r="B1317" t="s">
        <v>1685</v>
      </c>
      <c r="C1317" t="s">
        <v>1616</v>
      </c>
      <c r="D1317" t="s">
        <v>1686</v>
      </c>
      <c r="E1317" s="29">
        <v>1</v>
      </c>
      <c r="F1317" t="s">
        <v>1618</v>
      </c>
      <c r="G1317" t="s">
        <v>1619</v>
      </c>
      <c r="H1317" s="30">
        <v>27.19</v>
      </c>
      <c r="I1317" t="s">
        <v>1620</v>
      </c>
      <c r="J1317" s="30">
        <f>ROUND(E1317/I1313* H1317,5)</f>
        <v>23.684670000000001</v>
      </c>
    </row>
    <row r="1318" spans="1:27" x14ac:dyDescent="0.25">
      <c r="B1318" t="s">
        <v>1652</v>
      </c>
      <c r="C1318" t="s">
        <v>1616</v>
      </c>
      <c r="D1318" t="s">
        <v>1617</v>
      </c>
      <c r="E1318" s="29">
        <v>0.25</v>
      </c>
      <c r="F1318" t="s">
        <v>1618</v>
      </c>
      <c r="G1318" t="s">
        <v>1619</v>
      </c>
      <c r="H1318" s="30">
        <v>23.47</v>
      </c>
      <c r="I1318" t="s">
        <v>1620</v>
      </c>
      <c r="J1318" s="30">
        <f>ROUND(E1318/I1313* H1318,5)</f>
        <v>5.1110600000000002</v>
      </c>
    </row>
    <row r="1319" spans="1:27" x14ac:dyDescent="0.25">
      <c r="D1319" s="31" t="s">
        <v>1621</v>
      </c>
      <c r="K1319" s="30">
        <f>SUM(J1315:J1318)</f>
        <v>39.944679999999998</v>
      </c>
    </row>
    <row r="1320" spans="1:27" x14ac:dyDescent="0.25">
      <c r="B1320" s="21" t="s">
        <v>732</v>
      </c>
    </row>
    <row r="1321" spans="1:27" x14ac:dyDescent="0.25">
      <c r="B1321" t="s">
        <v>2024</v>
      </c>
      <c r="C1321" t="s">
        <v>1616</v>
      </c>
      <c r="D1321" t="s">
        <v>2025</v>
      </c>
      <c r="E1321" s="29">
        <v>0.25</v>
      </c>
      <c r="F1321" t="s">
        <v>1618</v>
      </c>
      <c r="G1321" t="s">
        <v>1619</v>
      </c>
      <c r="H1321" s="30">
        <v>1.7</v>
      </c>
      <c r="I1321" t="s">
        <v>1620</v>
      </c>
      <c r="J1321" s="30">
        <f>ROUND(E1321/I1313* H1321,5)</f>
        <v>0.37020999999999998</v>
      </c>
    </row>
    <row r="1322" spans="1:27" x14ac:dyDescent="0.25">
      <c r="D1322" s="31" t="s">
        <v>1624</v>
      </c>
      <c r="K1322" s="30">
        <f>SUM(J1321:J1321)</f>
        <v>0.37020999999999998</v>
      </c>
    </row>
    <row r="1323" spans="1:27" x14ac:dyDescent="0.25">
      <c r="B1323" s="21" t="s">
        <v>1625</v>
      </c>
    </row>
    <row r="1324" spans="1:27" x14ac:dyDescent="0.25">
      <c r="B1324" t="s">
        <v>1992</v>
      </c>
      <c r="C1324" t="s">
        <v>16</v>
      </c>
      <c r="D1324" t="s">
        <v>1993</v>
      </c>
      <c r="E1324" s="29">
        <v>0.15</v>
      </c>
      <c r="G1324" t="s">
        <v>1619</v>
      </c>
      <c r="H1324" s="30">
        <v>30.51</v>
      </c>
      <c r="I1324" t="s">
        <v>1620</v>
      </c>
      <c r="J1324" s="30">
        <f t="shared" ref="J1324:J1331" si="5">ROUND(E1324* H1324,5)</f>
        <v>4.5765000000000002</v>
      </c>
    </row>
    <row r="1325" spans="1:27" x14ac:dyDescent="0.25">
      <c r="B1325" t="s">
        <v>2047</v>
      </c>
      <c r="C1325" t="s">
        <v>37</v>
      </c>
      <c r="D1325" t="s">
        <v>2048</v>
      </c>
      <c r="E1325" s="29">
        <v>32</v>
      </c>
      <c r="G1325" t="s">
        <v>1619</v>
      </c>
      <c r="H1325" s="30">
        <v>1</v>
      </c>
      <c r="I1325" t="s">
        <v>1620</v>
      </c>
      <c r="J1325" s="30">
        <f t="shared" si="5"/>
        <v>32</v>
      </c>
    </row>
    <row r="1326" spans="1:27" x14ac:dyDescent="0.25">
      <c r="B1326" t="s">
        <v>2036</v>
      </c>
      <c r="C1326" t="s">
        <v>37</v>
      </c>
      <c r="D1326" t="s">
        <v>2037</v>
      </c>
      <c r="E1326" s="29">
        <v>2</v>
      </c>
      <c r="G1326" t="s">
        <v>1619</v>
      </c>
      <c r="H1326" s="30">
        <v>9.59</v>
      </c>
      <c r="I1326" t="s">
        <v>1620</v>
      </c>
      <c r="J1326" s="30">
        <f t="shared" si="5"/>
        <v>19.18</v>
      </c>
    </row>
    <row r="1327" spans="1:27" x14ac:dyDescent="0.25">
      <c r="B1327" t="s">
        <v>2034</v>
      </c>
      <c r="C1327" t="s">
        <v>109</v>
      </c>
      <c r="D1327" t="s">
        <v>2035</v>
      </c>
      <c r="E1327" s="29">
        <v>8</v>
      </c>
      <c r="G1327" t="s">
        <v>1619</v>
      </c>
      <c r="H1327" s="30">
        <v>2.0299999999999998</v>
      </c>
      <c r="I1327" t="s">
        <v>1620</v>
      </c>
      <c r="J1327" s="30">
        <f t="shared" si="5"/>
        <v>16.239999999999998</v>
      </c>
    </row>
    <row r="1328" spans="1:27" x14ac:dyDescent="0.25">
      <c r="B1328" t="s">
        <v>2042</v>
      </c>
      <c r="C1328" t="s">
        <v>42</v>
      </c>
      <c r="D1328" t="s">
        <v>2043</v>
      </c>
      <c r="E1328" s="29">
        <v>3</v>
      </c>
      <c r="G1328" t="s">
        <v>1619</v>
      </c>
      <c r="H1328" s="30">
        <v>0.78</v>
      </c>
      <c r="I1328" t="s">
        <v>1620</v>
      </c>
      <c r="J1328" s="30">
        <f t="shared" si="5"/>
        <v>2.34</v>
      </c>
    </row>
    <row r="1329" spans="1:27" x14ac:dyDescent="0.25">
      <c r="B1329" t="s">
        <v>1654</v>
      </c>
      <c r="C1329" t="s">
        <v>45</v>
      </c>
      <c r="D1329" t="s">
        <v>1632</v>
      </c>
      <c r="E1329" s="29">
        <v>5.0000000000000001E-3</v>
      </c>
      <c r="G1329" t="s">
        <v>1619</v>
      </c>
      <c r="H1329" s="30">
        <v>1.56</v>
      </c>
      <c r="I1329" t="s">
        <v>1620</v>
      </c>
      <c r="J1329" s="30">
        <f t="shared" si="5"/>
        <v>7.7999999999999996E-3</v>
      </c>
    </row>
    <row r="1330" spans="1:27" x14ac:dyDescent="0.25">
      <c r="B1330" t="s">
        <v>2044</v>
      </c>
      <c r="C1330" t="s">
        <v>1627</v>
      </c>
      <c r="D1330" t="s">
        <v>2045</v>
      </c>
      <c r="E1330" s="29">
        <v>7.8799999999999995E-2</v>
      </c>
      <c r="G1330" t="s">
        <v>1619</v>
      </c>
      <c r="H1330" s="30">
        <v>31.69</v>
      </c>
      <c r="I1330" t="s">
        <v>1620</v>
      </c>
      <c r="J1330" s="30">
        <f t="shared" si="5"/>
        <v>2.4971700000000001</v>
      </c>
    </row>
    <row r="1331" spans="1:27" x14ac:dyDescent="0.25">
      <c r="B1331" t="s">
        <v>2038</v>
      </c>
      <c r="C1331" t="s">
        <v>42</v>
      </c>
      <c r="D1331" t="s">
        <v>2039</v>
      </c>
      <c r="E1331" s="29">
        <v>0.18</v>
      </c>
      <c r="G1331" t="s">
        <v>1619</v>
      </c>
      <c r="H1331" s="30">
        <v>21</v>
      </c>
      <c r="I1331" t="s">
        <v>1620</v>
      </c>
      <c r="J1331" s="30">
        <f t="shared" si="5"/>
        <v>3.78</v>
      </c>
    </row>
    <row r="1332" spans="1:27" x14ac:dyDescent="0.25">
      <c r="D1332" s="31" t="s">
        <v>1635</v>
      </c>
      <c r="K1332" s="30">
        <f>SUM(J1324:J1331)</f>
        <v>80.621470000000002</v>
      </c>
    </row>
    <row r="1333" spans="1:27" x14ac:dyDescent="0.25">
      <c r="D1333" s="31" t="s">
        <v>1636</v>
      </c>
      <c r="K1333" s="32">
        <f>SUM(J1314:J1332)</f>
        <v>120.93636000000001</v>
      </c>
    </row>
    <row r="1334" spans="1:27" x14ac:dyDescent="0.25">
      <c r="D1334" s="31" t="s">
        <v>1688</v>
      </c>
      <c r="H1334">
        <v>4</v>
      </c>
      <c r="I1334" t="s">
        <v>1638</v>
      </c>
      <c r="K1334" s="30">
        <f>ROUND(H1334/100*K1333,5)</f>
        <v>4.8374499999999996</v>
      </c>
    </row>
    <row r="1335" spans="1:27" x14ac:dyDescent="0.25">
      <c r="D1335" s="31" t="s">
        <v>1639</v>
      </c>
      <c r="K1335" s="32">
        <f>SUM(K1333:K1334)</f>
        <v>125.77381000000001</v>
      </c>
    </row>
    <row r="1337" spans="1:27" ht="45" customHeight="1" x14ac:dyDescent="0.25">
      <c r="A1337" s="25" t="s">
        <v>2049</v>
      </c>
      <c r="B1337" s="25" t="s">
        <v>209</v>
      </c>
      <c r="C1337" s="26" t="s">
        <v>16</v>
      </c>
      <c r="D1337" s="6" t="s">
        <v>210</v>
      </c>
      <c r="E1337" s="5"/>
      <c r="F1337" s="5"/>
      <c r="G1337" s="26"/>
      <c r="H1337" s="27" t="s">
        <v>1613</v>
      </c>
      <c r="I1337" s="4">
        <v>1.1200000000000001</v>
      </c>
      <c r="J1337" s="5"/>
      <c r="K1337" s="28">
        <f>ROUND(K1355,2)</f>
        <v>142.91</v>
      </c>
      <c r="L1337" s="26"/>
      <c r="M1337" s="26"/>
      <c r="N1337" s="26"/>
      <c r="O1337" s="26"/>
      <c r="P1337" s="26"/>
      <c r="Q1337" s="26"/>
      <c r="R1337" s="26"/>
      <c r="S1337" s="26"/>
      <c r="T1337" s="26"/>
      <c r="U1337" s="26"/>
      <c r="V1337" s="26"/>
      <c r="W1337" s="26"/>
      <c r="X1337" s="26"/>
      <c r="Y1337" s="26"/>
      <c r="Z1337" s="26"/>
      <c r="AA1337" s="26"/>
    </row>
    <row r="1338" spans="1:27" x14ac:dyDescent="0.25">
      <c r="B1338" s="21" t="s">
        <v>1614</v>
      </c>
    </row>
    <row r="1339" spans="1:27" x14ac:dyDescent="0.25">
      <c r="B1339" t="s">
        <v>1652</v>
      </c>
      <c r="C1339" t="s">
        <v>1616</v>
      </c>
      <c r="D1339" t="s">
        <v>1617</v>
      </c>
      <c r="E1339" s="29">
        <v>0.32</v>
      </c>
      <c r="F1339" t="s">
        <v>1618</v>
      </c>
      <c r="G1339" t="s">
        <v>1619</v>
      </c>
      <c r="H1339" s="30">
        <v>23.47</v>
      </c>
      <c r="I1339" t="s">
        <v>1620</v>
      </c>
      <c r="J1339" s="30">
        <f>ROUND(E1339/I1337* H1339,5)</f>
        <v>6.7057099999999998</v>
      </c>
    </row>
    <row r="1340" spans="1:27" x14ac:dyDescent="0.25">
      <c r="B1340" t="s">
        <v>1673</v>
      </c>
      <c r="C1340" t="s">
        <v>1616</v>
      </c>
      <c r="D1340" t="s">
        <v>1674</v>
      </c>
      <c r="E1340" s="29">
        <v>0.68</v>
      </c>
      <c r="F1340" t="s">
        <v>1618</v>
      </c>
      <c r="G1340" t="s">
        <v>1619</v>
      </c>
      <c r="H1340" s="30">
        <v>22.7</v>
      </c>
      <c r="I1340" t="s">
        <v>1620</v>
      </c>
      <c r="J1340" s="30">
        <f>ROUND(E1340/I1337* H1340,5)</f>
        <v>13.78214</v>
      </c>
    </row>
    <row r="1341" spans="1:27" x14ac:dyDescent="0.25">
      <c r="B1341" t="s">
        <v>1685</v>
      </c>
      <c r="C1341" t="s">
        <v>1616</v>
      </c>
      <c r="D1341" t="s">
        <v>1686</v>
      </c>
      <c r="E1341" s="29">
        <v>1.48</v>
      </c>
      <c r="F1341" t="s">
        <v>1618</v>
      </c>
      <c r="G1341" t="s">
        <v>1619</v>
      </c>
      <c r="H1341" s="30">
        <v>27.19</v>
      </c>
      <c r="I1341" t="s">
        <v>1620</v>
      </c>
      <c r="J1341" s="30">
        <f>ROUND(E1341/I1337* H1341,5)</f>
        <v>35.929639999999999</v>
      </c>
    </row>
    <row r="1342" spans="1:27" x14ac:dyDescent="0.25">
      <c r="D1342" s="31" t="s">
        <v>1621</v>
      </c>
      <c r="K1342" s="30">
        <f>SUM(J1339:J1341)</f>
        <v>56.417490000000001</v>
      </c>
    </row>
    <row r="1343" spans="1:27" x14ac:dyDescent="0.25">
      <c r="B1343" s="21" t="s">
        <v>732</v>
      </c>
    </row>
    <row r="1344" spans="1:27" x14ac:dyDescent="0.25">
      <c r="B1344" t="s">
        <v>2024</v>
      </c>
      <c r="C1344" t="s">
        <v>1616</v>
      </c>
      <c r="D1344" t="s">
        <v>2025</v>
      </c>
      <c r="E1344" s="29">
        <v>0.28000000000000003</v>
      </c>
      <c r="F1344" t="s">
        <v>1618</v>
      </c>
      <c r="G1344" t="s">
        <v>1619</v>
      </c>
      <c r="H1344" s="30">
        <v>1.7</v>
      </c>
      <c r="I1344" t="s">
        <v>1620</v>
      </c>
      <c r="J1344" s="30">
        <f>ROUND(E1344/I1337* H1344,5)</f>
        <v>0.42499999999999999</v>
      </c>
    </row>
    <row r="1345" spans="1:27" x14ac:dyDescent="0.25">
      <c r="D1345" s="31" t="s">
        <v>1624</v>
      </c>
      <c r="K1345" s="30">
        <f>SUM(J1344:J1344)</f>
        <v>0.42499999999999999</v>
      </c>
    </row>
    <row r="1346" spans="1:27" x14ac:dyDescent="0.25">
      <c r="B1346" s="21" t="s">
        <v>1625</v>
      </c>
    </row>
    <row r="1347" spans="1:27" x14ac:dyDescent="0.25">
      <c r="B1347" t="s">
        <v>1654</v>
      </c>
      <c r="C1347" t="s">
        <v>45</v>
      </c>
      <c r="D1347" t="s">
        <v>1632</v>
      </c>
      <c r="E1347" s="29">
        <v>8.9999999999999993E-3</v>
      </c>
      <c r="G1347" t="s">
        <v>1619</v>
      </c>
      <c r="H1347" s="30">
        <v>1.56</v>
      </c>
      <c r="I1347" t="s">
        <v>1620</v>
      </c>
      <c r="J1347" s="30">
        <f>ROUND(E1347* H1347,5)</f>
        <v>1.404E-2</v>
      </c>
    </row>
    <row r="1348" spans="1:27" x14ac:dyDescent="0.25">
      <c r="B1348" t="s">
        <v>2040</v>
      </c>
      <c r="C1348" t="s">
        <v>37</v>
      </c>
      <c r="D1348" t="s">
        <v>2041</v>
      </c>
      <c r="E1348" s="29">
        <v>174</v>
      </c>
      <c r="G1348" t="s">
        <v>1619</v>
      </c>
      <c r="H1348" s="30">
        <v>0.3</v>
      </c>
      <c r="I1348" t="s">
        <v>1620</v>
      </c>
      <c r="J1348" s="30">
        <f>ROUND(E1348* H1348,5)</f>
        <v>52.2</v>
      </c>
    </row>
    <row r="1349" spans="1:27" x14ac:dyDescent="0.25">
      <c r="B1349" t="s">
        <v>2036</v>
      </c>
      <c r="C1349" t="s">
        <v>37</v>
      </c>
      <c r="D1349" t="s">
        <v>2037</v>
      </c>
      <c r="E1349" s="29">
        <v>2</v>
      </c>
      <c r="G1349" t="s">
        <v>1619</v>
      </c>
      <c r="H1349" s="30">
        <v>9.59</v>
      </c>
      <c r="I1349" t="s">
        <v>1620</v>
      </c>
      <c r="J1349" s="30">
        <f>ROUND(E1349* H1349,5)</f>
        <v>19.18</v>
      </c>
    </row>
    <row r="1350" spans="1:27" x14ac:dyDescent="0.25">
      <c r="B1350" t="s">
        <v>2042</v>
      </c>
      <c r="C1350" t="s">
        <v>42</v>
      </c>
      <c r="D1350" t="s">
        <v>2043</v>
      </c>
      <c r="E1350" s="29">
        <v>6</v>
      </c>
      <c r="G1350" t="s">
        <v>1619</v>
      </c>
      <c r="H1350" s="30">
        <v>0.78</v>
      </c>
      <c r="I1350" t="s">
        <v>1620</v>
      </c>
      <c r="J1350" s="30">
        <f>ROUND(E1350* H1350,5)</f>
        <v>4.68</v>
      </c>
    </row>
    <row r="1351" spans="1:27" x14ac:dyDescent="0.25">
      <c r="B1351" t="s">
        <v>2044</v>
      </c>
      <c r="C1351" t="s">
        <v>1627</v>
      </c>
      <c r="D1351" t="s">
        <v>2045</v>
      </c>
      <c r="E1351" s="29">
        <v>0.14199999999999999</v>
      </c>
      <c r="G1351" t="s">
        <v>1619</v>
      </c>
      <c r="H1351" s="30">
        <v>31.69</v>
      </c>
      <c r="I1351" t="s">
        <v>1620</v>
      </c>
      <c r="J1351" s="30">
        <f>ROUND(E1351* H1351,5)</f>
        <v>4.4999799999999999</v>
      </c>
    </row>
    <row r="1352" spans="1:27" x14ac:dyDescent="0.25">
      <c r="D1352" s="31" t="s">
        <v>1635</v>
      </c>
      <c r="K1352" s="30">
        <f>SUM(J1347:J1351)</f>
        <v>80.57401999999999</v>
      </c>
    </row>
    <row r="1353" spans="1:27" x14ac:dyDescent="0.25">
      <c r="D1353" s="31" t="s">
        <v>1636</v>
      </c>
      <c r="K1353" s="32">
        <f>SUM(J1338:J1352)</f>
        <v>137.41651000000002</v>
      </c>
    </row>
    <row r="1354" spans="1:27" x14ac:dyDescent="0.25">
      <c r="D1354" s="31" t="s">
        <v>1688</v>
      </c>
      <c r="H1354">
        <v>4</v>
      </c>
      <c r="I1354" t="s">
        <v>1638</v>
      </c>
      <c r="K1354" s="30">
        <f>ROUND(H1354/100*K1353,5)</f>
        <v>5.4966600000000003</v>
      </c>
    </row>
    <row r="1355" spans="1:27" x14ac:dyDescent="0.25">
      <c r="D1355" s="31" t="s">
        <v>1639</v>
      </c>
      <c r="K1355" s="32">
        <f>SUM(K1353:K1354)</f>
        <v>142.91317000000001</v>
      </c>
    </row>
    <row r="1357" spans="1:27" ht="45" customHeight="1" x14ac:dyDescent="0.25">
      <c r="A1357" s="25" t="s">
        <v>2050</v>
      </c>
      <c r="B1357" s="25" t="s">
        <v>207</v>
      </c>
      <c r="C1357" s="26" t="s">
        <v>16</v>
      </c>
      <c r="D1357" s="6" t="s">
        <v>208</v>
      </c>
      <c r="E1357" s="5"/>
      <c r="F1357" s="5"/>
      <c r="G1357" s="26"/>
      <c r="H1357" s="27" t="s">
        <v>1613</v>
      </c>
      <c r="I1357" s="4">
        <v>1.069</v>
      </c>
      <c r="J1357" s="5"/>
      <c r="K1357" s="28">
        <f>ROUND(K1375,2)</f>
        <v>68.53</v>
      </c>
      <c r="L1357" s="26"/>
      <c r="M1357" s="26"/>
      <c r="N1357" s="26"/>
      <c r="O1357" s="26"/>
      <c r="P1357" s="26"/>
      <c r="Q1357" s="26"/>
      <c r="R1357" s="26"/>
      <c r="S1357" s="26"/>
      <c r="T1357" s="26"/>
      <c r="U1357" s="26"/>
      <c r="V1357" s="26"/>
      <c r="W1357" s="26"/>
      <c r="X1357" s="26"/>
      <c r="Y1357" s="26"/>
      <c r="Z1357" s="26"/>
      <c r="AA1357" s="26"/>
    </row>
    <row r="1358" spans="1:27" x14ac:dyDescent="0.25">
      <c r="B1358" s="21" t="s">
        <v>1614</v>
      </c>
    </row>
    <row r="1359" spans="1:27" x14ac:dyDescent="0.25">
      <c r="B1359" t="s">
        <v>1685</v>
      </c>
      <c r="C1359" t="s">
        <v>1616</v>
      </c>
      <c r="D1359" t="s">
        <v>1686</v>
      </c>
      <c r="E1359" s="29">
        <v>1.1000000000000001</v>
      </c>
      <c r="F1359" t="s">
        <v>1618</v>
      </c>
      <c r="G1359" t="s">
        <v>1619</v>
      </c>
      <c r="H1359" s="30">
        <v>27.19</v>
      </c>
      <c r="I1359" t="s">
        <v>1620</v>
      </c>
      <c r="J1359" s="30">
        <f>ROUND(E1359/I1357* H1359,5)</f>
        <v>27.978480000000001</v>
      </c>
    </row>
    <row r="1360" spans="1:27" x14ac:dyDescent="0.25">
      <c r="B1360" t="s">
        <v>1673</v>
      </c>
      <c r="C1360" t="s">
        <v>1616</v>
      </c>
      <c r="D1360" t="s">
        <v>1674</v>
      </c>
      <c r="E1360" s="29">
        <v>0.55000000000000004</v>
      </c>
      <c r="F1360" t="s">
        <v>1618</v>
      </c>
      <c r="G1360" t="s">
        <v>1619</v>
      </c>
      <c r="H1360" s="30">
        <v>22.7</v>
      </c>
      <c r="I1360" t="s">
        <v>1620</v>
      </c>
      <c r="J1360" s="30">
        <f>ROUND(E1360/I1357* H1360,5)</f>
        <v>11.67914</v>
      </c>
    </row>
    <row r="1361" spans="2:11" x14ac:dyDescent="0.25">
      <c r="B1361" t="s">
        <v>1652</v>
      </c>
      <c r="C1361" t="s">
        <v>1616</v>
      </c>
      <c r="D1361" t="s">
        <v>1617</v>
      </c>
      <c r="E1361" s="29">
        <v>0.27500000000000002</v>
      </c>
      <c r="F1361" t="s">
        <v>1618</v>
      </c>
      <c r="G1361" t="s">
        <v>1619</v>
      </c>
      <c r="H1361" s="30">
        <v>23.47</v>
      </c>
      <c r="I1361" t="s">
        <v>1620</v>
      </c>
      <c r="J1361" s="30">
        <f>ROUND(E1361/I1357* H1361,5)</f>
        <v>6.0376500000000002</v>
      </c>
    </row>
    <row r="1362" spans="2:11" x14ac:dyDescent="0.25">
      <c r="D1362" s="31" t="s">
        <v>1621</v>
      </c>
      <c r="K1362" s="30">
        <f>SUM(J1359:J1361)</f>
        <v>45.695270000000001</v>
      </c>
    </row>
    <row r="1363" spans="2:11" x14ac:dyDescent="0.25">
      <c r="B1363" s="21" t="s">
        <v>732</v>
      </c>
    </row>
    <row r="1364" spans="2:11" x14ac:dyDescent="0.25">
      <c r="B1364" t="s">
        <v>2024</v>
      </c>
      <c r="C1364" t="s">
        <v>1616</v>
      </c>
      <c r="D1364" t="s">
        <v>2025</v>
      </c>
      <c r="E1364" s="29">
        <v>0.3</v>
      </c>
      <c r="F1364" t="s">
        <v>1618</v>
      </c>
      <c r="G1364" t="s">
        <v>1619</v>
      </c>
      <c r="H1364" s="30">
        <v>1.7</v>
      </c>
      <c r="I1364" t="s">
        <v>1620</v>
      </c>
      <c r="J1364" s="30">
        <f>ROUND(E1364/I1357* H1364,5)</f>
        <v>0.47708</v>
      </c>
    </row>
    <row r="1365" spans="2:11" x14ac:dyDescent="0.25">
      <c r="D1365" s="31" t="s">
        <v>1624</v>
      </c>
      <c r="K1365" s="30">
        <f>SUM(J1364:J1364)</f>
        <v>0.47708</v>
      </c>
    </row>
    <row r="1366" spans="2:11" x14ac:dyDescent="0.25">
      <c r="B1366" s="21" t="s">
        <v>1625</v>
      </c>
    </row>
    <row r="1367" spans="2:11" x14ac:dyDescent="0.25">
      <c r="B1367" t="s">
        <v>2051</v>
      </c>
      <c r="C1367" t="s">
        <v>37</v>
      </c>
      <c r="D1367" t="s">
        <v>2052</v>
      </c>
      <c r="E1367" s="29">
        <v>71.02</v>
      </c>
      <c r="G1367" t="s">
        <v>1619</v>
      </c>
      <c r="H1367" s="30">
        <v>0.23</v>
      </c>
      <c r="I1367" t="s">
        <v>1620</v>
      </c>
      <c r="J1367" s="30">
        <f>ROUND(E1367* H1367,5)</f>
        <v>16.334599999999998</v>
      </c>
    </row>
    <row r="1368" spans="2:11" x14ac:dyDescent="0.25">
      <c r="B1368" t="s">
        <v>2044</v>
      </c>
      <c r="C1368" t="s">
        <v>1627</v>
      </c>
      <c r="D1368" t="s">
        <v>2045</v>
      </c>
      <c r="E1368" s="29">
        <v>7.0300000000000001E-2</v>
      </c>
      <c r="G1368" t="s">
        <v>1619</v>
      </c>
      <c r="H1368" s="30">
        <v>31.69</v>
      </c>
      <c r="I1368" t="s">
        <v>1620</v>
      </c>
      <c r="J1368" s="30">
        <f>ROUND(E1368* H1368,5)</f>
        <v>2.2278099999999998</v>
      </c>
    </row>
    <row r="1369" spans="2:11" x14ac:dyDescent="0.25">
      <c r="B1369" t="s">
        <v>1654</v>
      </c>
      <c r="C1369" t="s">
        <v>45</v>
      </c>
      <c r="D1369" t="s">
        <v>1632</v>
      </c>
      <c r="E1369" s="29">
        <v>1.06E-2</v>
      </c>
      <c r="G1369" t="s">
        <v>1619</v>
      </c>
      <c r="H1369" s="30">
        <v>1.56</v>
      </c>
      <c r="I1369" t="s">
        <v>1620</v>
      </c>
      <c r="J1369" s="30">
        <f>ROUND(E1369* H1369,5)</f>
        <v>1.6539999999999999E-2</v>
      </c>
    </row>
    <row r="1370" spans="2:11" x14ac:dyDescent="0.25">
      <c r="D1370" s="31" t="s">
        <v>1635</v>
      </c>
      <c r="K1370" s="30">
        <f>SUM(J1367:J1369)</f>
        <v>18.578949999999999</v>
      </c>
    </row>
    <row r="1372" spans="2:11" x14ac:dyDescent="0.25">
      <c r="D1372" s="31" t="s">
        <v>1637</v>
      </c>
      <c r="H1372">
        <v>2.5</v>
      </c>
      <c r="I1372" t="s">
        <v>1638</v>
      </c>
      <c r="J1372">
        <f>ROUND(H1372/100*K1362,5)</f>
        <v>1.14238</v>
      </c>
    </row>
    <row r="1373" spans="2:11" x14ac:dyDescent="0.25">
      <c r="D1373" s="31" t="s">
        <v>1636</v>
      </c>
      <c r="K1373" s="32">
        <f>SUM(J1358:J1372)</f>
        <v>65.893680000000018</v>
      </c>
    </row>
    <row r="1374" spans="2:11" x14ac:dyDescent="0.25">
      <c r="D1374" s="31" t="s">
        <v>1688</v>
      </c>
      <c r="H1374">
        <v>4</v>
      </c>
      <c r="I1374" t="s">
        <v>1638</v>
      </c>
      <c r="K1374" s="30">
        <f>ROUND(H1374/100*K1373,5)</f>
        <v>2.6357499999999998</v>
      </c>
    </row>
    <row r="1375" spans="2:11" x14ac:dyDescent="0.25">
      <c r="D1375" s="31" t="s">
        <v>1639</v>
      </c>
      <c r="K1375" s="32">
        <f>SUM(K1373:K1374)</f>
        <v>68.529430000000019</v>
      </c>
    </row>
    <row r="1377" spans="1:27" ht="45" customHeight="1" x14ac:dyDescent="0.25">
      <c r="A1377" s="25" t="s">
        <v>2053</v>
      </c>
      <c r="B1377" s="25" t="s">
        <v>1481</v>
      </c>
      <c r="C1377" s="26" t="s">
        <v>16</v>
      </c>
      <c r="D1377" s="6" t="s">
        <v>1482</v>
      </c>
      <c r="E1377" s="5"/>
      <c r="F1377" s="5"/>
      <c r="G1377" s="26"/>
      <c r="H1377" s="27" t="s">
        <v>1613</v>
      </c>
      <c r="I1377" s="4">
        <v>1.1120000000000001</v>
      </c>
      <c r="J1377" s="5"/>
      <c r="K1377" s="28">
        <f>ROUND(K1392,2)</f>
        <v>66.95</v>
      </c>
      <c r="L1377" s="26"/>
      <c r="M1377" s="26"/>
      <c r="N1377" s="26"/>
      <c r="O1377" s="26"/>
      <c r="P1377" s="26"/>
      <c r="Q1377" s="26"/>
      <c r="R1377" s="26"/>
      <c r="S1377" s="26"/>
      <c r="T1377" s="26"/>
      <c r="U1377" s="26"/>
      <c r="V1377" s="26"/>
      <c r="W1377" s="26"/>
      <c r="X1377" s="26"/>
      <c r="Y1377" s="26"/>
      <c r="Z1377" s="26"/>
      <c r="AA1377" s="26"/>
    </row>
    <row r="1378" spans="1:27" x14ac:dyDescent="0.25">
      <c r="B1378" s="21" t="s">
        <v>1614</v>
      </c>
    </row>
    <row r="1379" spans="1:27" x14ac:dyDescent="0.25">
      <c r="B1379" t="s">
        <v>1685</v>
      </c>
      <c r="C1379" t="s">
        <v>1616</v>
      </c>
      <c r="D1379" t="s">
        <v>1686</v>
      </c>
      <c r="E1379" s="29">
        <v>0.85</v>
      </c>
      <c r="F1379" t="s">
        <v>1618</v>
      </c>
      <c r="G1379" t="s">
        <v>1619</v>
      </c>
      <c r="H1379" s="30">
        <v>27.19</v>
      </c>
      <c r="I1379" t="s">
        <v>1620</v>
      </c>
      <c r="J1379" s="30">
        <f>ROUND(E1379/I1377* H1379,5)</f>
        <v>20.783719999999999</v>
      </c>
    </row>
    <row r="1380" spans="1:27" x14ac:dyDescent="0.25">
      <c r="B1380" t="s">
        <v>1673</v>
      </c>
      <c r="C1380" t="s">
        <v>1616</v>
      </c>
      <c r="D1380" t="s">
        <v>1674</v>
      </c>
      <c r="E1380" s="29">
        <v>0.35</v>
      </c>
      <c r="F1380" t="s">
        <v>1618</v>
      </c>
      <c r="G1380" t="s">
        <v>1619</v>
      </c>
      <c r="H1380" s="30">
        <v>22.7</v>
      </c>
      <c r="I1380" t="s">
        <v>1620</v>
      </c>
      <c r="J1380" s="30">
        <f>ROUND(E1380/I1377* H1380,5)</f>
        <v>7.1447799999999999</v>
      </c>
    </row>
    <row r="1381" spans="1:27" x14ac:dyDescent="0.25">
      <c r="D1381" s="31" t="s">
        <v>1621</v>
      </c>
      <c r="K1381" s="30">
        <f>SUM(J1379:J1380)</f>
        <v>27.9285</v>
      </c>
    </row>
    <row r="1382" spans="1:27" x14ac:dyDescent="0.25">
      <c r="B1382" s="21" t="s">
        <v>732</v>
      </c>
    </row>
    <row r="1383" spans="1:27" x14ac:dyDescent="0.25">
      <c r="B1383" t="s">
        <v>2024</v>
      </c>
      <c r="C1383" t="s">
        <v>1616</v>
      </c>
      <c r="D1383" t="s">
        <v>2025</v>
      </c>
      <c r="E1383" s="29">
        <v>0.24</v>
      </c>
      <c r="F1383" t="s">
        <v>1618</v>
      </c>
      <c r="G1383" t="s">
        <v>1619</v>
      </c>
      <c r="H1383" s="30">
        <v>1.7</v>
      </c>
      <c r="I1383" t="s">
        <v>1620</v>
      </c>
      <c r="J1383" s="30">
        <f>ROUND(E1383/I1377* H1383,5)</f>
        <v>0.36691000000000001</v>
      </c>
    </row>
    <row r="1384" spans="1:27" x14ac:dyDescent="0.25">
      <c r="D1384" s="31" t="s">
        <v>1624</v>
      </c>
      <c r="K1384" s="30">
        <f>SUM(J1383:J1383)</f>
        <v>0.36691000000000001</v>
      </c>
    </row>
    <row r="1385" spans="1:27" x14ac:dyDescent="0.25">
      <c r="B1385" s="21" t="s">
        <v>1625</v>
      </c>
    </row>
    <row r="1386" spans="1:27" x14ac:dyDescent="0.25">
      <c r="B1386" t="s">
        <v>2044</v>
      </c>
      <c r="C1386" t="s">
        <v>1627</v>
      </c>
      <c r="D1386" t="s">
        <v>2045</v>
      </c>
      <c r="E1386" s="29">
        <v>7.8E-2</v>
      </c>
      <c r="G1386" t="s">
        <v>1619</v>
      </c>
      <c r="H1386" s="30">
        <v>31.69</v>
      </c>
      <c r="I1386" t="s">
        <v>1620</v>
      </c>
      <c r="J1386" s="30">
        <f>ROUND(E1386* H1386,5)</f>
        <v>2.4718200000000001</v>
      </c>
    </row>
    <row r="1387" spans="1:27" x14ac:dyDescent="0.25">
      <c r="B1387" t="s">
        <v>2040</v>
      </c>
      <c r="C1387" t="s">
        <v>37</v>
      </c>
      <c r="D1387" t="s">
        <v>2041</v>
      </c>
      <c r="E1387" s="29">
        <v>112</v>
      </c>
      <c r="G1387" t="s">
        <v>1619</v>
      </c>
      <c r="H1387" s="30">
        <v>0.3</v>
      </c>
      <c r="I1387" t="s">
        <v>1620</v>
      </c>
      <c r="J1387" s="30">
        <f>ROUND(E1387* H1387,5)</f>
        <v>33.6</v>
      </c>
    </row>
    <row r="1388" spans="1:27" x14ac:dyDescent="0.25">
      <c r="B1388" t="s">
        <v>1654</v>
      </c>
      <c r="C1388" t="s">
        <v>45</v>
      </c>
      <c r="D1388" t="s">
        <v>1632</v>
      </c>
      <c r="E1388" s="29">
        <v>5.7999999999999996E-3</v>
      </c>
      <c r="G1388" t="s">
        <v>1619</v>
      </c>
      <c r="H1388" s="30">
        <v>1.56</v>
      </c>
      <c r="I1388" t="s">
        <v>1620</v>
      </c>
      <c r="J1388" s="30">
        <f>ROUND(E1388* H1388,5)</f>
        <v>9.0500000000000008E-3</v>
      </c>
    </row>
    <row r="1389" spans="1:27" x14ac:dyDescent="0.25">
      <c r="D1389" s="31" t="s">
        <v>1635</v>
      </c>
      <c r="K1389" s="30">
        <f>SUM(J1386:J1388)</f>
        <v>36.080870000000004</v>
      </c>
    </row>
    <row r="1390" spans="1:27" x14ac:dyDescent="0.25">
      <c r="D1390" s="31" t="s">
        <v>1636</v>
      </c>
      <c r="K1390" s="32">
        <f>SUM(J1378:J1389)</f>
        <v>64.376280000000008</v>
      </c>
    </row>
    <row r="1391" spans="1:27" x14ac:dyDescent="0.25">
      <c r="D1391" s="31" t="s">
        <v>1688</v>
      </c>
      <c r="H1391">
        <v>4</v>
      </c>
      <c r="I1391" t="s">
        <v>1638</v>
      </c>
      <c r="K1391" s="30">
        <f>ROUND(H1391/100*K1390,5)</f>
        <v>2.5750500000000001</v>
      </c>
    </row>
    <row r="1392" spans="1:27" x14ac:dyDescent="0.25">
      <c r="D1392" s="31" t="s">
        <v>1639</v>
      </c>
      <c r="K1392" s="32">
        <f>SUM(K1390:K1391)</f>
        <v>66.951330000000013</v>
      </c>
    </row>
    <row r="1394" spans="1:27" ht="45" customHeight="1" x14ac:dyDescent="0.25">
      <c r="A1394" s="25" t="s">
        <v>2054</v>
      </c>
      <c r="B1394" s="25" t="s">
        <v>288</v>
      </c>
      <c r="C1394" s="26" t="s">
        <v>16</v>
      </c>
      <c r="D1394" s="6" t="s">
        <v>289</v>
      </c>
      <c r="E1394" s="5"/>
      <c r="F1394" s="5"/>
      <c r="G1394" s="26"/>
      <c r="H1394" s="27" t="s">
        <v>1613</v>
      </c>
      <c r="I1394" s="4">
        <v>1.075</v>
      </c>
      <c r="J1394" s="5"/>
      <c r="K1394" s="28">
        <f>ROUND(K1410,2)</f>
        <v>55.69</v>
      </c>
      <c r="L1394" s="26"/>
      <c r="M1394" s="26"/>
      <c r="N1394" s="26"/>
      <c r="O1394" s="26"/>
      <c r="P1394" s="26"/>
      <c r="Q1394" s="26"/>
      <c r="R1394" s="26"/>
      <c r="S1394" s="26"/>
      <c r="T1394" s="26"/>
      <c r="U1394" s="26"/>
      <c r="V1394" s="26"/>
      <c r="W1394" s="26"/>
      <c r="X1394" s="26"/>
      <c r="Y1394" s="26"/>
      <c r="Z1394" s="26"/>
      <c r="AA1394" s="26"/>
    </row>
    <row r="1395" spans="1:27" x14ac:dyDescent="0.25">
      <c r="B1395" s="21" t="s">
        <v>1614</v>
      </c>
    </row>
    <row r="1396" spans="1:27" x14ac:dyDescent="0.25">
      <c r="B1396" t="s">
        <v>1685</v>
      </c>
      <c r="C1396" t="s">
        <v>1616</v>
      </c>
      <c r="D1396" t="s">
        <v>1686</v>
      </c>
      <c r="E1396" s="29">
        <v>0.85</v>
      </c>
      <c r="F1396" t="s">
        <v>1618</v>
      </c>
      <c r="G1396" t="s">
        <v>1619</v>
      </c>
      <c r="H1396" s="30">
        <v>27.19</v>
      </c>
      <c r="I1396" t="s">
        <v>1620</v>
      </c>
      <c r="J1396" s="30">
        <f>ROUND(E1396/I1394* H1396,5)</f>
        <v>21.49907</v>
      </c>
    </row>
    <row r="1397" spans="1:27" x14ac:dyDescent="0.25">
      <c r="B1397" t="s">
        <v>1652</v>
      </c>
      <c r="C1397" t="s">
        <v>1616</v>
      </c>
      <c r="D1397" t="s">
        <v>1617</v>
      </c>
      <c r="E1397" s="29">
        <v>0.21299999999999999</v>
      </c>
      <c r="F1397" t="s">
        <v>1618</v>
      </c>
      <c r="G1397" t="s">
        <v>1619</v>
      </c>
      <c r="H1397" s="30">
        <v>23.47</v>
      </c>
      <c r="I1397" t="s">
        <v>1620</v>
      </c>
      <c r="J1397" s="30">
        <f>ROUND(E1397/I1394* H1397,5)</f>
        <v>4.6503300000000003</v>
      </c>
    </row>
    <row r="1398" spans="1:27" x14ac:dyDescent="0.25">
      <c r="B1398" t="s">
        <v>1673</v>
      </c>
      <c r="C1398" t="s">
        <v>1616</v>
      </c>
      <c r="D1398" t="s">
        <v>1674</v>
      </c>
      <c r="E1398" s="29">
        <v>0.42499999999999999</v>
      </c>
      <c r="F1398" t="s">
        <v>1618</v>
      </c>
      <c r="G1398" t="s">
        <v>1619</v>
      </c>
      <c r="H1398" s="30">
        <v>22.7</v>
      </c>
      <c r="I1398" t="s">
        <v>1620</v>
      </c>
      <c r="J1398" s="30">
        <f>ROUND(E1398/I1394* H1398,5)</f>
        <v>8.9744200000000003</v>
      </c>
    </row>
    <row r="1399" spans="1:27" x14ac:dyDescent="0.25">
      <c r="D1399" s="31" t="s">
        <v>1621</v>
      </c>
      <c r="K1399" s="30">
        <f>SUM(J1396:J1398)</f>
        <v>35.123820000000002</v>
      </c>
    </row>
    <row r="1400" spans="1:27" x14ac:dyDescent="0.25">
      <c r="B1400" s="21" t="s">
        <v>732</v>
      </c>
    </row>
    <row r="1401" spans="1:27" x14ac:dyDescent="0.25">
      <c r="B1401" t="s">
        <v>2024</v>
      </c>
      <c r="C1401" t="s">
        <v>1616</v>
      </c>
      <c r="D1401" t="s">
        <v>2025</v>
      </c>
      <c r="E1401" s="29">
        <v>0.21299999999999999</v>
      </c>
      <c r="F1401" t="s">
        <v>1618</v>
      </c>
      <c r="G1401" t="s">
        <v>1619</v>
      </c>
      <c r="H1401" s="30">
        <v>1.7</v>
      </c>
      <c r="I1401" t="s">
        <v>1620</v>
      </c>
      <c r="J1401" s="30">
        <f>ROUND(E1401/I1394* H1401,5)</f>
        <v>0.33683999999999997</v>
      </c>
    </row>
    <row r="1402" spans="1:27" x14ac:dyDescent="0.25">
      <c r="D1402" s="31" t="s">
        <v>1624</v>
      </c>
      <c r="K1402" s="30">
        <f>SUM(J1401:J1401)</f>
        <v>0.33683999999999997</v>
      </c>
    </row>
    <row r="1403" spans="1:27" x14ac:dyDescent="0.25">
      <c r="B1403" s="21" t="s">
        <v>1625</v>
      </c>
    </row>
    <row r="1404" spans="1:27" x14ac:dyDescent="0.25">
      <c r="B1404" t="s">
        <v>2028</v>
      </c>
      <c r="C1404" t="s">
        <v>1627</v>
      </c>
      <c r="D1404" t="s">
        <v>2029</v>
      </c>
      <c r="E1404" s="29">
        <v>5.6399999999999999E-2</v>
      </c>
      <c r="G1404" t="s">
        <v>1619</v>
      </c>
      <c r="H1404" s="30">
        <v>35.36</v>
      </c>
      <c r="I1404" t="s">
        <v>1620</v>
      </c>
      <c r="J1404" s="30">
        <f>ROUND(E1404* H1404,5)</f>
        <v>1.9943</v>
      </c>
    </row>
    <row r="1405" spans="1:27" x14ac:dyDescent="0.25">
      <c r="B1405" t="s">
        <v>1654</v>
      </c>
      <c r="C1405" t="s">
        <v>45</v>
      </c>
      <c r="D1405" t="s">
        <v>1632</v>
      </c>
      <c r="E1405" s="29">
        <v>8.5000000000000006E-3</v>
      </c>
      <c r="G1405" t="s">
        <v>1619</v>
      </c>
      <c r="H1405" s="30">
        <v>1.56</v>
      </c>
      <c r="I1405" t="s">
        <v>1620</v>
      </c>
      <c r="J1405" s="30">
        <f>ROUND(E1405* H1405,5)</f>
        <v>1.3259999999999999E-2</v>
      </c>
    </row>
    <row r="1406" spans="1:27" x14ac:dyDescent="0.25">
      <c r="B1406" t="s">
        <v>2055</v>
      </c>
      <c r="C1406" t="s">
        <v>37</v>
      </c>
      <c r="D1406" t="s">
        <v>2056</v>
      </c>
      <c r="E1406" s="29">
        <v>43.46</v>
      </c>
      <c r="G1406" t="s">
        <v>1619</v>
      </c>
      <c r="H1406" s="30">
        <v>0.37</v>
      </c>
      <c r="I1406" t="s">
        <v>1620</v>
      </c>
      <c r="J1406" s="30">
        <f>ROUND(E1406* H1406,5)</f>
        <v>16.080200000000001</v>
      </c>
    </row>
    <row r="1407" spans="1:27" x14ac:dyDescent="0.25">
      <c r="D1407" s="31" t="s">
        <v>1635</v>
      </c>
      <c r="K1407" s="30">
        <f>SUM(J1404:J1406)</f>
        <v>18.087760000000003</v>
      </c>
    </row>
    <row r="1408" spans="1:27" x14ac:dyDescent="0.25">
      <c r="D1408" s="31" t="s">
        <v>1636</v>
      </c>
      <c r="K1408" s="32">
        <f>SUM(J1395:J1407)</f>
        <v>53.548420000000007</v>
      </c>
    </row>
    <row r="1409" spans="1:27" x14ac:dyDescent="0.25">
      <c r="D1409" s="31" t="s">
        <v>1688</v>
      </c>
      <c r="H1409">
        <v>4</v>
      </c>
      <c r="I1409" t="s">
        <v>1638</v>
      </c>
      <c r="K1409" s="30">
        <f>ROUND(H1409/100*K1408,5)</f>
        <v>2.14194</v>
      </c>
    </row>
    <row r="1410" spans="1:27" x14ac:dyDescent="0.25">
      <c r="D1410" s="31" t="s">
        <v>1639</v>
      </c>
      <c r="K1410" s="32">
        <f>SUM(K1408:K1409)</f>
        <v>55.690360000000005</v>
      </c>
    </row>
    <row r="1412" spans="1:27" ht="45" customHeight="1" x14ac:dyDescent="0.25">
      <c r="A1412" s="25" t="s">
        <v>2057</v>
      </c>
      <c r="B1412" s="25" t="s">
        <v>351</v>
      </c>
      <c r="C1412" s="26" t="s">
        <v>16</v>
      </c>
      <c r="D1412" s="6" t="s">
        <v>352</v>
      </c>
      <c r="E1412" s="5"/>
      <c r="F1412" s="5"/>
      <c r="G1412" s="26"/>
      <c r="H1412" s="27" t="s">
        <v>1613</v>
      </c>
      <c r="I1412" s="4">
        <v>1.278</v>
      </c>
      <c r="J1412" s="5"/>
      <c r="K1412" s="28">
        <f>ROUND(K1433,2)</f>
        <v>61.56</v>
      </c>
      <c r="L1412" s="26"/>
      <c r="M1412" s="26"/>
      <c r="N1412" s="26"/>
      <c r="O1412" s="26"/>
      <c r="P1412" s="26"/>
      <c r="Q1412" s="26"/>
      <c r="R1412" s="26"/>
      <c r="S1412" s="26"/>
      <c r="T1412" s="26"/>
      <c r="U1412" s="26"/>
      <c r="V1412" s="26"/>
      <c r="W1412" s="26"/>
      <c r="X1412" s="26"/>
      <c r="Y1412" s="26"/>
      <c r="Z1412" s="26"/>
      <c r="AA1412" s="26"/>
    </row>
    <row r="1413" spans="1:27" x14ac:dyDescent="0.25">
      <c r="B1413" s="21" t="s">
        <v>1614</v>
      </c>
    </row>
    <row r="1414" spans="1:27" x14ac:dyDescent="0.25">
      <c r="B1414" t="s">
        <v>1693</v>
      </c>
      <c r="C1414" t="s">
        <v>1616</v>
      </c>
      <c r="D1414" t="s">
        <v>1694</v>
      </c>
      <c r="E1414" s="29">
        <v>0.37</v>
      </c>
      <c r="F1414" t="s">
        <v>1618</v>
      </c>
      <c r="G1414" t="s">
        <v>1619</v>
      </c>
      <c r="H1414" s="30">
        <v>27.19</v>
      </c>
      <c r="I1414" t="s">
        <v>1620</v>
      </c>
      <c r="J1414" s="30">
        <f>ROUND(E1414/I1412* H1414,5)</f>
        <v>7.8719099999999997</v>
      </c>
    </row>
    <row r="1415" spans="1:27" x14ac:dyDescent="0.25">
      <c r="B1415" t="s">
        <v>1695</v>
      </c>
      <c r="C1415" t="s">
        <v>1616</v>
      </c>
      <c r="D1415" t="s">
        <v>1696</v>
      </c>
      <c r="E1415" s="29">
        <v>0.13</v>
      </c>
      <c r="F1415" t="s">
        <v>1618</v>
      </c>
      <c r="G1415" t="s">
        <v>1619</v>
      </c>
      <c r="H1415" s="30">
        <v>24.14</v>
      </c>
      <c r="I1415" t="s">
        <v>1620</v>
      </c>
      <c r="J1415" s="30">
        <f>ROUND(E1415/I1412* H1415,5)</f>
        <v>2.4555600000000002</v>
      </c>
    </row>
    <row r="1416" spans="1:27" x14ac:dyDescent="0.25">
      <c r="D1416" s="31" t="s">
        <v>1621</v>
      </c>
      <c r="K1416" s="30">
        <f>SUM(J1414:J1415)</f>
        <v>10.32747</v>
      </c>
    </row>
    <row r="1417" spans="1:27" x14ac:dyDescent="0.25">
      <c r="B1417" s="21" t="s">
        <v>1625</v>
      </c>
    </row>
    <row r="1418" spans="1:27" x14ac:dyDescent="0.25">
      <c r="B1418" t="s">
        <v>2058</v>
      </c>
      <c r="C1418" t="s">
        <v>16</v>
      </c>
      <c r="D1418" t="s">
        <v>2059</v>
      </c>
      <c r="E1418" s="29">
        <v>2.06</v>
      </c>
      <c r="G1418" t="s">
        <v>1619</v>
      </c>
      <c r="H1418" s="30">
        <v>3.38</v>
      </c>
      <c r="I1418" t="s">
        <v>1620</v>
      </c>
      <c r="J1418" s="30">
        <f t="shared" ref="J1418:J1427" si="6">ROUND(E1418* H1418,5)</f>
        <v>6.9627999999999997</v>
      </c>
    </row>
    <row r="1419" spans="1:27" x14ac:dyDescent="0.25">
      <c r="B1419" t="s">
        <v>2060</v>
      </c>
      <c r="C1419" t="s">
        <v>1918</v>
      </c>
      <c r="D1419" t="s">
        <v>2061</v>
      </c>
      <c r="E1419" s="29">
        <v>0.5</v>
      </c>
      <c r="G1419" t="s">
        <v>1619</v>
      </c>
      <c r="H1419" s="30">
        <v>9.8699999999999992</v>
      </c>
      <c r="I1419" t="s">
        <v>1620</v>
      </c>
      <c r="J1419" s="30">
        <f t="shared" si="6"/>
        <v>4.9349999999999996</v>
      </c>
    </row>
    <row r="1420" spans="1:27" x14ac:dyDescent="0.25">
      <c r="B1420" t="s">
        <v>2062</v>
      </c>
      <c r="C1420" t="s">
        <v>1918</v>
      </c>
      <c r="D1420" t="s">
        <v>2063</v>
      </c>
      <c r="E1420" s="29">
        <v>0.15</v>
      </c>
      <c r="G1420" t="s">
        <v>1619</v>
      </c>
      <c r="H1420" s="30">
        <v>3.05</v>
      </c>
      <c r="I1420" t="s">
        <v>1620</v>
      </c>
      <c r="J1420" s="30">
        <f t="shared" si="6"/>
        <v>0.45750000000000002</v>
      </c>
    </row>
    <row r="1421" spans="1:27" x14ac:dyDescent="0.25">
      <c r="B1421" t="s">
        <v>2064</v>
      </c>
      <c r="C1421" t="s">
        <v>37</v>
      </c>
      <c r="D1421" t="s">
        <v>2065</v>
      </c>
      <c r="E1421" s="29">
        <v>12</v>
      </c>
      <c r="G1421" t="s">
        <v>1619</v>
      </c>
      <c r="H1421" s="30">
        <v>0.17</v>
      </c>
      <c r="I1421" t="s">
        <v>1620</v>
      </c>
      <c r="J1421" s="30">
        <f t="shared" si="6"/>
        <v>2.04</v>
      </c>
    </row>
    <row r="1422" spans="1:27" x14ac:dyDescent="0.25">
      <c r="B1422" t="s">
        <v>2066</v>
      </c>
      <c r="C1422" t="s">
        <v>16</v>
      </c>
      <c r="D1422" t="s">
        <v>2067</v>
      </c>
      <c r="E1422" s="29">
        <v>4.12</v>
      </c>
      <c r="G1422" t="s">
        <v>1619</v>
      </c>
      <c r="H1422" s="30">
        <v>5.63</v>
      </c>
      <c r="I1422" t="s">
        <v>1620</v>
      </c>
      <c r="J1422" s="30">
        <f t="shared" si="6"/>
        <v>23.195599999999999</v>
      </c>
    </row>
    <row r="1423" spans="1:27" x14ac:dyDescent="0.25">
      <c r="B1423" t="s">
        <v>2068</v>
      </c>
      <c r="C1423" t="s">
        <v>42</v>
      </c>
      <c r="D1423" t="s">
        <v>2069</v>
      </c>
      <c r="E1423" s="29">
        <v>4.8929999999999998</v>
      </c>
      <c r="G1423" t="s">
        <v>1619</v>
      </c>
      <c r="H1423" s="30">
        <v>1.33</v>
      </c>
      <c r="I1423" t="s">
        <v>1620</v>
      </c>
      <c r="J1423" s="30">
        <f t="shared" si="6"/>
        <v>6.5076900000000002</v>
      </c>
    </row>
    <row r="1424" spans="1:27" x14ac:dyDescent="0.25">
      <c r="B1424" t="s">
        <v>2070</v>
      </c>
      <c r="C1424" t="s">
        <v>42</v>
      </c>
      <c r="D1424" t="s">
        <v>2071</v>
      </c>
      <c r="E1424" s="29">
        <v>1.88</v>
      </c>
      <c r="G1424" t="s">
        <v>1619</v>
      </c>
      <c r="H1424" s="30">
        <v>0.59</v>
      </c>
      <c r="I1424" t="s">
        <v>1620</v>
      </c>
      <c r="J1424" s="30">
        <f t="shared" si="6"/>
        <v>1.1092</v>
      </c>
    </row>
    <row r="1425" spans="1:27" x14ac:dyDescent="0.25">
      <c r="B1425" t="s">
        <v>2072</v>
      </c>
      <c r="C1425" t="s">
        <v>42</v>
      </c>
      <c r="D1425" t="s">
        <v>2073</v>
      </c>
      <c r="E1425" s="29">
        <v>1.9950000000000001</v>
      </c>
      <c r="G1425" t="s">
        <v>1619</v>
      </c>
      <c r="H1425" s="30">
        <v>1.1499999999999999</v>
      </c>
      <c r="I1425" t="s">
        <v>1620</v>
      </c>
      <c r="J1425" s="30">
        <f t="shared" si="6"/>
        <v>2.2942499999999999</v>
      </c>
    </row>
    <row r="1426" spans="1:27" x14ac:dyDescent="0.25">
      <c r="B1426" t="s">
        <v>2074</v>
      </c>
      <c r="C1426" t="s">
        <v>109</v>
      </c>
      <c r="D1426" t="s">
        <v>2075</v>
      </c>
      <c r="E1426" s="29">
        <v>0.8</v>
      </c>
      <c r="G1426" t="s">
        <v>1619</v>
      </c>
      <c r="H1426" s="30">
        <v>1.31</v>
      </c>
      <c r="I1426" t="s">
        <v>1620</v>
      </c>
      <c r="J1426" s="30">
        <f t="shared" si="6"/>
        <v>1.048</v>
      </c>
    </row>
    <row r="1427" spans="1:27" x14ac:dyDescent="0.25">
      <c r="B1427" t="s">
        <v>2076</v>
      </c>
      <c r="C1427" t="s">
        <v>42</v>
      </c>
      <c r="D1427" t="s">
        <v>2077</v>
      </c>
      <c r="E1427" s="29">
        <v>4</v>
      </c>
      <c r="G1427" t="s">
        <v>1619</v>
      </c>
      <c r="H1427" s="30">
        <v>0.04</v>
      </c>
      <c r="I1427" t="s">
        <v>1620</v>
      </c>
      <c r="J1427" s="30">
        <f t="shared" si="6"/>
        <v>0.16</v>
      </c>
    </row>
    <row r="1428" spans="1:27" x14ac:dyDescent="0.25">
      <c r="D1428" s="31" t="s">
        <v>1635</v>
      </c>
      <c r="K1428" s="30">
        <f>SUM(J1418:J1427)</f>
        <v>48.710039999999999</v>
      </c>
    </row>
    <row r="1430" spans="1:27" x14ac:dyDescent="0.25">
      <c r="D1430" s="31" t="s">
        <v>1637</v>
      </c>
      <c r="H1430">
        <v>1.5</v>
      </c>
      <c r="I1430" t="s">
        <v>1638</v>
      </c>
      <c r="J1430">
        <f>ROUND(H1430/100*K1416,5)</f>
        <v>0.15490999999999999</v>
      </c>
    </row>
    <row r="1431" spans="1:27" x14ac:dyDescent="0.25">
      <c r="D1431" s="31" t="s">
        <v>1636</v>
      </c>
      <c r="K1431" s="32">
        <f>SUM(J1413:J1430)</f>
        <v>59.192419999999991</v>
      </c>
    </row>
    <row r="1432" spans="1:27" x14ac:dyDescent="0.25">
      <c r="D1432" s="31" t="s">
        <v>1688</v>
      </c>
      <c r="H1432">
        <v>4</v>
      </c>
      <c r="I1432" t="s">
        <v>1638</v>
      </c>
      <c r="K1432" s="30">
        <f>ROUND(H1432/100*K1431,5)</f>
        <v>2.3677000000000001</v>
      </c>
    </row>
    <row r="1433" spans="1:27" x14ac:dyDescent="0.25">
      <c r="D1433" s="31" t="s">
        <v>1639</v>
      </c>
      <c r="K1433" s="32">
        <f>SUM(K1431:K1432)</f>
        <v>61.560119999999991</v>
      </c>
    </row>
    <row r="1435" spans="1:27" ht="45" customHeight="1" x14ac:dyDescent="0.25">
      <c r="A1435" s="25" t="s">
        <v>2078</v>
      </c>
      <c r="B1435" s="25" t="s">
        <v>329</v>
      </c>
      <c r="C1435" s="26" t="s">
        <v>16</v>
      </c>
      <c r="D1435" s="6" t="s">
        <v>330</v>
      </c>
      <c r="E1435" s="5"/>
      <c r="F1435" s="5"/>
      <c r="G1435" s="26"/>
      <c r="H1435" s="27" t="s">
        <v>1613</v>
      </c>
      <c r="I1435" s="4">
        <v>0.82</v>
      </c>
      <c r="J1435" s="5"/>
      <c r="K1435" s="28">
        <f>ROUND(K1456,2)</f>
        <v>63.59</v>
      </c>
      <c r="L1435" s="26"/>
      <c r="M1435" s="26"/>
      <c r="N1435" s="26"/>
      <c r="O1435" s="26"/>
      <c r="P1435" s="26"/>
      <c r="Q1435" s="26"/>
      <c r="R1435" s="26"/>
      <c r="S1435" s="26"/>
      <c r="T1435" s="26"/>
      <c r="U1435" s="26"/>
      <c r="V1435" s="26"/>
      <c r="W1435" s="26"/>
      <c r="X1435" s="26"/>
      <c r="Y1435" s="26"/>
      <c r="Z1435" s="26"/>
      <c r="AA1435" s="26"/>
    </row>
    <row r="1436" spans="1:27" x14ac:dyDescent="0.25">
      <c r="B1436" s="21" t="s">
        <v>1614</v>
      </c>
    </row>
    <row r="1437" spans="1:27" x14ac:dyDescent="0.25">
      <c r="B1437" t="s">
        <v>1695</v>
      </c>
      <c r="C1437" t="s">
        <v>1616</v>
      </c>
      <c r="D1437" t="s">
        <v>1696</v>
      </c>
      <c r="E1437" s="29">
        <v>9.5000000000000001E-2</v>
      </c>
      <c r="F1437" t="s">
        <v>1618</v>
      </c>
      <c r="G1437" t="s">
        <v>1619</v>
      </c>
      <c r="H1437" s="30">
        <v>24.14</v>
      </c>
      <c r="I1437" t="s">
        <v>1620</v>
      </c>
      <c r="J1437" s="30">
        <f>ROUND(E1437/I1435* H1437,5)</f>
        <v>2.79671</v>
      </c>
    </row>
    <row r="1438" spans="1:27" x14ac:dyDescent="0.25">
      <c r="B1438" t="s">
        <v>1693</v>
      </c>
      <c r="C1438" t="s">
        <v>1616</v>
      </c>
      <c r="D1438" t="s">
        <v>1694</v>
      </c>
      <c r="E1438" s="29">
        <v>0.31</v>
      </c>
      <c r="F1438" t="s">
        <v>1618</v>
      </c>
      <c r="G1438" t="s">
        <v>1619</v>
      </c>
      <c r="H1438" s="30">
        <v>27.19</v>
      </c>
      <c r="I1438" t="s">
        <v>1620</v>
      </c>
      <c r="J1438" s="30">
        <f>ROUND(E1438/I1435* H1438,5)</f>
        <v>10.27915</v>
      </c>
    </row>
    <row r="1439" spans="1:27" x14ac:dyDescent="0.25">
      <c r="D1439" s="31" t="s">
        <v>1621</v>
      </c>
      <c r="K1439" s="30">
        <f>SUM(J1437:J1438)</f>
        <v>13.075859999999999</v>
      </c>
    </row>
    <row r="1440" spans="1:27" x14ac:dyDescent="0.25">
      <c r="B1440" s="21" t="s">
        <v>1625</v>
      </c>
    </row>
    <row r="1441" spans="2:11" x14ac:dyDescent="0.25">
      <c r="B1441" t="s">
        <v>2068</v>
      </c>
      <c r="C1441" t="s">
        <v>42</v>
      </c>
      <c r="D1441" t="s">
        <v>2069</v>
      </c>
      <c r="E1441" s="29">
        <v>4.8929999999999998</v>
      </c>
      <c r="G1441" t="s">
        <v>1619</v>
      </c>
      <c r="H1441" s="30">
        <v>1.33</v>
      </c>
      <c r="I1441" t="s">
        <v>1620</v>
      </c>
      <c r="J1441" s="30">
        <f t="shared" ref="J1441:J1450" si="7">ROUND(E1441* H1441,5)</f>
        <v>6.5076900000000002</v>
      </c>
    </row>
    <row r="1442" spans="2:11" x14ac:dyDescent="0.25">
      <c r="B1442" t="s">
        <v>2076</v>
      </c>
      <c r="C1442" t="s">
        <v>42</v>
      </c>
      <c r="D1442" t="s">
        <v>2077</v>
      </c>
      <c r="E1442" s="29">
        <v>4</v>
      </c>
      <c r="G1442" t="s">
        <v>1619</v>
      </c>
      <c r="H1442" s="30">
        <v>0.04</v>
      </c>
      <c r="I1442" t="s">
        <v>1620</v>
      </c>
      <c r="J1442" s="30">
        <f t="shared" si="7"/>
        <v>0.16</v>
      </c>
    </row>
    <row r="1443" spans="2:11" x14ac:dyDescent="0.25">
      <c r="B1443" t="s">
        <v>2074</v>
      </c>
      <c r="C1443" t="s">
        <v>109</v>
      </c>
      <c r="D1443" t="s">
        <v>2075</v>
      </c>
      <c r="E1443" s="29">
        <v>0.8</v>
      </c>
      <c r="G1443" t="s">
        <v>1619</v>
      </c>
      <c r="H1443" s="30">
        <v>1.31</v>
      </c>
      <c r="I1443" t="s">
        <v>1620</v>
      </c>
      <c r="J1443" s="30">
        <f t="shared" si="7"/>
        <v>1.048</v>
      </c>
    </row>
    <row r="1444" spans="2:11" x14ac:dyDescent="0.25">
      <c r="B1444" t="s">
        <v>2060</v>
      </c>
      <c r="C1444" t="s">
        <v>1918</v>
      </c>
      <c r="D1444" t="s">
        <v>2061</v>
      </c>
      <c r="E1444" s="29">
        <v>0.3</v>
      </c>
      <c r="G1444" t="s">
        <v>1619</v>
      </c>
      <c r="H1444" s="30">
        <v>9.8699999999999992</v>
      </c>
      <c r="I1444" t="s">
        <v>1620</v>
      </c>
      <c r="J1444" s="30">
        <f t="shared" si="7"/>
        <v>2.9609999999999999</v>
      </c>
    </row>
    <row r="1445" spans="2:11" x14ac:dyDescent="0.25">
      <c r="B1445" t="s">
        <v>2064</v>
      </c>
      <c r="C1445" t="s">
        <v>37</v>
      </c>
      <c r="D1445" t="s">
        <v>2065</v>
      </c>
      <c r="E1445" s="29">
        <v>6</v>
      </c>
      <c r="G1445" t="s">
        <v>1619</v>
      </c>
      <c r="H1445" s="30">
        <v>0.17</v>
      </c>
      <c r="I1445" t="s">
        <v>1620</v>
      </c>
      <c r="J1445" s="30">
        <f t="shared" si="7"/>
        <v>1.02</v>
      </c>
    </row>
    <row r="1446" spans="2:11" x14ac:dyDescent="0.25">
      <c r="B1446" t="s">
        <v>2072</v>
      </c>
      <c r="C1446" t="s">
        <v>42</v>
      </c>
      <c r="D1446" t="s">
        <v>2073</v>
      </c>
      <c r="E1446" s="29">
        <v>0.99750000000000005</v>
      </c>
      <c r="G1446" t="s">
        <v>1619</v>
      </c>
      <c r="H1446" s="30">
        <v>1.1499999999999999</v>
      </c>
      <c r="I1446" t="s">
        <v>1620</v>
      </c>
      <c r="J1446" s="30">
        <f t="shared" si="7"/>
        <v>1.14713</v>
      </c>
    </row>
    <row r="1447" spans="2:11" x14ac:dyDescent="0.25">
      <c r="B1447" t="s">
        <v>2070</v>
      </c>
      <c r="C1447" t="s">
        <v>42</v>
      </c>
      <c r="D1447" t="s">
        <v>2071</v>
      </c>
      <c r="E1447" s="29">
        <v>0.94</v>
      </c>
      <c r="G1447" t="s">
        <v>1619</v>
      </c>
      <c r="H1447" s="30">
        <v>0.59</v>
      </c>
      <c r="I1447" t="s">
        <v>1620</v>
      </c>
      <c r="J1447" s="30">
        <f t="shared" si="7"/>
        <v>0.55459999999999998</v>
      </c>
    </row>
    <row r="1448" spans="2:11" x14ac:dyDescent="0.25">
      <c r="B1448" t="s">
        <v>2079</v>
      </c>
      <c r="C1448" t="s">
        <v>16</v>
      </c>
      <c r="D1448" t="s">
        <v>2080</v>
      </c>
      <c r="E1448" s="29">
        <v>1.03</v>
      </c>
      <c r="G1448" t="s">
        <v>1619</v>
      </c>
      <c r="H1448" s="30">
        <v>4.1399999999999997</v>
      </c>
      <c r="I1448" t="s">
        <v>1620</v>
      </c>
      <c r="J1448" s="30">
        <f t="shared" si="7"/>
        <v>4.2641999999999998</v>
      </c>
    </row>
    <row r="1449" spans="2:11" x14ac:dyDescent="0.25">
      <c r="B1449" t="s">
        <v>2081</v>
      </c>
      <c r="C1449" t="s">
        <v>16</v>
      </c>
      <c r="D1449" t="s">
        <v>2082</v>
      </c>
      <c r="E1449" s="29">
        <v>4.0599999999999996</v>
      </c>
      <c r="G1449" t="s">
        <v>1619</v>
      </c>
      <c r="H1449" s="30">
        <v>7.35</v>
      </c>
      <c r="I1449" t="s">
        <v>1620</v>
      </c>
      <c r="J1449" s="30">
        <f t="shared" si="7"/>
        <v>29.841000000000001</v>
      </c>
    </row>
    <row r="1450" spans="2:11" x14ac:dyDescent="0.25">
      <c r="B1450" t="s">
        <v>2062</v>
      </c>
      <c r="C1450" t="s">
        <v>1918</v>
      </c>
      <c r="D1450" t="s">
        <v>2063</v>
      </c>
      <c r="E1450" s="29">
        <v>0.12</v>
      </c>
      <c r="G1450" t="s">
        <v>1619</v>
      </c>
      <c r="H1450" s="30">
        <v>3.05</v>
      </c>
      <c r="I1450" t="s">
        <v>1620</v>
      </c>
      <c r="J1450" s="30">
        <f t="shared" si="7"/>
        <v>0.36599999999999999</v>
      </c>
    </row>
    <row r="1451" spans="2:11" x14ac:dyDescent="0.25">
      <c r="D1451" s="31" t="s">
        <v>1635</v>
      </c>
      <c r="K1451" s="30">
        <f>SUM(J1441:J1450)</f>
        <v>47.869619999999998</v>
      </c>
    </row>
    <row r="1453" spans="2:11" x14ac:dyDescent="0.25">
      <c r="D1453" s="31" t="s">
        <v>1637</v>
      </c>
      <c r="H1453">
        <v>1.5</v>
      </c>
      <c r="I1453" t="s">
        <v>1638</v>
      </c>
      <c r="J1453">
        <f>ROUND(H1453/100*K1439,5)</f>
        <v>0.19614000000000001</v>
      </c>
    </row>
    <row r="1454" spans="2:11" x14ac:dyDescent="0.25">
      <c r="D1454" s="31" t="s">
        <v>1636</v>
      </c>
      <c r="K1454" s="32">
        <f>SUM(J1436:J1453)</f>
        <v>61.141620000000003</v>
      </c>
    </row>
    <row r="1455" spans="2:11" x14ac:dyDescent="0.25">
      <c r="D1455" s="31" t="s">
        <v>1688</v>
      </c>
      <c r="H1455">
        <v>4</v>
      </c>
      <c r="I1455" t="s">
        <v>1638</v>
      </c>
      <c r="K1455" s="30">
        <f>ROUND(H1455/100*K1454,5)</f>
        <v>2.4456600000000002</v>
      </c>
    </row>
    <row r="1456" spans="2:11" x14ac:dyDescent="0.25">
      <c r="D1456" s="31" t="s">
        <v>1639</v>
      </c>
      <c r="K1456" s="32">
        <f>SUM(K1454:K1455)</f>
        <v>63.587280000000007</v>
      </c>
    </row>
    <row r="1458" spans="1:27" ht="45" customHeight="1" x14ac:dyDescent="0.25">
      <c r="A1458" s="25" t="s">
        <v>2083</v>
      </c>
      <c r="B1458" s="25" t="s">
        <v>331</v>
      </c>
      <c r="C1458" s="26" t="s">
        <v>16</v>
      </c>
      <c r="D1458" s="6" t="s">
        <v>332</v>
      </c>
      <c r="E1458" s="5"/>
      <c r="F1458" s="5"/>
      <c r="G1458" s="26"/>
      <c r="H1458" s="27" t="s">
        <v>1613</v>
      </c>
      <c r="I1458" s="4">
        <v>0.86099999999999999</v>
      </c>
      <c r="J1458" s="5"/>
      <c r="K1458" s="28">
        <f>ROUND(K1480,2)</f>
        <v>79.150000000000006</v>
      </c>
      <c r="L1458" s="26"/>
      <c r="M1458" s="26"/>
      <c r="N1458" s="26"/>
      <c r="O1458" s="26"/>
      <c r="P1458" s="26"/>
      <c r="Q1458" s="26"/>
      <c r="R1458" s="26"/>
      <c r="S1458" s="26"/>
      <c r="T1458" s="26"/>
      <c r="U1458" s="26"/>
      <c r="V1458" s="26"/>
      <c r="W1458" s="26"/>
      <c r="X1458" s="26"/>
      <c r="Y1458" s="26"/>
      <c r="Z1458" s="26"/>
      <c r="AA1458" s="26"/>
    </row>
    <row r="1459" spans="1:27" x14ac:dyDescent="0.25">
      <c r="B1459" s="21" t="s">
        <v>1614</v>
      </c>
    </row>
    <row r="1460" spans="1:27" x14ac:dyDescent="0.25">
      <c r="B1460" t="s">
        <v>1693</v>
      </c>
      <c r="C1460" t="s">
        <v>1616</v>
      </c>
      <c r="D1460" t="s">
        <v>1694</v>
      </c>
      <c r="E1460" s="29">
        <v>0.32</v>
      </c>
      <c r="F1460" t="s">
        <v>1618</v>
      </c>
      <c r="G1460" t="s">
        <v>1619</v>
      </c>
      <c r="H1460" s="30">
        <v>27.19</v>
      </c>
      <c r="I1460" t="s">
        <v>1620</v>
      </c>
      <c r="J1460" s="30">
        <f>ROUND(E1460/I1458* H1460,5)</f>
        <v>10.105460000000001</v>
      </c>
    </row>
    <row r="1461" spans="1:27" x14ac:dyDescent="0.25">
      <c r="B1461" t="s">
        <v>1695</v>
      </c>
      <c r="C1461" t="s">
        <v>1616</v>
      </c>
      <c r="D1461" t="s">
        <v>1696</v>
      </c>
      <c r="E1461" s="29">
        <v>9.5000000000000001E-2</v>
      </c>
      <c r="F1461" t="s">
        <v>1618</v>
      </c>
      <c r="G1461" t="s">
        <v>1619</v>
      </c>
      <c r="H1461" s="30">
        <v>24.14</v>
      </c>
      <c r="I1461" t="s">
        <v>1620</v>
      </c>
      <c r="J1461" s="30">
        <f>ROUND(E1461/I1458* H1461,5)</f>
        <v>2.6635300000000002</v>
      </c>
    </row>
    <row r="1462" spans="1:27" x14ac:dyDescent="0.25">
      <c r="D1462" s="31" t="s">
        <v>1621</v>
      </c>
      <c r="K1462" s="30">
        <f>SUM(J1460:J1461)</f>
        <v>12.768990000000001</v>
      </c>
    </row>
    <row r="1463" spans="1:27" x14ac:dyDescent="0.25">
      <c r="B1463" s="21" t="s">
        <v>1625</v>
      </c>
    </row>
    <row r="1464" spans="1:27" x14ac:dyDescent="0.25">
      <c r="B1464" t="s">
        <v>2076</v>
      </c>
      <c r="C1464" t="s">
        <v>42</v>
      </c>
      <c r="D1464" t="s">
        <v>2077</v>
      </c>
      <c r="E1464" s="29">
        <v>4</v>
      </c>
      <c r="G1464" t="s">
        <v>1619</v>
      </c>
      <c r="H1464" s="30">
        <v>0.04</v>
      </c>
      <c r="I1464" t="s">
        <v>1620</v>
      </c>
      <c r="J1464" s="30">
        <f t="shared" ref="J1464:J1474" si="8">ROUND(E1464* H1464,5)</f>
        <v>0.16</v>
      </c>
    </row>
    <row r="1465" spans="1:27" x14ac:dyDescent="0.25">
      <c r="B1465" t="s">
        <v>2084</v>
      </c>
      <c r="C1465" t="s">
        <v>16</v>
      </c>
      <c r="D1465" t="s">
        <v>2085</v>
      </c>
      <c r="E1465" s="29">
        <v>2</v>
      </c>
      <c r="G1465" t="s">
        <v>1619</v>
      </c>
      <c r="H1465" s="30">
        <v>7.64</v>
      </c>
      <c r="I1465" t="s">
        <v>1620</v>
      </c>
      <c r="J1465" s="30">
        <f t="shared" si="8"/>
        <v>15.28</v>
      </c>
    </row>
    <row r="1466" spans="1:27" x14ac:dyDescent="0.25">
      <c r="B1466" t="s">
        <v>2074</v>
      </c>
      <c r="C1466" t="s">
        <v>109</v>
      </c>
      <c r="D1466" t="s">
        <v>2075</v>
      </c>
      <c r="E1466" s="29">
        <v>0.8</v>
      </c>
      <c r="G1466" t="s">
        <v>1619</v>
      </c>
      <c r="H1466" s="30">
        <v>1.31</v>
      </c>
      <c r="I1466" t="s">
        <v>1620</v>
      </c>
      <c r="J1466" s="30">
        <f t="shared" si="8"/>
        <v>1.048</v>
      </c>
    </row>
    <row r="1467" spans="1:27" x14ac:dyDescent="0.25">
      <c r="B1467" t="s">
        <v>2060</v>
      </c>
      <c r="C1467" t="s">
        <v>1918</v>
      </c>
      <c r="D1467" t="s">
        <v>2061</v>
      </c>
      <c r="E1467" s="29">
        <v>0.3</v>
      </c>
      <c r="G1467" t="s">
        <v>1619</v>
      </c>
      <c r="H1467" s="30">
        <v>9.8699999999999992</v>
      </c>
      <c r="I1467" t="s">
        <v>1620</v>
      </c>
      <c r="J1467" s="30">
        <f t="shared" si="8"/>
        <v>2.9609999999999999</v>
      </c>
    </row>
    <row r="1468" spans="1:27" x14ac:dyDescent="0.25">
      <c r="B1468" t="s">
        <v>2062</v>
      </c>
      <c r="C1468" t="s">
        <v>1918</v>
      </c>
      <c r="D1468" t="s">
        <v>2063</v>
      </c>
      <c r="E1468" s="29">
        <v>0.12</v>
      </c>
      <c r="G1468" t="s">
        <v>1619</v>
      </c>
      <c r="H1468" s="30">
        <v>3.05</v>
      </c>
      <c r="I1468" t="s">
        <v>1620</v>
      </c>
      <c r="J1468" s="30">
        <f t="shared" si="8"/>
        <v>0.36599999999999999</v>
      </c>
    </row>
    <row r="1469" spans="1:27" x14ac:dyDescent="0.25">
      <c r="B1469" t="s">
        <v>2064</v>
      </c>
      <c r="C1469" t="s">
        <v>37</v>
      </c>
      <c r="D1469" t="s">
        <v>2065</v>
      </c>
      <c r="E1469" s="29">
        <v>6</v>
      </c>
      <c r="G1469" t="s">
        <v>1619</v>
      </c>
      <c r="H1469" s="30">
        <v>0.17</v>
      </c>
      <c r="I1469" t="s">
        <v>1620</v>
      </c>
      <c r="J1469" s="30">
        <f t="shared" si="8"/>
        <v>1.02</v>
      </c>
    </row>
    <row r="1470" spans="1:27" x14ac:dyDescent="0.25">
      <c r="B1470" t="s">
        <v>2072</v>
      </c>
      <c r="C1470" t="s">
        <v>42</v>
      </c>
      <c r="D1470" t="s">
        <v>2073</v>
      </c>
      <c r="E1470" s="29">
        <v>0.99750000000000005</v>
      </c>
      <c r="G1470" t="s">
        <v>1619</v>
      </c>
      <c r="H1470" s="30">
        <v>1.1499999999999999</v>
      </c>
      <c r="I1470" t="s">
        <v>1620</v>
      </c>
      <c r="J1470" s="30">
        <f t="shared" si="8"/>
        <v>1.14713</v>
      </c>
    </row>
    <row r="1471" spans="1:27" x14ac:dyDescent="0.25">
      <c r="B1471" t="s">
        <v>2070</v>
      </c>
      <c r="C1471" t="s">
        <v>42</v>
      </c>
      <c r="D1471" t="s">
        <v>2071</v>
      </c>
      <c r="E1471" s="29">
        <v>0.94</v>
      </c>
      <c r="G1471" t="s">
        <v>1619</v>
      </c>
      <c r="H1471" s="30">
        <v>0.59</v>
      </c>
      <c r="I1471" t="s">
        <v>1620</v>
      </c>
      <c r="J1471" s="30">
        <f t="shared" si="8"/>
        <v>0.55459999999999998</v>
      </c>
    </row>
    <row r="1472" spans="1:27" x14ac:dyDescent="0.25">
      <c r="B1472" t="s">
        <v>2079</v>
      </c>
      <c r="C1472" t="s">
        <v>16</v>
      </c>
      <c r="D1472" t="s">
        <v>2080</v>
      </c>
      <c r="E1472" s="29">
        <v>1.03</v>
      </c>
      <c r="G1472" t="s">
        <v>1619</v>
      </c>
      <c r="H1472" s="30">
        <v>4.1399999999999997</v>
      </c>
      <c r="I1472" t="s">
        <v>1620</v>
      </c>
      <c r="J1472" s="30">
        <f t="shared" si="8"/>
        <v>4.2641999999999998</v>
      </c>
    </row>
    <row r="1473" spans="1:27" x14ac:dyDescent="0.25">
      <c r="B1473" t="s">
        <v>2081</v>
      </c>
      <c r="C1473" t="s">
        <v>16</v>
      </c>
      <c r="D1473" t="s">
        <v>2082</v>
      </c>
      <c r="E1473" s="29">
        <v>4.0599999999999996</v>
      </c>
      <c r="G1473" t="s">
        <v>1619</v>
      </c>
      <c r="H1473" s="30">
        <v>7.35</v>
      </c>
      <c r="I1473" t="s">
        <v>1620</v>
      </c>
      <c r="J1473" s="30">
        <f t="shared" si="8"/>
        <v>29.841000000000001</v>
      </c>
    </row>
    <row r="1474" spans="1:27" x14ac:dyDescent="0.25">
      <c r="B1474" t="s">
        <v>2068</v>
      </c>
      <c r="C1474" t="s">
        <v>42</v>
      </c>
      <c r="D1474" t="s">
        <v>2069</v>
      </c>
      <c r="E1474" s="29">
        <v>4.8929999999999998</v>
      </c>
      <c r="G1474" t="s">
        <v>1619</v>
      </c>
      <c r="H1474" s="30">
        <v>1.33</v>
      </c>
      <c r="I1474" t="s">
        <v>1620</v>
      </c>
      <c r="J1474" s="30">
        <f t="shared" si="8"/>
        <v>6.5076900000000002</v>
      </c>
    </row>
    <row r="1475" spans="1:27" x14ac:dyDescent="0.25">
      <c r="D1475" s="31" t="s">
        <v>1635</v>
      </c>
      <c r="K1475" s="30">
        <f>SUM(J1464:J1474)</f>
        <v>63.149619999999999</v>
      </c>
    </row>
    <row r="1477" spans="1:27" x14ac:dyDescent="0.25">
      <c r="D1477" s="31" t="s">
        <v>1637</v>
      </c>
      <c r="H1477">
        <v>1.5</v>
      </c>
      <c r="I1477" t="s">
        <v>1638</v>
      </c>
      <c r="J1477">
        <f>ROUND(H1477/100*K1462,5)</f>
        <v>0.19153000000000001</v>
      </c>
    </row>
    <row r="1478" spans="1:27" x14ac:dyDescent="0.25">
      <c r="D1478" s="31" t="s">
        <v>1636</v>
      </c>
      <c r="K1478" s="32">
        <f>SUM(J1459:J1477)</f>
        <v>76.110140000000001</v>
      </c>
    </row>
    <row r="1479" spans="1:27" x14ac:dyDescent="0.25">
      <c r="D1479" s="31" t="s">
        <v>1688</v>
      </c>
      <c r="H1479">
        <v>4</v>
      </c>
      <c r="I1479" t="s">
        <v>1638</v>
      </c>
      <c r="K1479" s="30">
        <f>ROUND(H1479/100*K1478,5)</f>
        <v>3.0444100000000001</v>
      </c>
    </row>
    <row r="1480" spans="1:27" x14ac:dyDescent="0.25">
      <c r="D1480" s="31" t="s">
        <v>1639</v>
      </c>
      <c r="K1480" s="32">
        <f>SUM(K1478:K1479)</f>
        <v>79.15455</v>
      </c>
    </row>
    <row r="1482" spans="1:27" ht="45" customHeight="1" x14ac:dyDescent="0.25">
      <c r="A1482" s="25" t="s">
        <v>2086</v>
      </c>
      <c r="B1482" s="25" t="s">
        <v>333</v>
      </c>
      <c r="C1482" s="26" t="s">
        <v>16</v>
      </c>
      <c r="D1482" s="6" t="s">
        <v>334</v>
      </c>
      <c r="E1482" s="5"/>
      <c r="F1482" s="5"/>
      <c r="G1482" s="26"/>
      <c r="H1482" s="27" t="s">
        <v>1613</v>
      </c>
      <c r="I1482" s="4">
        <v>0.80100000000000005</v>
      </c>
      <c r="J1482" s="5"/>
      <c r="K1482" s="28">
        <f>ROUND(K1503,2)</f>
        <v>57.15</v>
      </c>
      <c r="L1482" s="26"/>
      <c r="M1482" s="26"/>
      <c r="N1482" s="26"/>
      <c r="O1482" s="26"/>
      <c r="P1482" s="26"/>
      <c r="Q1482" s="26"/>
      <c r="R1482" s="26"/>
      <c r="S1482" s="26"/>
      <c r="T1482" s="26"/>
      <c r="U1482" s="26"/>
      <c r="V1482" s="26"/>
      <c r="W1482" s="26"/>
      <c r="X1482" s="26"/>
      <c r="Y1482" s="26"/>
      <c r="Z1482" s="26"/>
      <c r="AA1482" s="26"/>
    </row>
    <row r="1483" spans="1:27" x14ac:dyDescent="0.25">
      <c r="B1483" s="21" t="s">
        <v>1614</v>
      </c>
    </row>
    <row r="1484" spans="1:27" x14ac:dyDescent="0.25">
      <c r="B1484" t="s">
        <v>1693</v>
      </c>
      <c r="C1484" t="s">
        <v>1616</v>
      </c>
      <c r="D1484" t="s">
        <v>1694</v>
      </c>
      <c r="E1484" s="29">
        <v>0.31</v>
      </c>
      <c r="F1484" t="s">
        <v>1618</v>
      </c>
      <c r="G1484" t="s">
        <v>1619</v>
      </c>
      <c r="H1484" s="30">
        <v>27.19</v>
      </c>
      <c r="I1484" t="s">
        <v>1620</v>
      </c>
      <c r="J1484" s="30">
        <f>ROUND(E1484/I1482* H1484,5)</f>
        <v>10.522970000000001</v>
      </c>
    </row>
    <row r="1485" spans="1:27" x14ac:dyDescent="0.25">
      <c r="B1485" t="s">
        <v>1695</v>
      </c>
      <c r="C1485" t="s">
        <v>1616</v>
      </c>
      <c r="D1485" t="s">
        <v>1696</v>
      </c>
      <c r="E1485" s="29">
        <v>9.5000000000000001E-2</v>
      </c>
      <c r="F1485" t="s">
        <v>1618</v>
      </c>
      <c r="G1485" t="s">
        <v>1619</v>
      </c>
      <c r="H1485" s="30">
        <v>24.14</v>
      </c>
      <c r="I1485" t="s">
        <v>1620</v>
      </c>
      <c r="J1485" s="30">
        <f>ROUND(E1485/I1482* H1485,5)</f>
        <v>2.8630499999999999</v>
      </c>
    </row>
    <row r="1486" spans="1:27" x14ac:dyDescent="0.25">
      <c r="D1486" s="31" t="s">
        <v>1621</v>
      </c>
      <c r="K1486" s="30">
        <f>SUM(J1484:J1485)</f>
        <v>13.38602</v>
      </c>
    </row>
    <row r="1487" spans="1:27" x14ac:dyDescent="0.25">
      <c r="B1487" s="21" t="s">
        <v>1625</v>
      </c>
    </row>
    <row r="1488" spans="1:27" x14ac:dyDescent="0.25">
      <c r="B1488" t="s">
        <v>2087</v>
      </c>
      <c r="C1488" t="s">
        <v>16</v>
      </c>
      <c r="D1488" t="s">
        <v>2088</v>
      </c>
      <c r="E1488" s="29">
        <v>1</v>
      </c>
      <c r="G1488" t="s">
        <v>1619</v>
      </c>
      <c r="H1488" s="30">
        <v>2.65</v>
      </c>
      <c r="I1488" t="s">
        <v>1620</v>
      </c>
      <c r="J1488" s="30">
        <f t="shared" ref="J1488:J1497" si="9">ROUND(E1488* H1488,5)</f>
        <v>2.65</v>
      </c>
    </row>
    <row r="1489" spans="2:11" x14ac:dyDescent="0.25">
      <c r="B1489" t="s">
        <v>2076</v>
      </c>
      <c r="C1489" t="s">
        <v>42</v>
      </c>
      <c r="D1489" t="s">
        <v>2077</v>
      </c>
      <c r="E1489" s="29">
        <v>4</v>
      </c>
      <c r="G1489" t="s">
        <v>1619</v>
      </c>
      <c r="H1489" s="30">
        <v>0.04</v>
      </c>
      <c r="I1489" t="s">
        <v>1620</v>
      </c>
      <c r="J1489" s="30">
        <f t="shared" si="9"/>
        <v>0.16</v>
      </c>
    </row>
    <row r="1490" spans="2:11" x14ac:dyDescent="0.25">
      <c r="B1490" t="s">
        <v>2074</v>
      </c>
      <c r="C1490" t="s">
        <v>109</v>
      </c>
      <c r="D1490" t="s">
        <v>2075</v>
      </c>
      <c r="E1490" s="29">
        <v>0.8</v>
      </c>
      <c r="G1490" t="s">
        <v>1619</v>
      </c>
      <c r="H1490" s="30">
        <v>1.31</v>
      </c>
      <c r="I1490" t="s">
        <v>1620</v>
      </c>
      <c r="J1490" s="30">
        <f t="shared" si="9"/>
        <v>1.048</v>
      </c>
    </row>
    <row r="1491" spans="2:11" x14ac:dyDescent="0.25">
      <c r="B1491" t="s">
        <v>2060</v>
      </c>
      <c r="C1491" t="s">
        <v>1918</v>
      </c>
      <c r="D1491" t="s">
        <v>2061</v>
      </c>
      <c r="E1491" s="29">
        <v>0.3</v>
      </c>
      <c r="G1491" t="s">
        <v>1619</v>
      </c>
      <c r="H1491" s="30">
        <v>9.8699999999999992</v>
      </c>
      <c r="I1491" t="s">
        <v>1620</v>
      </c>
      <c r="J1491" s="30">
        <f t="shared" si="9"/>
        <v>2.9609999999999999</v>
      </c>
    </row>
    <row r="1492" spans="2:11" x14ac:dyDescent="0.25">
      <c r="B1492" t="s">
        <v>2062</v>
      </c>
      <c r="C1492" t="s">
        <v>1918</v>
      </c>
      <c r="D1492" t="s">
        <v>2063</v>
      </c>
      <c r="E1492" s="29">
        <v>0.12</v>
      </c>
      <c r="G1492" t="s">
        <v>1619</v>
      </c>
      <c r="H1492" s="30">
        <v>3.05</v>
      </c>
      <c r="I1492" t="s">
        <v>1620</v>
      </c>
      <c r="J1492" s="30">
        <f t="shared" si="9"/>
        <v>0.36599999999999999</v>
      </c>
    </row>
    <row r="1493" spans="2:11" x14ac:dyDescent="0.25">
      <c r="B1493" t="s">
        <v>2064</v>
      </c>
      <c r="C1493" t="s">
        <v>37</v>
      </c>
      <c r="D1493" t="s">
        <v>2065</v>
      </c>
      <c r="E1493" s="29">
        <v>6</v>
      </c>
      <c r="G1493" t="s">
        <v>1619</v>
      </c>
      <c r="H1493" s="30">
        <v>0.17</v>
      </c>
      <c r="I1493" t="s">
        <v>1620</v>
      </c>
      <c r="J1493" s="30">
        <f t="shared" si="9"/>
        <v>1.02</v>
      </c>
    </row>
    <row r="1494" spans="2:11" x14ac:dyDescent="0.25">
      <c r="B1494" t="s">
        <v>2089</v>
      </c>
      <c r="C1494" t="s">
        <v>42</v>
      </c>
      <c r="D1494" t="s">
        <v>2090</v>
      </c>
      <c r="E1494" s="29">
        <v>0.95</v>
      </c>
      <c r="G1494" t="s">
        <v>1619</v>
      </c>
      <c r="H1494" s="30">
        <v>0.83</v>
      </c>
      <c r="I1494" t="s">
        <v>1620</v>
      </c>
      <c r="J1494" s="30">
        <f t="shared" si="9"/>
        <v>0.78849999999999998</v>
      </c>
    </row>
    <row r="1495" spans="2:11" x14ac:dyDescent="0.25">
      <c r="B1495" t="s">
        <v>2091</v>
      </c>
      <c r="C1495" t="s">
        <v>42</v>
      </c>
      <c r="D1495" t="s">
        <v>2092</v>
      </c>
      <c r="E1495" s="29">
        <v>2.33</v>
      </c>
      <c r="G1495" t="s">
        <v>1619</v>
      </c>
      <c r="H1495" s="30">
        <v>0.85</v>
      </c>
      <c r="I1495" t="s">
        <v>1620</v>
      </c>
      <c r="J1495" s="30">
        <f t="shared" si="9"/>
        <v>1.9804999999999999</v>
      </c>
    </row>
    <row r="1496" spans="2:11" x14ac:dyDescent="0.25">
      <c r="B1496" t="s">
        <v>2081</v>
      </c>
      <c r="C1496" t="s">
        <v>16</v>
      </c>
      <c r="D1496" t="s">
        <v>2082</v>
      </c>
      <c r="E1496" s="29">
        <v>4.0599999999999996</v>
      </c>
      <c r="G1496" t="s">
        <v>1619</v>
      </c>
      <c r="H1496" s="30">
        <v>7.35</v>
      </c>
      <c r="I1496" t="s">
        <v>1620</v>
      </c>
      <c r="J1496" s="30">
        <f t="shared" si="9"/>
        <v>29.841000000000001</v>
      </c>
    </row>
    <row r="1497" spans="2:11" x14ac:dyDescent="0.25">
      <c r="B1497" t="s">
        <v>2070</v>
      </c>
      <c r="C1497" t="s">
        <v>42</v>
      </c>
      <c r="D1497" t="s">
        <v>2071</v>
      </c>
      <c r="E1497" s="29">
        <v>0.94</v>
      </c>
      <c r="G1497" t="s">
        <v>1619</v>
      </c>
      <c r="H1497" s="30">
        <v>0.59</v>
      </c>
      <c r="I1497" t="s">
        <v>1620</v>
      </c>
      <c r="J1497" s="30">
        <f t="shared" si="9"/>
        <v>0.55459999999999998</v>
      </c>
    </row>
    <row r="1498" spans="2:11" x14ac:dyDescent="0.25">
      <c r="D1498" s="31" t="s">
        <v>1635</v>
      </c>
      <c r="K1498" s="30">
        <f>SUM(J1488:J1497)</f>
        <v>41.369599999999998</v>
      </c>
    </row>
    <row r="1500" spans="2:11" x14ac:dyDescent="0.25">
      <c r="D1500" s="31" t="s">
        <v>1637</v>
      </c>
      <c r="H1500">
        <v>1.5</v>
      </c>
      <c r="I1500" t="s">
        <v>1638</v>
      </c>
      <c r="J1500">
        <f>ROUND(H1500/100*K1486,5)</f>
        <v>0.20079</v>
      </c>
    </row>
    <row r="1501" spans="2:11" x14ac:dyDescent="0.25">
      <c r="D1501" s="31" t="s">
        <v>1636</v>
      </c>
      <c r="K1501" s="32">
        <f>SUM(J1483:J1500)</f>
        <v>54.956409999999998</v>
      </c>
    </row>
    <row r="1502" spans="2:11" x14ac:dyDescent="0.25">
      <c r="D1502" s="31" t="s">
        <v>1688</v>
      </c>
      <c r="H1502">
        <v>4</v>
      </c>
      <c r="I1502" t="s">
        <v>1638</v>
      </c>
      <c r="K1502" s="30">
        <f>ROUND(H1502/100*K1501,5)</f>
        <v>2.1982599999999999</v>
      </c>
    </row>
    <row r="1503" spans="2:11" x14ac:dyDescent="0.25">
      <c r="D1503" s="31" t="s">
        <v>1639</v>
      </c>
      <c r="K1503" s="32">
        <f>SUM(K1501:K1502)</f>
        <v>57.154669999999996</v>
      </c>
    </row>
    <row r="1505" spans="1:27" ht="45" customHeight="1" x14ac:dyDescent="0.25">
      <c r="A1505" s="25" t="s">
        <v>2093</v>
      </c>
      <c r="B1505" s="25" t="s">
        <v>347</v>
      </c>
      <c r="C1505" s="26" t="s">
        <v>16</v>
      </c>
      <c r="D1505" s="6" t="s">
        <v>348</v>
      </c>
      <c r="E1505" s="5"/>
      <c r="F1505" s="5"/>
      <c r="G1505" s="26"/>
      <c r="H1505" s="27" t="s">
        <v>1613</v>
      </c>
      <c r="I1505" s="4">
        <v>0.76900000000000002</v>
      </c>
      <c r="J1505" s="5"/>
      <c r="K1505" s="28">
        <f>ROUND(K1526,2)</f>
        <v>45.53</v>
      </c>
      <c r="L1505" s="26"/>
      <c r="M1505" s="26"/>
      <c r="N1505" s="26"/>
      <c r="O1505" s="26"/>
      <c r="P1505" s="26"/>
      <c r="Q1505" s="26"/>
      <c r="R1505" s="26"/>
      <c r="S1505" s="26"/>
      <c r="T1505" s="26"/>
      <c r="U1505" s="26"/>
      <c r="V1505" s="26"/>
      <c r="W1505" s="26"/>
      <c r="X1505" s="26"/>
      <c r="Y1505" s="26"/>
      <c r="Z1505" s="26"/>
      <c r="AA1505" s="26"/>
    </row>
    <row r="1506" spans="1:27" x14ac:dyDescent="0.25">
      <c r="B1506" s="21" t="s">
        <v>1614</v>
      </c>
    </row>
    <row r="1507" spans="1:27" x14ac:dyDescent="0.25">
      <c r="B1507" t="s">
        <v>1693</v>
      </c>
      <c r="C1507" t="s">
        <v>1616</v>
      </c>
      <c r="D1507" t="s">
        <v>1694</v>
      </c>
      <c r="E1507" s="29">
        <v>0.31</v>
      </c>
      <c r="F1507" t="s">
        <v>1618</v>
      </c>
      <c r="G1507" t="s">
        <v>1619</v>
      </c>
      <c r="H1507" s="30">
        <v>27.19</v>
      </c>
      <c r="I1507" t="s">
        <v>1620</v>
      </c>
      <c r="J1507" s="30">
        <f>ROUND(E1507/I1505* H1507,5)</f>
        <v>10.96086</v>
      </c>
    </row>
    <row r="1508" spans="1:27" x14ac:dyDescent="0.25">
      <c r="B1508" t="s">
        <v>1695</v>
      </c>
      <c r="C1508" t="s">
        <v>1616</v>
      </c>
      <c r="D1508" t="s">
        <v>1696</v>
      </c>
      <c r="E1508" s="29">
        <v>9.5000000000000001E-2</v>
      </c>
      <c r="F1508" t="s">
        <v>1618</v>
      </c>
      <c r="G1508" t="s">
        <v>1619</v>
      </c>
      <c r="H1508" s="30">
        <v>24.14</v>
      </c>
      <c r="I1508" t="s">
        <v>1620</v>
      </c>
      <c r="J1508" s="30">
        <f>ROUND(E1508/I1505* H1508,5)</f>
        <v>2.9821800000000001</v>
      </c>
    </row>
    <row r="1509" spans="1:27" x14ac:dyDescent="0.25">
      <c r="D1509" s="31" t="s">
        <v>1621</v>
      </c>
      <c r="K1509" s="30">
        <f>SUM(J1507:J1508)</f>
        <v>13.94304</v>
      </c>
    </row>
    <row r="1510" spans="1:27" x14ac:dyDescent="0.25">
      <c r="B1510" s="21" t="s">
        <v>1625</v>
      </c>
    </row>
    <row r="1511" spans="1:27" x14ac:dyDescent="0.25">
      <c r="B1511" t="s">
        <v>2070</v>
      </c>
      <c r="C1511" t="s">
        <v>42</v>
      </c>
      <c r="D1511" t="s">
        <v>2071</v>
      </c>
      <c r="E1511" s="29">
        <v>0.94</v>
      </c>
      <c r="G1511" t="s">
        <v>1619</v>
      </c>
      <c r="H1511" s="30">
        <v>0.59</v>
      </c>
      <c r="I1511" t="s">
        <v>1620</v>
      </c>
      <c r="J1511" s="30">
        <f t="shared" ref="J1511:J1520" si="10">ROUND(E1511* H1511,5)</f>
        <v>0.55459999999999998</v>
      </c>
    </row>
    <row r="1512" spans="1:27" x14ac:dyDescent="0.25">
      <c r="B1512" t="s">
        <v>2062</v>
      </c>
      <c r="C1512" t="s">
        <v>1918</v>
      </c>
      <c r="D1512" t="s">
        <v>2063</v>
      </c>
      <c r="E1512" s="29">
        <v>0.12</v>
      </c>
      <c r="G1512" t="s">
        <v>1619</v>
      </c>
      <c r="H1512" s="30">
        <v>3.05</v>
      </c>
      <c r="I1512" t="s">
        <v>1620</v>
      </c>
      <c r="J1512" s="30">
        <f t="shared" si="10"/>
        <v>0.36599999999999999</v>
      </c>
    </row>
    <row r="1513" spans="1:27" x14ac:dyDescent="0.25">
      <c r="B1513" t="s">
        <v>2064</v>
      </c>
      <c r="C1513" t="s">
        <v>37</v>
      </c>
      <c r="D1513" t="s">
        <v>2065</v>
      </c>
      <c r="E1513" s="29">
        <v>6</v>
      </c>
      <c r="G1513" t="s">
        <v>1619</v>
      </c>
      <c r="H1513" s="30">
        <v>0.17</v>
      </c>
      <c r="I1513" t="s">
        <v>1620</v>
      </c>
      <c r="J1513" s="30">
        <f t="shared" si="10"/>
        <v>1.02</v>
      </c>
    </row>
    <row r="1514" spans="1:27" x14ac:dyDescent="0.25">
      <c r="B1514" t="s">
        <v>2066</v>
      </c>
      <c r="C1514" t="s">
        <v>16</v>
      </c>
      <c r="D1514" t="s">
        <v>2067</v>
      </c>
      <c r="E1514" s="29">
        <v>2.06</v>
      </c>
      <c r="G1514" t="s">
        <v>1619</v>
      </c>
      <c r="H1514" s="30">
        <v>5.63</v>
      </c>
      <c r="I1514" t="s">
        <v>1620</v>
      </c>
      <c r="J1514" s="30">
        <f t="shared" si="10"/>
        <v>11.597799999999999</v>
      </c>
    </row>
    <row r="1515" spans="1:27" x14ac:dyDescent="0.25">
      <c r="B1515" t="s">
        <v>2068</v>
      </c>
      <c r="C1515" t="s">
        <v>42</v>
      </c>
      <c r="D1515" t="s">
        <v>2069</v>
      </c>
      <c r="E1515" s="29">
        <v>4.8929999999999998</v>
      </c>
      <c r="G1515" t="s">
        <v>1619</v>
      </c>
      <c r="H1515" s="30">
        <v>1.33</v>
      </c>
      <c r="I1515" t="s">
        <v>1620</v>
      </c>
      <c r="J1515" s="30">
        <f t="shared" si="10"/>
        <v>6.5076900000000002</v>
      </c>
    </row>
    <row r="1516" spans="1:27" x14ac:dyDescent="0.25">
      <c r="B1516" t="s">
        <v>2072</v>
      </c>
      <c r="C1516" t="s">
        <v>42</v>
      </c>
      <c r="D1516" t="s">
        <v>2073</v>
      </c>
      <c r="E1516" s="29">
        <v>0.99750000000000005</v>
      </c>
      <c r="G1516" t="s">
        <v>1619</v>
      </c>
      <c r="H1516" s="30">
        <v>1.1499999999999999</v>
      </c>
      <c r="I1516" t="s">
        <v>1620</v>
      </c>
      <c r="J1516" s="30">
        <f t="shared" si="10"/>
        <v>1.14713</v>
      </c>
    </row>
    <row r="1517" spans="1:27" x14ac:dyDescent="0.25">
      <c r="B1517" t="s">
        <v>2074</v>
      </c>
      <c r="C1517" t="s">
        <v>109</v>
      </c>
      <c r="D1517" t="s">
        <v>2075</v>
      </c>
      <c r="E1517" s="29">
        <v>0.8</v>
      </c>
      <c r="G1517" t="s">
        <v>1619</v>
      </c>
      <c r="H1517" s="30">
        <v>1.31</v>
      </c>
      <c r="I1517" t="s">
        <v>1620</v>
      </c>
      <c r="J1517" s="30">
        <f t="shared" si="10"/>
        <v>1.048</v>
      </c>
    </row>
    <row r="1518" spans="1:27" x14ac:dyDescent="0.25">
      <c r="B1518" t="s">
        <v>2079</v>
      </c>
      <c r="C1518" t="s">
        <v>16</v>
      </c>
      <c r="D1518" t="s">
        <v>2080</v>
      </c>
      <c r="E1518" s="29">
        <v>1.03</v>
      </c>
      <c r="G1518" t="s">
        <v>1619</v>
      </c>
      <c r="H1518" s="30">
        <v>4.1399999999999997</v>
      </c>
      <c r="I1518" t="s">
        <v>1620</v>
      </c>
      <c r="J1518" s="30">
        <f t="shared" si="10"/>
        <v>4.2641999999999998</v>
      </c>
    </row>
    <row r="1519" spans="1:27" x14ac:dyDescent="0.25">
      <c r="B1519" t="s">
        <v>2076</v>
      </c>
      <c r="C1519" t="s">
        <v>42</v>
      </c>
      <c r="D1519" t="s">
        <v>2077</v>
      </c>
      <c r="E1519" s="29">
        <v>4</v>
      </c>
      <c r="G1519" t="s">
        <v>1619</v>
      </c>
      <c r="H1519" s="30">
        <v>0.04</v>
      </c>
      <c r="I1519" t="s">
        <v>1620</v>
      </c>
      <c r="J1519" s="30">
        <f t="shared" si="10"/>
        <v>0.16</v>
      </c>
    </row>
    <row r="1520" spans="1:27" x14ac:dyDescent="0.25">
      <c r="B1520" t="s">
        <v>2060</v>
      </c>
      <c r="C1520" t="s">
        <v>1918</v>
      </c>
      <c r="D1520" t="s">
        <v>2061</v>
      </c>
      <c r="E1520" s="29">
        <v>0.3</v>
      </c>
      <c r="G1520" t="s">
        <v>1619</v>
      </c>
      <c r="H1520" s="30">
        <v>9.8699999999999992</v>
      </c>
      <c r="I1520" t="s">
        <v>1620</v>
      </c>
      <c r="J1520" s="30">
        <f t="shared" si="10"/>
        <v>2.9609999999999999</v>
      </c>
    </row>
    <row r="1521" spans="1:27" x14ac:dyDescent="0.25">
      <c r="D1521" s="31" t="s">
        <v>1635</v>
      </c>
      <c r="K1521" s="30">
        <f>SUM(J1511:J1520)</f>
        <v>29.626419999999996</v>
      </c>
    </row>
    <row r="1523" spans="1:27" x14ac:dyDescent="0.25">
      <c r="D1523" s="31" t="s">
        <v>1637</v>
      </c>
      <c r="H1523">
        <v>1.5</v>
      </c>
      <c r="I1523" t="s">
        <v>1638</v>
      </c>
      <c r="J1523">
        <f>ROUND(H1523/100*K1509,5)</f>
        <v>0.20915</v>
      </c>
    </row>
    <row r="1524" spans="1:27" x14ac:dyDescent="0.25">
      <c r="D1524" s="31" t="s">
        <v>1636</v>
      </c>
      <c r="K1524" s="32">
        <f>SUM(J1506:J1523)</f>
        <v>43.77861</v>
      </c>
    </row>
    <row r="1525" spans="1:27" x14ac:dyDescent="0.25">
      <c r="D1525" s="31" t="s">
        <v>1688</v>
      </c>
      <c r="H1525">
        <v>4</v>
      </c>
      <c r="I1525" t="s">
        <v>1638</v>
      </c>
      <c r="K1525" s="30">
        <f>ROUND(H1525/100*K1524,5)</f>
        <v>1.7511399999999999</v>
      </c>
    </row>
    <row r="1526" spans="1:27" x14ac:dyDescent="0.25">
      <c r="D1526" s="31" t="s">
        <v>1639</v>
      </c>
      <c r="K1526" s="32">
        <f>SUM(K1524:K1525)</f>
        <v>45.52975</v>
      </c>
    </row>
    <row r="1528" spans="1:27" ht="45" customHeight="1" x14ac:dyDescent="0.25">
      <c r="A1528" s="25" t="s">
        <v>2094</v>
      </c>
      <c r="B1528" s="25" t="s">
        <v>335</v>
      </c>
      <c r="C1528" s="26" t="s">
        <v>16</v>
      </c>
      <c r="D1528" s="6" t="s">
        <v>336</v>
      </c>
      <c r="E1528" s="5"/>
      <c r="F1528" s="5"/>
      <c r="G1528" s="26"/>
      <c r="H1528" s="27" t="s">
        <v>1613</v>
      </c>
      <c r="I1528" s="4">
        <v>0.874</v>
      </c>
      <c r="J1528" s="5"/>
      <c r="K1528" s="28">
        <f>ROUND(K1550,2)</f>
        <v>83.39</v>
      </c>
      <c r="L1528" s="26"/>
      <c r="M1528" s="26"/>
      <c r="N1528" s="26"/>
      <c r="O1528" s="26"/>
      <c r="P1528" s="26"/>
      <c r="Q1528" s="26"/>
      <c r="R1528" s="26"/>
      <c r="S1528" s="26"/>
      <c r="T1528" s="26"/>
      <c r="U1528" s="26"/>
      <c r="V1528" s="26"/>
      <c r="W1528" s="26"/>
      <c r="X1528" s="26"/>
      <c r="Y1528" s="26"/>
      <c r="Z1528" s="26"/>
      <c r="AA1528" s="26"/>
    </row>
    <row r="1529" spans="1:27" x14ac:dyDescent="0.25">
      <c r="B1529" s="21" t="s">
        <v>1614</v>
      </c>
    </row>
    <row r="1530" spans="1:27" x14ac:dyDescent="0.25">
      <c r="B1530" t="s">
        <v>1695</v>
      </c>
      <c r="C1530" t="s">
        <v>1616</v>
      </c>
      <c r="D1530" t="s">
        <v>1696</v>
      </c>
      <c r="E1530" s="29">
        <v>9.5000000000000001E-2</v>
      </c>
      <c r="F1530" t="s">
        <v>1618</v>
      </c>
      <c r="G1530" t="s">
        <v>1619</v>
      </c>
      <c r="H1530" s="30">
        <v>24.14</v>
      </c>
      <c r="I1530" t="s">
        <v>1620</v>
      </c>
      <c r="J1530" s="30">
        <f>ROUND(E1530/I1528* H1530,5)</f>
        <v>2.62391</v>
      </c>
    </row>
    <row r="1531" spans="1:27" x14ac:dyDescent="0.25">
      <c r="B1531" t="s">
        <v>1693</v>
      </c>
      <c r="C1531" t="s">
        <v>1616</v>
      </c>
      <c r="D1531" t="s">
        <v>1694</v>
      </c>
      <c r="E1531" s="29">
        <v>0.32</v>
      </c>
      <c r="F1531" t="s">
        <v>1618</v>
      </c>
      <c r="G1531" t="s">
        <v>1619</v>
      </c>
      <c r="H1531" s="30">
        <v>27.19</v>
      </c>
      <c r="I1531" t="s">
        <v>1620</v>
      </c>
      <c r="J1531" s="30">
        <f>ROUND(E1531/I1528* H1531,5)</f>
        <v>9.9551499999999997</v>
      </c>
    </row>
    <row r="1532" spans="1:27" x14ac:dyDescent="0.25">
      <c r="D1532" s="31" t="s">
        <v>1621</v>
      </c>
      <c r="K1532" s="30">
        <f>SUM(J1530:J1531)</f>
        <v>12.57906</v>
      </c>
    </row>
    <row r="1533" spans="1:27" x14ac:dyDescent="0.25">
      <c r="B1533" s="21" t="s">
        <v>1625</v>
      </c>
    </row>
    <row r="1534" spans="1:27" x14ac:dyDescent="0.25">
      <c r="B1534" t="s">
        <v>2068</v>
      </c>
      <c r="C1534" t="s">
        <v>42</v>
      </c>
      <c r="D1534" t="s">
        <v>2069</v>
      </c>
      <c r="E1534" s="29">
        <v>4.8929999999999998</v>
      </c>
      <c r="G1534" t="s">
        <v>1619</v>
      </c>
      <c r="H1534" s="30">
        <v>1.33</v>
      </c>
      <c r="I1534" t="s">
        <v>1620</v>
      </c>
      <c r="J1534" s="30">
        <f t="shared" ref="J1534:J1544" si="11">ROUND(E1534* H1534,5)</f>
        <v>6.5076900000000002</v>
      </c>
    </row>
    <row r="1535" spans="1:27" x14ac:dyDescent="0.25">
      <c r="B1535" t="s">
        <v>2074</v>
      </c>
      <c r="C1535" t="s">
        <v>109</v>
      </c>
      <c r="D1535" t="s">
        <v>2075</v>
      </c>
      <c r="E1535" s="29">
        <v>0.8</v>
      </c>
      <c r="G1535" t="s">
        <v>1619</v>
      </c>
      <c r="H1535" s="30">
        <v>1.31</v>
      </c>
      <c r="I1535" t="s">
        <v>1620</v>
      </c>
      <c r="J1535" s="30">
        <f t="shared" si="11"/>
        <v>1.048</v>
      </c>
    </row>
    <row r="1536" spans="1:27" x14ac:dyDescent="0.25">
      <c r="B1536" t="s">
        <v>2062</v>
      </c>
      <c r="C1536" t="s">
        <v>1918</v>
      </c>
      <c r="D1536" t="s">
        <v>2063</v>
      </c>
      <c r="E1536" s="29">
        <v>0.12</v>
      </c>
      <c r="G1536" t="s">
        <v>1619</v>
      </c>
      <c r="H1536" s="30">
        <v>3.05</v>
      </c>
      <c r="I1536" t="s">
        <v>1620</v>
      </c>
      <c r="J1536" s="30">
        <f t="shared" si="11"/>
        <v>0.36599999999999999</v>
      </c>
    </row>
    <row r="1537" spans="1:27" x14ac:dyDescent="0.25">
      <c r="B1537" t="s">
        <v>2072</v>
      </c>
      <c r="C1537" t="s">
        <v>42</v>
      </c>
      <c r="D1537" t="s">
        <v>2073</v>
      </c>
      <c r="E1537" s="29">
        <v>0.99750000000000005</v>
      </c>
      <c r="G1537" t="s">
        <v>1619</v>
      </c>
      <c r="H1537" s="30">
        <v>1.1499999999999999</v>
      </c>
      <c r="I1537" t="s">
        <v>1620</v>
      </c>
      <c r="J1537" s="30">
        <f t="shared" si="11"/>
        <v>1.14713</v>
      </c>
    </row>
    <row r="1538" spans="1:27" x14ac:dyDescent="0.25">
      <c r="B1538" t="s">
        <v>2076</v>
      </c>
      <c r="C1538" t="s">
        <v>42</v>
      </c>
      <c r="D1538" t="s">
        <v>2077</v>
      </c>
      <c r="E1538" s="29">
        <v>4</v>
      </c>
      <c r="G1538" t="s">
        <v>1619</v>
      </c>
      <c r="H1538" s="30">
        <v>0.04</v>
      </c>
      <c r="I1538" t="s">
        <v>1620</v>
      </c>
      <c r="J1538" s="30">
        <f t="shared" si="11"/>
        <v>0.16</v>
      </c>
    </row>
    <row r="1539" spans="1:27" x14ac:dyDescent="0.25">
      <c r="B1539" t="s">
        <v>2079</v>
      </c>
      <c r="C1539" t="s">
        <v>16</v>
      </c>
      <c r="D1539" t="s">
        <v>2080</v>
      </c>
      <c r="E1539" s="29">
        <v>1.03</v>
      </c>
      <c r="G1539" t="s">
        <v>1619</v>
      </c>
      <c r="H1539" s="30">
        <v>4.1399999999999997</v>
      </c>
      <c r="I1539" t="s">
        <v>1620</v>
      </c>
      <c r="J1539" s="30">
        <f t="shared" si="11"/>
        <v>4.2641999999999998</v>
      </c>
    </row>
    <row r="1540" spans="1:27" x14ac:dyDescent="0.25">
      <c r="B1540" t="s">
        <v>2084</v>
      </c>
      <c r="C1540" t="s">
        <v>16</v>
      </c>
      <c r="D1540" t="s">
        <v>2085</v>
      </c>
      <c r="E1540" s="29">
        <v>2</v>
      </c>
      <c r="G1540" t="s">
        <v>1619</v>
      </c>
      <c r="H1540" s="30">
        <v>7.64</v>
      </c>
      <c r="I1540" t="s">
        <v>1620</v>
      </c>
      <c r="J1540" s="30">
        <f t="shared" si="11"/>
        <v>15.28</v>
      </c>
    </row>
    <row r="1541" spans="1:27" x14ac:dyDescent="0.25">
      <c r="B1541" t="s">
        <v>2095</v>
      </c>
      <c r="C1541" t="s">
        <v>16</v>
      </c>
      <c r="D1541" t="s">
        <v>2096</v>
      </c>
      <c r="E1541" s="29">
        <v>4.08</v>
      </c>
      <c r="G1541" t="s">
        <v>1619</v>
      </c>
      <c r="H1541" s="30">
        <v>8.36</v>
      </c>
      <c r="I1541" t="s">
        <v>1620</v>
      </c>
      <c r="J1541" s="30">
        <f t="shared" si="11"/>
        <v>34.108800000000002</v>
      </c>
    </row>
    <row r="1542" spans="1:27" x14ac:dyDescent="0.25">
      <c r="B1542" t="s">
        <v>2064</v>
      </c>
      <c r="C1542" t="s">
        <v>37</v>
      </c>
      <c r="D1542" t="s">
        <v>2065</v>
      </c>
      <c r="E1542" s="29">
        <v>6</v>
      </c>
      <c r="G1542" t="s">
        <v>1619</v>
      </c>
      <c r="H1542" s="30">
        <v>0.17</v>
      </c>
      <c r="I1542" t="s">
        <v>1620</v>
      </c>
      <c r="J1542" s="30">
        <f t="shared" si="11"/>
        <v>1.02</v>
      </c>
    </row>
    <row r="1543" spans="1:27" x14ac:dyDescent="0.25">
      <c r="B1543" t="s">
        <v>2060</v>
      </c>
      <c r="C1543" t="s">
        <v>1918</v>
      </c>
      <c r="D1543" t="s">
        <v>2061</v>
      </c>
      <c r="E1543" s="29">
        <v>0.3</v>
      </c>
      <c r="G1543" t="s">
        <v>1619</v>
      </c>
      <c r="H1543" s="30">
        <v>9.8699999999999992</v>
      </c>
      <c r="I1543" t="s">
        <v>1620</v>
      </c>
      <c r="J1543" s="30">
        <f t="shared" si="11"/>
        <v>2.9609999999999999</v>
      </c>
    </row>
    <row r="1544" spans="1:27" x14ac:dyDescent="0.25">
      <c r="B1544" t="s">
        <v>2070</v>
      </c>
      <c r="C1544" t="s">
        <v>42</v>
      </c>
      <c r="D1544" t="s">
        <v>2071</v>
      </c>
      <c r="E1544" s="29">
        <v>0.94</v>
      </c>
      <c r="G1544" t="s">
        <v>1619</v>
      </c>
      <c r="H1544" s="30">
        <v>0.59</v>
      </c>
      <c r="I1544" t="s">
        <v>1620</v>
      </c>
      <c r="J1544" s="30">
        <f t="shared" si="11"/>
        <v>0.55459999999999998</v>
      </c>
    </row>
    <row r="1545" spans="1:27" x14ac:dyDescent="0.25">
      <c r="D1545" s="31" t="s">
        <v>1635</v>
      </c>
      <c r="K1545" s="30">
        <f>SUM(J1534:J1544)</f>
        <v>67.417420000000007</v>
      </c>
    </row>
    <row r="1547" spans="1:27" x14ac:dyDescent="0.25">
      <c r="D1547" s="31" t="s">
        <v>1637</v>
      </c>
      <c r="H1547">
        <v>1.5</v>
      </c>
      <c r="I1547" t="s">
        <v>1638</v>
      </c>
      <c r="J1547">
        <f>ROUND(H1547/100*K1532,5)</f>
        <v>0.18869</v>
      </c>
    </row>
    <row r="1548" spans="1:27" x14ac:dyDescent="0.25">
      <c r="D1548" s="31" t="s">
        <v>1636</v>
      </c>
      <c r="K1548" s="32">
        <f>SUM(J1529:J1547)</f>
        <v>80.185169999999985</v>
      </c>
    </row>
    <row r="1549" spans="1:27" x14ac:dyDescent="0.25">
      <c r="D1549" s="31" t="s">
        <v>1688</v>
      </c>
      <c r="H1549">
        <v>4</v>
      </c>
      <c r="I1549" t="s">
        <v>1638</v>
      </c>
      <c r="K1549" s="30">
        <f>ROUND(H1549/100*K1548,5)</f>
        <v>3.2074099999999999</v>
      </c>
    </row>
    <row r="1550" spans="1:27" x14ac:dyDescent="0.25">
      <c r="D1550" s="31" t="s">
        <v>1639</v>
      </c>
      <c r="K1550" s="32">
        <f>SUM(K1548:K1549)</f>
        <v>83.392579999999981</v>
      </c>
    </row>
    <row r="1552" spans="1:27" ht="45" customHeight="1" x14ac:dyDescent="0.25">
      <c r="A1552" s="25" t="s">
        <v>2097</v>
      </c>
      <c r="B1552" s="25" t="s">
        <v>18</v>
      </c>
      <c r="C1552" s="26" t="s">
        <v>16</v>
      </c>
      <c r="D1552" s="6" t="s">
        <v>19</v>
      </c>
      <c r="E1552" s="5"/>
      <c r="F1552" s="5"/>
      <c r="G1552" s="26"/>
      <c r="H1552" s="27" t="s">
        <v>1613</v>
      </c>
      <c r="I1552" s="4">
        <v>1.294</v>
      </c>
      <c r="J1552" s="5"/>
      <c r="K1552" s="28">
        <f>ROUND(K1572,2)</f>
        <v>45.75</v>
      </c>
      <c r="L1552" s="26"/>
      <c r="M1552" s="26"/>
      <c r="N1552" s="26"/>
      <c r="O1552" s="26"/>
      <c r="P1552" s="26"/>
      <c r="Q1552" s="26"/>
      <c r="R1552" s="26"/>
      <c r="S1552" s="26"/>
      <c r="T1552" s="26"/>
      <c r="U1552" s="26"/>
      <c r="V1552" s="26"/>
      <c r="W1552" s="26"/>
      <c r="X1552" s="26"/>
      <c r="Y1552" s="26"/>
      <c r="Z1552" s="26"/>
      <c r="AA1552" s="26"/>
    </row>
    <row r="1553" spans="2:11" x14ac:dyDescent="0.25">
      <c r="B1553" s="21" t="s">
        <v>1614</v>
      </c>
    </row>
    <row r="1554" spans="2:11" x14ac:dyDescent="0.25">
      <c r="B1554" t="s">
        <v>1693</v>
      </c>
      <c r="C1554" t="s">
        <v>1616</v>
      </c>
      <c r="D1554" t="s">
        <v>1694</v>
      </c>
      <c r="E1554" s="29">
        <v>0.05</v>
      </c>
      <c r="F1554" t="s">
        <v>1618</v>
      </c>
      <c r="G1554" t="s">
        <v>1619</v>
      </c>
      <c r="H1554" s="30">
        <v>27.19</v>
      </c>
      <c r="I1554" t="s">
        <v>1620</v>
      </c>
      <c r="J1554" s="30">
        <f>ROUND(E1554/I1552* H1554,5)</f>
        <v>1.0506200000000001</v>
      </c>
    </row>
    <row r="1555" spans="2:11" x14ac:dyDescent="0.25">
      <c r="B1555" t="s">
        <v>1695</v>
      </c>
      <c r="C1555" t="s">
        <v>1616</v>
      </c>
      <c r="D1555" t="s">
        <v>1696</v>
      </c>
      <c r="E1555" s="29">
        <v>0.05</v>
      </c>
      <c r="F1555" t="s">
        <v>1618</v>
      </c>
      <c r="G1555" t="s">
        <v>1619</v>
      </c>
      <c r="H1555" s="30">
        <v>24.14</v>
      </c>
      <c r="I1555" t="s">
        <v>1620</v>
      </c>
      <c r="J1555" s="30">
        <f>ROUND(E1555/I1552* H1555,5)</f>
        <v>0.93276999999999999</v>
      </c>
    </row>
    <row r="1556" spans="2:11" x14ac:dyDescent="0.25">
      <c r="D1556" s="31" t="s">
        <v>1621</v>
      </c>
      <c r="K1556" s="30">
        <f>SUM(J1554:J1555)</f>
        <v>1.98339</v>
      </c>
    </row>
    <row r="1557" spans="2:11" x14ac:dyDescent="0.25">
      <c r="B1557" s="21" t="s">
        <v>1625</v>
      </c>
    </row>
    <row r="1558" spans="2:11" x14ac:dyDescent="0.25">
      <c r="B1558" t="s">
        <v>2062</v>
      </c>
      <c r="C1558" t="s">
        <v>1918</v>
      </c>
      <c r="D1558" t="s">
        <v>2063</v>
      </c>
      <c r="E1558" s="29">
        <v>0.12</v>
      </c>
      <c r="G1558" t="s">
        <v>1619</v>
      </c>
      <c r="H1558" s="30">
        <v>3.05</v>
      </c>
      <c r="I1558" t="s">
        <v>1620</v>
      </c>
      <c r="J1558" s="30">
        <f t="shared" ref="J1558:J1566" si="12">ROUND(E1558* H1558,5)</f>
        <v>0.36599999999999999</v>
      </c>
    </row>
    <row r="1559" spans="2:11" x14ac:dyDescent="0.25">
      <c r="B1559" t="s">
        <v>2060</v>
      </c>
      <c r="C1559" t="s">
        <v>1918</v>
      </c>
      <c r="D1559" t="s">
        <v>2061</v>
      </c>
      <c r="E1559" s="29">
        <v>0.12</v>
      </c>
      <c r="G1559" t="s">
        <v>1619</v>
      </c>
      <c r="H1559" s="30">
        <v>9.8699999999999992</v>
      </c>
      <c r="I1559" t="s">
        <v>1620</v>
      </c>
      <c r="J1559" s="30">
        <f t="shared" si="12"/>
        <v>1.1843999999999999</v>
      </c>
    </row>
    <row r="1560" spans="2:11" x14ac:dyDescent="0.25">
      <c r="B1560" t="s">
        <v>2074</v>
      </c>
      <c r="C1560" t="s">
        <v>109</v>
      </c>
      <c r="D1560" t="s">
        <v>2075</v>
      </c>
      <c r="E1560" s="29">
        <v>0.8</v>
      </c>
      <c r="G1560" t="s">
        <v>1619</v>
      </c>
      <c r="H1560" s="30">
        <v>1.31</v>
      </c>
      <c r="I1560" t="s">
        <v>1620</v>
      </c>
      <c r="J1560" s="30">
        <f t="shared" si="12"/>
        <v>1.048</v>
      </c>
    </row>
    <row r="1561" spans="2:11" x14ac:dyDescent="0.25">
      <c r="B1561" t="s">
        <v>2064</v>
      </c>
      <c r="C1561" t="s">
        <v>37</v>
      </c>
      <c r="D1561" t="s">
        <v>2065</v>
      </c>
      <c r="E1561" s="29">
        <v>6</v>
      </c>
      <c r="G1561" t="s">
        <v>1619</v>
      </c>
      <c r="H1561" s="30">
        <v>0.17</v>
      </c>
      <c r="I1561" t="s">
        <v>1620</v>
      </c>
      <c r="J1561" s="30">
        <f t="shared" si="12"/>
        <v>1.02</v>
      </c>
    </row>
    <row r="1562" spans="2:11" x14ac:dyDescent="0.25">
      <c r="B1562" t="s">
        <v>2076</v>
      </c>
      <c r="C1562" t="s">
        <v>42</v>
      </c>
      <c r="D1562" t="s">
        <v>2077</v>
      </c>
      <c r="E1562" s="29">
        <v>4</v>
      </c>
      <c r="G1562" t="s">
        <v>1619</v>
      </c>
      <c r="H1562" s="30">
        <v>0.04</v>
      </c>
      <c r="I1562" t="s">
        <v>1620</v>
      </c>
      <c r="J1562" s="30">
        <f t="shared" si="12"/>
        <v>0.16</v>
      </c>
    </row>
    <row r="1563" spans="2:11" x14ac:dyDescent="0.25">
      <c r="B1563" t="s">
        <v>2070</v>
      </c>
      <c r="C1563" t="s">
        <v>42</v>
      </c>
      <c r="D1563" t="s">
        <v>2071</v>
      </c>
      <c r="E1563" s="29">
        <v>0.94</v>
      </c>
      <c r="G1563" t="s">
        <v>1619</v>
      </c>
      <c r="H1563" s="30">
        <v>0.59</v>
      </c>
      <c r="I1563" t="s">
        <v>1620</v>
      </c>
      <c r="J1563" s="30">
        <f t="shared" si="12"/>
        <v>0.55459999999999998</v>
      </c>
    </row>
    <row r="1564" spans="2:11" x14ac:dyDescent="0.25">
      <c r="B1564" t="s">
        <v>2072</v>
      </c>
      <c r="C1564" t="s">
        <v>42</v>
      </c>
      <c r="D1564" t="s">
        <v>2073</v>
      </c>
      <c r="E1564" s="29">
        <v>0.99750000000000005</v>
      </c>
      <c r="G1564" t="s">
        <v>1619</v>
      </c>
      <c r="H1564" s="30">
        <v>1.1499999999999999</v>
      </c>
      <c r="I1564" t="s">
        <v>1620</v>
      </c>
      <c r="J1564" s="30">
        <f t="shared" si="12"/>
        <v>1.14713</v>
      </c>
    </row>
    <row r="1565" spans="2:11" x14ac:dyDescent="0.25">
      <c r="B1565" t="s">
        <v>2068</v>
      </c>
      <c r="C1565" t="s">
        <v>42</v>
      </c>
      <c r="D1565" t="s">
        <v>2069</v>
      </c>
      <c r="E1565" s="29">
        <v>2.2999999999999998</v>
      </c>
      <c r="G1565" t="s">
        <v>1619</v>
      </c>
      <c r="H1565" s="30">
        <v>1.33</v>
      </c>
      <c r="I1565" t="s">
        <v>1620</v>
      </c>
      <c r="J1565" s="30">
        <f t="shared" si="12"/>
        <v>3.0590000000000002</v>
      </c>
    </row>
    <row r="1566" spans="2:11" x14ac:dyDescent="0.25">
      <c r="B1566" t="s">
        <v>2095</v>
      </c>
      <c r="C1566" t="s">
        <v>16</v>
      </c>
      <c r="D1566" t="s">
        <v>2096</v>
      </c>
      <c r="E1566" s="29">
        <v>4</v>
      </c>
      <c r="G1566" t="s">
        <v>1619</v>
      </c>
      <c r="H1566" s="30">
        <v>8.36</v>
      </c>
      <c r="I1566" t="s">
        <v>1620</v>
      </c>
      <c r="J1566" s="30">
        <f t="shared" si="12"/>
        <v>33.44</v>
      </c>
    </row>
    <row r="1567" spans="2:11" x14ac:dyDescent="0.25">
      <c r="D1567" s="31" t="s">
        <v>1635</v>
      </c>
      <c r="K1567" s="30">
        <f>SUM(J1558:J1566)</f>
        <v>41.979129999999998</v>
      </c>
    </row>
    <row r="1569" spans="1:27" x14ac:dyDescent="0.25">
      <c r="D1569" s="31" t="s">
        <v>1637</v>
      </c>
      <c r="H1569">
        <v>1.5</v>
      </c>
      <c r="I1569" t="s">
        <v>1638</v>
      </c>
      <c r="J1569">
        <f>ROUND(H1569/100*K1556,5)</f>
        <v>2.9749999999999999E-2</v>
      </c>
    </row>
    <row r="1570" spans="1:27" x14ac:dyDescent="0.25">
      <c r="D1570" s="31" t="s">
        <v>1636</v>
      </c>
      <c r="K1570" s="32">
        <f>SUM(J1553:J1569)</f>
        <v>43.992269999999998</v>
      </c>
    </row>
    <row r="1571" spans="1:27" x14ac:dyDescent="0.25">
      <c r="D1571" s="31" t="s">
        <v>1688</v>
      </c>
      <c r="H1571">
        <v>4</v>
      </c>
      <c r="I1571" t="s">
        <v>1638</v>
      </c>
      <c r="K1571" s="30">
        <f>ROUND(H1571/100*K1570,5)</f>
        <v>1.75969</v>
      </c>
    </row>
    <row r="1572" spans="1:27" x14ac:dyDescent="0.25">
      <c r="D1572" s="31" t="s">
        <v>1639</v>
      </c>
      <c r="K1572" s="32">
        <f>SUM(K1570:K1571)</f>
        <v>45.751959999999997</v>
      </c>
    </row>
    <row r="1574" spans="1:27" ht="45" customHeight="1" x14ac:dyDescent="0.25">
      <c r="A1574" s="25" t="s">
        <v>2098</v>
      </c>
      <c r="B1574" s="25" t="s">
        <v>343</v>
      </c>
      <c r="C1574" s="26" t="s">
        <v>42</v>
      </c>
      <c r="D1574" s="6" t="s">
        <v>344</v>
      </c>
      <c r="E1574" s="5"/>
      <c r="F1574" s="5"/>
      <c r="G1574" s="26"/>
      <c r="H1574" s="27" t="s">
        <v>1613</v>
      </c>
      <c r="I1574" s="4">
        <v>0.89</v>
      </c>
      <c r="J1574" s="5"/>
      <c r="K1574" s="28">
        <f>ROUND(K1586,2)</f>
        <v>12.07</v>
      </c>
      <c r="L1574" s="26"/>
      <c r="M1574" s="26"/>
      <c r="N1574" s="26"/>
      <c r="O1574" s="26"/>
      <c r="P1574" s="26"/>
      <c r="Q1574" s="26"/>
      <c r="R1574" s="26"/>
      <c r="S1574" s="26"/>
      <c r="T1574" s="26"/>
      <c r="U1574" s="26"/>
      <c r="V1574" s="26"/>
      <c r="W1574" s="26"/>
      <c r="X1574" s="26"/>
      <c r="Y1574" s="26"/>
      <c r="Z1574" s="26"/>
      <c r="AA1574" s="26"/>
    </row>
    <row r="1575" spans="1:27" x14ac:dyDescent="0.25">
      <c r="B1575" s="21" t="s">
        <v>1614</v>
      </c>
    </row>
    <row r="1576" spans="1:27" x14ac:dyDescent="0.25">
      <c r="B1576" t="s">
        <v>1693</v>
      </c>
      <c r="C1576" t="s">
        <v>1616</v>
      </c>
      <c r="D1576" t="s">
        <v>1694</v>
      </c>
      <c r="E1576" s="29">
        <v>0.05</v>
      </c>
      <c r="F1576" t="s">
        <v>1618</v>
      </c>
      <c r="G1576" t="s">
        <v>1619</v>
      </c>
      <c r="H1576" s="30">
        <v>27.19</v>
      </c>
      <c r="I1576" t="s">
        <v>1620</v>
      </c>
      <c r="J1576" s="30">
        <f>ROUND(E1576/I1574* H1576,5)</f>
        <v>1.5275300000000001</v>
      </c>
    </row>
    <row r="1577" spans="1:27" x14ac:dyDescent="0.25">
      <c r="D1577" s="31" t="s">
        <v>1621</v>
      </c>
      <c r="K1577" s="30">
        <f>SUM(J1576:J1576)</f>
        <v>1.5275300000000001</v>
      </c>
    </row>
    <row r="1578" spans="1:27" x14ac:dyDescent="0.25">
      <c r="B1578" s="21" t="s">
        <v>1625</v>
      </c>
    </row>
    <row r="1579" spans="1:27" x14ac:dyDescent="0.25">
      <c r="B1579" t="s">
        <v>2062</v>
      </c>
      <c r="C1579" t="s">
        <v>1918</v>
      </c>
      <c r="D1579" t="s">
        <v>2063</v>
      </c>
      <c r="E1579" s="29">
        <v>2</v>
      </c>
      <c r="G1579" t="s">
        <v>1619</v>
      </c>
      <c r="H1579" s="30">
        <v>3.05</v>
      </c>
      <c r="I1579" t="s">
        <v>1620</v>
      </c>
      <c r="J1579" s="30">
        <f>ROUND(E1579* H1579,5)</f>
        <v>6.1</v>
      </c>
    </row>
    <row r="1580" spans="1:27" x14ac:dyDescent="0.25">
      <c r="B1580" t="s">
        <v>1929</v>
      </c>
      <c r="C1580" t="s">
        <v>45</v>
      </c>
      <c r="D1580" t="s">
        <v>1930</v>
      </c>
      <c r="E1580" s="29">
        <v>1.4E-2</v>
      </c>
      <c r="G1580" t="s">
        <v>1619</v>
      </c>
      <c r="H1580" s="30">
        <v>282.51</v>
      </c>
      <c r="I1580" t="s">
        <v>1620</v>
      </c>
      <c r="J1580" s="30">
        <f>ROUND(E1580* H1580,5)</f>
        <v>3.9551400000000001</v>
      </c>
    </row>
    <row r="1581" spans="1:27" x14ac:dyDescent="0.25">
      <c r="D1581" s="31" t="s">
        <v>1635</v>
      </c>
      <c r="K1581" s="30">
        <f>SUM(J1579:J1580)</f>
        <v>10.05514</v>
      </c>
    </row>
    <row r="1583" spans="1:27" x14ac:dyDescent="0.25">
      <c r="D1583" s="31" t="s">
        <v>1637</v>
      </c>
      <c r="H1583">
        <v>1.5</v>
      </c>
      <c r="I1583" t="s">
        <v>1638</v>
      </c>
      <c r="J1583">
        <f>ROUND(H1583/100*K1577,5)</f>
        <v>2.291E-2</v>
      </c>
    </row>
    <row r="1584" spans="1:27" x14ac:dyDescent="0.25">
      <c r="D1584" s="31" t="s">
        <v>1636</v>
      </c>
      <c r="K1584" s="32">
        <f>SUM(J1575:J1583)</f>
        <v>11.60558</v>
      </c>
    </row>
    <row r="1585" spans="1:27" x14ac:dyDescent="0.25">
      <c r="D1585" s="31" t="s">
        <v>1688</v>
      </c>
      <c r="H1585">
        <v>4</v>
      </c>
      <c r="I1585" t="s">
        <v>1638</v>
      </c>
      <c r="K1585" s="30">
        <f>ROUND(H1585/100*K1584,5)</f>
        <v>0.46422000000000002</v>
      </c>
    </row>
    <row r="1586" spans="1:27" x14ac:dyDescent="0.25">
      <c r="D1586" s="31" t="s">
        <v>1639</v>
      </c>
      <c r="K1586" s="32">
        <f>SUM(K1584:K1585)</f>
        <v>12.069799999999999</v>
      </c>
    </row>
    <row r="1588" spans="1:27" ht="45" customHeight="1" x14ac:dyDescent="0.25">
      <c r="A1588" s="25" t="s">
        <v>2099</v>
      </c>
      <c r="B1588" s="25" t="s">
        <v>349</v>
      </c>
      <c r="C1588" s="26" t="s">
        <v>37</v>
      </c>
      <c r="D1588" s="6" t="s">
        <v>350</v>
      </c>
      <c r="E1588" s="5"/>
      <c r="F1588" s="5"/>
      <c r="G1588" s="26"/>
      <c r="H1588" s="27" t="s">
        <v>1613</v>
      </c>
      <c r="I1588" s="4">
        <v>2.1070000000000002</v>
      </c>
      <c r="J1588" s="5"/>
      <c r="K1588" s="28">
        <f>ROUND(K1601,2)</f>
        <v>231.49</v>
      </c>
      <c r="L1588" s="26"/>
      <c r="M1588" s="26"/>
      <c r="N1588" s="26"/>
      <c r="O1588" s="26"/>
      <c r="P1588" s="26"/>
      <c r="Q1588" s="26"/>
      <c r="R1588" s="26"/>
      <c r="S1588" s="26"/>
      <c r="T1588" s="26"/>
      <c r="U1588" s="26"/>
      <c r="V1588" s="26"/>
      <c r="W1588" s="26"/>
      <c r="X1588" s="26"/>
      <c r="Y1588" s="26"/>
      <c r="Z1588" s="26"/>
      <c r="AA1588" s="26"/>
    </row>
    <row r="1589" spans="1:27" x14ac:dyDescent="0.25">
      <c r="B1589" s="21" t="s">
        <v>1614</v>
      </c>
    </row>
    <row r="1590" spans="1:27" x14ac:dyDescent="0.25">
      <c r="B1590" t="s">
        <v>1693</v>
      </c>
      <c r="C1590" t="s">
        <v>1616</v>
      </c>
      <c r="D1590" t="s">
        <v>1694</v>
      </c>
      <c r="E1590" s="29">
        <v>0.4</v>
      </c>
      <c r="F1590" t="s">
        <v>1618</v>
      </c>
      <c r="G1590" t="s">
        <v>1619</v>
      </c>
      <c r="H1590" s="30">
        <v>27.19</v>
      </c>
      <c r="I1590" t="s">
        <v>1620</v>
      </c>
      <c r="J1590" s="30">
        <f>ROUND(E1590/I1588* H1590,5)</f>
        <v>5.1618399999999998</v>
      </c>
    </row>
    <row r="1591" spans="1:27" x14ac:dyDescent="0.25">
      <c r="B1591" t="s">
        <v>1695</v>
      </c>
      <c r="C1591" t="s">
        <v>1616</v>
      </c>
      <c r="D1591" t="s">
        <v>1696</v>
      </c>
      <c r="E1591" s="29">
        <v>0.4</v>
      </c>
      <c r="F1591" t="s">
        <v>1618</v>
      </c>
      <c r="G1591" t="s">
        <v>1619</v>
      </c>
      <c r="H1591" s="30">
        <v>24.14</v>
      </c>
      <c r="I1591" t="s">
        <v>1620</v>
      </c>
      <c r="J1591" s="30">
        <f>ROUND(E1591/I1588* H1591,5)</f>
        <v>4.5828199999999999</v>
      </c>
    </row>
    <row r="1592" spans="1:27" x14ac:dyDescent="0.25">
      <c r="D1592" s="31" t="s">
        <v>1621</v>
      </c>
      <c r="K1592" s="30">
        <f>SUM(J1590:J1591)</f>
        <v>9.7446599999999997</v>
      </c>
    </row>
    <row r="1593" spans="1:27" x14ac:dyDescent="0.25">
      <c r="B1593" s="21" t="s">
        <v>1625</v>
      </c>
    </row>
    <row r="1594" spans="1:27" x14ac:dyDescent="0.25">
      <c r="B1594" t="s">
        <v>2100</v>
      </c>
      <c r="C1594" t="s">
        <v>37</v>
      </c>
      <c r="D1594" t="s">
        <v>2101</v>
      </c>
      <c r="E1594" s="29">
        <v>1</v>
      </c>
      <c r="G1594" t="s">
        <v>1619</v>
      </c>
      <c r="H1594" s="30">
        <v>44.04</v>
      </c>
      <c r="I1594" t="s">
        <v>1620</v>
      </c>
      <c r="J1594" s="30">
        <f>ROUND(E1594* H1594,5)</f>
        <v>44.04</v>
      </c>
    </row>
    <row r="1595" spans="1:27" x14ac:dyDescent="0.25">
      <c r="B1595" t="s">
        <v>2102</v>
      </c>
      <c r="C1595" t="s">
        <v>16</v>
      </c>
      <c r="D1595" t="s">
        <v>2103</v>
      </c>
      <c r="E1595" s="29">
        <v>1.6</v>
      </c>
      <c r="G1595" t="s">
        <v>1619</v>
      </c>
      <c r="H1595" s="30">
        <v>105.41</v>
      </c>
      <c r="I1595" t="s">
        <v>1620</v>
      </c>
      <c r="J1595" s="30">
        <f>ROUND(E1595* H1595,5)</f>
        <v>168.65600000000001</v>
      </c>
    </row>
    <row r="1596" spans="1:27" x14ac:dyDescent="0.25">
      <c r="D1596" s="31" t="s">
        <v>1635</v>
      </c>
      <c r="K1596" s="30">
        <f>SUM(J1594:J1595)</f>
        <v>212.696</v>
      </c>
    </row>
    <row r="1598" spans="1:27" x14ac:dyDescent="0.25">
      <c r="D1598" s="31" t="s">
        <v>1637</v>
      </c>
      <c r="H1598">
        <v>1.5</v>
      </c>
      <c r="I1598" t="s">
        <v>1638</v>
      </c>
      <c r="J1598">
        <f>ROUND(H1598/100*K1592,5)</f>
        <v>0.14616999999999999</v>
      </c>
    </row>
    <row r="1599" spans="1:27" x14ac:dyDescent="0.25">
      <c r="D1599" s="31" t="s">
        <v>1636</v>
      </c>
      <c r="K1599" s="32">
        <f>SUM(J1589:J1598)</f>
        <v>222.58683000000002</v>
      </c>
    </row>
    <row r="1600" spans="1:27" x14ac:dyDescent="0.25">
      <c r="D1600" s="31" t="s">
        <v>1688</v>
      </c>
      <c r="H1600">
        <v>4</v>
      </c>
      <c r="I1600" t="s">
        <v>1638</v>
      </c>
      <c r="K1600" s="30">
        <f>ROUND(H1600/100*K1599,5)</f>
        <v>8.9034700000000004</v>
      </c>
    </row>
    <row r="1601" spans="1:27" x14ac:dyDescent="0.25">
      <c r="D1601" s="31" t="s">
        <v>1639</v>
      </c>
      <c r="K1601" s="32">
        <f>SUM(K1599:K1600)</f>
        <v>231.49030000000002</v>
      </c>
    </row>
    <row r="1603" spans="1:27" ht="45" customHeight="1" x14ac:dyDescent="0.25">
      <c r="A1603" s="25" t="s">
        <v>2104</v>
      </c>
      <c r="B1603" s="25" t="s">
        <v>472</v>
      </c>
      <c r="C1603" s="26" t="s">
        <v>16</v>
      </c>
      <c r="D1603" s="6" t="s">
        <v>473</v>
      </c>
      <c r="E1603" s="5"/>
      <c r="F1603" s="5"/>
      <c r="G1603" s="26"/>
      <c r="H1603" s="27" t="s">
        <v>1613</v>
      </c>
      <c r="I1603" s="4">
        <v>1.613</v>
      </c>
      <c r="J1603" s="5"/>
      <c r="K1603" s="28">
        <f>ROUND(K1613,2)</f>
        <v>146.99</v>
      </c>
      <c r="L1603" s="26"/>
      <c r="M1603" s="26"/>
      <c r="N1603" s="26"/>
      <c r="O1603" s="26"/>
      <c r="P1603" s="26"/>
      <c r="Q1603" s="26"/>
      <c r="R1603" s="26"/>
      <c r="S1603" s="26"/>
      <c r="T1603" s="26"/>
      <c r="U1603" s="26"/>
      <c r="V1603" s="26"/>
      <c r="W1603" s="26"/>
      <c r="X1603" s="26"/>
      <c r="Y1603" s="26"/>
      <c r="Z1603" s="26"/>
      <c r="AA1603" s="26"/>
    </row>
    <row r="1604" spans="1:27" x14ac:dyDescent="0.25">
      <c r="B1604" s="21" t="s">
        <v>1614</v>
      </c>
    </row>
    <row r="1605" spans="1:27" x14ac:dyDescent="0.25">
      <c r="B1605" t="s">
        <v>1828</v>
      </c>
      <c r="C1605" t="s">
        <v>1616</v>
      </c>
      <c r="D1605" t="s">
        <v>1829</v>
      </c>
      <c r="E1605" s="29">
        <v>0.35</v>
      </c>
      <c r="F1605" t="s">
        <v>1618</v>
      </c>
      <c r="G1605" t="s">
        <v>1619</v>
      </c>
      <c r="H1605" s="30">
        <v>24.14</v>
      </c>
      <c r="I1605" t="s">
        <v>1620</v>
      </c>
      <c r="J1605" s="30">
        <f>ROUND(E1605/I1603* H1605,5)</f>
        <v>5.2380699999999996</v>
      </c>
    </row>
    <row r="1606" spans="1:27" x14ac:dyDescent="0.25">
      <c r="B1606" t="s">
        <v>1830</v>
      </c>
      <c r="C1606" t="s">
        <v>1616</v>
      </c>
      <c r="D1606" t="s">
        <v>1831</v>
      </c>
      <c r="E1606" s="29">
        <v>0.35</v>
      </c>
      <c r="F1606" t="s">
        <v>1618</v>
      </c>
      <c r="G1606" t="s">
        <v>1619</v>
      </c>
      <c r="H1606" s="30">
        <v>28.1</v>
      </c>
      <c r="I1606" t="s">
        <v>1620</v>
      </c>
      <c r="J1606" s="30">
        <f>ROUND(E1606/I1603* H1606,5)</f>
        <v>6.0973300000000004</v>
      </c>
    </row>
    <row r="1607" spans="1:27" x14ac:dyDescent="0.25">
      <c r="D1607" s="31" t="s">
        <v>1621</v>
      </c>
      <c r="K1607" s="30">
        <f>SUM(J1605:J1606)</f>
        <v>11.3354</v>
      </c>
    </row>
    <row r="1608" spans="1:27" x14ac:dyDescent="0.25">
      <c r="B1608" s="21" t="s">
        <v>1625</v>
      </c>
    </row>
    <row r="1609" spans="1:27" x14ac:dyDescent="0.25">
      <c r="B1609" t="s">
        <v>2105</v>
      </c>
      <c r="C1609" t="s">
        <v>16</v>
      </c>
      <c r="D1609" t="s">
        <v>2106</v>
      </c>
      <c r="E1609" s="29">
        <v>1</v>
      </c>
      <c r="G1609" t="s">
        <v>1619</v>
      </c>
      <c r="H1609" s="30">
        <v>130</v>
      </c>
      <c r="I1609" t="s">
        <v>1620</v>
      </c>
      <c r="J1609" s="30">
        <f>ROUND(E1609* H1609,5)</f>
        <v>130</v>
      </c>
    </row>
    <row r="1610" spans="1:27" x14ac:dyDescent="0.25">
      <c r="D1610" s="31" t="s">
        <v>1635</v>
      </c>
      <c r="K1610" s="30">
        <f>SUM(J1609:J1609)</f>
        <v>130</v>
      </c>
    </row>
    <row r="1611" spans="1:27" x14ac:dyDescent="0.25">
      <c r="D1611" s="31" t="s">
        <v>1636</v>
      </c>
      <c r="K1611" s="32">
        <f>SUM(J1604:J1610)</f>
        <v>141.33539999999999</v>
      </c>
    </row>
    <row r="1612" spans="1:27" x14ac:dyDescent="0.25">
      <c r="D1612" s="31" t="s">
        <v>1688</v>
      </c>
      <c r="H1612">
        <v>4</v>
      </c>
      <c r="I1612" t="s">
        <v>1638</v>
      </c>
      <c r="K1612" s="30">
        <f>ROUND(H1612/100*K1611,5)</f>
        <v>5.6534199999999997</v>
      </c>
    </row>
    <row r="1613" spans="1:27" x14ac:dyDescent="0.25">
      <c r="D1613" s="31" t="s">
        <v>1639</v>
      </c>
      <c r="K1613" s="32">
        <f>SUM(K1611:K1612)</f>
        <v>146.98882</v>
      </c>
    </row>
    <row r="1615" spans="1:27" ht="45" customHeight="1" x14ac:dyDescent="0.25">
      <c r="A1615" s="25" t="s">
        <v>2107</v>
      </c>
      <c r="B1615" s="25" t="s">
        <v>175</v>
      </c>
      <c r="C1615" s="26" t="s">
        <v>16</v>
      </c>
      <c r="D1615" s="6" t="s">
        <v>176</v>
      </c>
      <c r="E1615" s="5"/>
      <c r="F1615" s="5"/>
      <c r="G1615" s="26"/>
      <c r="H1615" s="27" t="s">
        <v>1613</v>
      </c>
      <c r="I1615" s="4">
        <v>1.069</v>
      </c>
      <c r="J1615" s="5"/>
      <c r="K1615" s="28">
        <f>ROUND(K1627,2)</f>
        <v>10.34</v>
      </c>
      <c r="L1615" s="26"/>
      <c r="M1615" s="26"/>
      <c r="N1615" s="26"/>
      <c r="O1615" s="26"/>
      <c r="P1615" s="26"/>
      <c r="Q1615" s="26"/>
      <c r="R1615" s="26"/>
      <c r="S1615" s="26"/>
      <c r="T1615" s="26"/>
      <c r="U1615" s="26"/>
      <c r="V1615" s="26"/>
      <c r="W1615" s="26"/>
      <c r="X1615" s="26"/>
      <c r="Y1615" s="26"/>
      <c r="Z1615" s="26"/>
      <c r="AA1615" s="26"/>
    </row>
    <row r="1616" spans="1:27" x14ac:dyDescent="0.25">
      <c r="B1616" s="21" t="s">
        <v>1614</v>
      </c>
    </row>
    <row r="1617" spans="1:27" x14ac:dyDescent="0.25">
      <c r="B1617" t="s">
        <v>1693</v>
      </c>
      <c r="C1617" t="s">
        <v>1616</v>
      </c>
      <c r="D1617" t="s">
        <v>1694</v>
      </c>
      <c r="E1617" s="29">
        <v>0.15</v>
      </c>
      <c r="F1617" t="s">
        <v>1618</v>
      </c>
      <c r="G1617" t="s">
        <v>1619</v>
      </c>
      <c r="H1617" s="30">
        <v>27.19</v>
      </c>
      <c r="I1617" t="s">
        <v>1620</v>
      </c>
      <c r="J1617" s="30">
        <f>ROUND(E1617/I1615* H1617,5)</f>
        <v>3.8152499999999998</v>
      </c>
    </row>
    <row r="1618" spans="1:27" x14ac:dyDescent="0.25">
      <c r="B1618" t="s">
        <v>1673</v>
      </c>
      <c r="C1618" t="s">
        <v>1616</v>
      </c>
      <c r="D1618" t="s">
        <v>1674</v>
      </c>
      <c r="E1618" s="29">
        <v>0.15</v>
      </c>
      <c r="F1618" t="s">
        <v>1618</v>
      </c>
      <c r="G1618" t="s">
        <v>1619</v>
      </c>
      <c r="H1618" s="30">
        <v>22.7</v>
      </c>
      <c r="I1618" t="s">
        <v>1620</v>
      </c>
      <c r="J1618" s="30">
        <f>ROUND(E1618/I1615* H1618,5)</f>
        <v>3.1852200000000002</v>
      </c>
    </row>
    <row r="1619" spans="1:27" x14ac:dyDescent="0.25">
      <c r="D1619" s="31" t="s">
        <v>1621</v>
      </c>
      <c r="K1619" s="30">
        <f>SUM(J1617:J1618)</f>
        <v>7.00047</v>
      </c>
    </row>
    <row r="1620" spans="1:27" x14ac:dyDescent="0.25">
      <c r="B1620" s="21" t="s">
        <v>1625</v>
      </c>
    </row>
    <row r="1621" spans="1:27" x14ac:dyDescent="0.25">
      <c r="B1621" t="s">
        <v>2108</v>
      </c>
      <c r="C1621" t="s">
        <v>109</v>
      </c>
      <c r="D1621" t="s">
        <v>2109</v>
      </c>
      <c r="E1621" s="29">
        <v>2.2000000000000002</v>
      </c>
      <c r="G1621" t="s">
        <v>1619</v>
      </c>
      <c r="H1621" s="30">
        <v>1.29</v>
      </c>
      <c r="I1621" t="s">
        <v>1620</v>
      </c>
      <c r="J1621" s="30">
        <f>ROUND(E1621* H1621,5)</f>
        <v>2.8380000000000001</v>
      </c>
    </row>
    <row r="1622" spans="1:27" x14ac:dyDescent="0.25">
      <c r="D1622" s="31" t="s">
        <v>1635</v>
      </c>
      <c r="K1622" s="30">
        <f>SUM(J1621:J1621)</f>
        <v>2.8380000000000001</v>
      </c>
    </row>
    <row r="1624" spans="1:27" x14ac:dyDescent="0.25">
      <c r="D1624" s="31" t="s">
        <v>1637</v>
      </c>
      <c r="H1624">
        <v>1.5</v>
      </c>
      <c r="I1624" t="s">
        <v>1638</v>
      </c>
      <c r="J1624">
        <f>ROUND(H1624/100*K1619,5)</f>
        <v>0.10501000000000001</v>
      </c>
    </row>
    <row r="1625" spans="1:27" x14ac:dyDescent="0.25">
      <c r="D1625" s="31" t="s">
        <v>1636</v>
      </c>
      <c r="K1625" s="32">
        <f>SUM(J1616:J1624)</f>
        <v>9.943480000000001</v>
      </c>
    </row>
    <row r="1626" spans="1:27" x14ac:dyDescent="0.25">
      <c r="D1626" s="31" t="s">
        <v>1688</v>
      </c>
      <c r="H1626">
        <v>4</v>
      </c>
      <c r="I1626" t="s">
        <v>1638</v>
      </c>
      <c r="K1626" s="30">
        <f>ROUND(H1626/100*K1625,5)</f>
        <v>0.39773999999999998</v>
      </c>
    </row>
    <row r="1627" spans="1:27" x14ac:dyDescent="0.25">
      <c r="D1627" s="31" t="s">
        <v>1639</v>
      </c>
      <c r="K1627" s="32">
        <f>SUM(K1625:K1626)</f>
        <v>10.341220000000002</v>
      </c>
    </row>
    <row r="1629" spans="1:27" ht="45" customHeight="1" x14ac:dyDescent="0.25">
      <c r="A1629" s="25" t="s">
        <v>2110</v>
      </c>
      <c r="B1629" s="25" t="s">
        <v>1516</v>
      </c>
      <c r="C1629" s="26" t="s">
        <v>16</v>
      </c>
      <c r="D1629" s="6" t="s">
        <v>1517</v>
      </c>
      <c r="E1629" s="5"/>
      <c r="F1629" s="5"/>
      <c r="G1629" s="26"/>
      <c r="H1629" s="27" t="s">
        <v>1613</v>
      </c>
      <c r="I1629" s="4">
        <v>1.143</v>
      </c>
      <c r="J1629" s="5"/>
      <c r="K1629" s="28">
        <f>ROUND(K1641,2)</f>
        <v>19.78</v>
      </c>
      <c r="L1629" s="26"/>
      <c r="M1629" s="26"/>
      <c r="N1629" s="26"/>
      <c r="O1629" s="26"/>
      <c r="P1629" s="26"/>
      <c r="Q1629" s="26"/>
      <c r="R1629" s="26"/>
      <c r="S1629" s="26"/>
      <c r="T1629" s="26"/>
      <c r="U1629" s="26"/>
      <c r="V1629" s="26"/>
      <c r="W1629" s="26"/>
      <c r="X1629" s="26"/>
      <c r="Y1629" s="26"/>
      <c r="Z1629" s="26"/>
      <c r="AA1629" s="26"/>
    </row>
    <row r="1630" spans="1:27" x14ac:dyDescent="0.25">
      <c r="B1630" s="21" t="s">
        <v>1614</v>
      </c>
    </row>
    <row r="1631" spans="1:27" x14ac:dyDescent="0.25">
      <c r="B1631" t="s">
        <v>1693</v>
      </c>
      <c r="C1631" t="s">
        <v>1616</v>
      </c>
      <c r="D1631" t="s">
        <v>1694</v>
      </c>
      <c r="E1631" s="29">
        <v>0.15</v>
      </c>
      <c r="F1631" t="s">
        <v>1618</v>
      </c>
      <c r="G1631" t="s">
        <v>1619</v>
      </c>
      <c r="H1631" s="30">
        <v>27.19</v>
      </c>
      <c r="I1631" t="s">
        <v>1620</v>
      </c>
      <c r="J1631" s="30">
        <f>ROUND(E1631/I1629* H1631,5)</f>
        <v>3.5682399999999999</v>
      </c>
    </row>
    <row r="1632" spans="1:27" x14ac:dyDescent="0.25">
      <c r="B1632" t="s">
        <v>1673</v>
      </c>
      <c r="C1632" t="s">
        <v>1616</v>
      </c>
      <c r="D1632" t="s">
        <v>1674</v>
      </c>
      <c r="E1632" s="29">
        <v>0.15</v>
      </c>
      <c r="F1632" t="s">
        <v>1618</v>
      </c>
      <c r="G1632" t="s">
        <v>1619</v>
      </c>
      <c r="H1632" s="30">
        <v>22.7</v>
      </c>
      <c r="I1632" t="s">
        <v>1620</v>
      </c>
      <c r="J1632" s="30">
        <f>ROUND(E1632/I1629* H1632,5)</f>
        <v>2.9790000000000001</v>
      </c>
    </row>
    <row r="1633" spans="1:27" x14ac:dyDescent="0.25">
      <c r="D1633" s="31" t="s">
        <v>1621</v>
      </c>
      <c r="K1633" s="30">
        <f>SUM(J1631:J1632)</f>
        <v>6.5472400000000004</v>
      </c>
    </row>
    <row r="1634" spans="1:27" x14ac:dyDescent="0.25">
      <c r="B1634" s="21" t="s">
        <v>1625</v>
      </c>
    </row>
    <row r="1635" spans="1:27" x14ac:dyDescent="0.25">
      <c r="B1635" t="s">
        <v>2111</v>
      </c>
      <c r="C1635" t="s">
        <v>16</v>
      </c>
      <c r="D1635" t="s">
        <v>2112</v>
      </c>
      <c r="E1635" s="29">
        <v>0.01</v>
      </c>
      <c r="G1635" t="s">
        <v>1619</v>
      </c>
      <c r="H1635" s="30">
        <v>12.56</v>
      </c>
      <c r="I1635" t="s">
        <v>1620</v>
      </c>
      <c r="J1635" s="30">
        <f>ROUND(E1635* H1635,5)</f>
        <v>0.12559999999999999</v>
      </c>
    </row>
    <row r="1636" spans="1:27" x14ac:dyDescent="0.25">
      <c r="B1636" t="s">
        <v>2113</v>
      </c>
      <c r="C1636" t="s">
        <v>16</v>
      </c>
      <c r="D1636" t="s">
        <v>2114</v>
      </c>
      <c r="E1636" s="29">
        <v>1.1000000000000001</v>
      </c>
      <c r="G1636" t="s">
        <v>1619</v>
      </c>
      <c r="H1636" s="30">
        <v>10.53</v>
      </c>
      <c r="I1636" t="s">
        <v>1620</v>
      </c>
      <c r="J1636" s="30">
        <f>ROUND(E1636* H1636,5)</f>
        <v>11.583</v>
      </c>
    </row>
    <row r="1637" spans="1:27" x14ac:dyDescent="0.25">
      <c r="B1637" t="s">
        <v>2115</v>
      </c>
      <c r="C1637" t="s">
        <v>109</v>
      </c>
      <c r="D1637" t="s">
        <v>2116</v>
      </c>
      <c r="E1637" s="29">
        <v>0.35</v>
      </c>
      <c r="G1637" t="s">
        <v>1619</v>
      </c>
      <c r="H1637" s="30">
        <v>2.17</v>
      </c>
      <c r="I1637" t="s">
        <v>1620</v>
      </c>
      <c r="J1637" s="30">
        <f>ROUND(E1637* H1637,5)</f>
        <v>0.75949999999999995</v>
      </c>
    </row>
    <row r="1638" spans="1:27" x14ac:dyDescent="0.25">
      <c r="D1638" s="31" t="s">
        <v>1635</v>
      </c>
      <c r="K1638" s="30">
        <f>SUM(J1635:J1637)</f>
        <v>12.4681</v>
      </c>
    </row>
    <row r="1639" spans="1:27" x14ac:dyDescent="0.25">
      <c r="D1639" s="31" t="s">
        <v>1636</v>
      </c>
      <c r="K1639" s="32">
        <f>SUM(J1630:J1638)</f>
        <v>19.015339999999998</v>
      </c>
    </row>
    <row r="1640" spans="1:27" x14ac:dyDescent="0.25">
      <c r="D1640" s="31" t="s">
        <v>1688</v>
      </c>
      <c r="H1640">
        <v>4</v>
      </c>
      <c r="I1640" t="s">
        <v>1638</v>
      </c>
      <c r="K1640" s="30">
        <f>ROUND(H1640/100*K1639,5)</f>
        <v>0.76061000000000001</v>
      </c>
    </row>
    <row r="1641" spans="1:27" x14ac:dyDescent="0.25">
      <c r="D1641" s="31" t="s">
        <v>1639</v>
      </c>
      <c r="K1641" s="32">
        <f>SUM(K1639:K1640)</f>
        <v>19.775949999999998</v>
      </c>
    </row>
    <row r="1643" spans="1:27" ht="45" customHeight="1" x14ac:dyDescent="0.25">
      <c r="A1643" s="25" t="s">
        <v>2117</v>
      </c>
      <c r="B1643" s="25" t="s">
        <v>282</v>
      </c>
      <c r="C1643" s="26" t="s">
        <v>16</v>
      </c>
      <c r="D1643" s="6" t="s">
        <v>283</v>
      </c>
      <c r="E1643" s="5"/>
      <c r="F1643" s="5"/>
      <c r="G1643" s="26"/>
      <c r="H1643" s="27" t="s">
        <v>1613</v>
      </c>
      <c r="I1643" s="4">
        <v>1.07</v>
      </c>
      <c r="J1643" s="5"/>
      <c r="K1643" s="28">
        <f>ROUND(K1660,2)</f>
        <v>36.71</v>
      </c>
      <c r="L1643" s="26"/>
      <c r="M1643" s="26"/>
      <c r="N1643" s="26"/>
      <c r="O1643" s="26"/>
      <c r="P1643" s="26"/>
      <c r="Q1643" s="26"/>
      <c r="R1643" s="26"/>
      <c r="S1643" s="26"/>
      <c r="T1643" s="26"/>
      <c r="U1643" s="26"/>
      <c r="V1643" s="26"/>
      <c r="W1643" s="26"/>
      <c r="X1643" s="26"/>
      <c r="Y1643" s="26"/>
      <c r="Z1643" s="26"/>
      <c r="AA1643" s="26"/>
    </row>
    <row r="1644" spans="1:27" x14ac:dyDescent="0.25">
      <c r="B1644" s="21" t="s">
        <v>1614</v>
      </c>
    </row>
    <row r="1645" spans="1:27" x14ac:dyDescent="0.25">
      <c r="B1645" t="s">
        <v>1693</v>
      </c>
      <c r="C1645" t="s">
        <v>1616</v>
      </c>
      <c r="D1645" t="s">
        <v>1694</v>
      </c>
      <c r="E1645" s="29">
        <v>0.42</v>
      </c>
      <c r="F1645" t="s">
        <v>1618</v>
      </c>
      <c r="G1645" t="s">
        <v>1619</v>
      </c>
      <c r="H1645" s="30">
        <v>27.19</v>
      </c>
      <c r="I1645" t="s">
        <v>1620</v>
      </c>
      <c r="J1645" s="30">
        <f>ROUND(E1645/I1643* H1645,5)</f>
        <v>10.67271</v>
      </c>
    </row>
    <row r="1646" spans="1:27" x14ac:dyDescent="0.25">
      <c r="B1646" t="s">
        <v>1695</v>
      </c>
      <c r="C1646" t="s">
        <v>1616</v>
      </c>
      <c r="D1646" t="s">
        <v>1696</v>
      </c>
      <c r="E1646" s="29">
        <v>0.42</v>
      </c>
      <c r="F1646" t="s">
        <v>1618</v>
      </c>
      <c r="G1646" t="s">
        <v>1619</v>
      </c>
      <c r="H1646" s="30">
        <v>24.14</v>
      </c>
      <c r="I1646" t="s">
        <v>1620</v>
      </c>
      <c r="J1646" s="30">
        <f>ROUND(E1646/I1643* H1646,5)</f>
        <v>9.4755099999999999</v>
      </c>
    </row>
    <row r="1647" spans="1:27" x14ac:dyDescent="0.25">
      <c r="D1647" s="31" t="s">
        <v>1621</v>
      </c>
      <c r="K1647" s="30">
        <f>SUM(J1645:J1646)</f>
        <v>20.148220000000002</v>
      </c>
    </row>
    <row r="1648" spans="1:27" x14ac:dyDescent="0.25">
      <c r="B1648" s="21" t="s">
        <v>732</v>
      </c>
    </row>
    <row r="1649" spans="1:27" x14ac:dyDescent="0.25">
      <c r="B1649" t="s">
        <v>2118</v>
      </c>
      <c r="C1649" t="s">
        <v>1616</v>
      </c>
      <c r="D1649" t="s">
        <v>2119</v>
      </c>
      <c r="E1649" s="29">
        <v>0.42</v>
      </c>
      <c r="F1649" t="s">
        <v>1618</v>
      </c>
      <c r="G1649" t="s">
        <v>1619</v>
      </c>
      <c r="H1649" s="30">
        <v>2.46</v>
      </c>
      <c r="I1649" t="s">
        <v>1620</v>
      </c>
      <c r="J1649" s="30">
        <f>ROUND(E1649/I1643* H1649,5)</f>
        <v>0.96560999999999997</v>
      </c>
    </row>
    <row r="1650" spans="1:27" x14ac:dyDescent="0.25">
      <c r="B1650" t="s">
        <v>2120</v>
      </c>
      <c r="C1650" t="s">
        <v>1616</v>
      </c>
      <c r="D1650" t="s">
        <v>2121</v>
      </c>
      <c r="E1650" s="29">
        <v>0.42</v>
      </c>
      <c r="F1650" t="s">
        <v>1618</v>
      </c>
      <c r="G1650" t="s">
        <v>1619</v>
      </c>
      <c r="H1650" s="30">
        <v>1.67</v>
      </c>
      <c r="I1650" t="s">
        <v>1620</v>
      </c>
      <c r="J1650" s="30">
        <f>ROUND(E1650/I1643* H1650,5)</f>
        <v>0.65551000000000004</v>
      </c>
    </row>
    <row r="1651" spans="1:27" x14ac:dyDescent="0.25">
      <c r="B1651" t="s">
        <v>1995</v>
      </c>
      <c r="C1651" t="s">
        <v>1616</v>
      </c>
      <c r="D1651" t="s">
        <v>1996</v>
      </c>
      <c r="E1651" s="29">
        <v>0.42</v>
      </c>
      <c r="F1651" t="s">
        <v>1618</v>
      </c>
      <c r="G1651" t="s">
        <v>1619</v>
      </c>
      <c r="H1651" s="30">
        <v>8.4</v>
      </c>
      <c r="I1651" t="s">
        <v>1620</v>
      </c>
      <c r="J1651" s="30">
        <f>ROUND(E1651/I1643* H1651,5)</f>
        <v>3.2972000000000001</v>
      </c>
    </row>
    <row r="1652" spans="1:27" x14ac:dyDescent="0.25">
      <c r="D1652" s="31" t="s">
        <v>1624</v>
      </c>
      <c r="K1652" s="30">
        <f>SUM(J1649:J1651)</f>
        <v>4.9183199999999996</v>
      </c>
    </row>
    <row r="1653" spans="1:27" x14ac:dyDescent="0.25">
      <c r="B1653" s="21" t="s">
        <v>1625</v>
      </c>
    </row>
    <row r="1654" spans="1:27" x14ac:dyDescent="0.25">
      <c r="B1654" t="s">
        <v>2003</v>
      </c>
      <c r="C1654" t="s">
        <v>109</v>
      </c>
      <c r="D1654" t="s">
        <v>2004</v>
      </c>
      <c r="E1654" s="29">
        <v>0.3</v>
      </c>
      <c r="G1654" t="s">
        <v>1619</v>
      </c>
      <c r="H1654" s="30">
        <v>2.0699999999999998</v>
      </c>
      <c r="I1654" t="s">
        <v>1620</v>
      </c>
      <c r="J1654" s="30">
        <f>ROUND(E1654* H1654,5)</f>
        <v>0.621</v>
      </c>
    </row>
    <row r="1655" spans="1:27" x14ac:dyDescent="0.25">
      <c r="B1655" t="s">
        <v>1999</v>
      </c>
      <c r="C1655" t="s">
        <v>109</v>
      </c>
      <c r="D1655" t="s">
        <v>2000</v>
      </c>
      <c r="E1655" s="29">
        <v>2</v>
      </c>
      <c r="G1655" t="s">
        <v>1619</v>
      </c>
      <c r="H1655" s="30">
        <v>4.24</v>
      </c>
      <c r="I1655" t="s">
        <v>1620</v>
      </c>
      <c r="J1655" s="30">
        <f>ROUND(E1655* H1655,5)</f>
        <v>8.48</v>
      </c>
    </row>
    <row r="1656" spans="1:27" x14ac:dyDescent="0.25">
      <c r="B1656" t="s">
        <v>1997</v>
      </c>
      <c r="C1656" t="s">
        <v>109</v>
      </c>
      <c r="D1656" t="s">
        <v>1998</v>
      </c>
      <c r="E1656" s="29">
        <v>0.3</v>
      </c>
      <c r="G1656" t="s">
        <v>1619</v>
      </c>
      <c r="H1656" s="30">
        <v>3.77</v>
      </c>
      <c r="I1656" t="s">
        <v>1620</v>
      </c>
      <c r="J1656" s="30">
        <f>ROUND(E1656* H1656,5)</f>
        <v>1.131</v>
      </c>
    </row>
    <row r="1657" spans="1:27" x14ac:dyDescent="0.25">
      <c r="D1657" s="31" t="s">
        <v>1635</v>
      </c>
      <c r="K1657" s="30">
        <f>SUM(J1654:J1656)</f>
        <v>10.232000000000001</v>
      </c>
    </row>
    <row r="1658" spans="1:27" x14ac:dyDescent="0.25">
      <c r="D1658" s="31" t="s">
        <v>1636</v>
      </c>
      <c r="K1658" s="32">
        <f>SUM(J1644:J1657)</f>
        <v>35.298540000000003</v>
      </c>
    </row>
    <row r="1659" spans="1:27" x14ac:dyDescent="0.25">
      <c r="D1659" s="31" t="s">
        <v>1688</v>
      </c>
      <c r="H1659">
        <v>4</v>
      </c>
      <c r="I1659" t="s">
        <v>1638</v>
      </c>
      <c r="K1659" s="30">
        <f>ROUND(H1659/100*K1658,5)</f>
        <v>1.41194</v>
      </c>
    </row>
    <row r="1660" spans="1:27" x14ac:dyDescent="0.25">
      <c r="D1660" s="31" t="s">
        <v>1639</v>
      </c>
      <c r="K1660" s="32">
        <f>SUM(K1658:K1659)</f>
        <v>36.710480000000004</v>
      </c>
    </row>
    <row r="1662" spans="1:27" ht="45" customHeight="1" x14ac:dyDescent="0.25">
      <c r="A1662" s="25" t="s">
        <v>2122</v>
      </c>
      <c r="B1662" s="25" t="s">
        <v>280</v>
      </c>
      <c r="C1662" s="26" t="s">
        <v>16</v>
      </c>
      <c r="D1662" s="6" t="s">
        <v>281</v>
      </c>
      <c r="E1662" s="5"/>
      <c r="F1662" s="5"/>
      <c r="G1662" s="26"/>
      <c r="H1662" s="27" t="s">
        <v>1613</v>
      </c>
      <c r="I1662" s="4">
        <v>1.0880000000000001</v>
      </c>
      <c r="J1662" s="5"/>
      <c r="K1662" s="28">
        <f>ROUND(K1672,2)</f>
        <v>2.5299999999999998</v>
      </c>
      <c r="L1662" s="26"/>
      <c r="M1662" s="26"/>
      <c r="N1662" s="26"/>
      <c r="O1662" s="26"/>
      <c r="P1662" s="26"/>
      <c r="Q1662" s="26"/>
      <c r="R1662" s="26"/>
      <c r="S1662" s="26"/>
      <c r="T1662" s="26"/>
      <c r="U1662" s="26"/>
      <c r="V1662" s="26"/>
      <c r="W1662" s="26"/>
      <c r="X1662" s="26"/>
      <c r="Y1662" s="26"/>
      <c r="Z1662" s="26"/>
      <c r="AA1662" s="26"/>
    </row>
    <row r="1663" spans="1:27" x14ac:dyDescent="0.25">
      <c r="B1663" s="21" t="s">
        <v>1614</v>
      </c>
    </row>
    <row r="1664" spans="1:27" x14ac:dyDescent="0.25">
      <c r="B1664" t="s">
        <v>1695</v>
      </c>
      <c r="C1664" t="s">
        <v>1616</v>
      </c>
      <c r="D1664" t="s">
        <v>1696</v>
      </c>
      <c r="E1664" s="29">
        <v>0.02</v>
      </c>
      <c r="F1664" t="s">
        <v>1618</v>
      </c>
      <c r="G1664" t="s">
        <v>1619</v>
      </c>
      <c r="H1664" s="30">
        <v>24.14</v>
      </c>
      <c r="I1664" t="s">
        <v>1620</v>
      </c>
      <c r="J1664" s="30">
        <f>ROUND(E1664/I1662* H1664,5)</f>
        <v>0.44374999999999998</v>
      </c>
    </row>
    <row r="1665" spans="1:27" x14ac:dyDescent="0.25">
      <c r="B1665" t="s">
        <v>1693</v>
      </c>
      <c r="C1665" t="s">
        <v>1616</v>
      </c>
      <c r="D1665" t="s">
        <v>1694</v>
      </c>
      <c r="E1665" s="29">
        <v>0.04</v>
      </c>
      <c r="F1665" t="s">
        <v>1618</v>
      </c>
      <c r="G1665" t="s">
        <v>1619</v>
      </c>
      <c r="H1665" s="30">
        <v>27.19</v>
      </c>
      <c r="I1665" t="s">
        <v>1620</v>
      </c>
      <c r="J1665" s="30">
        <f>ROUND(E1665/I1662* H1665,5)</f>
        <v>0.99963000000000002</v>
      </c>
    </row>
    <row r="1666" spans="1:27" x14ac:dyDescent="0.25">
      <c r="D1666" s="31" t="s">
        <v>1621</v>
      </c>
      <c r="K1666" s="30">
        <f>SUM(J1664:J1665)</f>
        <v>1.4433799999999999</v>
      </c>
    </row>
    <row r="1667" spans="1:27" x14ac:dyDescent="0.25">
      <c r="B1667" s="21" t="s">
        <v>1625</v>
      </c>
    </row>
    <row r="1668" spans="1:27" x14ac:dyDescent="0.25">
      <c r="B1668" t="s">
        <v>2123</v>
      </c>
      <c r="C1668" t="s">
        <v>16</v>
      </c>
      <c r="D1668" t="s">
        <v>2124</v>
      </c>
      <c r="E1668" s="29">
        <v>1.1000000000000001</v>
      </c>
      <c r="G1668" t="s">
        <v>1619</v>
      </c>
      <c r="H1668" s="30">
        <v>0.9</v>
      </c>
      <c r="I1668" t="s">
        <v>1620</v>
      </c>
      <c r="J1668" s="30">
        <f>ROUND(E1668* H1668,5)</f>
        <v>0.99</v>
      </c>
    </row>
    <row r="1669" spans="1:27" x14ac:dyDescent="0.25">
      <c r="D1669" s="31" t="s">
        <v>1635</v>
      </c>
      <c r="K1669" s="30">
        <f>SUM(J1668:J1668)</f>
        <v>0.99</v>
      </c>
    </row>
    <row r="1670" spans="1:27" x14ac:dyDescent="0.25">
      <c r="D1670" s="31" t="s">
        <v>1636</v>
      </c>
      <c r="K1670" s="32">
        <f>SUM(J1663:J1669)</f>
        <v>2.4333799999999997</v>
      </c>
    </row>
    <row r="1671" spans="1:27" x14ac:dyDescent="0.25">
      <c r="D1671" s="31" t="s">
        <v>1688</v>
      </c>
      <c r="H1671">
        <v>4</v>
      </c>
      <c r="I1671" t="s">
        <v>1638</v>
      </c>
      <c r="K1671" s="30">
        <f>ROUND(H1671/100*K1670,5)</f>
        <v>9.7339999999999996E-2</v>
      </c>
    </row>
    <row r="1672" spans="1:27" x14ac:dyDescent="0.25">
      <c r="D1672" s="31" t="s">
        <v>1639</v>
      </c>
      <c r="K1672" s="32">
        <f>SUM(K1670:K1671)</f>
        <v>2.5307199999999996</v>
      </c>
    </row>
    <row r="1674" spans="1:27" ht="45" customHeight="1" x14ac:dyDescent="0.25">
      <c r="A1674" s="25" t="s">
        <v>2125</v>
      </c>
      <c r="B1674" s="25" t="s">
        <v>188</v>
      </c>
      <c r="C1674" s="26" t="s">
        <v>16</v>
      </c>
      <c r="D1674" s="6" t="s">
        <v>189</v>
      </c>
      <c r="E1674" s="5"/>
      <c r="F1674" s="5"/>
      <c r="G1674" s="26"/>
      <c r="H1674" s="27" t="s">
        <v>1613</v>
      </c>
      <c r="I1674" s="4">
        <v>1.0569999999999999</v>
      </c>
      <c r="J1674" s="5"/>
      <c r="K1674" s="28">
        <f>ROUND(K1684,2)</f>
        <v>1.41</v>
      </c>
      <c r="L1674" s="26"/>
      <c r="M1674" s="26"/>
      <c r="N1674" s="26"/>
      <c r="O1674" s="26"/>
      <c r="P1674" s="26"/>
      <c r="Q1674" s="26"/>
      <c r="R1674" s="26"/>
      <c r="S1674" s="26"/>
      <c r="T1674" s="26"/>
      <c r="U1674" s="26"/>
      <c r="V1674" s="26"/>
      <c r="W1674" s="26"/>
      <c r="X1674" s="26"/>
      <c r="Y1674" s="26"/>
      <c r="Z1674" s="26"/>
      <c r="AA1674" s="26"/>
    </row>
    <row r="1675" spans="1:27" x14ac:dyDescent="0.25">
      <c r="B1675" s="21" t="s">
        <v>1614</v>
      </c>
    </row>
    <row r="1676" spans="1:27" x14ac:dyDescent="0.25">
      <c r="B1676" t="s">
        <v>1693</v>
      </c>
      <c r="C1676" t="s">
        <v>1616</v>
      </c>
      <c r="D1676" t="s">
        <v>1694</v>
      </c>
      <c r="E1676" s="29">
        <v>0.03</v>
      </c>
      <c r="F1676" t="s">
        <v>1618</v>
      </c>
      <c r="G1676" t="s">
        <v>1619</v>
      </c>
      <c r="H1676" s="30">
        <v>27.19</v>
      </c>
      <c r="I1676" t="s">
        <v>1620</v>
      </c>
      <c r="J1676" s="30">
        <f>ROUND(E1676/I1674* H1676,5)</f>
        <v>0.77171000000000001</v>
      </c>
    </row>
    <row r="1677" spans="1:27" x14ac:dyDescent="0.25">
      <c r="B1677" t="s">
        <v>1695</v>
      </c>
      <c r="C1677" t="s">
        <v>1616</v>
      </c>
      <c r="D1677" t="s">
        <v>1696</v>
      </c>
      <c r="E1677" s="29">
        <v>1.4999999999999999E-2</v>
      </c>
      <c r="F1677" t="s">
        <v>1618</v>
      </c>
      <c r="G1677" t="s">
        <v>1619</v>
      </c>
      <c r="H1677" s="30">
        <v>24.14</v>
      </c>
      <c r="I1677" t="s">
        <v>1620</v>
      </c>
      <c r="J1677" s="30">
        <f>ROUND(E1677/I1674* H1677,5)</f>
        <v>0.34256999999999999</v>
      </c>
    </row>
    <row r="1678" spans="1:27" x14ac:dyDescent="0.25">
      <c r="D1678" s="31" t="s">
        <v>1621</v>
      </c>
      <c r="K1678" s="30">
        <f>SUM(J1676:J1677)</f>
        <v>1.1142799999999999</v>
      </c>
    </row>
    <row r="1679" spans="1:27" x14ac:dyDescent="0.25">
      <c r="B1679" s="21" t="s">
        <v>1625</v>
      </c>
    </row>
    <row r="1680" spans="1:27" x14ac:dyDescent="0.25">
      <c r="B1680" t="s">
        <v>2126</v>
      </c>
      <c r="C1680" t="s">
        <v>16</v>
      </c>
      <c r="D1680" t="s">
        <v>2127</v>
      </c>
      <c r="E1680" s="29">
        <v>1.1000000000000001</v>
      </c>
      <c r="G1680" t="s">
        <v>1619</v>
      </c>
      <c r="H1680" s="30">
        <v>0.22</v>
      </c>
      <c r="I1680" t="s">
        <v>1620</v>
      </c>
      <c r="J1680" s="30">
        <f>ROUND(E1680* H1680,5)</f>
        <v>0.24199999999999999</v>
      </c>
    </row>
    <row r="1681" spans="1:27" x14ac:dyDescent="0.25">
      <c r="D1681" s="31" t="s">
        <v>1635</v>
      </c>
      <c r="K1681" s="30">
        <f>SUM(J1680:J1680)</f>
        <v>0.24199999999999999</v>
      </c>
    </row>
    <row r="1682" spans="1:27" x14ac:dyDescent="0.25">
      <c r="D1682" s="31" t="s">
        <v>1636</v>
      </c>
      <c r="K1682" s="32">
        <f>SUM(J1675:J1681)</f>
        <v>1.3562799999999999</v>
      </c>
    </row>
    <row r="1683" spans="1:27" x14ac:dyDescent="0.25">
      <c r="D1683" s="31" t="s">
        <v>1688</v>
      </c>
      <c r="H1683">
        <v>4</v>
      </c>
      <c r="I1683" t="s">
        <v>1638</v>
      </c>
      <c r="K1683" s="30">
        <f>ROUND(H1683/100*K1682,5)</f>
        <v>5.425E-2</v>
      </c>
    </row>
    <row r="1684" spans="1:27" x14ac:dyDescent="0.25">
      <c r="D1684" s="31" t="s">
        <v>1639</v>
      </c>
      <c r="K1684" s="32">
        <f>SUM(K1682:K1683)</f>
        <v>1.4105299999999998</v>
      </c>
    </row>
    <row r="1686" spans="1:27" ht="45" customHeight="1" x14ac:dyDescent="0.25">
      <c r="A1686" s="25" t="s">
        <v>2128</v>
      </c>
      <c r="B1686" s="25" t="s">
        <v>169</v>
      </c>
      <c r="C1686" s="26" t="s">
        <v>16</v>
      </c>
      <c r="D1686" s="6" t="s">
        <v>170</v>
      </c>
      <c r="E1686" s="5"/>
      <c r="F1686" s="5"/>
      <c r="G1686" s="26"/>
      <c r="H1686" s="27" t="s">
        <v>1613</v>
      </c>
      <c r="I1686" s="4">
        <v>1.08</v>
      </c>
      <c r="J1686" s="5"/>
      <c r="K1686" s="28">
        <f>ROUND(K1698,2)</f>
        <v>2.64</v>
      </c>
      <c r="L1686" s="26"/>
      <c r="M1686" s="26"/>
      <c r="N1686" s="26"/>
      <c r="O1686" s="26"/>
      <c r="P1686" s="26"/>
      <c r="Q1686" s="26"/>
      <c r="R1686" s="26"/>
      <c r="S1686" s="26"/>
      <c r="T1686" s="26"/>
      <c r="U1686" s="26"/>
      <c r="V1686" s="26"/>
      <c r="W1686" s="26"/>
      <c r="X1686" s="26"/>
      <c r="Y1686" s="26"/>
      <c r="Z1686" s="26"/>
      <c r="AA1686" s="26"/>
    </row>
    <row r="1687" spans="1:27" x14ac:dyDescent="0.25">
      <c r="B1687" s="21" t="s">
        <v>1614</v>
      </c>
    </row>
    <row r="1688" spans="1:27" x14ac:dyDescent="0.25">
      <c r="B1688" t="s">
        <v>1695</v>
      </c>
      <c r="C1688" t="s">
        <v>1616</v>
      </c>
      <c r="D1688" t="s">
        <v>1696</v>
      </c>
      <c r="E1688" s="29">
        <v>0.02</v>
      </c>
      <c r="F1688" t="s">
        <v>1618</v>
      </c>
      <c r="G1688" t="s">
        <v>1619</v>
      </c>
      <c r="H1688" s="30">
        <v>24.14</v>
      </c>
      <c r="I1688" t="s">
        <v>1620</v>
      </c>
      <c r="J1688" s="30">
        <f>ROUND(E1688/I1686* H1688,5)</f>
        <v>0.44703999999999999</v>
      </c>
    </row>
    <row r="1689" spans="1:27" x14ac:dyDescent="0.25">
      <c r="B1689" t="s">
        <v>1693</v>
      </c>
      <c r="C1689" t="s">
        <v>1616</v>
      </c>
      <c r="D1689" t="s">
        <v>1694</v>
      </c>
      <c r="E1689" s="29">
        <v>0.04</v>
      </c>
      <c r="F1689" t="s">
        <v>1618</v>
      </c>
      <c r="G1689" t="s">
        <v>1619</v>
      </c>
      <c r="H1689" s="30">
        <v>27.19</v>
      </c>
      <c r="I1689" t="s">
        <v>1620</v>
      </c>
      <c r="J1689" s="30">
        <f>ROUND(E1689/I1686* H1689,5)</f>
        <v>1.0070399999999999</v>
      </c>
    </row>
    <row r="1690" spans="1:27" x14ac:dyDescent="0.25">
      <c r="D1690" s="31" t="s">
        <v>1621</v>
      </c>
      <c r="K1690" s="30">
        <f>SUM(J1688:J1689)</f>
        <v>1.4540799999999998</v>
      </c>
    </row>
    <row r="1691" spans="1:27" x14ac:dyDescent="0.25">
      <c r="B1691" s="21" t="s">
        <v>1625</v>
      </c>
    </row>
    <row r="1692" spans="1:27" x14ac:dyDescent="0.25">
      <c r="B1692" t="s">
        <v>2129</v>
      </c>
      <c r="C1692" t="s">
        <v>16</v>
      </c>
      <c r="D1692" t="s">
        <v>2130</v>
      </c>
      <c r="E1692" s="29">
        <v>1.1000000000000001</v>
      </c>
      <c r="G1692" t="s">
        <v>1619</v>
      </c>
      <c r="H1692" s="30">
        <v>0.97</v>
      </c>
      <c r="I1692" t="s">
        <v>1620</v>
      </c>
      <c r="J1692" s="30">
        <f>ROUND(E1692* H1692,5)</f>
        <v>1.0669999999999999</v>
      </c>
    </row>
    <row r="1693" spans="1:27" x14ac:dyDescent="0.25">
      <c r="D1693" s="31" t="s">
        <v>1635</v>
      </c>
      <c r="K1693" s="30">
        <f>SUM(J1692:J1692)</f>
        <v>1.0669999999999999</v>
      </c>
    </row>
    <row r="1695" spans="1:27" x14ac:dyDescent="0.25">
      <c r="D1695" s="31" t="s">
        <v>1637</v>
      </c>
      <c r="H1695">
        <v>1.5</v>
      </c>
      <c r="I1695" t="s">
        <v>1638</v>
      </c>
      <c r="J1695">
        <f>ROUND(H1695/100*K1690,5)</f>
        <v>2.181E-2</v>
      </c>
    </row>
    <row r="1696" spans="1:27" x14ac:dyDescent="0.25">
      <c r="D1696" s="31" t="s">
        <v>1636</v>
      </c>
      <c r="K1696" s="32">
        <f>SUM(J1687:J1695)</f>
        <v>2.5428899999999994</v>
      </c>
    </row>
    <row r="1697" spans="1:27" x14ac:dyDescent="0.25">
      <c r="D1697" s="31" t="s">
        <v>1688</v>
      </c>
      <c r="H1697">
        <v>4</v>
      </c>
      <c r="I1697" t="s">
        <v>1638</v>
      </c>
      <c r="K1697" s="30">
        <f>ROUND(H1697/100*K1696,5)</f>
        <v>0.10172</v>
      </c>
    </row>
    <row r="1698" spans="1:27" x14ac:dyDescent="0.25">
      <c r="D1698" s="31" t="s">
        <v>1639</v>
      </c>
      <c r="K1698" s="32">
        <f>SUM(K1696:K1697)</f>
        <v>2.6446099999999992</v>
      </c>
    </row>
    <row r="1700" spans="1:27" ht="45" customHeight="1" x14ac:dyDescent="0.25">
      <c r="A1700" s="25" t="s">
        <v>2131</v>
      </c>
      <c r="B1700" s="25" t="s">
        <v>270</v>
      </c>
      <c r="C1700" s="26" t="s">
        <v>16</v>
      </c>
      <c r="D1700" s="6" t="s">
        <v>271</v>
      </c>
      <c r="E1700" s="5"/>
      <c r="F1700" s="5"/>
      <c r="G1700" s="26"/>
      <c r="H1700" s="27" t="s">
        <v>1613</v>
      </c>
      <c r="I1700" s="4">
        <v>1.272</v>
      </c>
      <c r="J1700" s="5"/>
      <c r="K1700" s="28">
        <f>ROUND(K1712,2)</f>
        <v>10.87</v>
      </c>
      <c r="L1700" s="26"/>
      <c r="M1700" s="26"/>
      <c r="N1700" s="26"/>
      <c r="O1700" s="26"/>
      <c r="P1700" s="26"/>
      <c r="Q1700" s="26"/>
      <c r="R1700" s="26"/>
      <c r="S1700" s="26"/>
      <c r="T1700" s="26"/>
      <c r="U1700" s="26"/>
      <c r="V1700" s="26"/>
      <c r="W1700" s="26"/>
      <c r="X1700" s="26"/>
      <c r="Y1700" s="26"/>
      <c r="Z1700" s="26"/>
      <c r="AA1700" s="26"/>
    </row>
    <row r="1701" spans="1:27" x14ac:dyDescent="0.25">
      <c r="B1701" s="21" t="s">
        <v>1614</v>
      </c>
    </row>
    <row r="1702" spans="1:27" x14ac:dyDescent="0.25">
      <c r="B1702" t="s">
        <v>1685</v>
      </c>
      <c r="C1702" t="s">
        <v>1616</v>
      </c>
      <c r="D1702" t="s">
        <v>1686</v>
      </c>
      <c r="E1702" s="29">
        <v>0.06</v>
      </c>
      <c r="F1702" t="s">
        <v>1618</v>
      </c>
      <c r="G1702" t="s">
        <v>1619</v>
      </c>
      <c r="H1702" s="30">
        <v>27.19</v>
      </c>
      <c r="I1702" t="s">
        <v>1620</v>
      </c>
      <c r="J1702" s="30">
        <f>ROUND(E1702/I1700* H1702,5)</f>
        <v>1.2825500000000001</v>
      </c>
    </row>
    <row r="1703" spans="1:27" x14ac:dyDescent="0.25">
      <c r="B1703" t="s">
        <v>1673</v>
      </c>
      <c r="C1703" t="s">
        <v>1616</v>
      </c>
      <c r="D1703" t="s">
        <v>1674</v>
      </c>
      <c r="E1703" s="29">
        <v>0.03</v>
      </c>
      <c r="F1703" t="s">
        <v>1618</v>
      </c>
      <c r="G1703" t="s">
        <v>1619</v>
      </c>
      <c r="H1703" s="30">
        <v>22.7</v>
      </c>
      <c r="I1703" t="s">
        <v>1620</v>
      </c>
      <c r="J1703" s="30">
        <f>ROUND(E1703/I1700* H1703,5)</f>
        <v>0.53537999999999997</v>
      </c>
    </row>
    <row r="1704" spans="1:27" x14ac:dyDescent="0.25">
      <c r="D1704" s="31" t="s">
        <v>1621</v>
      </c>
      <c r="K1704" s="30">
        <f>SUM(J1702:J1703)</f>
        <v>1.81793</v>
      </c>
    </row>
    <row r="1705" spans="1:27" x14ac:dyDescent="0.25">
      <c r="B1705" s="21" t="s">
        <v>1625</v>
      </c>
    </row>
    <row r="1706" spans="1:27" x14ac:dyDescent="0.25">
      <c r="B1706" t="s">
        <v>2132</v>
      </c>
      <c r="C1706" t="s">
        <v>16</v>
      </c>
      <c r="D1706" t="s">
        <v>2133</v>
      </c>
      <c r="E1706" s="29">
        <v>1.05</v>
      </c>
      <c r="G1706" t="s">
        <v>1619</v>
      </c>
      <c r="H1706" s="30">
        <v>8.1999999999999993</v>
      </c>
      <c r="I1706" t="s">
        <v>1620</v>
      </c>
      <c r="J1706" s="30">
        <f>ROUND(E1706* H1706,5)</f>
        <v>8.61</v>
      </c>
    </row>
    <row r="1707" spans="1:27" x14ac:dyDescent="0.25">
      <c r="D1707" s="31" t="s">
        <v>1635</v>
      </c>
      <c r="K1707" s="30">
        <f>SUM(J1706:J1706)</f>
        <v>8.61</v>
      </c>
    </row>
    <row r="1709" spans="1:27" x14ac:dyDescent="0.25">
      <c r="D1709" s="31" t="s">
        <v>1637</v>
      </c>
      <c r="H1709">
        <v>1.5</v>
      </c>
      <c r="I1709" t="s">
        <v>1638</v>
      </c>
      <c r="J1709">
        <f>ROUND(H1709/100*K1704,5)</f>
        <v>2.7269999999999999E-2</v>
      </c>
    </row>
    <row r="1710" spans="1:27" x14ac:dyDescent="0.25">
      <c r="D1710" s="31" t="s">
        <v>1636</v>
      </c>
      <c r="K1710" s="32">
        <f>SUM(J1701:J1709)</f>
        <v>10.4552</v>
      </c>
    </row>
    <row r="1711" spans="1:27" x14ac:dyDescent="0.25">
      <c r="D1711" s="31" t="s">
        <v>1688</v>
      </c>
      <c r="H1711">
        <v>4</v>
      </c>
      <c r="I1711" t="s">
        <v>1638</v>
      </c>
      <c r="K1711" s="30">
        <f>ROUND(H1711/100*K1710,5)</f>
        <v>0.41821000000000003</v>
      </c>
    </row>
    <row r="1712" spans="1:27" x14ac:dyDescent="0.25">
      <c r="D1712" s="31" t="s">
        <v>1639</v>
      </c>
      <c r="K1712" s="32">
        <f>SUM(K1710:K1711)</f>
        <v>10.87341</v>
      </c>
    </row>
    <row r="1714" spans="1:27" ht="45" customHeight="1" x14ac:dyDescent="0.25">
      <c r="A1714" s="25" t="s">
        <v>2134</v>
      </c>
      <c r="B1714" s="25" t="s">
        <v>286</v>
      </c>
      <c r="C1714" s="26" t="s">
        <v>16</v>
      </c>
      <c r="D1714" s="6" t="s">
        <v>287</v>
      </c>
      <c r="E1714" s="5"/>
      <c r="F1714" s="5"/>
      <c r="G1714" s="26"/>
      <c r="H1714" s="27" t="s">
        <v>1613</v>
      </c>
      <c r="I1714" s="4">
        <v>1.28</v>
      </c>
      <c r="J1714" s="5"/>
      <c r="K1714" s="28">
        <f>ROUND(K1724,2)</f>
        <v>14.31</v>
      </c>
      <c r="L1714" s="26"/>
      <c r="M1714" s="26"/>
      <c r="N1714" s="26"/>
      <c r="O1714" s="26"/>
      <c r="P1714" s="26"/>
      <c r="Q1714" s="26"/>
      <c r="R1714" s="26"/>
      <c r="S1714" s="26"/>
      <c r="T1714" s="26"/>
      <c r="U1714" s="26"/>
      <c r="V1714" s="26"/>
      <c r="W1714" s="26"/>
      <c r="X1714" s="26"/>
      <c r="Y1714" s="26"/>
      <c r="Z1714" s="26"/>
      <c r="AA1714" s="26"/>
    </row>
    <row r="1715" spans="1:27" x14ac:dyDescent="0.25">
      <c r="B1715" s="21" t="s">
        <v>1614</v>
      </c>
    </row>
    <row r="1716" spans="1:27" x14ac:dyDescent="0.25">
      <c r="B1716" t="s">
        <v>1673</v>
      </c>
      <c r="C1716" t="s">
        <v>1616</v>
      </c>
      <c r="D1716" t="s">
        <v>1674</v>
      </c>
      <c r="E1716" s="29">
        <v>0.04</v>
      </c>
      <c r="F1716" t="s">
        <v>1618</v>
      </c>
      <c r="G1716" t="s">
        <v>1619</v>
      </c>
      <c r="H1716" s="30">
        <v>22.7</v>
      </c>
      <c r="I1716" t="s">
        <v>1620</v>
      </c>
      <c r="J1716" s="30">
        <f>ROUND(E1716/I1714* H1716,5)</f>
        <v>0.70938000000000001</v>
      </c>
    </row>
    <row r="1717" spans="1:27" x14ac:dyDescent="0.25">
      <c r="B1717" t="s">
        <v>1685</v>
      </c>
      <c r="C1717" t="s">
        <v>1616</v>
      </c>
      <c r="D1717" t="s">
        <v>1686</v>
      </c>
      <c r="E1717" s="29">
        <v>0.08</v>
      </c>
      <c r="F1717" t="s">
        <v>1618</v>
      </c>
      <c r="G1717" t="s">
        <v>1619</v>
      </c>
      <c r="H1717" s="30">
        <v>27.19</v>
      </c>
      <c r="I1717" t="s">
        <v>1620</v>
      </c>
      <c r="J1717" s="30">
        <f>ROUND(E1717/I1714* H1717,5)</f>
        <v>1.6993799999999999</v>
      </c>
    </row>
    <row r="1718" spans="1:27" x14ac:dyDescent="0.25">
      <c r="D1718" s="31" t="s">
        <v>1621</v>
      </c>
      <c r="K1718" s="30">
        <f>SUM(J1716:J1717)</f>
        <v>2.40876</v>
      </c>
    </row>
    <row r="1719" spans="1:27" x14ac:dyDescent="0.25">
      <c r="B1719" s="21" t="s">
        <v>1625</v>
      </c>
    </row>
    <row r="1720" spans="1:27" x14ac:dyDescent="0.25">
      <c r="B1720" t="s">
        <v>2009</v>
      </c>
      <c r="C1720" t="s">
        <v>16</v>
      </c>
      <c r="D1720" t="s">
        <v>2010</v>
      </c>
      <c r="E1720" s="29">
        <v>1.05</v>
      </c>
      <c r="G1720" t="s">
        <v>1619</v>
      </c>
      <c r="H1720" s="30">
        <v>10.81</v>
      </c>
      <c r="I1720" t="s">
        <v>1620</v>
      </c>
      <c r="J1720" s="30">
        <f>ROUND(E1720* H1720,5)</f>
        <v>11.3505</v>
      </c>
    </row>
    <row r="1721" spans="1:27" x14ac:dyDescent="0.25">
      <c r="D1721" s="31" t="s">
        <v>1635</v>
      </c>
      <c r="K1721" s="30">
        <f>SUM(J1720:J1720)</f>
        <v>11.3505</v>
      </c>
    </row>
    <row r="1722" spans="1:27" x14ac:dyDescent="0.25">
      <c r="D1722" s="31" t="s">
        <v>1636</v>
      </c>
      <c r="K1722" s="32">
        <f>SUM(J1715:J1721)</f>
        <v>13.759260000000001</v>
      </c>
    </row>
    <row r="1723" spans="1:27" x14ac:dyDescent="0.25">
      <c r="D1723" s="31" t="s">
        <v>1688</v>
      </c>
      <c r="H1723">
        <v>4</v>
      </c>
      <c r="I1723" t="s">
        <v>1638</v>
      </c>
      <c r="K1723" s="30">
        <f>ROUND(H1723/100*K1722,5)</f>
        <v>0.55037000000000003</v>
      </c>
    </row>
    <row r="1724" spans="1:27" x14ac:dyDescent="0.25">
      <c r="D1724" s="31" t="s">
        <v>1639</v>
      </c>
      <c r="K1724" s="32">
        <f>SUM(K1722:K1723)</f>
        <v>14.309630000000002</v>
      </c>
    </row>
    <row r="1726" spans="1:27" ht="45" customHeight="1" x14ac:dyDescent="0.25">
      <c r="A1726" s="25" t="s">
        <v>2135</v>
      </c>
      <c r="B1726" s="25" t="s">
        <v>507</v>
      </c>
      <c r="C1726" s="26" t="s">
        <v>16</v>
      </c>
      <c r="D1726" s="6" t="s">
        <v>508</v>
      </c>
      <c r="E1726" s="5"/>
      <c r="F1726" s="5"/>
      <c r="G1726" s="26"/>
      <c r="H1726" s="27" t="s">
        <v>1613</v>
      </c>
      <c r="I1726" s="4">
        <v>1.1519999999999999</v>
      </c>
      <c r="J1726" s="5"/>
      <c r="K1726" s="28">
        <f>ROUND(K1739,2)</f>
        <v>5.08</v>
      </c>
      <c r="L1726" s="26"/>
      <c r="M1726" s="26"/>
      <c r="N1726" s="26"/>
      <c r="O1726" s="26"/>
      <c r="P1726" s="26"/>
      <c r="Q1726" s="26"/>
      <c r="R1726" s="26"/>
      <c r="S1726" s="26"/>
      <c r="T1726" s="26"/>
      <c r="U1726" s="26"/>
      <c r="V1726" s="26"/>
      <c r="W1726" s="26"/>
      <c r="X1726" s="26"/>
      <c r="Y1726" s="26"/>
      <c r="Z1726" s="26"/>
      <c r="AA1726" s="26"/>
    </row>
    <row r="1727" spans="1:27" x14ac:dyDescent="0.25">
      <c r="B1727" s="21" t="s">
        <v>1614</v>
      </c>
    </row>
    <row r="1728" spans="1:27" x14ac:dyDescent="0.25">
      <c r="B1728" t="s">
        <v>1695</v>
      </c>
      <c r="C1728" t="s">
        <v>1616</v>
      </c>
      <c r="D1728" t="s">
        <v>1696</v>
      </c>
      <c r="E1728" s="29">
        <v>2.3E-2</v>
      </c>
      <c r="F1728" t="s">
        <v>1618</v>
      </c>
      <c r="G1728" t="s">
        <v>1619</v>
      </c>
      <c r="H1728" s="30">
        <v>24.14</v>
      </c>
      <c r="I1728" t="s">
        <v>1620</v>
      </c>
      <c r="J1728" s="30">
        <f>ROUND(E1728/I1726* H1728,5)</f>
        <v>0.48196</v>
      </c>
    </row>
    <row r="1729" spans="1:27" x14ac:dyDescent="0.25">
      <c r="B1729" t="s">
        <v>1693</v>
      </c>
      <c r="C1729" t="s">
        <v>1616</v>
      </c>
      <c r="D1729" t="s">
        <v>1694</v>
      </c>
      <c r="E1729" s="29">
        <v>4.4999999999999998E-2</v>
      </c>
      <c r="F1729" t="s">
        <v>1618</v>
      </c>
      <c r="G1729" t="s">
        <v>1619</v>
      </c>
      <c r="H1729" s="30">
        <v>27.19</v>
      </c>
      <c r="I1729" t="s">
        <v>1620</v>
      </c>
      <c r="J1729" s="30">
        <f>ROUND(E1729/I1726* H1729,5)</f>
        <v>1.0621100000000001</v>
      </c>
    </row>
    <row r="1730" spans="1:27" x14ac:dyDescent="0.25">
      <c r="D1730" s="31" t="s">
        <v>1621</v>
      </c>
      <c r="K1730" s="30">
        <f>SUM(J1728:J1729)</f>
        <v>1.5440700000000001</v>
      </c>
    </row>
    <row r="1731" spans="1:27" x14ac:dyDescent="0.25">
      <c r="B1731" s="21" t="s">
        <v>1625</v>
      </c>
    </row>
    <row r="1732" spans="1:27" x14ac:dyDescent="0.25">
      <c r="B1732" t="s">
        <v>2136</v>
      </c>
      <c r="C1732" t="s">
        <v>16</v>
      </c>
      <c r="D1732" t="s">
        <v>2137</v>
      </c>
      <c r="E1732" s="29">
        <v>1.1000000000000001</v>
      </c>
      <c r="G1732" t="s">
        <v>1619</v>
      </c>
      <c r="H1732" s="30">
        <v>2.65</v>
      </c>
      <c r="I1732" t="s">
        <v>1620</v>
      </c>
      <c r="J1732" s="30">
        <f>ROUND(E1732* H1732,5)</f>
        <v>2.915</v>
      </c>
    </row>
    <row r="1733" spans="1:27" x14ac:dyDescent="0.25">
      <c r="B1733" t="s">
        <v>2138</v>
      </c>
      <c r="C1733" t="s">
        <v>42</v>
      </c>
      <c r="D1733" t="s">
        <v>2139</v>
      </c>
      <c r="E1733" s="29">
        <v>0.46200000000000002</v>
      </c>
      <c r="G1733" t="s">
        <v>1619</v>
      </c>
      <c r="H1733" s="30">
        <v>0.87</v>
      </c>
      <c r="I1733" t="s">
        <v>1620</v>
      </c>
      <c r="J1733" s="30">
        <f>ROUND(E1733* H1733,5)</f>
        <v>0.40194000000000002</v>
      </c>
    </row>
    <row r="1734" spans="1:27" x14ac:dyDescent="0.25">
      <c r="D1734" s="31" t="s">
        <v>1635</v>
      </c>
      <c r="K1734" s="30">
        <f>SUM(J1732:J1733)</f>
        <v>3.3169400000000002</v>
      </c>
    </row>
    <row r="1736" spans="1:27" x14ac:dyDescent="0.25">
      <c r="D1736" s="31" t="s">
        <v>1637</v>
      </c>
      <c r="H1736">
        <v>1.5</v>
      </c>
      <c r="I1736" t="s">
        <v>1638</v>
      </c>
      <c r="J1736">
        <f>ROUND(H1736/100*K1730,5)</f>
        <v>2.316E-2</v>
      </c>
    </row>
    <row r="1737" spans="1:27" x14ac:dyDescent="0.25">
      <c r="D1737" s="31" t="s">
        <v>1636</v>
      </c>
      <c r="K1737" s="32">
        <f>SUM(J1727:J1736)</f>
        <v>4.8841700000000001</v>
      </c>
    </row>
    <row r="1738" spans="1:27" x14ac:dyDescent="0.25">
      <c r="D1738" s="31" t="s">
        <v>1688</v>
      </c>
      <c r="H1738">
        <v>4</v>
      </c>
      <c r="I1738" t="s">
        <v>1638</v>
      </c>
      <c r="K1738" s="30">
        <f>ROUND(H1738/100*K1737,5)</f>
        <v>0.19536999999999999</v>
      </c>
    </row>
    <row r="1739" spans="1:27" x14ac:dyDescent="0.25">
      <c r="D1739" s="31" t="s">
        <v>1639</v>
      </c>
      <c r="K1739" s="32">
        <f>SUM(K1737:K1738)</f>
        <v>5.0795399999999997</v>
      </c>
    </row>
    <row r="1741" spans="1:27" ht="45" customHeight="1" x14ac:dyDescent="0.25">
      <c r="A1741" s="25" t="s">
        <v>2140</v>
      </c>
      <c r="B1741" s="25" t="s">
        <v>211</v>
      </c>
      <c r="C1741" s="26" t="s">
        <v>16</v>
      </c>
      <c r="D1741" s="6" t="s">
        <v>212</v>
      </c>
      <c r="E1741" s="5"/>
      <c r="F1741" s="5"/>
      <c r="G1741" s="26"/>
      <c r="H1741" s="27" t="s">
        <v>1613</v>
      </c>
      <c r="I1741" s="4">
        <v>1.3049999999999999</v>
      </c>
      <c r="J1741" s="5"/>
      <c r="K1741" s="28">
        <f>ROUND(K1754,2)</f>
        <v>15.64</v>
      </c>
      <c r="L1741" s="26"/>
      <c r="M1741" s="26"/>
      <c r="N1741" s="26"/>
      <c r="O1741" s="26"/>
      <c r="P1741" s="26"/>
      <c r="Q1741" s="26"/>
      <c r="R1741" s="26"/>
      <c r="S1741" s="26"/>
      <c r="T1741" s="26"/>
      <c r="U1741" s="26"/>
      <c r="V1741" s="26"/>
      <c r="W1741" s="26"/>
      <c r="X1741" s="26"/>
      <c r="Y1741" s="26"/>
      <c r="Z1741" s="26"/>
      <c r="AA1741" s="26"/>
    </row>
    <row r="1742" spans="1:27" x14ac:dyDescent="0.25">
      <c r="B1742" s="21" t="s">
        <v>1614</v>
      </c>
    </row>
    <row r="1743" spans="1:27" x14ac:dyDescent="0.25">
      <c r="B1743" t="s">
        <v>1673</v>
      </c>
      <c r="C1743" t="s">
        <v>1616</v>
      </c>
      <c r="D1743" t="s">
        <v>1674</v>
      </c>
      <c r="E1743" s="29">
        <v>0.04</v>
      </c>
      <c r="F1743" t="s">
        <v>1618</v>
      </c>
      <c r="G1743" t="s">
        <v>1619</v>
      </c>
      <c r="H1743" s="30">
        <v>22.7</v>
      </c>
      <c r="I1743" t="s">
        <v>1620</v>
      </c>
      <c r="J1743" s="30">
        <f>ROUND(E1743/I1741* H1743,5)</f>
        <v>0.69579000000000002</v>
      </c>
    </row>
    <row r="1744" spans="1:27" x14ac:dyDescent="0.25">
      <c r="B1744" t="s">
        <v>1685</v>
      </c>
      <c r="C1744" t="s">
        <v>1616</v>
      </c>
      <c r="D1744" t="s">
        <v>1686</v>
      </c>
      <c r="E1744" s="29">
        <v>0.08</v>
      </c>
      <c r="F1744" t="s">
        <v>1618</v>
      </c>
      <c r="G1744" t="s">
        <v>1619</v>
      </c>
      <c r="H1744" s="30">
        <v>27.19</v>
      </c>
      <c r="I1744" t="s">
        <v>1620</v>
      </c>
      <c r="J1744" s="30">
        <f>ROUND(E1744/I1741* H1744,5)</f>
        <v>1.66682</v>
      </c>
    </row>
    <row r="1745" spans="1:27" x14ac:dyDescent="0.25">
      <c r="D1745" s="31" t="s">
        <v>1621</v>
      </c>
      <c r="K1745" s="30">
        <f>SUM(J1743:J1744)</f>
        <v>2.3626100000000001</v>
      </c>
    </row>
    <row r="1746" spans="1:27" x14ac:dyDescent="0.25">
      <c r="B1746" s="21" t="s">
        <v>1625</v>
      </c>
    </row>
    <row r="1747" spans="1:27" x14ac:dyDescent="0.25">
      <c r="B1747" t="s">
        <v>2141</v>
      </c>
      <c r="C1747" t="s">
        <v>16</v>
      </c>
      <c r="D1747" t="s">
        <v>2142</v>
      </c>
      <c r="E1747" s="29">
        <v>1.05</v>
      </c>
      <c r="G1747" t="s">
        <v>1619</v>
      </c>
      <c r="H1747" s="30">
        <v>11.27</v>
      </c>
      <c r="I1747" t="s">
        <v>1620</v>
      </c>
      <c r="J1747" s="30">
        <f>ROUND(E1747* H1747,5)</f>
        <v>11.833500000000001</v>
      </c>
    </row>
    <row r="1748" spans="1:27" x14ac:dyDescent="0.25">
      <c r="B1748" t="s">
        <v>2143</v>
      </c>
      <c r="C1748" t="s">
        <v>37</v>
      </c>
      <c r="D1748" t="s">
        <v>2144</v>
      </c>
      <c r="E1748" s="29">
        <v>3</v>
      </c>
      <c r="G1748" t="s">
        <v>1619</v>
      </c>
      <c r="H1748" s="30">
        <v>0.27</v>
      </c>
      <c r="I1748" t="s">
        <v>1620</v>
      </c>
      <c r="J1748" s="30">
        <f>ROUND(E1748* H1748,5)</f>
        <v>0.81</v>
      </c>
    </row>
    <row r="1749" spans="1:27" x14ac:dyDescent="0.25">
      <c r="D1749" s="31" t="s">
        <v>1635</v>
      </c>
      <c r="K1749" s="30">
        <f>SUM(J1747:J1748)</f>
        <v>12.643500000000001</v>
      </c>
    </row>
    <row r="1751" spans="1:27" x14ac:dyDescent="0.25">
      <c r="D1751" s="31" t="s">
        <v>1637</v>
      </c>
      <c r="H1751">
        <v>1.5</v>
      </c>
      <c r="I1751" t="s">
        <v>1638</v>
      </c>
      <c r="J1751">
        <f>ROUND(H1751/100*K1745,5)</f>
        <v>3.5439999999999999E-2</v>
      </c>
    </row>
    <row r="1752" spans="1:27" x14ac:dyDescent="0.25">
      <c r="D1752" s="31" t="s">
        <v>1636</v>
      </c>
      <c r="K1752" s="32">
        <f>SUM(J1742:J1751)</f>
        <v>15.041550000000001</v>
      </c>
    </row>
    <row r="1753" spans="1:27" x14ac:dyDescent="0.25">
      <c r="D1753" s="31" t="s">
        <v>1688</v>
      </c>
      <c r="H1753">
        <v>4</v>
      </c>
      <c r="I1753" t="s">
        <v>1638</v>
      </c>
      <c r="K1753" s="30">
        <f>ROUND(H1753/100*K1752,5)</f>
        <v>0.60165999999999997</v>
      </c>
    </row>
    <row r="1754" spans="1:27" x14ac:dyDescent="0.25">
      <c r="D1754" s="31" t="s">
        <v>1639</v>
      </c>
      <c r="K1754" s="32">
        <f>SUM(K1752:K1753)</f>
        <v>15.643210000000002</v>
      </c>
    </row>
    <row r="1756" spans="1:27" ht="45" customHeight="1" x14ac:dyDescent="0.25">
      <c r="A1756" s="25" t="s">
        <v>2145</v>
      </c>
      <c r="B1756" s="25" t="s">
        <v>215</v>
      </c>
      <c r="C1756" s="26" t="s">
        <v>16</v>
      </c>
      <c r="D1756" s="6" t="s">
        <v>216</v>
      </c>
      <c r="E1756" s="5"/>
      <c r="F1756" s="5"/>
      <c r="G1756" s="26"/>
      <c r="H1756" s="27" t="s">
        <v>1613</v>
      </c>
      <c r="I1756" s="4">
        <v>1.9059999999999999</v>
      </c>
      <c r="J1756" s="5"/>
      <c r="K1756" s="28">
        <f>ROUND(K1769,2)</f>
        <v>39.46</v>
      </c>
      <c r="L1756" s="26"/>
      <c r="M1756" s="26"/>
      <c r="N1756" s="26"/>
      <c r="O1756" s="26"/>
      <c r="P1756" s="26"/>
      <c r="Q1756" s="26"/>
      <c r="R1756" s="26"/>
      <c r="S1756" s="26"/>
      <c r="T1756" s="26"/>
      <c r="U1756" s="26"/>
      <c r="V1756" s="26"/>
      <c r="W1756" s="26"/>
      <c r="X1756" s="26"/>
      <c r="Y1756" s="26"/>
      <c r="Z1756" s="26"/>
      <c r="AA1756" s="26"/>
    </row>
    <row r="1757" spans="1:27" x14ac:dyDescent="0.25">
      <c r="B1757" s="21" t="s">
        <v>1614</v>
      </c>
    </row>
    <row r="1758" spans="1:27" x14ac:dyDescent="0.25">
      <c r="B1758" t="s">
        <v>1685</v>
      </c>
      <c r="C1758" t="s">
        <v>1616</v>
      </c>
      <c r="D1758" t="s">
        <v>1686</v>
      </c>
      <c r="E1758" s="29">
        <v>0.1</v>
      </c>
      <c r="F1758" t="s">
        <v>1618</v>
      </c>
      <c r="G1758" t="s">
        <v>1619</v>
      </c>
      <c r="H1758" s="30">
        <v>27.19</v>
      </c>
      <c r="I1758" t="s">
        <v>1620</v>
      </c>
      <c r="J1758" s="30">
        <f>ROUND(E1758/I1756* H1758,5)</f>
        <v>1.42655</v>
      </c>
    </row>
    <row r="1759" spans="1:27" x14ac:dyDescent="0.25">
      <c r="B1759" t="s">
        <v>1673</v>
      </c>
      <c r="C1759" t="s">
        <v>1616</v>
      </c>
      <c r="D1759" t="s">
        <v>1674</v>
      </c>
      <c r="E1759" s="29">
        <v>0.05</v>
      </c>
      <c r="F1759" t="s">
        <v>1618</v>
      </c>
      <c r="G1759" t="s">
        <v>1619</v>
      </c>
      <c r="H1759" s="30">
        <v>22.7</v>
      </c>
      <c r="I1759" t="s">
        <v>1620</v>
      </c>
      <c r="J1759" s="30">
        <f>ROUND(E1759/I1756* H1759,5)</f>
        <v>0.59548999999999996</v>
      </c>
    </row>
    <row r="1760" spans="1:27" x14ac:dyDescent="0.25">
      <c r="D1760" s="31" t="s">
        <v>1621</v>
      </c>
      <c r="K1760" s="30">
        <f>SUM(J1758:J1759)</f>
        <v>2.0220400000000001</v>
      </c>
    </row>
    <row r="1761" spans="1:27" x14ac:dyDescent="0.25">
      <c r="B1761" s="21" t="s">
        <v>1625</v>
      </c>
    </row>
    <row r="1762" spans="1:27" x14ac:dyDescent="0.25">
      <c r="B1762" t="s">
        <v>2146</v>
      </c>
      <c r="C1762" t="s">
        <v>16</v>
      </c>
      <c r="D1762" t="s">
        <v>2147</v>
      </c>
      <c r="E1762" s="29">
        <v>1.05</v>
      </c>
      <c r="G1762" t="s">
        <v>1619</v>
      </c>
      <c r="H1762" s="30">
        <v>32.67</v>
      </c>
      <c r="I1762" t="s">
        <v>1620</v>
      </c>
      <c r="J1762" s="30">
        <f>ROUND(E1762* H1762,5)</f>
        <v>34.3035</v>
      </c>
    </row>
    <row r="1763" spans="1:27" x14ac:dyDescent="0.25">
      <c r="B1763" t="s">
        <v>2148</v>
      </c>
      <c r="C1763" t="s">
        <v>37</v>
      </c>
      <c r="D1763" t="s">
        <v>2149</v>
      </c>
      <c r="E1763" s="29">
        <v>3</v>
      </c>
      <c r="G1763" t="s">
        <v>1619</v>
      </c>
      <c r="H1763" s="30">
        <v>0.53</v>
      </c>
      <c r="I1763" t="s">
        <v>1620</v>
      </c>
      <c r="J1763" s="30">
        <f>ROUND(E1763* H1763,5)</f>
        <v>1.59</v>
      </c>
    </row>
    <row r="1764" spans="1:27" x14ac:dyDescent="0.25">
      <c r="D1764" s="31" t="s">
        <v>1635</v>
      </c>
      <c r="K1764" s="30">
        <f>SUM(J1762:J1763)</f>
        <v>35.893500000000003</v>
      </c>
    </row>
    <row r="1766" spans="1:27" x14ac:dyDescent="0.25">
      <c r="D1766" s="31" t="s">
        <v>1637</v>
      </c>
      <c r="H1766">
        <v>1.5</v>
      </c>
      <c r="I1766" t="s">
        <v>1638</v>
      </c>
      <c r="J1766">
        <f>ROUND(H1766/100*K1760,5)</f>
        <v>3.0329999999999999E-2</v>
      </c>
    </row>
    <row r="1767" spans="1:27" x14ac:dyDescent="0.25">
      <c r="D1767" s="31" t="s">
        <v>1636</v>
      </c>
      <c r="K1767" s="32">
        <f>SUM(J1757:J1766)</f>
        <v>37.945869999999999</v>
      </c>
    </row>
    <row r="1768" spans="1:27" x14ac:dyDescent="0.25">
      <c r="D1768" s="31" t="s">
        <v>1688</v>
      </c>
      <c r="H1768">
        <v>4</v>
      </c>
      <c r="I1768" t="s">
        <v>1638</v>
      </c>
      <c r="K1768" s="30">
        <f>ROUND(H1768/100*K1767,5)</f>
        <v>1.51783</v>
      </c>
    </row>
    <row r="1769" spans="1:27" x14ac:dyDescent="0.25">
      <c r="D1769" s="31" t="s">
        <v>1639</v>
      </c>
      <c r="K1769" s="32">
        <f>SUM(K1767:K1768)</f>
        <v>39.463700000000003</v>
      </c>
    </row>
    <row r="1771" spans="1:27" ht="45" customHeight="1" x14ac:dyDescent="0.25">
      <c r="A1771" s="25" t="s">
        <v>2150</v>
      </c>
      <c r="B1771" s="25" t="s">
        <v>31</v>
      </c>
      <c r="C1771" s="26" t="s">
        <v>25</v>
      </c>
      <c r="D1771" s="6" t="s">
        <v>32</v>
      </c>
      <c r="E1771" s="5"/>
      <c r="F1771" s="5"/>
      <c r="G1771" s="26"/>
      <c r="H1771" s="27" t="s">
        <v>1613</v>
      </c>
      <c r="I1771" s="4">
        <v>1.1160000000000001</v>
      </c>
      <c r="J1771" s="5"/>
      <c r="K1771" s="28">
        <f>ROUND(K1784,2)</f>
        <v>7.26</v>
      </c>
      <c r="L1771" s="26"/>
      <c r="M1771" s="26"/>
      <c r="N1771" s="26"/>
      <c r="O1771" s="26"/>
      <c r="P1771" s="26"/>
      <c r="Q1771" s="26"/>
      <c r="R1771" s="26"/>
      <c r="S1771" s="26"/>
      <c r="T1771" s="26"/>
      <c r="U1771" s="26"/>
      <c r="V1771" s="26"/>
      <c r="W1771" s="26"/>
      <c r="X1771" s="26"/>
      <c r="Y1771" s="26"/>
      <c r="Z1771" s="26"/>
      <c r="AA1771" s="26"/>
    </row>
    <row r="1772" spans="1:27" x14ac:dyDescent="0.25">
      <c r="B1772" s="21" t="s">
        <v>1614</v>
      </c>
    </row>
    <row r="1773" spans="1:27" x14ac:dyDescent="0.25">
      <c r="B1773" t="s">
        <v>1693</v>
      </c>
      <c r="C1773" t="s">
        <v>1616</v>
      </c>
      <c r="D1773" t="s">
        <v>1694</v>
      </c>
      <c r="E1773" s="29">
        <v>0.12</v>
      </c>
      <c r="F1773" t="s">
        <v>1618</v>
      </c>
      <c r="G1773" t="s">
        <v>1619</v>
      </c>
      <c r="H1773" s="30">
        <v>27.19</v>
      </c>
      <c r="I1773" t="s">
        <v>1620</v>
      </c>
      <c r="J1773" s="30">
        <f>ROUND(E1773/I1771* H1773,5)</f>
        <v>2.9236599999999999</v>
      </c>
    </row>
    <row r="1774" spans="1:27" x14ac:dyDescent="0.25">
      <c r="D1774" s="31" t="s">
        <v>1621</v>
      </c>
      <c r="K1774" s="30">
        <f>SUM(J1773:J1773)</f>
        <v>2.9236599999999999</v>
      </c>
    </row>
    <row r="1775" spans="1:27" x14ac:dyDescent="0.25">
      <c r="B1775" s="21" t="s">
        <v>1625</v>
      </c>
    </row>
    <row r="1776" spans="1:27" x14ac:dyDescent="0.25">
      <c r="B1776" t="s">
        <v>2151</v>
      </c>
      <c r="C1776" t="s">
        <v>2152</v>
      </c>
      <c r="D1776" t="s">
        <v>2153</v>
      </c>
      <c r="E1776" s="29">
        <v>0.2205</v>
      </c>
      <c r="G1776" t="s">
        <v>1619</v>
      </c>
      <c r="H1776" s="30">
        <v>17.21</v>
      </c>
      <c r="I1776" t="s">
        <v>1620</v>
      </c>
      <c r="J1776" s="30">
        <f>ROUND(E1776* H1776,5)</f>
        <v>3.79481</v>
      </c>
    </row>
    <row r="1777" spans="1:27" x14ac:dyDescent="0.25">
      <c r="B1777" t="s">
        <v>2154</v>
      </c>
      <c r="C1777" t="s">
        <v>2155</v>
      </c>
      <c r="D1777" t="s">
        <v>2156</v>
      </c>
      <c r="E1777" s="29">
        <v>8.3999999999999995E-3</v>
      </c>
      <c r="G1777" t="s">
        <v>1619</v>
      </c>
      <c r="H1777" s="30">
        <v>25.52</v>
      </c>
      <c r="I1777" t="s">
        <v>1620</v>
      </c>
      <c r="J1777" s="30">
        <f>ROUND(E1777* H1777,5)</f>
        <v>0.21437</v>
      </c>
    </row>
    <row r="1778" spans="1:27" x14ac:dyDescent="0.25">
      <c r="D1778" s="31" t="s">
        <v>1635</v>
      </c>
      <c r="K1778" s="30">
        <f>SUM(J1776:J1777)</f>
        <v>4.0091799999999997</v>
      </c>
    </row>
    <row r="1779" spans="1:27" x14ac:dyDescent="0.25">
      <c r="B1779" s="21" t="s">
        <v>1741</v>
      </c>
    </row>
    <row r="1780" spans="1:27" x14ac:dyDescent="0.25">
      <c r="B1780" t="s">
        <v>2021</v>
      </c>
      <c r="C1780" t="s">
        <v>1638</v>
      </c>
      <c r="D1780" t="s">
        <v>2022</v>
      </c>
      <c r="E1780" s="29">
        <v>1.5</v>
      </c>
      <c r="G1780" t="s">
        <v>1638</v>
      </c>
      <c r="H1780" s="30">
        <v>2.9233333333333298</v>
      </c>
      <c r="I1780" t="s">
        <v>1620</v>
      </c>
      <c r="J1780" s="30">
        <f>ROUND(E1780* H1780/100,5)</f>
        <v>4.385E-2</v>
      </c>
    </row>
    <row r="1781" spans="1:27" x14ac:dyDescent="0.25">
      <c r="D1781" s="31" t="s">
        <v>1744</v>
      </c>
      <c r="K1781" s="30">
        <f>SUM(J1780:J1780)</f>
        <v>4.385E-2</v>
      </c>
    </row>
    <row r="1782" spans="1:27" x14ac:dyDescent="0.25">
      <c r="D1782" s="31" t="s">
        <v>1636</v>
      </c>
      <c r="K1782" s="32">
        <f>SUM(J1772:J1781)</f>
        <v>6.9766899999999996</v>
      </c>
    </row>
    <row r="1783" spans="1:27" x14ac:dyDescent="0.25">
      <c r="D1783" s="31" t="s">
        <v>1688</v>
      </c>
      <c r="H1783">
        <v>4</v>
      </c>
      <c r="I1783" t="s">
        <v>1638</v>
      </c>
      <c r="K1783" s="30">
        <f>ROUND(H1783/100*K1782,5)</f>
        <v>0.27906999999999998</v>
      </c>
    </row>
    <row r="1784" spans="1:27" x14ac:dyDescent="0.25">
      <c r="D1784" s="31" t="s">
        <v>1639</v>
      </c>
      <c r="K1784" s="32">
        <f>SUM(K1782:K1783)</f>
        <v>7.2557599999999995</v>
      </c>
    </row>
    <row r="1786" spans="1:27" ht="45" customHeight="1" x14ac:dyDescent="0.25">
      <c r="A1786" s="25" t="s">
        <v>2157</v>
      </c>
      <c r="B1786" s="25" t="s">
        <v>353</v>
      </c>
      <c r="C1786" s="26" t="s">
        <v>16</v>
      </c>
      <c r="D1786" s="6" t="s">
        <v>354</v>
      </c>
      <c r="E1786" s="5"/>
      <c r="F1786" s="5"/>
      <c r="G1786" s="26"/>
      <c r="H1786" s="27" t="s">
        <v>1613</v>
      </c>
      <c r="I1786" s="4">
        <v>1.054</v>
      </c>
      <c r="J1786" s="5"/>
      <c r="K1786" s="28">
        <f>ROUND(K1798,2)</f>
        <v>28.5</v>
      </c>
      <c r="L1786" s="26"/>
      <c r="M1786" s="26"/>
      <c r="N1786" s="26"/>
      <c r="O1786" s="26"/>
      <c r="P1786" s="26"/>
      <c r="Q1786" s="26"/>
      <c r="R1786" s="26"/>
      <c r="S1786" s="26"/>
      <c r="T1786" s="26"/>
      <c r="U1786" s="26"/>
      <c r="V1786" s="26"/>
      <c r="W1786" s="26"/>
      <c r="X1786" s="26"/>
      <c r="Y1786" s="26"/>
      <c r="Z1786" s="26"/>
      <c r="AA1786" s="26"/>
    </row>
    <row r="1787" spans="1:27" x14ac:dyDescent="0.25">
      <c r="B1787" s="21" t="s">
        <v>1614</v>
      </c>
    </row>
    <row r="1788" spans="1:27" x14ac:dyDescent="0.25">
      <c r="B1788" t="s">
        <v>1685</v>
      </c>
      <c r="C1788" t="s">
        <v>1616</v>
      </c>
      <c r="D1788" t="s">
        <v>1686</v>
      </c>
      <c r="E1788" s="29">
        <v>0.62</v>
      </c>
      <c r="F1788" t="s">
        <v>1618</v>
      </c>
      <c r="G1788" t="s">
        <v>1619</v>
      </c>
      <c r="H1788" s="30">
        <v>27.19</v>
      </c>
      <c r="I1788" t="s">
        <v>1620</v>
      </c>
      <c r="J1788" s="30">
        <f>ROUND(E1788/I1786* H1788,5)</f>
        <v>15.994120000000001</v>
      </c>
    </row>
    <row r="1789" spans="1:27" x14ac:dyDescent="0.25">
      <c r="B1789" t="s">
        <v>1673</v>
      </c>
      <c r="C1789" t="s">
        <v>1616</v>
      </c>
      <c r="D1789" t="s">
        <v>1674</v>
      </c>
      <c r="E1789" s="29">
        <v>0.42</v>
      </c>
      <c r="F1789" t="s">
        <v>1618</v>
      </c>
      <c r="G1789" t="s">
        <v>1619</v>
      </c>
      <c r="H1789" s="30">
        <v>22.7</v>
      </c>
      <c r="I1789" t="s">
        <v>1620</v>
      </c>
      <c r="J1789" s="30">
        <f>ROUND(E1789/I1786* H1789,5)</f>
        <v>9.0455400000000008</v>
      </c>
    </row>
    <row r="1790" spans="1:27" x14ac:dyDescent="0.25">
      <c r="D1790" s="31" t="s">
        <v>1621</v>
      </c>
      <c r="K1790" s="30">
        <f>SUM(J1788:J1789)</f>
        <v>25.039660000000001</v>
      </c>
    </row>
    <row r="1791" spans="1:27" x14ac:dyDescent="0.25">
      <c r="B1791" s="21" t="s">
        <v>1610</v>
      </c>
    </row>
    <row r="1792" spans="1:27" x14ac:dyDescent="0.25">
      <c r="B1792" t="s">
        <v>1659</v>
      </c>
      <c r="C1792" t="s">
        <v>45</v>
      </c>
      <c r="D1792" t="s">
        <v>1660</v>
      </c>
      <c r="E1792" s="29">
        <v>1.84E-2</v>
      </c>
      <c r="G1792" t="s">
        <v>1619</v>
      </c>
      <c r="H1792" s="30">
        <v>94.548100000000005</v>
      </c>
      <c r="I1792" t="s">
        <v>1620</v>
      </c>
      <c r="J1792" s="30">
        <f>ROUND(E1792* H1792,5)</f>
        <v>1.73969</v>
      </c>
    </row>
    <row r="1793" spans="1:27" x14ac:dyDescent="0.25">
      <c r="D1793" s="31" t="s">
        <v>1687</v>
      </c>
      <c r="K1793" s="30">
        <f>SUM(J1792:J1792)</f>
        <v>1.73969</v>
      </c>
    </row>
    <row r="1795" spans="1:27" x14ac:dyDescent="0.25">
      <c r="D1795" s="31" t="s">
        <v>1637</v>
      </c>
      <c r="H1795">
        <v>2.5</v>
      </c>
      <c r="I1795" t="s">
        <v>1638</v>
      </c>
      <c r="J1795">
        <f>ROUND(H1795/100*K1790,5)</f>
        <v>0.62599000000000005</v>
      </c>
    </row>
    <row r="1796" spans="1:27" x14ac:dyDescent="0.25">
      <c r="D1796" s="31" t="s">
        <v>1636</v>
      </c>
      <c r="K1796" s="32">
        <f>SUM(J1787:J1795)</f>
        <v>27.405340000000002</v>
      </c>
    </row>
    <row r="1797" spans="1:27" x14ac:dyDescent="0.25">
      <c r="D1797" s="31" t="s">
        <v>1688</v>
      </c>
      <c r="H1797">
        <v>4</v>
      </c>
      <c r="I1797" t="s">
        <v>1638</v>
      </c>
      <c r="K1797" s="30">
        <f>ROUND(H1797/100*K1796,5)</f>
        <v>1.0962099999999999</v>
      </c>
    </row>
    <row r="1798" spans="1:27" x14ac:dyDescent="0.25">
      <c r="D1798" s="31" t="s">
        <v>1639</v>
      </c>
      <c r="K1798" s="32">
        <f>SUM(K1796:K1797)</f>
        <v>28.501550000000002</v>
      </c>
    </row>
    <row r="1800" spans="1:27" ht="45" customHeight="1" x14ac:dyDescent="0.25">
      <c r="A1800" s="25" t="s">
        <v>2158</v>
      </c>
      <c r="B1800" s="25" t="s">
        <v>213</v>
      </c>
      <c r="C1800" s="26" t="s">
        <v>16</v>
      </c>
      <c r="D1800" s="6" t="s">
        <v>214</v>
      </c>
      <c r="E1800" s="5"/>
      <c r="F1800" s="5"/>
      <c r="G1800" s="26"/>
      <c r="H1800" s="27" t="s">
        <v>1613</v>
      </c>
      <c r="I1800" s="4">
        <v>1.052</v>
      </c>
      <c r="J1800" s="5"/>
      <c r="K1800" s="28">
        <f>ROUND(K1814,2)</f>
        <v>19.760000000000002</v>
      </c>
      <c r="L1800" s="26"/>
      <c r="M1800" s="26"/>
      <c r="N1800" s="26"/>
      <c r="O1800" s="26"/>
      <c r="P1800" s="26"/>
      <c r="Q1800" s="26"/>
      <c r="R1800" s="26"/>
      <c r="S1800" s="26"/>
      <c r="T1800" s="26"/>
      <c r="U1800" s="26"/>
      <c r="V1800" s="26"/>
      <c r="W1800" s="26"/>
      <c r="X1800" s="26"/>
      <c r="Y1800" s="26"/>
      <c r="Z1800" s="26"/>
      <c r="AA1800" s="26"/>
    </row>
    <row r="1801" spans="1:27" x14ac:dyDescent="0.25">
      <c r="B1801" s="21" t="s">
        <v>1614</v>
      </c>
    </row>
    <row r="1802" spans="1:27" x14ac:dyDescent="0.25">
      <c r="B1802" t="s">
        <v>1673</v>
      </c>
      <c r="C1802" t="s">
        <v>1616</v>
      </c>
      <c r="D1802" t="s">
        <v>1674</v>
      </c>
      <c r="E1802" s="29">
        <v>0.22</v>
      </c>
      <c r="F1802" t="s">
        <v>1618</v>
      </c>
      <c r="G1802" t="s">
        <v>1619</v>
      </c>
      <c r="H1802" s="30">
        <v>22.7</v>
      </c>
      <c r="I1802" t="s">
        <v>1620</v>
      </c>
      <c r="J1802" s="30">
        <f>ROUND(E1802/I1800* H1802,5)</f>
        <v>4.7471500000000004</v>
      </c>
    </row>
    <row r="1803" spans="1:27" x14ac:dyDescent="0.25">
      <c r="B1803" t="s">
        <v>1685</v>
      </c>
      <c r="C1803" t="s">
        <v>1616</v>
      </c>
      <c r="D1803" t="s">
        <v>1686</v>
      </c>
      <c r="E1803" s="29">
        <v>0.44</v>
      </c>
      <c r="F1803" t="s">
        <v>1618</v>
      </c>
      <c r="G1803" t="s">
        <v>1619</v>
      </c>
      <c r="H1803" s="30">
        <v>27.19</v>
      </c>
      <c r="I1803" t="s">
        <v>1620</v>
      </c>
      <c r="J1803" s="30">
        <f>ROUND(E1803/I1800* H1803,5)</f>
        <v>11.37224</v>
      </c>
    </row>
    <row r="1804" spans="1:27" x14ac:dyDescent="0.25">
      <c r="D1804" s="31" t="s">
        <v>1621</v>
      </c>
      <c r="K1804" s="30">
        <f>SUM(J1802:J1803)</f>
        <v>16.119389999999999</v>
      </c>
    </row>
    <row r="1805" spans="1:27" x14ac:dyDescent="0.25">
      <c r="B1805" s="21" t="s">
        <v>732</v>
      </c>
    </row>
    <row r="1806" spans="1:27" x14ac:dyDescent="0.25">
      <c r="B1806" t="s">
        <v>2159</v>
      </c>
      <c r="C1806" t="s">
        <v>1616</v>
      </c>
      <c r="D1806" t="s">
        <v>2160</v>
      </c>
      <c r="E1806" s="29">
        <v>0.44</v>
      </c>
      <c r="F1806" t="s">
        <v>1618</v>
      </c>
      <c r="G1806" t="s">
        <v>1619</v>
      </c>
      <c r="H1806" s="30">
        <v>4.5</v>
      </c>
      <c r="I1806" t="s">
        <v>1620</v>
      </c>
      <c r="J1806" s="30">
        <f>ROUND(E1806/I1800* H1806,5)</f>
        <v>1.8821300000000001</v>
      </c>
    </row>
    <row r="1807" spans="1:27" x14ac:dyDescent="0.25">
      <c r="D1807" s="31" t="s">
        <v>1624</v>
      </c>
      <c r="K1807" s="30">
        <f>SUM(J1806:J1806)</f>
        <v>1.8821300000000001</v>
      </c>
    </row>
    <row r="1808" spans="1:27" x14ac:dyDescent="0.25">
      <c r="B1808" s="21" t="s">
        <v>1625</v>
      </c>
    </row>
    <row r="1809" spans="1:27" x14ac:dyDescent="0.25">
      <c r="B1809" t="s">
        <v>1654</v>
      </c>
      <c r="C1809" t="s">
        <v>45</v>
      </c>
      <c r="D1809" t="s">
        <v>1632</v>
      </c>
      <c r="E1809" s="29">
        <v>7.1000000000000004E-3</v>
      </c>
      <c r="G1809" t="s">
        <v>1619</v>
      </c>
      <c r="H1809" s="30">
        <v>1.56</v>
      </c>
      <c r="I1809" t="s">
        <v>1620</v>
      </c>
      <c r="J1809" s="30">
        <f>ROUND(E1809* H1809,5)</f>
        <v>1.108E-2</v>
      </c>
    </row>
    <row r="1810" spans="1:27" x14ac:dyDescent="0.25">
      <c r="B1810" t="s">
        <v>2161</v>
      </c>
      <c r="C1810" t="s">
        <v>1627</v>
      </c>
      <c r="D1810" t="s">
        <v>2162</v>
      </c>
      <c r="E1810" s="29">
        <v>2.2100000000000002E-2</v>
      </c>
      <c r="G1810" t="s">
        <v>1619</v>
      </c>
      <c r="H1810" s="30">
        <v>44.73</v>
      </c>
      <c r="I1810" t="s">
        <v>1620</v>
      </c>
      <c r="J1810" s="30">
        <f>ROUND(E1810* H1810,5)</f>
        <v>0.98853000000000002</v>
      </c>
    </row>
    <row r="1811" spans="1:27" x14ac:dyDescent="0.25">
      <c r="D1811" s="31" t="s">
        <v>1635</v>
      </c>
      <c r="K1811" s="30">
        <f>SUM(J1809:J1810)</f>
        <v>0.99961</v>
      </c>
    </row>
    <row r="1812" spans="1:27" x14ac:dyDescent="0.25">
      <c r="D1812" s="31" t="s">
        <v>1636</v>
      </c>
      <c r="K1812" s="32">
        <f>SUM(J1801:J1811)</f>
        <v>19.00113</v>
      </c>
    </row>
    <row r="1813" spans="1:27" x14ac:dyDescent="0.25">
      <c r="D1813" s="31" t="s">
        <v>1688</v>
      </c>
      <c r="H1813">
        <v>4</v>
      </c>
      <c r="I1813" t="s">
        <v>1638</v>
      </c>
      <c r="K1813" s="30">
        <f>ROUND(H1813/100*K1812,5)</f>
        <v>0.76005</v>
      </c>
    </row>
    <row r="1814" spans="1:27" x14ac:dyDescent="0.25">
      <c r="D1814" s="31" t="s">
        <v>1639</v>
      </c>
      <c r="K1814" s="32">
        <f>SUM(K1812:K1813)</f>
        <v>19.76118</v>
      </c>
    </row>
    <row r="1816" spans="1:27" ht="45" customHeight="1" x14ac:dyDescent="0.25">
      <c r="A1816" s="25" t="s">
        <v>2163</v>
      </c>
      <c r="B1816" s="25" t="s">
        <v>205</v>
      </c>
      <c r="C1816" s="26" t="s">
        <v>16</v>
      </c>
      <c r="D1816" s="6" t="s">
        <v>206</v>
      </c>
      <c r="E1816" s="5"/>
      <c r="F1816" s="5"/>
      <c r="G1816" s="26"/>
      <c r="H1816" s="27" t="s">
        <v>1613</v>
      </c>
      <c r="I1816" s="4">
        <v>1.052</v>
      </c>
      <c r="J1816" s="5"/>
      <c r="K1816" s="28">
        <f>ROUND(K1830,2)</f>
        <v>18.75</v>
      </c>
      <c r="L1816" s="26"/>
      <c r="M1816" s="26"/>
      <c r="N1816" s="26"/>
      <c r="O1816" s="26"/>
      <c r="P1816" s="26"/>
      <c r="Q1816" s="26"/>
      <c r="R1816" s="26"/>
      <c r="S1816" s="26"/>
      <c r="T1816" s="26"/>
      <c r="U1816" s="26"/>
      <c r="V1816" s="26"/>
      <c r="W1816" s="26"/>
      <c r="X1816" s="26"/>
      <c r="Y1816" s="26"/>
      <c r="Z1816" s="26"/>
      <c r="AA1816" s="26"/>
    </row>
    <row r="1817" spans="1:27" x14ac:dyDescent="0.25">
      <c r="B1817" s="21" t="s">
        <v>1614</v>
      </c>
    </row>
    <row r="1818" spans="1:27" x14ac:dyDescent="0.25">
      <c r="B1818" t="s">
        <v>1685</v>
      </c>
      <c r="C1818" t="s">
        <v>1616</v>
      </c>
      <c r="D1818" t="s">
        <v>1686</v>
      </c>
      <c r="E1818" s="29">
        <v>0.39</v>
      </c>
      <c r="F1818" t="s">
        <v>1618</v>
      </c>
      <c r="G1818" t="s">
        <v>1619</v>
      </c>
      <c r="H1818" s="30">
        <v>27.19</v>
      </c>
      <c r="I1818" t="s">
        <v>1620</v>
      </c>
      <c r="J1818" s="30">
        <f>ROUND(E1818/I1816* H1818,5)</f>
        <v>10.079940000000001</v>
      </c>
    </row>
    <row r="1819" spans="1:27" x14ac:dyDescent="0.25">
      <c r="B1819" t="s">
        <v>1673</v>
      </c>
      <c r="C1819" t="s">
        <v>1616</v>
      </c>
      <c r="D1819" t="s">
        <v>1674</v>
      </c>
      <c r="E1819" s="29">
        <v>0.24</v>
      </c>
      <c r="F1819" t="s">
        <v>1618</v>
      </c>
      <c r="G1819" t="s">
        <v>1619</v>
      </c>
      <c r="H1819" s="30">
        <v>22.7</v>
      </c>
      <c r="I1819" t="s">
        <v>1620</v>
      </c>
      <c r="J1819" s="30">
        <f>ROUND(E1819/I1816* H1819,5)</f>
        <v>5.1787099999999997</v>
      </c>
    </row>
    <row r="1820" spans="1:27" x14ac:dyDescent="0.25">
      <c r="D1820" s="31" t="s">
        <v>1621</v>
      </c>
      <c r="K1820" s="30">
        <f>SUM(J1818:J1819)</f>
        <v>15.258649999999999</v>
      </c>
    </row>
    <row r="1821" spans="1:27" x14ac:dyDescent="0.25">
      <c r="B1821" s="21" t="s">
        <v>732</v>
      </c>
    </row>
    <row r="1822" spans="1:27" x14ac:dyDescent="0.25">
      <c r="B1822" t="s">
        <v>2159</v>
      </c>
      <c r="C1822" t="s">
        <v>1616</v>
      </c>
      <c r="D1822" t="s">
        <v>2160</v>
      </c>
      <c r="E1822" s="29">
        <v>0.39</v>
      </c>
      <c r="F1822" t="s">
        <v>1618</v>
      </c>
      <c r="G1822" t="s">
        <v>1619</v>
      </c>
      <c r="H1822" s="30">
        <v>4.5</v>
      </c>
      <c r="I1822" t="s">
        <v>1620</v>
      </c>
      <c r="J1822" s="30">
        <f>ROUND(E1822/I1816* H1822,5)</f>
        <v>1.66825</v>
      </c>
    </row>
    <row r="1823" spans="1:27" x14ac:dyDescent="0.25">
      <c r="D1823" s="31" t="s">
        <v>1624</v>
      </c>
      <c r="K1823" s="30">
        <f>SUM(J1822:J1822)</f>
        <v>1.66825</v>
      </c>
    </row>
    <row r="1824" spans="1:27" x14ac:dyDescent="0.25">
      <c r="B1824" s="21" t="s">
        <v>1625</v>
      </c>
    </row>
    <row r="1825" spans="1:27" x14ac:dyDescent="0.25">
      <c r="B1825" t="s">
        <v>1654</v>
      </c>
      <c r="C1825" t="s">
        <v>45</v>
      </c>
      <c r="D1825" t="s">
        <v>1632</v>
      </c>
      <c r="E1825" s="29">
        <v>7.1000000000000004E-3</v>
      </c>
      <c r="G1825" t="s">
        <v>1619</v>
      </c>
      <c r="H1825" s="30">
        <v>1.56</v>
      </c>
      <c r="I1825" t="s">
        <v>1620</v>
      </c>
      <c r="J1825" s="30">
        <f>ROUND(E1825* H1825,5)</f>
        <v>1.108E-2</v>
      </c>
    </row>
    <row r="1826" spans="1:27" x14ac:dyDescent="0.25">
      <c r="B1826" t="s">
        <v>2164</v>
      </c>
      <c r="C1826" t="s">
        <v>1627</v>
      </c>
      <c r="D1826" t="s">
        <v>2165</v>
      </c>
      <c r="E1826" s="29">
        <v>2.2100000000000002E-2</v>
      </c>
      <c r="G1826" t="s">
        <v>1619</v>
      </c>
      <c r="H1826" s="30">
        <v>49.51</v>
      </c>
      <c r="I1826" t="s">
        <v>1620</v>
      </c>
      <c r="J1826" s="30">
        <f>ROUND(E1826* H1826,5)</f>
        <v>1.0941700000000001</v>
      </c>
    </row>
    <row r="1827" spans="1:27" x14ac:dyDescent="0.25">
      <c r="D1827" s="31" t="s">
        <v>1635</v>
      </c>
      <c r="K1827" s="30">
        <f>SUM(J1825:J1826)</f>
        <v>1.1052500000000001</v>
      </c>
    </row>
    <row r="1828" spans="1:27" x14ac:dyDescent="0.25">
      <c r="D1828" s="31" t="s">
        <v>1636</v>
      </c>
      <c r="K1828" s="32">
        <f>SUM(J1817:J1827)</f>
        <v>18.032150000000001</v>
      </c>
    </row>
    <row r="1829" spans="1:27" x14ac:dyDescent="0.25">
      <c r="D1829" s="31" t="s">
        <v>1688</v>
      </c>
      <c r="H1829">
        <v>4</v>
      </c>
      <c r="I1829" t="s">
        <v>1638</v>
      </c>
      <c r="K1829" s="30">
        <f>ROUND(H1829/100*K1828,5)</f>
        <v>0.72128999999999999</v>
      </c>
    </row>
    <row r="1830" spans="1:27" x14ac:dyDescent="0.25">
      <c r="D1830" s="31" t="s">
        <v>1639</v>
      </c>
      <c r="K1830" s="32">
        <f>SUM(K1828:K1829)</f>
        <v>18.753440000000001</v>
      </c>
    </row>
    <row r="1832" spans="1:27" ht="45" customHeight="1" x14ac:dyDescent="0.25">
      <c r="A1832" s="25" t="s">
        <v>2166</v>
      </c>
      <c r="B1832" s="25" t="s">
        <v>446</v>
      </c>
      <c r="C1832" s="26" t="s">
        <v>16</v>
      </c>
      <c r="D1832" s="6" t="s">
        <v>447</v>
      </c>
      <c r="E1832" s="5"/>
      <c r="F1832" s="5"/>
      <c r="G1832" s="26"/>
      <c r="H1832" s="27" t="s">
        <v>1613</v>
      </c>
      <c r="I1832" s="4">
        <v>1.3120000000000001</v>
      </c>
      <c r="J1832" s="5"/>
      <c r="K1832" s="28">
        <f>ROUND(K1846,2)</f>
        <v>23.24</v>
      </c>
      <c r="L1832" s="26"/>
      <c r="M1832" s="26"/>
      <c r="N1832" s="26"/>
      <c r="O1832" s="26"/>
      <c r="P1832" s="26"/>
      <c r="Q1832" s="26"/>
      <c r="R1832" s="26"/>
      <c r="S1832" s="26"/>
      <c r="T1832" s="26"/>
      <c r="U1832" s="26"/>
      <c r="V1832" s="26"/>
      <c r="W1832" s="26"/>
      <c r="X1832" s="26"/>
      <c r="Y1832" s="26"/>
      <c r="Z1832" s="26"/>
      <c r="AA1832" s="26"/>
    </row>
    <row r="1833" spans="1:27" x14ac:dyDescent="0.25">
      <c r="B1833" s="21" t="s">
        <v>1614</v>
      </c>
    </row>
    <row r="1834" spans="1:27" x14ac:dyDescent="0.25">
      <c r="B1834" t="s">
        <v>1673</v>
      </c>
      <c r="C1834" t="s">
        <v>1616</v>
      </c>
      <c r="D1834" t="s">
        <v>1674</v>
      </c>
      <c r="E1834" s="29">
        <v>0.1</v>
      </c>
      <c r="F1834" t="s">
        <v>1618</v>
      </c>
      <c r="G1834" t="s">
        <v>1619</v>
      </c>
      <c r="H1834" s="30">
        <v>22.7</v>
      </c>
      <c r="I1834" t="s">
        <v>1620</v>
      </c>
      <c r="J1834" s="30">
        <f>ROUND(E1834/I1832* H1834,5)</f>
        <v>1.7301800000000001</v>
      </c>
    </row>
    <row r="1835" spans="1:27" x14ac:dyDescent="0.25">
      <c r="B1835" t="s">
        <v>1693</v>
      </c>
      <c r="C1835" t="s">
        <v>1616</v>
      </c>
      <c r="D1835" t="s">
        <v>1694</v>
      </c>
      <c r="E1835" s="29">
        <v>0.3</v>
      </c>
      <c r="F1835" t="s">
        <v>1618</v>
      </c>
      <c r="G1835" t="s">
        <v>1619</v>
      </c>
      <c r="H1835" s="30">
        <v>27.19</v>
      </c>
      <c r="I1835" t="s">
        <v>1620</v>
      </c>
      <c r="J1835" s="30">
        <f>ROUND(E1835/I1832* H1835,5)</f>
        <v>6.2172299999999998</v>
      </c>
    </row>
    <row r="1836" spans="1:27" x14ac:dyDescent="0.25">
      <c r="D1836" s="31" t="s">
        <v>1621</v>
      </c>
      <c r="K1836" s="30">
        <f>SUM(J1834:J1835)</f>
        <v>7.9474099999999996</v>
      </c>
    </row>
    <row r="1837" spans="1:27" x14ac:dyDescent="0.25">
      <c r="B1837" s="21" t="s">
        <v>1625</v>
      </c>
    </row>
    <row r="1838" spans="1:27" x14ac:dyDescent="0.25">
      <c r="B1838" t="s">
        <v>2167</v>
      </c>
      <c r="C1838" t="s">
        <v>109</v>
      </c>
      <c r="D1838" t="s">
        <v>2168</v>
      </c>
      <c r="E1838" s="29">
        <v>4.9028</v>
      </c>
      <c r="G1838" t="s">
        <v>1619</v>
      </c>
      <c r="H1838" s="30">
        <v>0.31</v>
      </c>
      <c r="I1838" t="s">
        <v>1620</v>
      </c>
      <c r="J1838" s="30">
        <f>ROUND(E1838* H1838,5)</f>
        <v>1.5198700000000001</v>
      </c>
    </row>
    <row r="1839" spans="1:27" x14ac:dyDescent="0.25">
      <c r="B1839" t="s">
        <v>2169</v>
      </c>
      <c r="C1839" t="s">
        <v>16</v>
      </c>
      <c r="D1839" t="s">
        <v>2170</v>
      </c>
      <c r="E1839" s="29">
        <v>1.1000000000000001</v>
      </c>
      <c r="G1839" t="s">
        <v>1619</v>
      </c>
      <c r="H1839" s="30">
        <v>11.37</v>
      </c>
      <c r="I1839" t="s">
        <v>1620</v>
      </c>
      <c r="J1839" s="30">
        <f>ROUND(E1839* H1839,5)</f>
        <v>12.507</v>
      </c>
    </row>
    <row r="1840" spans="1:27" x14ac:dyDescent="0.25">
      <c r="B1840" t="s">
        <v>2171</v>
      </c>
      <c r="C1840" t="s">
        <v>109</v>
      </c>
      <c r="D1840" t="s">
        <v>2172</v>
      </c>
      <c r="E1840" s="29">
        <v>0.51</v>
      </c>
      <c r="G1840" t="s">
        <v>1619</v>
      </c>
      <c r="H1840" s="30">
        <v>0.34</v>
      </c>
      <c r="I1840" t="s">
        <v>1620</v>
      </c>
      <c r="J1840" s="30">
        <f>ROUND(E1840* H1840,5)</f>
        <v>0.1734</v>
      </c>
    </row>
    <row r="1841" spans="1:27" x14ac:dyDescent="0.25">
      <c r="D1841" s="31" t="s">
        <v>1635</v>
      </c>
      <c r="K1841" s="30">
        <f>SUM(J1838:J1840)</f>
        <v>14.20027</v>
      </c>
    </row>
    <row r="1843" spans="1:27" x14ac:dyDescent="0.25">
      <c r="D1843" s="31" t="s">
        <v>1637</v>
      </c>
      <c r="H1843">
        <v>2.5</v>
      </c>
      <c r="I1843" t="s">
        <v>1638</v>
      </c>
      <c r="J1843">
        <f>ROUND(H1843/100*K1836,5)</f>
        <v>0.19869000000000001</v>
      </c>
    </row>
    <row r="1844" spans="1:27" x14ac:dyDescent="0.25">
      <c r="D1844" s="31" t="s">
        <v>1636</v>
      </c>
      <c r="K1844" s="32">
        <f>SUM(J1833:J1843)</f>
        <v>22.34637</v>
      </c>
    </row>
    <row r="1845" spans="1:27" x14ac:dyDescent="0.25">
      <c r="D1845" s="31" t="s">
        <v>1688</v>
      </c>
      <c r="H1845">
        <v>4</v>
      </c>
      <c r="I1845" t="s">
        <v>1638</v>
      </c>
      <c r="K1845" s="30">
        <f>ROUND(H1845/100*K1844,5)</f>
        <v>0.89385000000000003</v>
      </c>
    </row>
    <row r="1846" spans="1:27" x14ac:dyDescent="0.25">
      <c r="D1846" s="31" t="s">
        <v>1639</v>
      </c>
      <c r="K1846" s="32">
        <f>SUM(K1844:K1845)</f>
        <v>23.240220000000001</v>
      </c>
    </row>
    <row r="1848" spans="1:27" ht="45" customHeight="1" x14ac:dyDescent="0.25">
      <c r="A1848" s="25" t="s">
        <v>2173</v>
      </c>
      <c r="B1848" s="25" t="s">
        <v>448</v>
      </c>
      <c r="C1848" s="26" t="s">
        <v>16</v>
      </c>
      <c r="D1848" s="6" t="s">
        <v>449</v>
      </c>
      <c r="E1848" s="5"/>
      <c r="F1848" s="5"/>
      <c r="G1848" s="26"/>
      <c r="H1848" s="27" t="s">
        <v>1613</v>
      </c>
      <c r="I1848" s="4">
        <v>1.2410000000000001</v>
      </c>
      <c r="J1848" s="5"/>
      <c r="K1848" s="28">
        <f>ROUND(K1862,2)</f>
        <v>43.95</v>
      </c>
      <c r="L1848" s="26"/>
      <c r="M1848" s="26"/>
      <c r="N1848" s="26"/>
      <c r="O1848" s="26"/>
      <c r="P1848" s="26"/>
      <c r="Q1848" s="26"/>
      <c r="R1848" s="26"/>
      <c r="S1848" s="26"/>
      <c r="T1848" s="26"/>
      <c r="U1848" s="26"/>
      <c r="V1848" s="26"/>
      <c r="W1848" s="26"/>
      <c r="X1848" s="26"/>
      <c r="Y1848" s="26"/>
      <c r="Z1848" s="26"/>
      <c r="AA1848" s="26"/>
    </row>
    <row r="1849" spans="1:27" x14ac:dyDescent="0.25">
      <c r="B1849" s="21" t="s">
        <v>1614</v>
      </c>
    </row>
    <row r="1850" spans="1:27" x14ac:dyDescent="0.25">
      <c r="B1850" t="s">
        <v>1673</v>
      </c>
      <c r="C1850" t="s">
        <v>1616</v>
      </c>
      <c r="D1850" t="s">
        <v>1674</v>
      </c>
      <c r="E1850" s="29">
        <v>0.1</v>
      </c>
      <c r="F1850" t="s">
        <v>1618</v>
      </c>
      <c r="G1850" t="s">
        <v>1619</v>
      </c>
      <c r="H1850" s="30">
        <v>22.7</v>
      </c>
      <c r="I1850" t="s">
        <v>1620</v>
      </c>
      <c r="J1850" s="30">
        <f>ROUND(E1850/I1848* H1850,5)</f>
        <v>1.82917</v>
      </c>
    </row>
    <row r="1851" spans="1:27" x14ac:dyDescent="0.25">
      <c r="B1851" t="s">
        <v>1693</v>
      </c>
      <c r="C1851" t="s">
        <v>1616</v>
      </c>
      <c r="D1851" t="s">
        <v>1694</v>
      </c>
      <c r="E1851" s="29">
        <v>0.3</v>
      </c>
      <c r="F1851" t="s">
        <v>1618</v>
      </c>
      <c r="G1851" t="s">
        <v>1619</v>
      </c>
      <c r="H1851" s="30">
        <v>27.19</v>
      </c>
      <c r="I1851" t="s">
        <v>1620</v>
      </c>
      <c r="J1851" s="30">
        <f>ROUND(E1851/I1848* H1851,5)</f>
        <v>6.5729300000000004</v>
      </c>
    </row>
    <row r="1852" spans="1:27" x14ac:dyDescent="0.25">
      <c r="D1852" s="31" t="s">
        <v>1621</v>
      </c>
      <c r="K1852" s="30">
        <f>SUM(J1850:J1851)</f>
        <v>8.4021000000000008</v>
      </c>
    </row>
    <row r="1853" spans="1:27" x14ac:dyDescent="0.25">
      <c r="B1853" s="21" t="s">
        <v>1625</v>
      </c>
    </row>
    <row r="1854" spans="1:27" x14ac:dyDescent="0.25">
      <c r="B1854" t="s">
        <v>2174</v>
      </c>
      <c r="C1854" t="s">
        <v>109</v>
      </c>
      <c r="D1854" t="s">
        <v>2175</v>
      </c>
      <c r="E1854" s="29">
        <v>4.9028</v>
      </c>
      <c r="G1854" t="s">
        <v>1619</v>
      </c>
      <c r="H1854" s="30">
        <v>0.68</v>
      </c>
      <c r="I1854" t="s">
        <v>1620</v>
      </c>
      <c r="J1854" s="30">
        <f>ROUND(E1854* H1854,5)</f>
        <v>3.3338999999999999</v>
      </c>
    </row>
    <row r="1855" spans="1:27" x14ac:dyDescent="0.25">
      <c r="B1855" t="s">
        <v>2176</v>
      </c>
      <c r="C1855" t="s">
        <v>109</v>
      </c>
      <c r="D1855" t="s">
        <v>2177</v>
      </c>
      <c r="E1855" s="29">
        <v>0.70499999999999996</v>
      </c>
      <c r="G1855" t="s">
        <v>1619</v>
      </c>
      <c r="H1855" s="30">
        <v>0.9</v>
      </c>
      <c r="I1855" t="s">
        <v>1620</v>
      </c>
      <c r="J1855" s="30">
        <f>ROUND(E1855* H1855,5)</f>
        <v>0.63449999999999995</v>
      </c>
    </row>
    <row r="1856" spans="1:27" x14ac:dyDescent="0.25">
      <c r="B1856" t="s">
        <v>2178</v>
      </c>
      <c r="C1856" t="s">
        <v>16</v>
      </c>
      <c r="D1856" t="s">
        <v>2179</v>
      </c>
      <c r="E1856" s="29">
        <v>1.1000000000000001</v>
      </c>
      <c r="G1856" t="s">
        <v>1619</v>
      </c>
      <c r="H1856" s="30">
        <v>26.98</v>
      </c>
      <c r="I1856" t="s">
        <v>1620</v>
      </c>
      <c r="J1856" s="30">
        <f>ROUND(E1856* H1856,5)</f>
        <v>29.678000000000001</v>
      </c>
    </row>
    <row r="1857" spans="1:27" x14ac:dyDescent="0.25">
      <c r="D1857" s="31" t="s">
        <v>1635</v>
      </c>
      <c r="K1857" s="30">
        <f>SUM(J1854:J1856)</f>
        <v>33.6464</v>
      </c>
    </row>
    <row r="1859" spans="1:27" x14ac:dyDescent="0.25">
      <c r="D1859" s="31" t="s">
        <v>1637</v>
      </c>
      <c r="H1859">
        <v>2.5</v>
      </c>
      <c r="I1859" t="s">
        <v>1638</v>
      </c>
      <c r="J1859">
        <f>ROUND(H1859/100*K1852,5)</f>
        <v>0.21004999999999999</v>
      </c>
    </row>
    <row r="1860" spans="1:27" x14ac:dyDescent="0.25">
      <c r="D1860" s="31" t="s">
        <v>1636</v>
      </c>
      <c r="K1860" s="32">
        <f>SUM(J1849:J1859)</f>
        <v>42.258550000000007</v>
      </c>
    </row>
    <row r="1861" spans="1:27" x14ac:dyDescent="0.25">
      <c r="D1861" s="31" t="s">
        <v>1688</v>
      </c>
      <c r="H1861">
        <v>4</v>
      </c>
      <c r="I1861" t="s">
        <v>1638</v>
      </c>
      <c r="K1861" s="30">
        <f>ROUND(H1861/100*K1860,5)</f>
        <v>1.69034</v>
      </c>
    </row>
    <row r="1862" spans="1:27" x14ac:dyDescent="0.25">
      <c r="D1862" s="31" t="s">
        <v>1639</v>
      </c>
      <c r="K1862" s="32">
        <f>SUM(K1860:K1861)</f>
        <v>43.948890000000006</v>
      </c>
    </row>
    <row r="1864" spans="1:27" ht="45" customHeight="1" x14ac:dyDescent="0.25">
      <c r="A1864" s="25" t="s">
        <v>2180</v>
      </c>
      <c r="B1864" s="25" t="s">
        <v>225</v>
      </c>
      <c r="C1864" s="26" t="s">
        <v>25</v>
      </c>
      <c r="D1864" s="6" t="s">
        <v>226</v>
      </c>
      <c r="E1864" s="5"/>
      <c r="F1864" s="5"/>
      <c r="G1864" s="26"/>
      <c r="H1864" s="27" t="s">
        <v>1613</v>
      </c>
      <c r="I1864" s="4">
        <v>1.1399999999999999</v>
      </c>
      <c r="J1864" s="5"/>
      <c r="K1864" s="28">
        <f>ROUND(K1875,2)</f>
        <v>20.46</v>
      </c>
      <c r="L1864" s="26"/>
      <c r="M1864" s="26"/>
      <c r="N1864" s="26"/>
      <c r="O1864" s="26"/>
      <c r="P1864" s="26"/>
      <c r="Q1864" s="26"/>
      <c r="R1864" s="26"/>
      <c r="S1864" s="26"/>
      <c r="T1864" s="26"/>
      <c r="U1864" s="26"/>
      <c r="V1864" s="26"/>
      <c r="W1864" s="26"/>
      <c r="X1864" s="26"/>
      <c r="Y1864" s="26"/>
      <c r="Z1864" s="26"/>
      <c r="AA1864" s="26"/>
    </row>
    <row r="1865" spans="1:27" x14ac:dyDescent="0.25">
      <c r="B1865" s="21" t="s">
        <v>1614</v>
      </c>
    </row>
    <row r="1866" spans="1:27" x14ac:dyDescent="0.25">
      <c r="B1866" t="s">
        <v>1695</v>
      </c>
      <c r="C1866" t="s">
        <v>1616</v>
      </c>
      <c r="D1866" t="s">
        <v>1696</v>
      </c>
      <c r="E1866" s="29">
        <v>0.1</v>
      </c>
      <c r="F1866" t="s">
        <v>1618</v>
      </c>
      <c r="G1866" t="s">
        <v>1619</v>
      </c>
      <c r="H1866" s="30">
        <v>24.14</v>
      </c>
      <c r="I1866" t="s">
        <v>1620</v>
      </c>
      <c r="J1866" s="30">
        <f>ROUND(E1866/I1864* H1866,5)</f>
        <v>2.11754</v>
      </c>
    </row>
    <row r="1867" spans="1:27" x14ac:dyDescent="0.25">
      <c r="B1867" t="s">
        <v>1693</v>
      </c>
      <c r="C1867" t="s">
        <v>1616</v>
      </c>
      <c r="D1867" t="s">
        <v>1694</v>
      </c>
      <c r="E1867" s="29">
        <v>0.2</v>
      </c>
      <c r="F1867" t="s">
        <v>1618</v>
      </c>
      <c r="G1867" t="s">
        <v>1619</v>
      </c>
      <c r="H1867" s="30">
        <v>27.19</v>
      </c>
      <c r="I1867" t="s">
        <v>1620</v>
      </c>
      <c r="J1867" s="30">
        <f>ROUND(E1867/I1864* H1867,5)</f>
        <v>4.7701799999999999</v>
      </c>
    </row>
    <row r="1868" spans="1:27" x14ac:dyDescent="0.25">
      <c r="D1868" s="31" t="s">
        <v>1621</v>
      </c>
      <c r="K1868" s="30">
        <f>SUM(J1866:J1867)</f>
        <v>6.8877199999999998</v>
      </c>
    </row>
    <row r="1869" spans="1:27" x14ac:dyDescent="0.25">
      <c r="B1869" s="21" t="s">
        <v>1625</v>
      </c>
    </row>
    <row r="1870" spans="1:27" x14ac:dyDescent="0.25">
      <c r="B1870" t="s">
        <v>2181</v>
      </c>
      <c r="C1870" t="s">
        <v>25</v>
      </c>
      <c r="D1870" t="s">
        <v>2182</v>
      </c>
      <c r="E1870" s="29">
        <v>1.05</v>
      </c>
      <c r="G1870" t="s">
        <v>1619</v>
      </c>
      <c r="H1870" s="30">
        <v>11.76</v>
      </c>
      <c r="I1870" t="s">
        <v>1620</v>
      </c>
      <c r="J1870" s="30">
        <f>ROUND(E1870* H1870,5)</f>
        <v>12.348000000000001</v>
      </c>
    </row>
    <row r="1871" spans="1:27" x14ac:dyDescent="0.25">
      <c r="B1871" t="s">
        <v>2183</v>
      </c>
      <c r="C1871" t="s">
        <v>550</v>
      </c>
      <c r="D1871" t="s">
        <v>2184</v>
      </c>
      <c r="E1871" s="29">
        <v>0.5</v>
      </c>
      <c r="G1871" t="s">
        <v>1619</v>
      </c>
      <c r="H1871" s="30">
        <v>0.88</v>
      </c>
      <c r="I1871" t="s">
        <v>1620</v>
      </c>
      <c r="J1871" s="30">
        <f>ROUND(E1871* H1871,5)</f>
        <v>0.44</v>
      </c>
    </row>
    <row r="1872" spans="1:27" x14ac:dyDescent="0.25">
      <c r="D1872" s="31" t="s">
        <v>1635</v>
      </c>
      <c r="K1872" s="30">
        <f>SUM(J1870:J1871)</f>
        <v>12.788</v>
      </c>
    </row>
    <row r="1873" spans="1:27" x14ac:dyDescent="0.25">
      <c r="D1873" s="31" t="s">
        <v>1636</v>
      </c>
      <c r="K1873" s="32">
        <f>SUM(J1865:J1872)</f>
        <v>19.675720000000002</v>
      </c>
    </row>
    <row r="1874" spans="1:27" x14ac:dyDescent="0.25">
      <c r="D1874" s="31" t="s">
        <v>1688</v>
      </c>
      <c r="H1874">
        <v>4</v>
      </c>
      <c r="I1874" t="s">
        <v>1638</v>
      </c>
      <c r="K1874" s="30">
        <f>ROUND(H1874/100*K1873,5)</f>
        <v>0.78703000000000001</v>
      </c>
    </row>
    <row r="1875" spans="1:27" x14ac:dyDescent="0.25">
      <c r="D1875" s="31" t="s">
        <v>1639</v>
      </c>
      <c r="K1875" s="32">
        <f>SUM(K1873:K1874)</f>
        <v>20.462750000000003</v>
      </c>
    </row>
    <row r="1877" spans="1:27" ht="45" customHeight="1" x14ac:dyDescent="0.25">
      <c r="A1877" s="25" t="s">
        <v>2185</v>
      </c>
      <c r="B1877" s="25" t="s">
        <v>337</v>
      </c>
      <c r="C1877" s="26" t="s">
        <v>16</v>
      </c>
      <c r="D1877" s="6" t="s">
        <v>338</v>
      </c>
      <c r="E1877" s="5"/>
      <c r="F1877" s="5"/>
      <c r="G1877" s="26"/>
      <c r="H1877" s="27" t="s">
        <v>1613</v>
      </c>
      <c r="I1877" s="4">
        <v>1.196</v>
      </c>
      <c r="J1877" s="5"/>
      <c r="K1877" s="28">
        <f>ROUND(K1896,2)</f>
        <v>43.53</v>
      </c>
      <c r="L1877" s="26"/>
      <c r="M1877" s="26"/>
      <c r="N1877" s="26"/>
      <c r="O1877" s="26"/>
      <c r="P1877" s="26"/>
      <c r="Q1877" s="26"/>
      <c r="R1877" s="26"/>
      <c r="S1877" s="26"/>
      <c r="T1877" s="26"/>
      <c r="U1877" s="26"/>
      <c r="V1877" s="26"/>
      <c r="W1877" s="26"/>
      <c r="X1877" s="26"/>
      <c r="Y1877" s="26"/>
      <c r="Z1877" s="26"/>
      <c r="AA1877" s="26"/>
    </row>
    <row r="1878" spans="1:27" x14ac:dyDescent="0.25">
      <c r="B1878" s="21" t="s">
        <v>1614</v>
      </c>
    </row>
    <row r="1879" spans="1:27" x14ac:dyDescent="0.25">
      <c r="B1879" t="s">
        <v>1693</v>
      </c>
      <c r="C1879" t="s">
        <v>1616</v>
      </c>
      <c r="D1879" t="s">
        <v>1694</v>
      </c>
      <c r="E1879" s="29">
        <v>0.36</v>
      </c>
      <c r="F1879" t="s">
        <v>1618</v>
      </c>
      <c r="G1879" t="s">
        <v>1619</v>
      </c>
      <c r="H1879" s="30">
        <v>27.19</v>
      </c>
      <c r="I1879" t="s">
        <v>1620</v>
      </c>
      <c r="J1879" s="30">
        <f>ROUND(E1879/I1877* H1879,5)</f>
        <v>8.1842799999999993</v>
      </c>
    </row>
    <row r="1880" spans="1:27" x14ac:dyDescent="0.25">
      <c r="B1880" t="s">
        <v>1695</v>
      </c>
      <c r="C1880" t="s">
        <v>1616</v>
      </c>
      <c r="D1880" t="s">
        <v>1696</v>
      </c>
      <c r="E1880" s="29">
        <v>0.115</v>
      </c>
      <c r="F1880" t="s">
        <v>1618</v>
      </c>
      <c r="G1880" t="s">
        <v>1619</v>
      </c>
      <c r="H1880" s="30">
        <v>24.14</v>
      </c>
      <c r="I1880" t="s">
        <v>1620</v>
      </c>
      <c r="J1880" s="30">
        <f>ROUND(E1880/I1877* H1880,5)</f>
        <v>2.3211499999999998</v>
      </c>
    </row>
    <row r="1881" spans="1:27" x14ac:dyDescent="0.25">
      <c r="D1881" s="31" t="s">
        <v>1621</v>
      </c>
      <c r="K1881" s="30">
        <f>SUM(J1879:J1880)</f>
        <v>10.505429999999999</v>
      </c>
    </row>
    <row r="1882" spans="1:27" x14ac:dyDescent="0.25">
      <c r="B1882" s="21" t="s">
        <v>1625</v>
      </c>
    </row>
    <row r="1883" spans="1:27" x14ac:dyDescent="0.25">
      <c r="B1883" t="s">
        <v>2076</v>
      </c>
      <c r="C1883" t="s">
        <v>42</v>
      </c>
      <c r="D1883" t="s">
        <v>2077</v>
      </c>
      <c r="E1883" s="29">
        <v>4</v>
      </c>
      <c r="G1883" t="s">
        <v>1619</v>
      </c>
      <c r="H1883" s="30">
        <v>0.04</v>
      </c>
      <c r="I1883" t="s">
        <v>1620</v>
      </c>
      <c r="J1883" s="30">
        <f t="shared" ref="J1883:J1892" si="13">ROUND(E1883* H1883,5)</f>
        <v>0.16</v>
      </c>
    </row>
    <row r="1884" spans="1:27" x14ac:dyDescent="0.25">
      <c r="B1884" t="s">
        <v>2081</v>
      </c>
      <c r="C1884" t="s">
        <v>16</v>
      </c>
      <c r="D1884" t="s">
        <v>2082</v>
      </c>
      <c r="E1884" s="29">
        <v>2.06</v>
      </c>
      <c r="G1884" t="s">
        <v>1619</v>
      </c>
      <c r="H1884" s="30">
        <v>7.35</v>
      </c>
      <c r="I1884" t="s">
        <v>1620</v>
      </c>
      <c r="J1884" s="30">
        <f t="shared" si="13"/>
        <v>15.141</v>
      </c>
    </row>
    <row r="1885" spans="1:27" x14ac:dyDescent="0.25">
      <c r="B1885" t="s">
        <v>2074</v>
      </c>
      <c r="C1885" t="s">
        <v>109</v>
      </c>
      <c r="D1885" t="s">
        <v>2075</v>
      </c>
      <c r="E1885" s="29">
        <v>0.8</v>
      </c>
      <c r="G1885" t="s">
        <v>1619</v>
      </c>
      <c r="H1885" s="30">
        <v>1.31</v>
      </c>
      <c r="I1885" t="s">
        <v>1620</v>
      </c>
      <c r="J1885" s="30">
        <f t="shared" si="13"/>
        <v>1.048</v>
      </c>
    </row>
    <row r="1886" spans="1:27" x14ac:dyDescent="0.25">
      <c r="B1886" t="s">
        <v>2070</v>
      </c>
      <c r="C1886" t="s">
        <v>42</v>
      </c>
      <c r="D1886" t="s">
        <v>2071</v>
      </c>
      <c r="E1886" s="29">
        <v>0.94</v>
      </c>
      <c r="G1886" t="s">
        <v>1619</v>
      </c>
      <c r="H1886" s="30">
        <v>0.59</v>
      </c>
      <c r="I1886" t="s">
        <v>1620</v>
      </c>
      <c r="J1886" s="30">
        <f t="shared" si="13"/>
        <v>0.55459999999999998</v>
      </c>
    </row>
    <row r="1887" spans="1:27" x14ac:dyDescent="0.25">
      <c r="B1887" t="s">
        <v>2072</v>
      </c>
      <c r="C1887" t="s">
        <v>42</v>
      </c>
      <c r="D1887" t="s">
        <v>2073</v>
      </c>
      <c r="E1887" s="29">
        <v>0.95</v>
      </c>
      <c r="G1887" t="s">
        <v>1619</v>
      </c>
      <c r="H1887" s="30">
        <v>1.1499999999999999</v>
      </c>
      <c r="I1887" t="s">
        <v>1620</v>
      </c>
      <c r="J1887" s="30">
        <f t="shared" si="13"/>
        <v>1.0925</v>
      </c>
    </row>
    <row r="1888" spans="1:27" x14ac:dyDescent="0.25">
      <c r="B1888" t="s">
        <v>2068</v>
      </c>
      <c r="C1888" t="s">
        <v>42</v>
      </c>
      <c r="D1888" t="s">
        <v>2069</v>
      </c>
      <c r="E1888" s="29">
        <v>2.33</v>
      </c>
      <c r="G1888" t="s">
        <v>1619</v>
      </c>
      <c r="H1888" s="30">
        <v>1.33</v>
      </c>
      <c r="I1888" t="s">
        <v>1620</v>
      </c>
      <c r="J1888" s="30">
        <f t="shared" si="13"/>
        <v>3.0989</v>
      </c>
    </row>
    <row r="1889" spans="1:27" x14ac:dyDescent="0.25">
      <c r="B1889" t="s">
        <v>2064</v>
      </c>
      <c r="C1889" t="s">
        <v>37</v>
      </c>
      <c r="D1889" t="s">
        <v>2065</v>
      </c>
      <c r="E1889" s="29">
        <v>6</v>
      </c>
      <c r="G1889" t="s">
        <v>1619</v>
      </c>
      <c r="H1889" s="30">
        <v>0.17</v>
      </c>
      <c r="I1889" t="s">
        <v>1620</v>
      </c>
      <c r="J1889" s="30">
        <f t="shared" si="13"/>
        <v>1.02</v>
      </c>
    </row>
    <row r="1890" spans="1:27" x14ac:dyDescent="0.25">
      <c r="B1890" t="s">
        <v>2062</v>
      </c>
      <c r="C1890" t="s">
        <v>1918</v>
      </c>
      <c r="D1890" t="s">
        <v>2063</v>
      </c>
      <c r="E1890" s="29">
        <v>0.12</v>
      </c>
      <c r="G1890" t="s">
        <v>1619</v>
      </c>
      <c r="H1890" s="30">
        <v>3.05</v>
      </c>
      <c r="I1890" t="s">
        <v>1620</v>
      </c>
      <c r="J1890" s="30">
        <f t="shared" si="13"/>
        <v>0.36599999999999999</v>
      </c>
    </row>
    <row r="1891" spans="1:27" x14ac:dyDescent="0.25">
      <c r="B1891" t="s">
        <v>2060</v>
      </c>
      <c r="C1891" t="s">
        <v>1918</v>
      </c>
      <c r="D1891" t="s">
        <v>2061</v>
      </c>
      <c r="E1891" s="29">
        <v>0.5</v>
      </c>
      <c r="G1891" t="s">
        <v>1619</v>
      </c>
      <c r="H1891" s="30">
        <v>9.8699999999999992</v>
      </c>
      <c r="I1891" t="s">
        <v>1620</v>
      </c>
      <c r="J1891" s="30">
        <f t="shared" si="13"/>
        <v>4.9349999999999996</v>
      </c>
    </row>
    <row r="1892" spans="1:27" x14ac:dyDescent="0.25">
      <c r="B1892" t="s">
        <v>2186</v>
      </c>
      <c r="C1892" t="s">
        <v>16</v>
      </c>
      <c r="D1892" t="s">
        <v>2187</v>
      </c>
      <c r="E1892" s="29">
        <v>1</v>
      </c>
      <c r="G1892" t="s">
        <v>1619</v>
      </c>
      <c r="H1892" s="30">
        <v>3.93</v>
      </c>
      <c r="I1892" t="s">
        <v>1620</v>
      </c>
      <c r="J1892" s="30">
        <f t="shared" si="13"/>
        <v>3.93</v>
      </c>
    </row>
    <row r="1893" spans="1:27" x14ac:dyDescent="0.25">
      <c r="D1893" s="31" t="s">
        <v>1635</v>
      </c>
      <c r="K1893" s="30">
        <f>SUM(J1883:J1892)</f>
        <v>31.346</v>
      </c>
    </row>
    <row r="1894" spans="1:27" x14ac:dyDescent="0.25">
      <c r="D1894" s="31" t="s">
        <v>1636</v>
      </c>
      <c r="K1894" s="32">
        <f>SUM(J1878:J1893)</f>
        <v>41.851430000000008</v>
      </c>
    </row>
    <row r="1895" spans="1:27" x14ac:dyDescent="0.25">
      <c r="D1895" s="31" t="s">
        <v>1688</v>
      </c>
      <c r="H1895">
        <v>4</v>
      </c>
      <c r="I1895" t="s">
        <v>1638</v>
      </c>
      <c r="K1895" s="30">
        <f>ROUND(H1895/100*K1894,5)</f>
        <v>1.6740600000000001</v>
      </c>
    </row>
    <row r="1896" spans="1:27" x14ac:dyDescent="0.25">
      <c r="D1896" s="31" t="s">
        <v>1639</v>
      </c>
      <c r="K1896" s="32">
        <f>SUM(K1894:K1895)</f>
        <v>43.525490000000005</v>
      </c>
    </row>
    <row r="1898" spans="1:27" ht="45" customHeight="1" x14ac:dyDescent="0.25">
      <c r="A1898" s="25" t="s">
        <v>2188</v>
      </c>
      <c r="B1898" s="25" t="s">
        <v>339</v>
      </c>
      <c r="C1898" s="26" t="s">
        <v>16</v>
      </c>
      <c r="D1898" s="6" t="s">
        <v>340</v>
      </c>
      <c r="E1898" s="5"/>
      <c r="F1898" s="5"/>
      <c r="G1898" s="26"/>
      <c r="H1898" s="27" t="s">
        <v>1613</v>
      </c>
      <c r="I1898" s="4">
        <v>1.181</v>
      </c>
      <c r="J1898" s="5"/>
      <c r="K1898" s="28">
        <f>ROUND(K1917,2)</f>
        <v>40.85</v>
      </c>
      <c r="L1898" s="26"/>
      <c r="M1898" s="26"/>
      <c r="N1898" s="26"/>
      <c r="O1898" s="26"/>
      <c r="P1898" s="26"/>
      <c r="Q1898" s="26"/>
      <c r="R1898" s="26"/>
      <c r="S1898" s="26"/>
      <c r="T1898" s="26"/>
      <c r="U1898" s="26"/>
      <c r="V1898" s="26"/>
      <c r="W1898" s="26"/>
      <c r="X1898" s="26"/>
      <c r="Y1898" s="26"/>
      <c r="Z1898" s="26"/>
      <c r="AA1898" s="26"/>
    </row>
    <row r="1899" spans="1:27" x14ac:dyDescent="0.25">
      <c r="B1899" s="21" t="s">
        <v>1614</v>
      </c>
    </row>
    <row r="1900" spans="1:27" x14ac:dyDescent="0.25">
      <c r="B1900" t="s">
        <v>1693</v>
      </c>
      <c r="C1900" t="s">
        <v>1616</v>
      </c>
      <c r="D1900" t="s">
        <v>1694</v>
      </c>
      <c r="E1900" s="29">
        <v>0.36</v>
      </c>
      <c r="F1900" t="s">
        <v>1618</v>
      </c>
      <c r="G1900" t="s">
        <v>1619</v>
      </c>
      <c r="H1900" s="30">
        <v>27.19</v>
      </c>
      <c r="I1900" t="s">
        <v>1620</v>
      </c>
      <c r="J1900" s="30">
        <f>ROUND(E1900/I1898* H1900,5)</f>
        <v>8.2882300000000004</v>
      </c>
    </row>
    <row r="1901" spans="1:27" x14ac:dyDescent="0.25">
      <c r="B1901" t="s">
        <v>1695</v>
      </c>
      <c r="C1901" t="s">
        <v>1616</v>
      </c>
      <c r="D1901" t="s">
        <v>1696</v>
      </c>
      <c r="E1901" s="29">
        <v>0.115</v>
      </c>
      <c r="F1901" t="s">
        <v>1618</v>
      </c>
      <c r="G1901" t="s">
        <v>1619</v>
      </c>
      <c r="H1901" s="30">
        <v>24.14</v>
      </c>
      <c r="I1901" t="s">
        <v>1620</v>
      </c>
      <c r="J1901" s="30">
        <f>ROUND(E1901/I1898* H1901,5)</f>
        <v>2.3506399999999998</v>
      </c>
    </row>
    <row r="1902" spans="1:27" x14ac:dyDescent="0.25">
      <c r="D1902" s="31" t="s">
        <v>1621</v>
      </c>
      <c r="K1902" s="30">
        <f>SUM(J1900:J1901)</f>
        <v>10.638870000000001</v>
      </c>
    </row>
    <row r="1903" spans="1:27" x14ac:dyDescent="0.25">
      <c r="B1903" s="21" t="s">
        <v>1625</v>
      </c>
    </row>
    <row r="1904" spans="1:27" x14ac:dyDescent="0.25">
      <c r="B1904" t="s">
        <v>2087</v>
      </c>
      <c r="C1904" t="s">
        <v>16</v>
      </c>
      <c r="D1904" t="s">
        <v>2088</v>
      </c>
      <c r="E1904" s="29">
        <v>1</v>
      </c>
      <c r="G1904" t="s">
        <v>1619</v>
      </c>
      <c r="H1904" s="30">
        <v>2.65</v>
      </c>
      <c r="I1904" t="s">
        <v>1620</v>
      </c>
      <c r="J1904" s="30">
        <f t="shared" ref="J1904:J1913" si="14">ROUND(E1904* H1904,5)</f>
        <v>2.65</v>
      </c>
    </row>
    <row r="1905" spans="1:27" x14ac:dyDescent="0.25">
      <c r="B1905" t="s">
        <v>2089</v>
      </c>
      <c r="C1905" t="s">
        <v>42</v>
      </c>
      <c r="D1905" t="s">
        <v>2090</v>
      </c>
      <c r="E1905" s="29">
        <v>0.95</v>
      </c>
      <c r="G1905" t="s">
        <v>1619</v>
      </c>
      <c r="H1905" s="30">
        <v>0.83</v>
      </c>
      <c r="I1905" t="s">
        <v>1620</v>
      </c>
      <c r="J1905" s="30">
        <f t="shared" si="14"/>
        <v>0.78849999999999998</v>
      </c>
    </row>
    <row r="1906" spans="1:27" x14ac:dyDescent="0.25">
      <c r="B1906" t="s">
        <v>2064</v>
      </c>
      <c r="C1906" t="s">
        <v>37</v>
      </c>
      <c r="D1906" t="s">
        <v>2065</v>
      </c>
      <c r="E1906" s="29">
        <v>6</v>
      </c>
      <c r="G1906" t="s">
        <v>1619</v>
      </c>
      <c r="H1906" s="30">
        <v>0.17</v>
      </c>
      <c r="I1906" t="s">
        <v>1620</v>
      </c>
      <c r="J1906" s="30">
        <f t="shared" si="14"/>
        <v>1.02</v>
      </c>
    </row>
    <row r="1907" spans="1:27" x14ac:dyDescent="0.25">
      <c r="B1907" t="s">
        <v>2091</v>
      </c>
      <c r="C1907" t="s">
        <v>42</v>
      </c>
      <c r="D1907" t="s">
        <v>2092</v>
      </c>
      <c r="E1907" s="29">
        <v>2.33</v>
      </c>
      <c r="G1907" t="s">
        <v>1619</v>
      </c>
      <c r="H1907" s="30">
        <v>0.85</v>
      </c>
      <c r="I1907" t="s">
        <v>1620</v>
      </c>
      <c r="J1907" s="30">
        <f t="shared" si="14"/>
        <v>1.9804999999999999</v>
      </c>
    </row>
    <row r="1908" spans="1:27" x14ac:dyDescent="0.25">
      <c r="B1908" t="s">
        <v>2081</v>
      </c>
      <c r="C1908" t="s">
        <v>16</v>
      </c>
      <c r="D1908" t="s">
        <v>2082</v>
      </c>
      <c r="E1908" s="29">
        <v>2.06</v>
      </c>
      <c r="G1908" t="s">
        <v>1619</v>
      </c>
      <c r="H1908" s="30">
        <v>7.35</v>
      </c>
      <c r="I1908" t="s">
        <v>1620</v>
      </c>
      <c r="J1908" s="30">
        <f t="shared" si="14"/>
        <v>15.141</v>
      </c>
    </row>
    <row r="1909" spans="1:27" x14ac:dyDescent="0.25">
      <c r="B1909" t="s">
        <v>2070</v>
      </c>
      <c r="C1909" t="s">
        <v>42</v>
      </c>
      <c r="D1909" t="s">
        <v>2071</v>
      </c>
      <c r="E1909" s="29">
        <v>0.94</v>
      </c>
      <c r="G1909" t="s">
        <v>1619</v>
      </c>
      <c r="H1909" s="30">
        <v>0.59</v>
      </c>
      <c r="I1909" t="s">
        <v>1620</v>
      </c>
      <c r="J1909" s="30">
        <f t="shared" si="14"/>
        <v>0.55459999999999998</v>
      </c>
    </row>
    <row r="1910" spans="1:27" x14ac:dyDescent="0.25">
      <c r="B1910" t="s">
        <v>2076</v>
      </c>
      <c r="C1910" t="s">
        <v>42</v>
      </c>
      <c r="D1910" t="s">
        <v>2077</v>
      </c>
      <c r="E1910" s="29">
        <v>4</v>
      </c>
      <c r="G1910" t="s">
        <v>1619</v>
      </c>
      <c r="H1910" s="30">
        <v>0.04</v>
      </c>
      <c r="I1910" t="s">
        <v>1620</v>
      </c>
      <c r="J1910" s="30">
        <f t="shared" si="14"/>
        <v>0.16</v>
      </c>
    </row>
    <row r="1911" spans="1:27" x14ac:dyDescent="0.25">
      <c r="B1911" t="s">
        <v>2074</v>
      </c>
      <c r="C1911" t="s">
        <v>109</v>
      </c>
      <c r="D1911" t="s">
        <v>2075</v>
      </c>
      <c r="E1911" s="29">
        <v>0.8</v>
      </c>
      <c r="G1911" t="s">
        <v>1619</v>
      </c>
      <c r="H1911" s="30">
        <v>1.31</v>
      </c>
      <c r="I1911" t="s">
        <v>1620</v>
      </c>
      <c r="J1911" s="30">
        <f t="shared" si="14"/>
        <v>1.048</v>
      </c>
    </row>
    <row r="1912" spans="1:27" x14ac:dyDescent="0.25">
      <c r="B1912" t="s">
        <v>2060</v>
      </c>
      <c r="C1912" t="s">
        <v>1918</v>
      </c>
      <c r="D1912" t="s">
        <v>2061</v>
      </c>
      <c r="E1912" s="29">
        <v>0.5</v>
      </c>
      <c r="G1912" t="s">
        <v>1619</v>
      </c>
      <c r="H1912" s="30">
        <v>9.8699999999999992</v>
      </c>
      <c r="I1912" t="s">
        <v>1620</v>
      </c>
      <c r="J1912" s="30">
        <f t="shared" si="14"/>
        <v>4.9349999999999996</v>
      </c>
    </row>
    <row r="1913" spans="1:27" x14ac:dyDescent="0.25">
      <c r="B1913" t="s">
        <v>2062</v>
      </c>
      <c r="C1913" t="s">
        <v>1918</v>
      </c>
      <c r="D1913" t="s">
        <v>2063</v>
      </c>
      <c r="E1913" s="29">
        <v>0.12</v>
      </c>
      <c r="G1913" t="s">
        <v>1619</v>
      </c>
      <c r="H1913" s="30">
        <v>3.05</v>
      </c>
      <c r="I1913" t="s">
        <v>1620</v>
      </c>
      <c r="J1913" s="30">
        <f t="shared" si="14"/>
        <v>0.36599999999999999</v>
      </c>
    </row>
    <row r="1914" spans="1:27" x14ac:dyDescent="0.25">
      <c r="D1914" s="31" t="s">
        <v>1635</v>
      </c>
      <c r="K1914" s="30">
        <f>SUM(J1904:J1913)</f>
        <v>28.643599999999996</v>
      </c>
    </row>
    <row r="1915" spans="1:27" x14ac:dyDescent="0.25">
      <c r="D1915" s="31" t="s">
        <v>1636</v>
      </c>
      <c r="K1915" s="32">
        <f>SUM(J1899:J1914)</f>
        <v>39.282470000000004</v>
      </c>
    </row>
    <row r="1916" spans="1:27" x14ac:dyDescent="0.25">
      <c r="D1916" s="31" t="s">
        <v>1688</v>
      </c>
      <c r="H1916">
        <v>4</v>
      </c>
      <c r="I1916" t="s">
        <v>1638</v>
      </c>
      <c r="K1916" s="30">
        <f>ROUND(H1916/100*K1915,5)</f>
        <v>1.5712999999999999</v>
      </c>
    </row>
    <row r="1917" spans="1:27" x14ac:dyDescent="0.25">
      <c r="D1917" s="31" t="s">
        <v>1639</v>
      </c>
      <c r="K1917" s="32">
        <f>SUM(K1915:K1916)</f>
        <v>40.853770000000004</v>
      </c>
    </row>
    <row r="1919" spans="1:27" ht="45" customHeight="1" x14ac:dyDescent="0.25">
      <c r="A1919" s="25" t="s">
        <v>2189</v>
      </c>
      <c r="B1919" s="25" t="s">
        <v>442</v>
      </c>
      <c r="C1919" s="26" t="s">
        <v>16</v>
      </c>
      <c r="D1919" s="6" t="s">
        <v>443</v>
      </c>
      <c r="E1919" s="5"/>
      <c r="F1919" s="5"/>
      <c r="G1919" s="26"/>
      <c r="H1919" s="27" t="s">
        <v>1613</v>
      </c>
      <c r="I1919" s="4">
        <v>1.3740000000000001</v>
      </c>
      <c r="J1919" s="5"/>
      <c r="K1919" s="28">
        <f>ROUND(K1937,2)</f>
        <v>63.78</v>
      </c>
      <c r="L1919" s="26"/>
      <c r="M1919" s="26"/>
      <c r="N1919" s="26"/>
      <c r="O1919" s="26"/>
      <c r="P1919" s="26"/>
      <c r="Q1919" s="26"/>
      <c r="R1919" s="26"/>
      <c r="S1919" s="26"/>
      <c r="T1919" s="26"/>
      <c r="U1919" s="26"/>
      <c r="V1919" s="26"/>
      <c r="W1919" s="26"/>
      <c r="X1919" s="26"/>
      <c r="Y1919" s="26"/>
      <c r="Z1919" s="26"/>
      <c r="AA1919" s="26"/>
    </row>
    <row r="1920" spans="1:27" x14ac:dyDescent="0.25">
      <c r="B1920" s="21" t="s">
        <v>1614</v>
      </c>
    </row>
    <row r="1921" spans="2:11" x14ac:dyDescent="0.25">
      <c r="B1921" t="s">
        <v>1693</v>
      </c>
      <c r="C1921" t="s">
        <v>1616</v>
      </c>
      <c r="D1921" t="s">
        <v>1694</v>
      </c>
      <c r="E1921" s="29">
        <v>0.5</v>
      </c>
      <c r="F1921" t="s">
        <v>1618</v>
      </c>
      <c r="G1921" t="s">
        <v>1619</v>
      </c>
      <c r="H1921" s="30">
        <v>27.19</v>
      </c>
      <c r="I1921" t="s">
        <v>1620</v>
      </c>
      <c r="J1921" s="30">
        <f>ROUND(E1921/I1919* H1921,5)</f>
        <v>9.8944700000000001</v>
      </c>
    </row>
    <row r="1922" spans="2:11" x14ac:dyDescent="0.25">
      <c r="B1922" t="s">
        <v>1695</v>
      </c>
      <c r="C1922" t="s">
        <v>1616</v>
      </c>
      <c r="D1922" t="s">
        <v>1696</v>
      </c>
      <c r="E1922" s="29">
        <v>0.5</v>
      </c>
      <c r="F1922" t="s">
        <v>1618</v>
      </c>
      <c r="G1922" t="s">
        <v>1619</v>
      </c>
      <c r="H1922" s="30">
        <v>24.14</v>
      </c>
      <c r="I1922" t="s">
        <v>1620</v>
      </c>
      <c r="J1922" s="30">
        <f>ROUND(E1922/I1919* H1922,5)</f>
        <v>8.7845700000000004</v>
      </c>
    </row>
    <row r="1923" spans="2:11" x14ac:dyDescent="0.25">
      <c r="D1923" s="31" t="s">
        <v>1621</v>
      </c>
      <c r="K1923" s="30">
        <f>SUM(J1921:J1922)</f>
        <v>18.679040000000001</v>
      </c>
    </row>
    <row r="1924" spans="2:11" x14ac:dyDescent="0.25">
      <c r="B1924" s="21" t="s">
        <v>1625</v>
      </c>
    </row>
    <row r="1925" spans="2:11" x14ac:dyDescent="0.25">
      <c r="B1925" t="s">
        <v>2190</v>
      </c>
      <c r="C1925" t="s">
        <v>2191</v>
      </c>
      <c r="D1925" t="s">
        <v>2192</v>
      </c>
      <c r="E1925" s="29">
        <v>0.04</v>
      </c>
      <c r="G1925" t="s">
        <v>1619</v>
      </c>
      <c r="H1925" s="30">
        <v>32.19</v>
      </c>
      <c r="I1925" t="s">
        <v>1620</v>
      </c>
      <c r="J1925" s="30">
        <f>ROUND(E1925* H1925,5)</f>
        <v>1.2876000000000001</v>
      </c>
    </row>
    <row r="1926" spans="2:11" x14ac:dyDescent="0.25">
      <c r="B1926" t="s">
        <v>2193</v>
      </c>
      <c r="C1926" t="s">
        <v>2191</v>
      </c>
      <c r="D1926" t="s">
        <v>2194</v>
      </c>
      <c r="E1926" s="29">
        <v>0.125</v>
      </c>
      <c r="G1926" t="s">
        <v>1619</v>
      </c>
      <c r="H1926" s="30">
        <v>11.96</v>
      </c>
      <c r="I1926" t="s">
        <v>1620</v>
      </c>
      <c r="J1926" s="30">
        <f>ROUND(E1926* H1926,5)</f>
        <v>1.4950000000000001</v>
      </c>
    </row>
    <row r="1927" spans="2:11" x14ac:dyDescent="0.25">
      <c r="B1927" t="s">
        <v>1929</v>
      </c>
      <c r="C1927" t="s">
        <v>45</v>
      </c>
      <c r="D1927" t="s">
        <v>1930</v>
      </c>
      <c r="E1927" s="29">
        <v>8.8000000000000005E-3</v>
      </c>
      <c r="G1927" t="s">
        <v>1619</v>
      </c>
      <c r="H1927" s="30">
        <v>282.51</v>
      </c>
      <c r="I1927" t="s">
        <v>1620</v>
      </c>
      <c r="J1927" s="30">
        <f>ROUND(E1927* H1927,5)</f>
        <v>2.4860899999999999</v>
      </c>
    </row>
    <row r="1928" spans="2:11" x14ac:dyDescent="0.25">
      <c r="B1928" t="s">
        <v>2064</v>
      </c>
      <c r="C1928" t="s">
        <v>37</v>
      </c>
      <c r="D1928" t="s">
        <v>2065</v>
      </c>
      <c r="E1928" s="29">
        <v>10</v>
      </c>
      <c r="G1928" t="s">
        <v>1619</v>
      </c>
      <c r="H1928" s="30">
        <v>0.17</v>
      </c>
      <c r="I1928" t="s">
        <v>1620</v>
      </c>
      <c r="J1928" s="30">
        <f>ROUND(E1928* H1928,5)</f>
        <v>1.7</v>
      </c>
    </row>
    <row r="1929" spans="2:11" x14ac:dyDescent="0.25">
      <c r="D1929" s="31" t="s">
        <v>1635</v>
      </c>
      <c r="K1929" s="30">
        <f>SUM(J1925:J1928)</f>
        <v>6.9686900000000005</v>
      </c>
    </row>
    <row r="1930" spans="2:11" x14ac:dyDescent="0.25">
      <c r="B1930" s="21" t="s">
        <v>1741</v>
      </c>
    </row>
    <row r="1931" spans="2:11" x14ac:dyDescent="0.25">
      <c r="B1931" t="s">
        <v>2195</v>
      </c>
      <c r="C1931" t="s">
        <v>16</v>
      </c>
      <c r="D1931" t="s">
        <v>2196</v>
      </c>
      <c r="E1931" s="29">
        <v>1.1000000000000001</v>
      </c>
      <c r="G1931" t="s">
        <v>1619</v>
      </c>
      <c r="H1931" s="30">
        <v>32.18</v>
      </c>
      <c r="I1931" t="s">
        <v>1620</v>
      </c>
      <c r="J1931" s="30">
        <f>ROUND(E1931* H1931,5)</f>
        <v>35.398000000000003</v>
      </c>
    </row>
    <row r="1932" spans="2:11" x14ac:dyDescent="0.25">
      <c r="D1932" s="31" t="s">
        <v>1744</v>
      </c>
      <c r="K1932" s="30">
        <f>SUM(J1931:J1931)</f>
        <v>35.398000000000003</v>
      </c>
    </row>
    <row r="1934" spans="2:11" x14ac:dyDescent="0.25">
      <c r="D1934" s="31" t="s">
        <v>1637</v>
      </c>
      <c r="H1934">
        <v>1.5</v>
      </c>
      <c r="I1934" t="s">
        <v>1638</v>
      </c>
      <c r="J1934">
        <f>ROUND(H1934/100*K1923,5)</f>
        <v>0.28018999999999999</v>
      </c>
    </row>
    <row r="1935" spans="2:11" x14ac:dyDescent="0.25">
      <c r="D1935" s="31" t="s">
        <v>1636</v>
      </c>
      <c r="K1935" s="32">
        <f>SUM(J1920:J1934)</f>
        <v>61.325920000000004</v>
      </c>
    </row>
    <row r="1936" spans="2:11" x14ac:dyDescent="0.25">
      <c r="D1936" s="31" t="s">
        <v>1688</v>
      </c>
      <c r="H1936">
        <v>4</v>
      </c>
      <c r="I1936" t="s">
        <v>1638</v>
      </c>
      <c r="K1936" s="30">
        <f>ROUND(H1936/100*K1935,5)</f>
        <v>2.4530400000000001</v>
      </c>
    </row>
    <row r="1937" spans="1:27" x14ac:dyDescent="0.25">
      <c r="D1937" s="31" t="s">
        <v>1639</v>
      </c>
      <c r="K1937" s="32">
        <f>SUM(K1935:K1936)</f>
        <v>63.778960000000005</v>
      </c>
    </row>
    <row r="1939" spans="1:27" ht="45" customHeight="1" x14ac:dyDescent="0.25">
      <c r="A1939" s="25" t="s">
        <v>2197</v>
      </c>
      <c r="B1939" s="25" t="s">
        <v>438</v>
      </c>
      <c r="C1939" s="26" t="s">
        <v>16</v>
      </c>
      <c r="D1939" s="6" t="s">
        <v>439</v>
      </c>
      <c r="E1939" s="5"/>
      <c r="F1939" s="5"/>
      <c r="G1939" s="26"/>
      <c r="H1939" s="27" t="s">
        <v>1613</v>
      </c>
      <c r="I1939" s="4">
        <v>1.359</v>
      </c>
      <c r="J1939" s="5"/>
      <c r="K1939" s="28">
        <f>ROUND(K1956,2)</f>
        <v>108.16</v>
      </c>
      <c r="L1939" s="26"/>
      <c r="M1939" s="26"/>
      <c r="N1939" s="26"/>
      <c r="O1939" s="26"/>
      <c r="P1939" s="26"/>
      <c r="Q1939" s="26"/>
      <c r="R1939" s="26"/>
      <c r="S1939" s="26"/>
      <c r="T1939" s="26"/>
      <c r="U1939" s="26"/>
      <c r="V1939" s="26"/>
      <c r="W1939" s="26"/>
      <c r="X1939" s="26"/>
      <c r="Y1939" s="26"/>
      <c r="Z1939" s="26"/>
      <c r="AA1939" s="26"/>
    </row>
    <row r="1940" spans="1:27" x14ac:dyDescent="0.25">
      <c r="B1940" s="21" t="s">
        <v>1614</v>
      </c>
    </row>
    <row r="1941" spans="1:27" x14ac:dyDescent="0.25">
      <c r="B1941" t="s">
        <v>1695</v>
      </c>
      <c r="C1941" t="s">
        <v>1616</v>
      </c>
      <c r="D1941" t="s">
        <v>1696</v>
      </c>
      <c r="E1941" s="29">
        <v>0.9</v>
      </c>
      <c r="F1941" t="s">
        <v>1618</v>
      </c>
      <c r="G1941" t="s">
        <v>1619</v>
      </c>
      <c r="H1941" s="30">
        <v>24.14</v>
      </c>
      <c r="I1941" t="s">
        <v>1620</v>
      </c>
      <c r="J1941" s="30">
        <f>ROUND(E1941/I1939* H1941,5)</f>
        <v>15.986750000000001</v>
      </c>
    </row>
    <row r="1942" spans="1:27" x14ac:dyDescent="0.25">
      <c r="B1942" t="s">
        <v>1693</v>
      </c>
      <c r="C1942" t="s">
        <v>1616</v>
      </c>
      <c r="D1942" t="s">
        <v>1694</v>
      </c>
      <c r="E1942" s="29">
        <v>0.5</v>
      </c>
      <c r="F1942" t="s">
        <v>1618</v>
      </c>
      <c r="G1942" t="s">
        <v>1619</v>
      </c>
      <c r="H1942" s="30">
        <v>27.19</v>
      </c>
      <c r="I1942" t="s">
        <v>1620</v>
      </c>
      <c r="J1942" s="30">
        <f>ROUND(E1942/I1939* H1942,5)</f>
        <v>10.003679999999999</v>
      </c>
    </row>
    <row r="1943" spans="1:27" x14ac:dyDescent="0.25">
      <c r="D1943" s="31" t="s">
        <v>1621</v>
      </c>
      <c r="K1943" s="30">
        <f>SUM(J1941:J1942)</f>
        <v>25.99043</v>
      </c>
    </row>
    <row r="1944" spans="1:27" x14ac:dyDescent="0.25">
      <c r="B1944" s="21" t="s">
        <v>1625</v>
      </c>
    </row>
    <row r="1945" spans="1:27" x14ac:dyDescent="0.25">
      <c r="B1945" t="s">
        <v>2198</v>
      </c>
      <c r="C1945" t="s">
        <v>16</v>
      </c>
      <c r="D1945" t="s">
        <v>2199</v>
      </c>
      <c r="E1945" s="29">
        <v>1.1000000000000001</v>
      </c>
      <c r="G1945" t="s">
        <v>1619</v>
      </c>
      <c r="H1945" s="30">
        <v>51.18</v>
      </c>
      <c r="I1945" t="s">
        <v>1620</v>
      </c>
      <c r="J1945" s="30">
        <f t="shared" ref="J1945:J1950" si="15">ROUND(E1945* H1945,5)</f>
        <v>56.298000000000002</v>
      </c>
    </row>
    <row r="1946" spans="1:27" x14ac:dyDescent="0.25">
      <c r="B1946" t="s">
        <v>2200</v>
      </c>
      <c r="C1946" t="s">
        <v>42</v>
      </c>
      <c r="D1946" t="s">
        <v>2201</v>
      </c>
      <c r="E1946" s="29">
        <v>1.55</v>
      </c>
      <c r="G1946" t="s">
        <v>1619</v>
      </c>
      <c r="H1946" s="30">
        <v>9.26</v>
      </c>
      <c r="I1946" t="s">
        <v>1620</v>
      </c>
      <c r="J1946" s="30">
        <f t="shared" si="15"/>
        <v>14.353</v>
      </c>
    </row>
    <row r="1947" spans="1:27" x14ac:dyDescent="0.25">
      <c r="B1947" t="s">
        <v>1929</v>
      </c>
      <c r="C1947" t="s">
        <v>45</v>
      </c>
      <c r="D1947" t="s">
        <v>1930</v>
      </c>
      <c r="E1947" s="29">
        <v>8.8000000000000005E-3</v>
      </c>
      <c r="G1947" t="s">
        <v>1619</v>
      </c>
      <c r="H1947" s="30">
        <v>282.51</v>
      </c>
      <c r="I1947" t="s">
        <v>1620</v>
      </c>
      <c r="J1947" s="30">
        <f t="shared" si="15"/>
        <v>2.4860899999999999</v>
      </c>
    </row>
    <row r="1948" spans="1:27" x14ac:dyDescent="0.25">
      <c r="B1948" t="s">
        <v>2193</v>
      </c>
      <c r="C1948" t="s">
        <v>2191</v>
      </c>
      <c r="D1948" t="s">
        <v>2194</v>
      </c>
      <c r="E1948" s="29">
        <v>0.125</v>
      </c>
      <c r="G1948" t="s">
        <v>1619</v>
      </c>
      <c r="H1948" s="30">
        <v>11.96</v>
      </c>
      <c r="I1948" t="s">
        <v>1620</v>
      </c>
      <c r="J1948" s="30">
        <f t="shared" si="15"/>
        <v>1.4950000000000001</v>
      </c>
    </row>
    <row r="1949" spans="1:27" x14ac:dyDescent="0.25">
      <c r="B1949" t="s">
        <v>2190</v>
      </c>
      <c r="C1949" t="s">
        <v>2191</v>
      </c>
      <c r="D1949" t="s">
        <v>2192</v>
      </c>
      <c r="E1949" s="29">
        <v>0.04</v>
      </c>
      <c r="G1949" t="s">
        <v>1619</v>
      </c>
      <c r="H1949" s="30">
        <v>32.19</v>
      </c>
      <c r="I1949" t="s">
        <v>1620</v>
      </c>
      <c r="J1949" s="30">
        <f t="shared" si="15"/>
        <v>1.2876000000000001</v>
      </c>
    </row>
    <row r="1950" spans="1:27" x14ac:dyDescent="0.25">
      <c r="B1950" t="s">
        <v>2064</v>
      </c>
      <c r="C1950" t="s">
        <v>37</v>
      </c>
      <c r="D1950" t="s">
        <v>2065</v>
      </c>
      <c r="E1950" s="29">
        <v>10</v>
      </c>
      <c r="G1950" t="s">
        <v>1619</v>
      </c>
      <c r="H1950" s="30">
        <v>0.17</v>
      </c>
      <c r="I1950" t="s">
        <v>1620</v>
      </c>
      <c r="J1950" s="30">
        <f t="shared" si="15"/>
        <v>1.7</v>
      </c>
    </row>
    <row r="1951" spans="1:27" x14ac:dyDescent="0.25">
      <c r="D1951" s="31" t="s">
        <v>1635</v>
      </c>
      <c r="K1951" s="30">
        <f>SUM(J1945:J1950)</f>
        <v>77.619690000000006</v>
      </c>
    </row>
    <row r="1953" spans="1:27" x14ac:dyDescent="0.25">
      <c r="D1953" s="31" t="s">
        <v>1637</v>
      </c>
      <c r="H1953">
        <v>1.5</v>
      </c>
      <c r="I1953" t="s">
        <v>1638</v>
      </c>
      <c r="J1953">
        <f>ROUND(H1953/100*K1943,5)</f>
        <v>0.38985999999999998</v>
      </c>
    </row>
    <row r="1954" spans="1:27" x14ac:dyDescent="0.25">
      <c r="D1954" s="31" t="s">
        <v>1636</v>
      </c>
      <c r="K1954" s="32">
        <f>SUM(J1940:J1953)</f>
        <v>103.99998000000001</v>
      </c>
    </row>
    <row r="1955" spans="1:27" x14ac:dyDescent="0.25">
      <c r="D1955" s="31" t="s">
        <v>1688</v>
      </c>
      <c r="H1955">
        <v>4</v>
      </c>
      <c r="I1955" t="s">
        <v>1638</v>
      </c>
      <c r="K1955" s="30">
        <f>ROUND(H1955/100*K1954,5)</f>
        <v>4.16</v>
      </c>
    </row>
    <row r="1956" spans="1:27" x14ac:dyDescent="0.25">
      <c r="D1956" s="31" t="s">
        <v>1639</v>
      </c>
      <c r="K1956" s="32">
        <f>SUM(K1954:K1955)</f>
        <v>108.15998</v>
      </c>
    </row>
    <row r="1958" spans="1:27" ht="45" customHeight="1" x14ac:dyDescent="0.25">
      <c r="A1958" s="25" t="s">
        <v>2202</v>
      </c>
      <c r="B1958" s="25" t="s">
        <v>440</v>
      </c>
      <c r="C1958" s="26" t="s">
        <v>16</v>
      </c>
      <c r="D1958" s="6" t="s">
        <v>441</v>
      </c>
      <c r="E1958" s="5"/>
      <c r="F1958" s="5"/>
      <c r="G1958" s="26"/>
      <c r="H1958" s="27" t="s">
        <v>1613</v>
      </c>
      <c r="I1958" s="4">
        <v>1.355</v>
      </c>
      <c r="J1958" s="5"/>
      <c r="K1958" s="28">
        <f>ROUND(K1975,2)</f>
        <v>111.72</v>
      </c>
      <c r="L1958" s="26"/>
      <c r="M1958" s="26"/>
      <c r="N1958" s="26"/>
      <c r="O1958" s="26"/>
      <c r="P1958" s="26"/>
      <c r="Q1958" s="26"/>
      <c r="R1958" s="26"/>
      <c r="S1958" s="26"/>
      <c r="T1958" s="26"/>
      <c r="U1958" s="26"/>
      <c r="V1958" s="26"/>
      <c r="W1958" s="26"/>
      <c r="X1958" s="26"/>
      <c r="Y1958" s="26"/>
      <c r="Z1958" s="26"/>
      <c r="AA1958" s="26"/>
    </row>
    <row r="1959" spans="1:27" x14ac:dyDescent="0.25">
      <c r="B1959" s="21" t="s">
        <v>1614</v>
      </c>
    </row>
    <row r="1960" spans="1:27" x14ac:dyDescent="0.25">
      <c r="B1960" t="s">
        <v>1695</v>
      </c>
      <c r="C1960" t="s">
        <v>1616</v>
      </c>
      <c r="D1960" t="s">
        <v>1696</v>
      </c>
      <c r="E1960" s="29">
        <v>1</v>
      </c>
      <c r="F1960" t="s">
        <v>1618</v>
      </c>
      <c r="G1960" t="s">
        <v>1619</v>
      </c>
      <c r="H1960" s="30">
        <v>24.14</v>
      </c>
      <c r="I1960" t="s">
        <v>1620</v>
      </c>
      <c r="J1960" s="30">
        <f>ROUND(E1960/I1958* H1960,5)</f>
        <v>17.8155</v>
      </c>
    </row>
    <row r="1961" spans="1:27" x14ac:dyDescent="0.25">
      <c r="B1961" t="s">
        <v>1693</v>
      </c>
      <c r="C1961" t="s">
        <v>1616</v>
      </c>
      <c r="D1961" t="s">
        <v>1694</v>
      </c>
      <c r="E1961" s="29">
        <v>0.5</v>
      </c>
      <c r="F1961" t="s">
        <v>1618</v>
      </c>
      <c r="G1961" t="s">
        <v>1619</v>
      </c>
      <c r="H1961" s="30">
        <v>27.19</v>
      </c>
      <c r="I1961" t="s">
        <v>1620</v>
      </c>
      <c r="J1961" s="30">
        <f>ROUND(E1961/I1958* H1961,5)</f>
        <v>10.03321</v>
      </c>
    </row>
    <row r="1962" spans="1:27" x14ac:dyDescent="0.25">
      <c r="D1962" s="31" t="s">
        <v>1621</v>
      </c>
      <c r="K1962" s="30">
        <f>SUM(J1960:J1961)</f>
        <v>27.848710000000001</v>
      </c>
    </row>
    <row r="1963" spans="1:27" x14ac:dyDescent="0.25">
      <c r="B1963" s="21" t="s">
        <v>1625</v>
      </c>
    </row>
    <row r="1964" spans="1:27" x14ac:dyDescent="0.25">
      <c r="B1964" t="s">
        <v>1929</v>
      </c>
      <c r="C1964" t="s">
        <v>45</v>
      </c>
      <c r="D1964" t="s">
        <v>1930</v>
      </c>
      <c r="E1964" s="29">
        <v>8.8000000000000005E-3</v>
      </c>
      <c r="G1964" t="s">
        <v>1619</v>
      </c>
      <c r="H1964" s="30">
        <v>282.51</v>
      </c>
      <c r="I1964" t="s">
        <v>1620</v>
      </c>
      <c r="J1964" s="30">
        <f t="shared" ref="J1964:J1969" si="16">ROUND(E1964* H1964,5)</f>
        <v>2.4860899999999999</v>
      </c>
    </row>
    <row r="1965" spans="1:27" x14ac:dyDescent="0.25">
      <c r="B1965" t="s">
        <v>2203</v>
      </c>
      <c r="C1965" t="s">
        <v>16</v>
      </c>
      <c r="D1965" t="s">
        <v>2204</v>
      </c>
      <c r="E1965" s="29">
        <v>1.1000000000000001</v>
      </c>
      <c r="G1965" t="s">
        <v>1619</v>
      </c>
      <c r="H1965" s="30">
        <v>53</v>
      </c>
      <c r="I1965" t="s">
        <v>1620</v>
      </c>
      <c r="J1965" s="30">
        <f t="shared" si="16"/>
        <v>58.3</v>
      </c>
    </row>
    <row r="1966" spans="1:27" x14ac:dyDescent="0.25">
      <c r="B1966" t="s">
        <v>2193</v>
      </c>
      <c r="C1966" t="s">
        <v>2191</v>
      </c>
      <c r="D1966" t="s">
        <v>2194</v>
      </c>
      <c r="E1966" s="29">
        <v>0.125</v>
      </c>
      <c r="G1966" t="s">
        <v>1619</v>
      </c>
      <c r="H1966" s="30">
        <v>11.96</v>
      </c>
      <c r="I1966" t="s">
        <v>1620</v>
      </c>
      <c r="J1966" s="30">
        <f t="shared" si="16"/>
        <v>1.4950000000000001</v>
      </c>
    </row>
    <row r="1967" spans="1:27" x14ac:dyDescent="0.25">
      <c r="B1967" t="s">
        <v>2190</v>
      </c>
      <c r="C1967" t="s">
        <v>2191</v>
      </c>
      <c r="D1967" t="s">
        <v>2192</v>
      </c>
      <c r="E1967" s="29">
        <v>0.04</v>
      </c>
      <c r="G1967" t="s">
        <v>1619</v>
      </c>
      <c r="H1967" s="30">
        <v>32.19</v>
      </c>
      <c r="I1967" t="s">
        <v>1620</v>
      </c>
      <c r="J1967" s="30">
        <f t="shared" si="16"/>
        <v>1.2876000000000001</v>
      </c>
    </row>
    <row r="1968" spans="1:27" x14ac:dyDescent="0.25">
      <c r="B1968" t="s">
        <v>2064</v>
      </c>
      <c r="C1968" t="s">
        <v>37</v>
      </c>
      <c r="D1968" t="s">
        <v>2065</v>
      </c>
      <c r="E1968" s="29">
        <v>10</v>
      </c>
      <c r="G1968" t="s">
        <v>1619</v>
      </c>
      <c r="H1968" s="30">
        <v>0.17</v>
      </c>
      <c r="I1968" t="s">
        <v>1620</v>
      </c>
      <c r="J1968" s="30">
        <f t="shared" si="16"/>
        <v>1.7</v>
      </c>
    </row>
    <row r="1969" spans="1:27" x14ac:dyDescent="0.25">
      <c r="B1969" t="s">
        <v>2200</v>
      </c>
      <c r="C1969" t="s">
        <v>42</v>
      </c>
      <c r="D1969" t="s">
        <v>2201</v>
      </c>
      <c r="E1969" s="29">
        <v>1.5</v>
      </c>
      <c r="G1969" t="s">
        <v>1619</v>
      </c>
      <c r="H1969" s="30">
        <v>9.26</v>
      </c>
      <c r="I1969" t="s">
        <v>1620</v>
      </c>
      <c r="J1969" s="30">
        <f t="shared" si="16"/>
        <v>13.89</v>
      </c>
    </row>
    <row r="1970" spans="1:27" x14ac:dyDescent="0.25">
      <c r="D1970" s="31" t="s">
        <v>1635</v>
      </c>
      <c r="K1970" s="30">
        <f>SUM(J1964:J1969)</f>
        <v>79.158689999999993</v>
      </c>
    </row>
    <row r="1972" spans="1:27" x14ac:dyDescent="0.25">
      <c r="D1972" s="31" t="s">
        <v>1637</v>
      </c>
      <c r="H1972">
        <v>1.5</v>
      </c>
      <c r="I1972" t="s">
        <v>1638</v>
      </c>
      <c r="J1972">
        <f>ROUND(H1972/100*K1962,5)</f>
        <v>0.41772999999999999</v>
      </c>
    </row>
    <row r="1973" spans="1:27" x14ac:dyDescent="0.25">
      <c r="D1973" s="31" t="s">
        <v>1636</v>
      </c>
      <c r="K1973" s="32">
        <f>SUM(J1959:J1972)</f>
        <v>107.42513000000001</v>
      </c>
    </row>
    <row r="1974" spans="1:27" x14ac:dyDescent="0.25">
      <c r="D1974" s="31" t="s">
        <v>1688</v>
      </c>
      <c r="H1974">
        <v>4</v>
      </c>
      <c r="I1974" t="s">
        <v>1638</v>
      </c>
      <c r="K1974" s="30">
        <f>ROUND(H1974/100*K1973,5)</f>
        <v>4.2970100000000002</v>
      </c>
    </row>
    <row r="1975" spans="1:27" x14ac:dyDescent="0.25">
      <c r="D1975" s="31" t="s">
        <v>1639</v>
      </c>
      <c r="K1975" s="32">
        <f>SUM(K1973:K1974)</f>
        <v>111.72214000000001</v>
      </c>
    </row>
    <row r="1977" spans="1:27" ht="45" customHeight="1" x14ac:dyDescent="0.25">
      <c r="A1977" s="25" t="s">
        <v>2205</v>
      </c>
      <c r="B1977" s="25" t="s">
        <v>483</v>
      </c>
      <c r="C1977" s="26" t="s">
        <v>16</v>
      </c>
      <c r="D1977" s="6" t="s">
        <v>484</v>
      </c>
      <c r="E1977" s="5"/>
      <c r="F1977" s="5"/>
      <c r="G1977" s="26"/>
      <c r="H1977" s="27" t="s">
        <v>1613</v>
      </c>
      <c r="I1977" s="4">
        <v>1.5820000000000001</v>
      </c>
      <c r="J1977" s="5"/>
      <c r="K1977" s="28">
        <f>ROUND(K1990,2)</f>
        <v>34.869999999999997</v>
      </c>
      <c r="L1977" s="26"/>
      <c r="M1977" s="26"/>
      <c r="N1977" s="26"/>
      <c r="O1977" s="26"/>
      <c r="P1977" s="26"/>
      <c r="Q1977" s="26"/>
      <c r="R1977" s="26"/>
      <c r="S1977" s="26"/>
      <c r="T1977" s="26"/>
      <c r="U1977" s="26"/>
      <c r="V1977" s="26"/>
      <c r="W1977" s="26"/>
      <c r="X1977" s="26"/>
      <c r="Y1977" s="26"/>
      <c r="Z1977" s="26"/>
      <c r="AA1977" s="26"/>
    </row>
    <row r="1978" spans="1:27" x14ac:dyDescent="0.25">
      <c r="B1978" s="21" t="s">
        <v>1614</v>
      </c>
    </row>
    <row r="1979" spans="1:27" x14ac:dyDescent="0.25">
      <c r="B1979" t="s">
        <v>1828</v>
      </c>
      <c r="C1979" t="s">
        <v>1616</v>
      </c>
      <c r="D1979" t="s">
        <v>1829</v>
      </c>
      <c r="E1979" s="29">
        <v>0.2</v>
      </c>
      <c r="F1979" t="s">
        <v>1618</v>
      </c>
      <c r="G1979" t="s">
        <v>1619</v>
      </c>
      <c r="H1979" s="30">
        <v>24.14</v>
      </c>
      <c r="I1979" t="s">
        <v>1620</v>
      </c>
      <c r="J1979" s="30">
        <f>ROUND(E1979/I1977* H1979,5)</f>
        <v>3.0518299999999998</v>
      </c>
    </row>
    <row r="1980" spans="1:27" x14ac:dyDescent="0.25">
      <c r="B1980" t="s">
        <v>1830</v>
      </c>
      <c r="C1980" t="s">
        <v>1616</v>
      </c>
      <c r="D1980" t="s">
        <v>1831</v>
      </c>
      <c r="E1980" s="29">
        <v>0.2</v>
      </c>
      <c r="F1980" t="s">
        <v>1618</v>
      </c>
      <c r="G1980" t="s">
        <v>1619</v>
      </c>
      <c r="H1980" s="30">
        <v>28.1</v>
      </c>
      <c r="I1980" t="s">
        <v>1620</v>
      </c>
      <c r="J1980" s="30">
        <f>ROUND(E1980/I1977* H1980,5)</f>
        <v>3.55247</v>
      </c>
    </row>
    <row r="1981" spans="1:27" x14ac:dyDescent="0.25">
      <c r="D1981" s="31" t="s">
        <v>1621</v>
      </c>
      <c r="K1981" s="30">
        <f>SUM(J1979:J1980)</f>
        <v>6.6043000000000003</v>
      </c>
    </row>
    <row r="1982" spans="1:27" x14ac:dyDescent="0.25">
      <c r="B1982" s="21" t="s">
        <v>1625</v>
      </c>
    </row>
    <row r="1983" spans="1:27" x14ac:dyDescent="0.25">
      <c r="B1983" t="s">
        <v>2206</v>
      </c>
      <c r="C1983" t="s">
        <v>16</v>
      </c>
      <c r="D1983" t="s">
        <v>2207</v>
      </c>
      <c r="E1983" s="29">
        <v>1.03</v>
      </c>
      <c r="G1983" t="s">
        <v>1619</v>
      </c>
      <c r="H1983" s="30">
        <v>3.39</v>
      </c>
      <c r="I1983" t="s">
        <v>1620</v>
      </c>
      <c r="J1983" s="30">
        <f>ROUND(E1983* H1983,5)</f>
        <v>3.4916999999999998</v>
      </c>
    </row>
    <row r="1984" spans="1:27" x14ac:dyDescent="0.25">
      <c r="B1984" t="s">
        <v>2208</v>
      </c>
      <c r="C1984" t="s">
        <v>16</v>
      </c>
      <c r="D1984" t="s">
        <v>2209</v>
      </c>
      <c r="E1984" s="29">
        <v>1.03</v>
      </c>
      <c r="G1984" t="s">
        <v>1619</v>
      </c>
      <c r="H1984" s="30">
        <v>22.65</v>
      </c>
      <c r="I1984" t="s">
        <v>1620</v>
      </c>
      <c r="J1984" s="30">
        <f>ROUND(E1984* H1984,5)</f>
        <v>23.329499999999999</v>
      </c>
    </row>
    <row r="1985" spans="1:27" x14ac:dyDescent="0.25">
      <c r="D1985" s="31" t="s">
        <v>1635</v>
      </c>
      <c r="K1985" s="30">
        <f>SUM(J1983:J1984)</f>
        <v>26.821199999999997</v>
      </c>
    </row>
    <row r="1987" spans="1:27" x14ac:dyDescent="0.25">
      <c r="D1987" s="31" t="s">
        <v>1637</v>
      </c>
      <c r="H1987">
        <v>1.5</v>
      </c>
      <c r="I1987" t="s">
        <v>1638</v>
      </c>
      <c r="J1987">
        <f>ROUND(H1987/100*K1981,5)</f>
        <v>9.9059999999999995E-2</v>
      </c>
    </row>
    <row r="1988" spans="1:27" x14ac:dyDescent="0.25">
      <c r="D1988" s="31" t="s">
        <v>1636</v>
      </c>
      <c r="K1988" s="32">
        <f>SUM(J1978:J1987)</f>
        <v>33.524560000000001</v>
      </c>
    </row>
    <row r="1989" spans="1:27" x14ac:dyDescent="0.25">
      <c r="D1989" s="31" t="s">
        <v>1688</v>
      </c>
      <c r="H1989">
        <v>4</v>
      </c>
      <c r="I1989" t="s">
        <v>1638</v>
      </c>
      <c r="K1989" s="30">
        <f>ROUND(H1989/100*K1988,5)</f>
        <v>1.3409800000000001</v>
      </c>
    </row>
    <row r="1990" spans="1:27" x14ac:dyDescent="0.25">
      <c r="D1990" s="31" t="s">
        <v>1639</v>
      </c>
      <c r="K1990" s="32">
        <f>SUM(K1988:K1989)</f>
        <v>34.865540000000003</v>
      </c>
    </row>
    <row r="1992" spans="1:27" ht="45" customHeight="1" x14ac:dyDescent="0.25">
      <c r="A1992" s="25" t="s">
        <v>2210</v>
      </c>
      <c r="B1992" s="25" t="s">
        <v>477</v>
      </c>
      <c r="C1992" s="26" t="s">
        <v>16</v>
      </c>
      <c r="D1992" s="6" t="s">
        <v>478</v>
      </c>
      <c r="E1992" s="5"/>
      <c r="F1992" s="5"/>
      <c r="G1992" s="26"/>
      <c r="H1992" s="27" t="s">
        <v>1613</v>
      </c>
      <c r="I1992" s="4">
        <v>1.228</v>
      </c>
      <c r="J1992" s="5"/>
      <c r="K1992" s="28">
        <f>ROUND(K2008,2)</f>
        <v>32.619999999999997</v>
      </c>
      <c r="L1992" s="26"/>
      <c r="M1992" s="26"/>
      <c r="N1992" s="26"/>
      <c r="O1992" s="26"/>
      <c r="P1992" s="26"/>
      <c r="Q1992" s="26"/>
      <c r="R1992" s="26"/>
      <c r="S1992" s="26"/>
      <c r="T1992" s="26"/>
      <c r="U1992" s="26"/>
      <c r="V1992" s="26"/>
      <c r="W1992" s="26"/>
      <c r="X1992" s="26"/>
      <c r="Y1992" s="26"/>
      <c r="Z1992" s="26"/>
      <c r="AA1992" s="26"/>
    </row>
    <row r="1993" spans="1:27" x14ac:dyDescent="0.25">
      <c r="B1993" s="21" t="s">
        <v>1614</v>
      </c>
    </row>
    <row r="1994" spans="1:27" x14ac:dyDescent="0.25">
      <c r="B1994" t="s">
        <v>1693</v>
      </c>
      <c r="C1994" t="s">
        <v>1616</v>
      </c>
      <c r="D1994" t="s">
        <v>1694</v>
      </c>
      <c r="E1994" s="29">
        <v>0.35</v>
      </c>
      <c r="F1994" t="s">
        <v>1618</v>
      </c>
      <c r="G1994" t="s">
        <v>1619</v>
      </c>
      <c r="H1994" s="30">
        <v>27.19</v>
      </c>
      <c r="I1994" t="s">
        <v>1620</v>
      </c>
      <c r="J1994" s="30">
        <f>ROUND(E1994/I1992* H1994,5)</f>
        <v>7.7495900000000004</v>
      </c>
    </row>
    <row r="1995" spans="1:27" x14ac:dyDescent="0.25">
      <c r="B1995" t="s">
        <v>1695</v>
      </c>
      <c r="C1995" t="s">
        <v>1616</v>
      </c>
      <c r="D1995" t="s">
        <v>1696</v>
      </c>
      <c r="E1995" s="29">
        <v>0.4</v>
      </c>
      <c r="F1995" t="s">
        <v>1618</v>
      </c>
      <c r="G1995" t="s">
        <v>1619</v>
      </c>
      <c r="H1995" s="30">
        <v>24.14</v>
      </c>
      <c r="I1995" t="s">
        <v>1620</v>
      </c>
      <c r="J1995" s="30">
        <f>ROUND(E1995/I1992* H1995,5)</f>
        <v>7.8631900000000003</v>
      </c>
    </row>
    <row r="1996" spans="1:27" x14ac:dyDescent="0.25">
      <c r="D1996" s="31" t="s">
        <v>1621</v>
      </c>
      <c r="K1996" s="30">
        <f>SUM(J1994:J1995)</f>
        <v>15.612780000000001</v>
      </c>
    </row>
    <row r="1997" spans="1:27" x14ac:dyDescent="0.25">
      <c r="B1997" s="21" t="s">
        <v>1625</v>
      </c>
    </row>
    <row r="1998" spans="1:27" x14ac:dyDescent="0.25">
      <c r="B1998" t="s">
        <v>2211</v>
      </c>
      <c r="C1998" t="s">
        <v>16</v>
      </c>
      <c r="D1998" t="s">
        <v>2212</v>
      </c>
      <c r="E1998" s="29">
        <v>1</v>
      </c>
      <c r="G1998" t="s">
        <v>1619</v>
      </c>
      <c r="H1998" s="30">
        <v>5.0999999999999996</v>
      </c>
      <c r="I1998" t="s">
        <v>1620</v>
      </c>
      <c r="J1998" s="30">
        <f>ROUND(E1998* H1998,5)</f>
        <v>5.0999999999999996</v>
      </c>
    </row>
    <row r="1999" spans="1:27" x14ac:dyDescent="0.25">
      <c r="B1999" t="s">
        <v>2076</v>
      </c>
      <c r="C1999" t="s">
        <v>42</v>
      </c>
      <c r="D1999" t="s">
        <v>2077</v>
      </c>
      <c r="E1999" s="29">
        <v>1.89</v>
      </c>
      <c r="G1999" t="s">
        <v>1619</v>
      </c>
      <c r="H1999" s="30">
        <v>0.04</v>
      </c>
      <c r="I1999" t="s">
        <v>1620</v>
      </c>
      <c r="J1999" s="30">
        <f>ROUND(E1999* H1999,5)</f>
        <v>7.5600000000000001E-2</v>
      </c>
    </row>
    <row r="2000" spans="1:27" x14ac:dyDescent="0.25">
      <c r="B2000" t="s">
        <v>2213</v>
      </c>
      <c r="C2000" t="s">
        <v>16</v>
      </c>
      <c r="D2000" t="s">
        <v>2214</v>
      </c>
      <c r="E2000" s="29">
        <v>1</v>
      </c>
      <c r="G2000" t="s">
        <v>1619</v>
      </c>
      <c r="H2000" s="30">
        <v>7.95</v>
      </c>
      <c r="I2000" t="s">
        <v>1620</v>
      </c>
      <c r="J2000" s="30">
        <f>ROUND(E2000* H2000,5)</f>
        <v>7.95</v>
      </c>
    </row>
    <row r="2001" spans="1:27" x14ac:dyDescent="0.25">
      <c r="B2001" t="s">
        <v>2060</v>
      </c>
      <c r="C2001" t="s">
        <v>1918</v>
      </c>
      <c r="D2001" t="s">
        <v>2061</v>
      </c>
      <c r="E2001" s="29">
        <v>0.18</v>
      </c>
      <c r="G2001" t="s">
        <v>1619</v>
      </c>
      <c r="H2001" s="30">
        <v>9.8699999999999992</v>
      </c>
      <c r="I2001" t="s">
        <v>1620</v>
      </c>
      <c r="J2001" s="30">
        <f>ROUND(E2001* H2001,5)</f>
        <v>1.7766</v>
      </c>
    </row>
    <row r="2002" spans="1:27" x14ac:dyDescent="0.25">
      <c r="B2002" t="s">
        <v>2074</v>
      </c>
      <c r="C2002" t="s">
        <v>109</v>
      </c>
      <c r="D2002" t="s">
        <v>2075</v>
      </c>
      <c r="E2002" s="29">
        <v>0.47249999999999998</v>
      </c>
      <c r="G2002" t="s">
        <v>1619</v>
      </c>
      <c r="H2002" s="30">
        <v>1.31</v>
      </c>
      <c r="I2002" t="s">
        <v>1620</v>
      </c>
      <c r="J2002" s="30">
        <f>ROUND(E2002* H2002,5)</f>
        <v>0.61897999999999997</v>
      </c>
    </row>
    <row r="2003" spans="1:27" x14ac:dyDescent="0.25">
      <c r="D2003" s="31" t="s">
        <v>1635</v>
      </c>
      <c r="K2003" s="30">
        <f>SUM(J1998:J2002)</f>
        <v>15.521179999999999</v>
      </c>
    </row>
    <row r="2005" spans="1:27" x14ac:dyDescent="0.25">
      <c r="D2005" s="31" t="s">
        <v>1637</v>
      </c>
      <c r="H2005">
        <v>1.5</v>
      </c>
      <c r="I2005" t="s">
        <v>1638</v>
      </c>
      <c r="J2005">
        <f>ROUND(H2005/100*K1996,5)</f>
        <v>0.23419000000000001</v>
      </c>
    </row>
    <row r="2006" spans="1:27" x14ac:dyDescent="0.25">
      <c r="D2006" s="31" t="s">
        <v>1636</v>
      </c>
      <c r="K2006" s="32">
        <f>SUM(J1993:J2005)</f>
        <v>31.368150000000004</v>
      </c>
    </row>
    <row r="2007" spans="1:27" x14ac:dyDescent="0.25">
      <c r="D2007" s="31" t="s">
        <v>1688</v>
      </c>
      <c r="H2007">
        <v>4</v>
      </c>
      <c r="I2007" t="s">
        <v>1638</v>
      </c>
      <c r="K2007" s="30">
        <f>ROUND(H2007/100*K2006,5)</f>
        <v>1.2547299999999999</v>
      </c>
    </row>
    <row r="2008" spans="1:27" x14ac:dyDescent="0.25">
      <c r="D2008" s="31" t="s">
        <v>1639</v>
      </c>
      <c r="K2008" s="32">
        <f>SUM(K2006:K2007)</f>
        <v>32.622880000000002</v>
      </c>
    </row>
    <row r="2010" spans="1:27" ht="45" customHeight="1" x14ac:dyDescent="0.25">
      <c r="A2010" s="25" t="s">
        <v>2215</v>
      </c>
      <c r="B2010" s="25" t="s">
        <v>481</v>
      </c>
      <c r="C2010" s="26" t="s">
        <v>16</v>
      </c>
      <c r="D2010" s="6" t="s">
        <v>482</v>
      </c>
      <c r="E2010" s="5"/>
      <c r="F2010" s="5"/>
      <c r="G2010" s="26"/>
      <c r="H2010" s="27" t="s">
        <v>1613</v>
      </c>
      <c r="I2010" s="4">
        <v>1.325</v>
      </c>
      <c r="J2010" s="5"/>
      <c r="K2010" s="28">
        <f>ROUND(K2026,2)</f>
        <v>52.41</v>
      </c>
      <c r="L2010" s="26"/>
      <c r="M2010" s="26"/>
      <c r="N2010" s="26"/>
      <c r="O2010" s="26"/>
      <c r="P2010" s="26"/>
      <c r="Q2010" s="26"/>
      <c r="R2010" s="26"/>
      <c r="S2010" s="26"/>
      <c r="T2010" s="26"/>
      <c r="U2010" s="26"/>
      <c r="V2010" s="26"/>
      <c r="W2010" s="26"/>
      <c r="X2010" s="26"/>
      <c r="Y2010" s="26"/>
      <c r="Z2010" s="26"/>
      <c r="AA2010" s="26"/>
    </row>
    <row r="2011" spans="1:27" x14ac:dyDescent="0.25">
      <c r="B2011" s="21" t="s">
        <v>1614</v>
      </c>
    </row>
    <row r="2012" spans="1:27" x14ac:dyDescent="0.25">
      <c r="B2012" t="s">
        <v>1693</v>
      </c>
      <c r="C2012" t="s">
        <v>1616</v>
      </c>
      <c r="D2012" t="s">
        <v>1694</v>
      </c>
      <c r="E2012" s="29">
        <v>0.44</v>
      </c>
      <c r="F2012" t="s">
        <v>1618</v>
      </c>
      <c r="G2012" t="s">
        <v>1619</v>
      </c>
      <c r="H2012" s="30">
        <v>27.19</v>
      </c>
      <c r="I2012" t="s">
        <v>1620</v>
      </c>
      <c r="J2012" s="30">
        <f>ROUND(E2012/I2010* H2012,5)</f>
        <v>9.0291300000000003</v>
      </c>
    </row>
    <row r="2013" spans="1:27" x14ac:dyDescent="0.25">
      <c r="B2013" t="s">
        <v>1695</v>
      </c>
      <c r="C2013" t="s">
        <v>1616</v>
      </c>
      <c r="D2013" t="s">
        <v>1696</v>
      </c>
      <c r="E2013" s="29">
        <v>0.47</v>
      </c>
      <c r="F2013" t="s">
        <v>1618</v>
      </c>
      <c r="G2013" t="s">
        <v>1619</v>
      </c>
      <c r="H2013" s="30">
        <v>24.14</v>
      </c>
      <c r="I2013" t="s">
        <v>1620</v>
      </c>
      <c r="J2013" s="30">
        <f>ROUND(E2013/I2010* H2013,5)</f>
        <v>8.5628700000000002</v>
      </c>
    </row>
    <row r="2014" spans="1:27" x14ac:dyDescent="0.25">
      <c r="D2014" s="31" t="s">
        <v>1621</v>
      </c>
      <c r="K2014" s="30">
        <f>SUM(J2012:J2013)</f>
        <v>17.591999999999999</v>
      </c>
    </row>
    <row r="2015" spans="1:27" x14ac:dyDescent="0.25">
      <c r="B2015" s="21" t="s">
        <v>1625</v>
      </c>
    </row>
    <row r="2016" spans="1:27" x14ac:dyDescent="0.25">
      <c r="B2016" t="s">
        <v>2216</v>
      </c>
      <c r="C2016" t="s">
        <v>16</v>
      </c>
      <c r="D2016" t="s">
        <v>2217</v>
      </c>
      <c r="E2016" s="29">
        <v>1.03</v>
      </c>
      <c r="G2016" t="s">
        <v>1619</v>
      </c>
      <c r="H2016" s="30">
        <v>21.47</v>
      </c>
      <c r="I2016" t="s">
        <v>1620</v>
      </c>
      <c r="J2016" s="30">
        <f>ROUND(E2016* H2016,5)</f>
        <v>22.114100000000001</v>
      </c>
    </row>
    <row r="2017" spans="1:27" x14ac:dyDescent="0.25">
      <c r="B2017" t="s">
        <v>2060</v>
      </c>
      <c r="C2017" t="s">
        <v>1918</v>
      </c>
      <c r="D2017" t="s">
        <v>2061</v>
      </c>
      <c r="E2017" s="29">
        <v>0.18</v>
      </c>
      <c r="G2017" t="s">
        <v>1619</v>
      </c>
      <c r="H2017" s="30">
        <v>9.8699999999999992</v>
      </c>
      <c r="I2017" t="s">
        <v>1620</v>
      </c>
      <c r="J2017" s="30">
        <f>ROUND(E2017* H2017,5)</f>
        <v>1.7766</v>
      </c>
    </row>
    <row r="2018" spans="1:27" x14ac:dyDescent="0.25">
      <c r="B2018" t="s">
        <v>2074</v>
      </c>
      <c r="C2018" t="s">
        <v>109</v>
      </c>
      <c r="D2018" t="s">
        <v>2075</v>
      </c>
      <c r="E2018" s="29">
        <v>0.47249999999999998</v>
      </c>
      <c r="G2018" t="s">
        <v>1619</v>
      </c>
      <c r="H2018" s="30">
        <v>1.31</v>
      </c>
      <c r="I2018" t="s">
        <v>1620</v>
      </c>
      <c r="J2018" s="30">
        <f>ROUND(E2018* H2018,5)</f>
        <v>0.61897999999999997</v>
      </c>
    </row>
    <row r="2019" spans="1:27" x14ac:dyDescent="0.25">
      <c r="B2019" t="s">
        <v>2076</v>
      </c>
      <c r="C2019" t="s">
        <v>42</v>
      </c>
      <c r="D2019" t="s">
        <v>2077</v>
      </c>
      <c r="E2019" s="29">
        <v>1.89</v>
      </c>
      <c r="G2019" t="s">
        <v>1619</v>
      </c>
      <c r="H2019" s="30">
        <v>0.04</v>
      </c>
      <c r="I2019" t="s">
        <v>1620</v>
      </c>
      <c r="J2019" s="30">
        <f>ROUND(E2019* H2019,5)</f>
        <v>7.5600000000000001E-2</v>
      </c>
    </row>
    <row r="2020" spans="1:27" x14ac:dyDescent="0.25">
      <c r="B2020" t="s">
        <v>2213</v>
      </c>
      <c r="C2020" t="s">
        <v>16</v>
      </c>
      <c r="D2020" t="s">
        <v>2214</v>
      </c>
      <c r="E2020" s="29">
        <v>1</v>
      </c>
      <c r="G2020" t="s">
        <v>1619</v>
      </c>
      <c r="H2020" s="30">
        <v>7.95</v>
      </c>
      <c r="I2020" t="s">
        <v>1620</v>
      </c>
      <c r="J2020" s="30">
        <f>ROUND(E2020* H2020,5)</f>
        <v>7.95</v>
      </c>
    </row>
    <row r="2021" spans="1:27" x14ac:dyDescent="0.25">
      <c r="D2021" s="31" t="s">
        <v>1635</v>
      </c>
      <c r="K2021" s="30">
        <f>SUM(J2016:J2020)</f>
        <v>32.53528</v>
      </c>
    </row>
    <row r="2023" spans="1:27" x14ac:dyDescent="0.25">
      <c r="D2023" s="31" t="s">
        <v>1637</v>
      </c>
      <c r="H2023">
        <v>1.5</v>
      </c>
      <c r="I2023" t="s">
        <v>1638</v>
      </c>
      <c r="J2023">
        <f>ROUND(H2023/100*K2014,5)</f>
        <v>0.26388</v>
      </c>
    </row>
    <row r="2024" spans="1:27" x14ac:dyDescent="0.25">
      <c r="D2024" s="31" t="s">
        <v>1636</v>
      </c>
      <c r="K2024" s="32">
        <f>SUM(J2011:J2023)</f>
        <v>50.391160000000006</v>
      </c>
    </row>
    <row r="2025" spans="1:27" x14ac:dyDescent="0.25">
      <c r="D2025" s="31" t="s">
        <v>1688</v>
      </c>
      <c r="H2025">
        <v>4</v>
      </c>
      <c r="I2025" t="s">
        <v>1638</v>
      </c>
      <c r="K2025" s="30">
        <f>ROUND(H2025/100*K2024,5)</f>
        <v>2.0156499999999999</v>
      </c>
    </row>
    <row r="2026" spans="1:27" x14ac:dyDescent="0.25">
      <c r="D2026" s="31" t="s">
        <v>1639</v>
      </c>
      <c r="K2026" s="32">
        <f>SUM(K2024:K2025)</f>
        <v>52.406810000000007</v>
      </c>
    </row>
    <row r="2028" spans="1:27" ht="45" customHeight="1" x14ac:dyDescent="0.25">
      <c r="A2028" s="25" t="s">
        <v>2218</v>
      </c>
      <c r="B2028" s="25" t="s">
        <v>497</v>
      </c>
      <c r="C2028" s="26" t="s">
        <v>42</v>
      </c>
      <c r="D2028" s="6" t="s">
        <v>498</v>
      </c>
      <c r="E2028" s="5"/>
      <c r="F2028" s="5"/>
      <c r="G2028" s="26"/>
      <c r="H2028" s="27" t="s">
        <v>1613</v>
      </c>
      <c r="I2028" s="4">
        <v>1.1140000000000001</v>
      </c>
      <c r="J2028" s="5"/>
      <c r="K2028" s="28">
        <f>ROUND(K2038,2)</f>
        <v>14.51</v>
      </c>
      <c r="L2028" s="26"/>
      <c r="M2028" s="26"/>
      <c r="N2028" s="26"/>
      <c r="O2028" s="26"/>
      <c r="P2028" s="26"/>
      <c r="Q2028" s="26"/>
      <c r="R2028" s="26"/>
      <c r="S2028" s="26"/>
      <c r="T2028" s="26"/>
      <c r="U2028" s="26"/>
      <c r="V2028" s="26"/>
      <c r="W2028" s="26"/>
      <c r="X2028" s="26"/>
      <c r="Y2028" s="26"/>
      <c r="Z2028" s="26"/>
      <c r="AA2028" s="26"/>
    </row>
    <row r="2029" spans="1:27" x14ac:dyDescent="0.25">
      <c r="B2029" s="21" t="s">
        <v>1614</v>
      </c>
    </row>
    <row r="2030" spans="1:27" x14ac:dyDescent="0.25">
      <c r="B2030" t="s">
        <v>1693</v>
      </c>
      <c r="C2030" t="s">
        <v>1616</v>
      </c>
      <c r="D2030" t="s">
        <v>1694</v>
      </c>
      <c r="E2030" s="29">
        <v>0.5</v>
      </c>
      <c r="F2030" t="s">
        <v>1618</v>
      </c>
      <c r="G2030" t="s">
        <v>1619</v>
      </c>
      <c r="H2030" s="30">
        <v>27.19</v>
      </c>
      <c r="I2030" t="s">
        <v>1620</v>
      </c>
      <c r="J2030" s="30">
        <f>ROUND(E2030/I2028* H2030,5)</f>
        <v>12.20377</v>
      </c>
    </row>
    <row r="2031" spans="1:27" x14ac:dyDescent="0.25">
      <c r="D2031" s="31" t="s">
        <v>1621</v>
      </c>
      <c r="K2031" s="30">
        <f>SUM(J2030:J2030)</f>
        <v>12.20377</v>
      </c>
    </row>
    <row r="2032" spans="1:27" x14ac:dyDescent="0.25">
      <c r="B2032" s="21" t="s">
        <v>1625</v>
      </c>
    </row>
    <row r="2033" spans="1:27" x14ac:dyDescent="0.25">
      <c r="B2033" t="s">
        <v>2219</v>
      </c>
      <c r="C2033" t="s">
        <v>42</v>
      </c>
      <c r="D2033" t="s">
        <v>2220</v>
      </c>
      <c r="E2033" s="29">
        <v>1</v>
      </c>
      <c r="G2033" t="s">
        <v>1619</v>
      </c>
      <c r="H2033" s="30">
        <v>1.68</v>
      </c>
      <c r="I2033" t="s">
        <v>1620</v>
      </c>
      <c r="J2033" s="30">
        <f>ROUND(E2033* H2033,5)</f>
        <v>1.68</v>
      </c>
    </row>
    <row r="2034" spans="1:27" x14ac:dyDescent="0.25">
      <c r="B2034" t="s">
        <v>2074</v>
      </c>
      <c r="C2034" t="s">
        <v>109</v>
      </c>
      <c r="D2034" t="s">
        <v>2075</v>
      </c>
      <c r="E2034" s="29">
        <v>0.05</v>
      </c>
      <c r="G2034" t="s">
        <v>1619</v>
      </c>
      <c r="H2034" s="30">
        <v>1.31</v>
      </c>
      <c r="I2034" t="s">
        <v>1620</v>
      </c>
      <c r="J2034" s="30">
        <f>ROUND(E2034* H2034,5)</f>
        <v>6.5500000000000003E-2</v>
      </c>
    </row>
    <row r="2035" spans="1:27" x14ac:dyDescent="0.25">
      <c r="D2035" s="31" t="s">
        <v>1635</v>
      </c>
      <c r="K2035" s="30">
        <f>SUM(J2033:J2034)</f>
        <v>1.7454999999999998</v>
      </c>
    </row>
    <row r="2036" spans="1:27" x14ac:dyDescent="0.25">
      <c r="D2036" s="31" t="s">
        <v>1636</v>
      </c>
      <c r="K2036" s="32">
        <f>SUM(J2029:J2035)</f>
        <v>13.94927</v>
      </c>
    </row>
    <row r="2037" spans="1:27" x14ac:dyDescent="0.25">
      <c r="D2037" s="31" t="s">
        <v>1688</v>
      </c>
      <c r="H2037">
        <v>4</v>
      </c>
      <c r="I2037" t="s">
        <v>1638</v>
      </c>
      <c r="K2037" s="30">
        <f>ROUND(H2037/100*K2036,5)</f>
        <v>0.55796999999999997</v>
      </c>
    </row>
    <row r="2038" spans="1:27" x14ac:dyDescent="0.25">
      <c r="D2038" s="31" t="s">
        <v>1639</v>
      </c>
      <c r="K2038" s="32">
        <f>SUM(K2036:K2037)</f>
        <v>14.507239999999999</v>
      </c>
    </row>
    <row r="2040" spans="1:27" ht="45" customHeight="1" x14ac:dyDescent="0.25">
      <c r="A2040" s="25" t="s">
        <v>2221</v>
      </c>
      <c r="B2040" s="25" t="s">
        <v>485</v>
      </c>
      <c r="C2040" s="26" t="s">
        <v>16</v>
      </c>
      <c r="D2040" s="6" t="s">
        <v>486</v>
      </c>
      <c r="E2040" s="5"/>
      <c r="F2040" s="5"/>
      <c r="G2040" s="26"/>
      <c r="H2040" s="27" t="s">
        <v>1613</v>
      </c>
      <c r="I2040" s="4">
        <v>1.65</v>
      </c>
      <c r="J2040" s="5"/>
      <c r="K2040" s="28">
        <f>ROUND(K2053,2)</f>
        <v>48.62</v>
      </c>
      <c r="L2040" s="26"/>
      <c r="M2040" s="26"/>
      <c r="N2040" s="26"/>
      <c r="O2040" s="26"/>
      <c r="P2040" s="26"/>
      <c r="Q2040" s="26"/>
      <c r="R2040" s="26"/>
      <c r="S2040" s="26"/>
      <c r="T2040" s="26"/>
      <c r="U2040" s="26"/>
      <c r="V2040" s="26"/>
      <c r="W2040" s="26"/>
      <c r="X2040" s="26"/>
      <c r="Y2040" s="26"/>
      <c r="Z2040" s="26"/>
      <c r="AA2040" s="26"/>
    </row>
    <row r="2041" spans="1:27" x14ac:dyDescent="0.25">
      <c r="B2041" s="21" t="s">
        <v>1614</v>
      </c>
    </row>
    <row r="2042" spans="1:27" x14ac:dyDescent="0.25">
      <c r="B2042" t="s">
        <v>1828</v>
      </c>
      <c r="C2042" t="s">
        <v>1616</v>
      </c>
      <c r="D2042" t="s">
        <v>1829</v>
      </c>
      <c r="E2042" s="29">
        <v>0.27</v>
      </c>
      <c r="F2042" t="s">
        <v>1618</v>
      </c>
      <c r="G2042" t="s">
        <v>1619</v>
      </c>
      <c r="H2042" s="30">
        <v>24.14</v>
      </c>
      <c r="I2042" t="s">
        <v>1620</v>
      </c>
      <c r="J2042" s="30">
        <f>ROUND(E2042/I2040* H2042,5)</f>
        <v>3.95018</v>
      </c>
    </row>
    <row r="2043" spans="1:27" x14ac:dyDescent="0.25">
      <c r="B2043" t="s">
        <v>1830</v>
      </c>
      <c r="C2043" t="s">
        <v>1616</v>
      </c>
      <c r="D2043" t="s">
        <v>1831</v>
      </c>
      <c r="E2043" s="29">
        <v>0.25</v>
      </c>
      <c r="F2043" t="s">
        <v>1618</v>
      </c>
      <c r="G2043" t="s">
        <v>1619</v>
      </c>
      <c r="H2043" s="30">
        <v>28.1</v>
      </c>
      <c r="I2043" t="s">
        <v>1620</v>
      </c>
      <c r="J2043" s="30">
        <f>ROUND(E2043/I2040* H2043,5)</f>
        <v>4.2575799999999999</v>
      </c>
    </row>
    <row r="2044" spans="1:27" x14ac:dyDescent="0.25">
      <c r="D2044" s="31" t="s">
        <v>1621</v>
      </c>
      <c r="K2044" s="30">
        <f>SUM(J2042:J2043)</f>
        <v>8.2077600000000004</v>
      </c>
    </row>
    <row r="2045" spans="1:27" x14ac:dyDescent="0.25">
      <c r="B2045" s="21" t="s">
        <v>1625</v>
      </c>
    </row>
    <row r="2046" spans="1:27" x14ac:dyDescent="0.25">
      <c r="B2046" t="s">
        <v>2222</v>
      </c>
      <c r="C2046" t="s">
        <v>293</v>
      </c>
      <c r="D2046" t="s">
        <v>2223</v>
      </c>
      <c r="E2046" s="29">
        <v>1.03</v>
      </c>
      <c r="G2046" t="s">
        <v>1619</v>
      </c>
      <c r="H2046" s="30">
        <v>32.74</v>
      </c>
      <c r="I2046" t="s">
        <v>1620</v>
      </c>
      <c r="J2046" s="30">
        <f>ROUND(E2046* H2046,5)</f>
        <v>33.722200000000001</v>
      </c>
    </row>
    <row r="2047" spans="1:27" x14ac:dyDescent="0.25">
      <c r="B2047" t="s">
        <v>2224</v>
      </c>
      <c r="C2047" t="s">
        <v>293</v>
      </c>
      <c r="D2047" t="s">
        <v>2225</v>
      </c>
      <c r="E2047" s="29">
        <v>1.03</v>
      </c>
      <c r="G2047" t="s">
        <v>1619</v>
      </c>
      <c r="H2047" s="30">
        <v>4.5599999999999996</v>
      </c>
      <c r="I2047" t="s">
        <v>1620</v>
      </c>
      <c r="J2047" s="30">
        <f>ROUND(E2047* H2047,5)</f>
        <v>4.6967999999999996</v>
      </c>
    </row>
    <row r="2048" spans="1:27" x14ac:dyDescent="0.25">
      <c r="D2048" s="31" t="s">
        <v>1635</v>
      </c>
      <c r="K2048" s="30">
        <f>SUM(J2046:J2047)</f>
        <v>38.418999999999997</v>
      </c>
    </row>
    <row r="2050" spans="1:27" x14ac:dyDescent="0.25">
      <c r="D2050" s="31" t="s">
        <v>1637</v>
      </c>
      <c r="H2050">
        <v>1.5</v>
      </c>
      <c r="I2050" t="s">
        <v>1638</v>
      </c>
      <c r="J2050">
        <f>ROUND(H2050/100*K2044,5)</f>
        <v>0.12311999999999999</v>
      </c>
    </row>
    <row r="2051" spans="1:27" x14ac:dyDescent="0.25">
      <c r="D2051" s="31" t="s">
        <v>1636</v>
      </c>
      <c r="K2051" s="32">
        <f>SUM(J2041:J2050)</f>
        <v>46.749880000000005</v>
      </c>
    </row>
    <row r="2052" spans="1:27" x14ac:dyDescent="0.25">
      <c r="D2052" s="31" t="s">
        <v>1688</v>
      </c>
      <c r="H2052">
        <v>4</v>
      </c>
      <c r="I2052" t="s">
        <v>1638</v>
      </c>
      <c r="K2052" s="30">
        <f>ROUND(H2052/100*K2051,5)</f>
        <v>1.87</v>
      </c>
    </row>
    <row r="2053" spans="1:27" x14ac:dyDescent="0.25">
      <c r="D2053" s="31" t="s">
        <v>1639</v>
      </c>
      <c r="K2053" s="32">
        <f>SUM(K2051:K2052)</f>
        <v>48.619880000000002</v>
      </c>
    </row>
    <row r="2055" spans="1:27" ht="45" customHeight="1" x14ac:dyDescent="0.25">
      <c r="A2055" s="25" t="s">
        <v>2226</v>
      </c>
      <c r="B2055" s="25" t="s">
        <v>487</v>
      </c>
      <c r="C2055" s="26" t="s">
        <v>16</v>
      </c>
      <c r="D2055" s="6" t="s">
        <v>488</v>
      </c>
      <c r="E2055" s="5"/>
      <c r="F2055" s="5"/>
      <c r="G2055" s="26"/>
      <c r="H2055" s="27" t="s">
        <v>1613</v>
      </c>
      <c r="I2055" s="4">
        <v>1.139</v>
      </c>
      <c r="J2055" s="5"/>
      <c r="K2055" s="28">
        <f>ROUND(K2067,2)</f>
        <v>64.44</v>
      </c>
      <c r="L2055" s="26"/>
      <c r="M2055" s="26"/>
      <c r="N2055" s="26"/>
      <c r="O2055" s="26"/>
      <c r="P2055" s="26"/>
      <c r="Q2055" s="26"/>
      <c r="R2055" s="26"/>
      <c r="S2055" s="26"/>
      <c r="T2055" s="26"/>
      <c r="U2055" s="26"/>
      <c r="V2055" s="26"/>
      <c r="W2055" s="26"/>
      <c r="X2055" s="26"/>
      <c r="Y2055" s="26"/>
      <c r="Z2055" s="26"/>
      <c r="AA2055" s="26"/>
    </row>
    <row r="2056" spans="1:27" x14ac:dyDescent="0.25">
      <c r="B2056" s="21" t="s">
        <v>1614</v>
      </c>
    </row>
    <row r="2057" spans="1:27" x14ac:dyDescent="0.25">
      <c r="B2057" t="s">
        <v>1828</v>
      </c>
      <c r="C2057" t="s">
        <v>1616</v>
      </c>
      <c r="D2057" t="s">
        <v>1829</v>
      </c>
      <c r="E2057" s="29">
        <v>0.48</v>
      </c>
      <c r="F2057" t="s">
        <v>1618</v>
      </c>
      <c r="G2057" t="s">
        <v>1619</v>
      </c>
      <c r="H2057" s="30">
        <v>24.14</v>
      </c>
      <c r="I2057" t="s">
        <v>1620</v>
      </c>
      <c r="J2057" s="30">
        <f>ROUND(E2057/I2055* H2057,5)</f>
        <v>10.17313</v>
      </c>
    </row>
    <row r="2058" spans="1:27" x14ac:dyDescent="0.25">
      <c r="B2058" t="s">
        <v>1830</v>
      </c>
      <c r="C2058" t="s">
        <v>1616</v>
      </c>
      <c r="D2058" t="s">
        <v>1831</v>
      </c>
      <c r="E2058" s="29">
        <v>0.48</v>
      </c>
      <c r="F2058" t="s">
        <v>1618</v>
      </c>
      <c r="G2058" t="s">
        <v>1619</v>
      </c>
      <c r="H2058" s="30">
        <v>28.1</v>
      </c>
      <c r="I2058" t="s">
        <v>1620</v>
      </c>
      <c r="J2058" s="30">
        <f>ROUND(E2058/I2055* H2058,5)</f>
        <v>11.84197</v>
      </c>
    </row>
    <row r="2059" spans="1:27" x14ac:dyDescent="0.25">
      <c r="D2059" s="31" t="s">
        <v>1621</v>
      </c>
      <c r="K2059" s="30">
        <f>SUM(J2057:J2058)</f>
        <v>22.0151</v>
      </c>
    </row>
    <row r="2060" spans="1:27" x14ac:dyDescent="0.25">
      <c r="B2060" s="21" t="s">
        <v>1625</v>
      </c>
    </row>
    <row r="2061" spans="1:27" x14ac:dyDescent="0.25">
      <c r="B2061" t="s">
        <v>2227</v>
      </c>
      <c r="C2061" t="s">
        <v>16</v>
      </c>
      <c r="D2061" t="s">
        <v>2228</v>
      </c>
      <c r="E2061" s="29">
        <v>1.03</v>
      </c>
      <c r="G2061" t="s">
        <v>1619</v>
      </c>
      <c r="H2061" s="30">
        <v>4.8600000000000003</v>
      </c>
      <c r="I2061" t="s">
        <v>1620</v>
      </c>
      <c r="J2061" s="30">
        <f>ROUND(E2061* H2061,5)</f>
        <v>5.0057999999999998</v>
      </c>
    </row>
    <row r="2062" spans="1:27" x14ac:dyDescent="0.25">
      <c r="B2062" t="s">
        <v>2229</v>
      </c>
      <c r="C2062" t="s">
        <v>16</v>
      </c>
      <c r="D2062" t="s">
        <v>2230</v>
      </c>
      <c r="E2062" s="29">
        <v>0.86</v>
      </c>
      <c r="G2062" t="s">
        <v>1619</v>
      </c>
      <c r="H2062" s="30">
        <v>34.14</v>
      </c>
      <c r="I2062" t="s">
        <v>1620</v>
      </c>
      <c r="J2062" s="30">
        <f>ROUND(E2062* H2062,5)</f>
        <v>29.360399999999998</v>
      </c>
    </row>
    <row r="2063" spans="1:27" x14ac:dyDescent="0.25">
      <c r="B2063" t="s">
        <v>2231</v>
      </c>
      <c r="C2063" t="s">
        <v>16</v>
      </c>
      <c r="D2063" t="s">
        <v>2232</v>
      </c>
      <c r="E2063" s="29">
        <v>0.14000000000000001</v>
      </c>
      <c r="G2063" t="s">
        <v>1619</v>
      </c>
      <c r="H2063" s="30">
        <v>39.840000000000003</v>
      </c>
      <c r="I2063" t="s">
        <v>1620</v>
      </c>
      <c r="J2063" s="30">
        <f>ROUND(E2063* H2063,5)</f>
        <v>5.5776000000000003</v>
      </c>
    </row>
    <row r="2064" spans="1:27" x14ac:dyDescent="0.25">
      <c r="D2064" s="31" t="s">
        <v>1635</v>
      </c>
      <c r="K2064" s="30">
        <f>SUM(J2061:J2063)</f>
        <v>39.943799999999996</v>
      </c>
    </row>
    <row r="2065" spans="1:27" x14ac:dyDescent="0.25">
      <c r="D2065" s="31" t="s">
        <v>1636</v>
      </c>
      <c r="K2065" s="32">
        <f>SUM(J2056:J2064)</f>
        <v>61.9589</v>
      </c>
    </row>
    <row r="2066" spans="1:27" x14ac:dyDescent="0.25">
      <c r="D2066" s="31" t="s">
        <v>1688</v>
      </c>
      <c r="H2066">
        <v>4</v>
      </c>
      <c r="I2066" t="s">
        <v>1638</v>
      </c>
      <c r="K2066" s="30">
        <f>ROUND(H2066/100*K2065,5)</f>
        <v>2.4783599999999999</v>
      </c>
    </row>
    <row r="2067" spans="1:27" x14ac:dyDescent="0.25">
      <c r="D2067" s="31" t="s">
        <v>1639</v>
      </c>
      <c r="K2067" s="32">
        <f>SUM(K2065:K2066)</f>
        <v>64.437259999999995</v>
      </c>
    </row>
    <row r="2069" spans="1:27" ht="45" customHeight="1" x14ac:dyDescent="0.25">
      <c r="A2069" s="25" t="s">
        <v>2233</v>
      </c>
      <c r="B2069" s="25" t="s">
        <v>489</v>
      </c>
      <c r="C2069" s="26" t="s">
        <v>16</v>
      </c>
      <c r="D2069" s="6" t="s">
        <v>490</v>
      </c>
      <c r="E2069" s="5"/>
      <c r="F2069" s="5"/>
      <c r="G2069" s="26"/>
      <c r="H2069" s="27" t="s">
        <v>1613</v>
      </c>
      <c r="I2069" s="4">
        <v>1.65</v>
      </c>
      <c r="J2069" s="5"/>
      <c r="K2069" s="28">
        <f>ROUND(K2082,2)</f>
        <v>48.62</v>
      </c>
      <c r="L2069" s="26"/>
      <c r="M2069" s="26"/>
      <c r="N2069" s="26"/>
      <c r="O2069" s="26"/>
      <c r="P2069" s="26"/>
      <c r="Q2069" s="26"/>
      <c r="R2069" s="26"/>
      <c r="S2069" s="26"/>
      <c r="T2069" s="26"/>
      <c r="U2069" s="26"/>
      <c r="V2069" s="26"/>
      <c r="W2069" s="26"/>
      <c r="X2069" s="26"/>
      <c r="Y2069" s="26"/>
      <c r="Z2069" s="26"/>
      <c r="AA2069" s="26"/>
    </row>
    <row r="2070" spans="1:27" x14ac:dyDescent="0.25">
      <c r="B2070" s="21" t="s">
        <v>1614</v>
      </c>
    </row>
    <row r="2071" spans="1:27" x14ac:dyDescent="0.25">
      <c r="B2071" t="s">
        <v>1828</v>
      </c>
      <c r="C2071" t="s">
        <v>1616</v>
      </c>
      <c r="D2071" t="s">
        <v>1829</v>
      </c>
      <c r="E2071" s="29">
        <v>0.27</v>
      </c>
      <c r="F2071" t="s">
        <v>1618</v>
      </c>
      <c r="G2071" t="s">
        <v>1619</v>
      </c>
      <c r="H2071" s="30">
        <v>24.14</v>
      </c>
      <c r="I2071" t="s">
        <v>1620</v>
      </c>
      <c r="J2071" s="30">
        <f>ROUND(E2071/I2069* H2071,5)</f>
        <v>3.95018</v>
      </c>
    </row>
    <row r="2072" spans="1:27" x14ac:dyDescent="0.25">
      <c r="B2072" t="s">
        <v>1830</v>
      </c>
      <c r="C2072" t="s">
        <v>1616</v>
      </c>
      <c r="D2072" t="s">
        <v>1831</v>
      </c>
      <c r="E2072" s="29">
        <v>0.25</v>
      </c>
      <c r="F2072" t="s">
        <v>1618</v>
      </c>
      <c r="G2072" t="s">
        <v>1619</v>
      </c>
      <c r="H2072" s="30">
        <v>28.1</v>
      </c>
      <c r="I2072" t="s">
        <v>1620</v>
      </c>
      <c r="J2072" s="30">
        <f>ROUND(E2072/I2069* H2072,5)</f>
        <v>4.2575799999999999</v>
      </c>
    </row>
    <row r="2073" spans="1:27" x14ac:dyDescent="0.25">
      <c r="D2073" s="31" t="s">
        <v>1621</v>
      </c>
      <c r="K2073" s="30">
        <f>SUM(J2071:J2072)</f>
        <v>8.2077600000000004</v>
      </c>
    </row>
    <row r="2074" spans="1:27" x14ac:dyDescent="0.25">
      <c r="B2074" s="21" t="s">
        <v>1625</v>
      </c>
    </row>
    <row r="2075" spans="1:27" x14ac:dyDescent="0.25">
      <c r="B2075" t="s">
        <v>2224</v>
      </c>
      <c r="C2075" t="s">
        <v>293</v>
      </c>
      <c r="D2075" t="s">
        <v>2225</v>
      </c>
      <c r="E2075" s="29">
        <v>1.03</v>
      </c>
      <c r="G2075" t="s">
        <v>1619</v>
      </c>
      <c r="H2075" s="30">
        <v>4.5599999999999996</v>
      </c>
      <c r="I2075" t="s">
        <v>1620</v>
      </c>
      <c r="J2075" s="30">
        <f>ROUND(E2075* H2075,5)</f>
        <v>4.6967999999999996</v>
      </c>
    </row>
    <row r="2076" spans="1:27" x14ac:dyDescent="0.25">
      <c r="B2076" t="s">
        <v>2222</v>
      </c>
      <c r="C2076" t="s">
        <v>293</v>
      </c>
      <c r="D2076" t="s">
        <v>2223</v>
      </c>
      <c r="E2076" s="29">
        <v>1.03</v>
      </c>
      <c r="G2076" t="s">
        <v>1619</v>
      </c>
      <c r="H2076" s="30">
        <v>32.74</v>
      </c>
      <c r="I2076" t="s">
        <v>1620</v>
      </c>
      <c r="J2076" s="30">
        <f>ROUND(E2076* H2076,5)</f>
        <v>33.722200000000001</v>
      </c>
    </row>
    <row r="2077" spans="1:27" x14ac:dyDescent="0.25">
      <c r="D2077" s="31" t="s">
        <v>1635</v>
      </c>
      <c r="K2077" s="30">
        <f>SUM(J2075:J2076)</f>
        <v>38.418999999999997</v>
      </c>
    </row>
    <row r="2079" spans="1:27" x14ac:dyDescent="0.25">
      <c r="D2079" s="31" t="s">
        <v>1637</v>
      </c>
      <c r="H2079">
        <v>1.5</v>
      </c>
      <c r="I2079" t="s">
        <v>1638</v>
      </c>
      <c r="J2079">
        <f>ROUND(H2079/100*K2073,5)</f>
        <v>0.12311999999999999</v>
      </c>
    </row>
    <row r="2080" spans="1:27" x14ac:dyDescent="0.25">
      <c r="D2080" s="31" t="s">
        <v>1636</v>
      </c>
      <c r="K2080" s="32">
        <f>SUM(J2070:J2079)</f>
        <v>46.749880000000005</v>
      </c>
    </row>
    <row r="2081" spans="1:27" x14ac:dyDescent="0.25">
      <c r="D2081" s="31" t="s">
        <v>1688</v>
      </c>
      <c r="H2081">
        <v>4</v>
      </c>
      <c r="I2081" t="s">
        <v>1638</v>
      </c>
      <c r="K2081" s="30">
        <f>ROUND(H2081/100*K2080,5)</f>
        <v>1.87</v>
      </c>
    </row>
    <row r="2082" spans="1:27" x14ac:dyDescent="0.25">
      <c r="D2082" s="31" t="s">
        <v>1639</v>
      </c>
      <c r="K2082" s="32">
        <f>SUM(K2080:K2081)</f>
        <v>48.619880000000002</v>
      </c>
    </row>
    <row r="2084" spans="1:27" ht="45" customHeight="1" x14ac:dyDescent="0.25">
      <c r="A2084" s="25" t="s">
        <v>2234</v>
      </c>
      <c r="B2084" s="25" t="s">
        <v>493</v>
      </c>
      <c r="C2084" s="26" t="s">
        <v>37</v>
      </c>
      <c r="D2084" s="6" t="s">
        <v>494</v>
      </c>
      <c r="E2084" s="5"/>
      <c r="F2084" s="5"/>
      <c r="G2084" s="26"/>
      <c r="H2084" s="27" t="s">
        <v>1613</v>
      </c>
      <c r="I2084" s="4">
        <v>1.9239999999999999</v>
      </c>
      <c r="J2084" s="5"/>
      <c r="K2084" s="28">
        <f>ROUND(K2096,2)</f>
        <v>51.36</v>
      </c>
      <c r="L2084" s="26"/>
      <c r="M2084" s="26"/>
      <c r="N2084" s="26"/>
      <c r="O2084" s="26"/>
      <c r="P2084" s="26"/>
      <c r="Q2084" s="26"/>
      <c r="R2084" s="26"/>
      <c r="S2084" s="26"/>
      <c r="T2084" s="26"/>
      <c r="U2084" s="26"/>
      <c r="V2084" s="26"/>
      <c r="W2084" s="26"/>
      <c r="X2084" s="26"/>
      <c r="Y2084" s="26"/>
      <c r="Z2084" s="26"/>
      <c r="AA2084" s="26"/>
    </row>
    <row r="2085" spans="1:27" x14ac:dyDescent="0.25">
      <c r="B2085" s="21" t="s">
        <v>1614</v>
      </c>
    </row>
    <row r="2086" spans="1:27" x14ac:dyDescent="0.25">
      <c r="B2086" t="s">
        <v>1830</v>
      </c>
      <c r="C2086" t="s">
        <v>1616</v>
      </c>
      <c r="D2086" t="s">
        <v>1831</v>
      </c>
      <c r="E2086" s="29">
        <v>0.3</v>
      </c>
      <c r="F2086" t="s">
        <v>1618</v>
      </c>
      <c r="G2086" t="s">
        <v>1619</v>
      </c>
      <c r="H2086" s="30">
        <v>28.1</v>
      </c>
      <c r="I2086" t="s">
        <v>1620</v>
      </c>
      <c r="J2086" s="30">
        <f>ROUND(E2086/I2084* H2086,5)</f>
        <v>4.3815</v>
      </c>
    </row>
    <row r="2087" spans="1:27" x14ac:dyDescent="0.25">
      <c r="B2087" t="s">
        <v>1673</v>
      </c>
      <c r="C2087" t="s">
        <v>1616</v>
      </c>
      <c r="D2087" t="s">
        <v>1674</v>
      </c>
      <c r="E2087" s="29">
        <v>0.15</v>
      </c>
      <c r="F2087" t="s">
        <v>1618</v>
      </c>
      <c r="G2087" t="s">
        <v>1619</v>
      </c>
      <c r="H2087" s="30">
        <v>22.7</v>
      </c>
      <c r="I2087" t="s">
        <v>1620</v>
      </c>
      <c r="J2087" s="30">
        <f>ROUND(E2087/I2084* H2087,5)</f>
        <v>1.7697499999999999</v>
      </c>
    </row>
    <row r="2088" spans="1:27" x14ac:dyDescent="0.25">
      <c r="D2088" s="31" t="s">
        <v>1621</v>
      </c>
      <c r="K2088" s="30">
        <f>SUM(J2086:J2087)</f>
        <v>6.1512500000000001</v>
      </c>
    </row>
    <row r="2089" spans="1:27" x14ac:dyDescent="0.25">
      <c r="B2089" s="21" t="s">
        <v>1625</v>
      </c>
    </row>
    <row r="2090" spans="1:27" x14ac:dyDescent="0.25">
      <c r="B2090" t="s">
        <v>2235</v>
      </c>
      <c r="C2090" t="s">
        <v>37</v>
      </c>
      <c r="D2090" t="s">
        <v>2236</v>
      </c>
      <c r="E2090" s="29">
        <v>1</v>
      </c>
      <c r="G2090" t="s">
        <v>1619</v>
      </c>
      <c r="H2090" s="30">
        <v>43.14</v>
      </c>
      <c r="I2090" t="s">
        <v>1620</v>
      </c>
      <c r="J2090" s="30">
        <f>ROUND(E2090* H2090,5)</f>
        <v>43.14</v>
      </c>
    </row>
    <row r="2091" spans="1:27" x14ac:dyDescent="0.25">
      <c r="D2091" s="31" t="s">
        <v>1635</v>
      </c>
      <c r="K2091" s="30">
        <f>SUM(J2090:J2090)</f>
        <v>43.14</v>
      </c>
    </row>
    <row r="2093" spans="1:27" x14ac:dyDescent="0.25">
      <c r="D2093" s="31" t="s">
        <v>1637</v>
      </c>
      <c r="H2093">
        <v>1.5</v>
      </c>
      <c r="I2093" t="s">
        <v>1638</v>
      </c>
      <c r="J2093">
        <f>ROUND(H2093/100*K2088,5)</f>
        <v>9.2270000000000005E-2</v>
      </c>
    </row>
    <row r="2094" spans="1:27" x14ac:dyDescent="0.25">
      <c r="D2094" s="31" t="s">
        <v>1636</v>
      </c>
      <c r="K2094" s="32">
        <f>SUM(J2085:J2093)</f>
        <v>49.383519999999997</v>
      </c>
    </row>
    <row r="2095" spans="1:27" x14ac:dyDescent="0.25">
      <c r="D2095" s="31" t="s">
        <v>1688</v>
      </c>
      <c r="H2095">
        <v>4</v>
      </c>
      <c r="I2095" t="s">
        <v>1638</v>
      </c>
      <c r="K2095" s="30">
        <f>ROUND(H2095/100*K2094,5)</f>
        <v>1.9753400000000001</v>
      </c>
    </row>
    <row r="2096" spans="1:27" x14ac:dyDescent="0.25">
      <c r="D2096" s="31" t="s">
        <v>1639</v>
      </c>
      <c r="K2096" s="32">
        <f>SUM(K2094:K2095)</f>
        <v>51.35886</v>
      </c>
    </row>
    <row r="2098" spans="1:27" ht="45" customHeight="1" x14ac:dyDescent="0.25">
      <c r="A2098" s="25" t="s">
        <v>2237</v>
      </c>
      <c r="B2098" s="25" t="s">
        <v>491</v>
      </c>
      <c r="C2098" s="26" t="s">
        <v>37</v>
      </c>
      <c r="D2098" s="6" t="s">
        <v>492</v>
      </c>
      <c r="E2098" s="5"/>
      <c r="F2098" s="5"/>
      <c r="G2098" s="26"/>
      <c r="H2098" s="27" t="s">
        <v>1613</v>
      </c>
      <c r="I2098" s="4">
        <v>1.9770000000000001</v>
      </c>
      <c r="J2098" s="5"/>
      <c r="K2098" s="28">
        <f>ROUND(K2110,2)</f>
        <v>54.99</v>
      </c>
      <c r="L2098" s="26"/>
      <c r="M2098" s="26"/>
      <c r="N2098" s="26"/>
      <c r="O2098" s="26"/>
      <c r="P2098" s="26"/>
      <c r="Q2098" s="26"/>
      <c r="R2098" s="26"/>
      <c r="S2098" s="26"/>
      <c r="T2098" s="26"/>
      <c r="U2098" s="26"/>
      <c r="V2098" s="26"/>
      <c r="W2098" s="26"/>
      <c r="X2098" s="26"/>
      <c r="Y2098" s="26"/>
      <c r="Z2098" s="26"/>
      <c r="AA2098" s="26"/>
    </row>
    <row r="2099" spans="1:27" x14ac:dyDescent="0.25">
      <c r="B2099" s="21" t="s">
        <v>1614</v>
      </c>
    </row>
    <row r="2100" spans="1:27" x14ac:dyDescent="0.25">
      <c r="B2100" t="s">
        <v>1830</v>
      </c>
      <c r="C2100" t="s">
        <v>1616</v>
      </c>
      <c r="D2100" t="s">
        <v>1831</v>
      </c>
      <c r="E2100" s="29">
        <v>0.3</v>
      </c>
      <c r="F2100" t="s">
        <v>1618</v>
      </c>
      <c r="G2100" t="s">
        <v>1619</v>
      </c>
      <c r="H2100" s="30">
        <v>28.1</v>
      </c>
      <c r="I2100" t="s">
        <v>1620</v>
      </c>
      <c r="J2100" s="30">
        <f>ROUND(E2100/I2098* H2100,5)</f>
        <v>4.2640399999999996</v>
      </c>
    </row>
    <row r="2101" spans="1:27" x14ac:dyDescent="0.25">
      <c r="B2101" t="s">
        <v>1673</v>
      </c>
      <c r="C2101" t="s">
        <v>1616</v>
      </c>
      <c r="D2101" t="s">
        <v>1674</v>
      </c>
      <c r="E2101" s="29">
        <v>0.15</v>
      </c>
      <c r="F2101" t="s">
        <v>1618</v>
      </c>
      <c r="G2101" t="s">
        <v>1619</v>
      </c>
      <c r="H2101" s="30">
        <v>22.7</v>
      </c>
      <c r="I2101" t="s">
        <v>1620</v>
      </c>
      <c r="J2101" s="30">
        <f>ROUND(E2101/I2098* H2101,5)</f>
        <v>1.72231</v>
      </c>
    </row>
    <row r="2102" spans="1:27" x14ac:dyDescent="0.25">
      <c r="D2102" s="31" t="s">
        <v>1621</v>
      </c>
      <c r="K2102" s="30">
        <f>SUM(J2100:J2101)</f>
        <v>5.9863499999999998</v>
      </c>
    </row>
    <row r="2103" spans="1:27" x14ac:dyDescent="0.25">
      <c r="B2103" s="21" t="s">
        <v>1625</v>
      </c>
    </row>
    <row r="2104" spans="1:27" x14ac:dyDescent="0.25">
      <c r="B2104" t="s">
        <v>2238</v>
      </c>
      <c r="C2104" t="s">
        <v>37</v>
      </c>
      <c r="D2104" t="s">
        <v>2236</v>
      </c>
      <c r="E2104" s="29">
        <v>1</v>
      </c>
      <c r="G2104" t="s">
        <v>1619</v>
      </c>
      <c r="H2104" s="30">
        <v>46.8</v>
      </c>
      <c r="I2104" t="s">
        <v>1620</v>
      </c>
      <c r="J2104" s="30">
        <f>ROUND(E2104* H2104,5)</f>
        <v>46.8</v>
      </c>
    </row>
    <row r="2105" spans="1:27" x14ac:dyDescent="0.25">
      <c r="D2105" s="31" t="s">
        <v>1635</v>
      </c>
      <c r="K2105" s="30">
        <f>SUM(J2104:J2104)</f>
        <v>46.8</v>
      </c>
    </row>
    <row r="2107" spans="1:27" x14ac:dyDescent="0.25">
      <c r="D2107" s="31" t="s">
        <v>1637</v>
      </c>
      <c r="H2107">
        <v>1.5</v>
      </c>
      <c r="I2107" t="s">
        <v>1638</v>
      </c>
      <c r="J2107">
        <f>ROUND(H2107/100*K2102,5)</f>
        <v>8.9800000000000005E-2</v>
      </c>
    </row>
    <row r="2108" spans="1:27" x14ac:dyDescent="0.25">
      <c r="D2108" s="31" t="s">
        <v>1636</v>
      </c>
      <c r="K2108" s="32">
        <f>SUM(J2099:J2107)</f>
        <v>52.876149999999996</v>
      </c>
    </row>
    <row r="2109" spans="1:27" x14ac:dyDescent="0.25">
      <c r="D2109" s="31" t="s">
        <v>1688</v>
      </c>
      <c r="H2109">
        <v>4</v>
      </c>
      <c r="I2109" t="s">
        <v>1638</v>
      </c>
      <c r="K2109" s="30">
        <f>ROUND(H2109/100*K2108,5)</f>
        <v>2.1150500000000001</v>
      </c>
    </row>
    <row r="2110" spans="1:27" x14ac:dyDescent="0.25">
      <c r="D2110" s="31" t="s">
        <v>1639</v>
      </c>
      <c r="K2110" s="32">
        <f>SUM(K2108:K2109)</f>
        <v>54.991199999999992</v>
      </c>
    </row>
    <row r="2112" spans="1:27" ht="45" customHeight="1" x14ac:dyDescent="0.25">
      <c r="A2112" s="25" t="s">
        <v>2239</v>
      </c>
      <c r="B2112" s="25" t="s">
        <v>452</v>
      </c>
      <c r="C2112" s="26" t="s">
        <v>16</v>
      </c>
      <c r="D2112" s="6" t="s">
        <v>453</v>
      </c>
      <c r="E2112" s="5"/>
      <c r="F2112" s="5"/>
      <c r="G2112" s="26"/>
      <c r="H2112" s="27" t="s">
        <v>1613</v>
      </c>
      <c r="I2112" s="4">
        <v>1.399</v>
      </c>
      <c r="J2112" s="5"/>
      <c r="K2112" s="28">
        <f>ROUND(K2125,2)</f>
        <v>39.58</v>
      </c>
      <c r="L2112" s="26"/>
      <c r="M2112" s="26"/>
      <c r="N2112" s="26"/>
      <c r="O2112" s="26"/>
      <c r="P2112" s="26"/>
      <c r="Q2112" s="26"/>
      <c r="R2112" s="26"/>
      <c r="S2112" s="26"/>
      <c r="T2112" s="26"/>
      <c r="U2112" s="26"/>
      <c r="V2112" s="26"/>
      <c r="W2112" s="26"/>
      <c r="X2112" s="26"/>
      <c r="Y2112" s="26"/>
      <c r="Z2112" s="26"/>
      <c r="AA2112" s="26"/>
    </row>
    <row r="2113" spans="1:27" x14ac:dyDescent="0.25">
      <c r="B2113" s="21" t="s">
        <v>1614</v>
      </c>
    </row>
    <row r="2114" spans="1:27" x14ac:dyDescent="0.25">
      <c r="B2114" t="s">
        <v>1695</v>
      </c>
      <c r="C2114" t="s">
        <v>1616</v>
      </c>
      <c r="D2114" t="s">
        <v>1696</v>
      </c>
      <c r="E2114" s="29">
        <v>0.126</v>
      </c>
      <c r="F2114" t="s">
        <v>1618</v>
      </c>
      <c r="G2114" t="s">
        <v>1619</v>
      </c>
      <c r="H2114" s="30">
        <v>24.14</v>
      </c>
      <c r="I2114" t="s">
        <v>1620</v>
      </c>
      <c r="J2114" s="30">
        <f>ROUND(E2114/I2112* H2114,5)</f>
        <v>2.17415</v>
      </c>
    </row>
    <row r="2115" spans="1:27" x14ac:dyDescent="0.25">
      <c r="B2115" t="s">
        <v>1693</v>
      </c>
      <c r="C2115" t="s">
        <v>1616</v>
      </c>
      <c r="D2115" t="s">
        <v>1694</v>
      </c>
      <c r="E2115" s="29">
        <v>0.126</v>
      </c>
      <c r="F2115" t="s">
        <v>1618</v>
      </c>
      <c r="G2115" t="s">
        <v>1619</v>
      </c>
      <c r="H2115" s="30">
        <v>27.19</v>
      </c>
      <c r="I2115" t="s">
        <v>1620</v>
      </c>
      <c r="J2115" s="30">
        <f>ROUND(E2115/I2112* H2115,5)</f>
        <v>2.4488500000000002</v>
      </c>
    </row>
    <row r="2116" spans="1:27" x14ac:dyDescent="0.25">
      <c r="D2116" s="31" t="s">
        <v>1621</v>
      </c>
      <c r="K2116" s="30">
        <f>SUM(J2114:J2115)</f>
        <v>4.6230000000000002</v>
      </c>
    </row>
    <row r="2117" spans="1:27" x14ac:dyDescent="0.25">
      <c r="B2117" s="21" t="s">
        <v>1625</v>
      </c>
    </row>
    <row r="2118" spans="1:27" x14ac:dyDescent="0.25">
      <c r="B2118" t="s">
        <v>2240</v>
      </c>
      <c r="C2118" t="s">
        <v>16</v>
      </c>
      <c r="D2118" t="s">
        <v>2241</v>
      </c>
      <c r="E2118" s="29">
        <v>1.05</v>
      </c>
      <c r="G2118" t="s">
        <v>1619</v>
      </c>
      <c r="H2118" s="30">
        <v>30.8</v>
      </c>
      <c r="I2118" t="s">
        <v>1620</v>
      </c>
      <c r="J2118" s="30">
        <f>ROUND(E2118* H2118,5)</f>
        <v>32.340000000000003</v>
      </c>
    </row>
    <row r="2119" spans="1:27" x14ac:dyDescent="0.25">
      <c r="B2119" t="s">
        <v>1721</v>
      </c>
      <c r="C2119" t="s">
        <v>109</v>
      </c>
      <c r="D2119" t="s">
        <v>1722</v>
      </c>
      <c r="E2119" s="29">
        <v>0.3</v>
      </c>
      <c r="G2119" t="s">
        <v>1619</v>
      </c>
      <c r="H2119" s="30">
        <v>3.43</v>
      </c>
      <c r="I2119" t="s">
        <v>1620</v>
      </c>
      <c r="J2119" s="30">
        <f>ROUND(E2119* H2119,5)</f>
        <v>1.0289999999999999</v>
      </c>
    </row>
    <row r="2120" spans="1:27" x14ac:dyDescent="0.25">
      <c r="D2120" s="31" t="s">
        <v>1635</v>
      </c>
      <c r="K2120" s="30">
        <f>SUM(J2118:J2119)</f>
        <v>33.369</v>
      </c>
    </row>
    <row r="2122" spans="1:27" x14ac:dyDescent="0.25">
      <c r="D2122" s="31" t="s">
        <v>1637</v>
      </c>
      <c r="H2122">
        <v>1.5</v>
      </c>
      <c r="I2122" t="s">
        <v>1638</v>
      </c>
      <c r="J2122">
        <f>ROUND(H2122/100*K2116,5)</f>
        <v>6.9349999999999995E-2</v>
      </c>
    </row>
    <row r="2123" spans="1:27" x14ac:dyDescent="0.25">
      <c r="D2123" s="31" t="s">
        <v>1636</v>
      </c>
      <c r="K2123" s="32">
        <f>SUM(J2113:J2122)</f>
        <v>38.061350000000004</v>
      </c>
    </row>
    <row r="2124" spans="1:27" x14ac:dyDescent="0.25">
      <c r="D2124" s="31" t="s">
        <v>1688</v>
      </c>
      <c r="H2124">
        <v>4</v>
      </c>
      <c r="I2124" t="s">
        <v>1638</v>
      </c>
      <c r="K2124" s="30">
        <f>ROUND(H2124/100*K2123,5)</f>
        <v>1.5224500000000001</v>
      </c>
    </row>
    <row r="2125" spans="1:27" x14ac:dyDescent="0.25">
      <c r="D2125" s="31" t="s">
        <v>1639</v>
      </c>
      <c r="K2125" s="32">
        <f>SUM(K2123:K2124)</f>
        <v>39.583800000000004</v>
      </c>
    </row>
    <row r="2127" spans="1:27" ht="45" customHeight="1" x14ac:dyDescent="0.25">
      <c r="A2127" s="25" t="s">
        <v>2242</v>
      </c>
      <c r="B2127" s="25" t="s">
        <v>444</v>
      </c>
      <c r="C2127" s="26" t="s">
        <v>16</v>
      </c>
      <c r="D2127" s="6" t="s">
        <v>445</v>
      </c>
      <c r="E2127" s="5"/>
      <c r="F2127" s="5"/>
      <c r="G2127" s="26"/>
      <c r="H2127" s="27" t="s">
        <v>1613</v>
      </c>
      <c r="I2127" s="4">
        <v>1.214</v>
      </c>
      <c r="J2127" s="5"/>
      <c r="K2127" s="28">
        <f>ROUND(K2137,2)</f>
        <v>38.450000000000003</v>
      </c>
      <c r="L2127" s="26"/>
      <c r="M2127" s="26"/>
      <c r="N2127" s="26"/>
      <c r="O2127" s="26"/>
      <c r="P2127" s="26"/>
      <c r="Q2127" s="26"/>
      <c r="R2127" s="26"/>
      <c r="S2127" s="26"/>
      <c r="T2127" s="26"/>
      <c r="U2127" s="26"/>
      <c r="V2127" s="26"/>
      <c r="W2127" s="26"/>
      <c r="X2127" s="26"/>
      <c r="Y2127" s="26"/>
      <c r="Z2127" s="26"/>
      <c r="AA2127" s="26"/>
    </row>
    <row r="2128" spans="1:27" x14ac:dyDescent="0.25">
      <c r="B2128" s="21" t="s">
        <v>1614</v>
      </c>
    </row>
    <row r="2129" spans="1:27" x14ac:dyDescent="0.25">
      <c r="B2129" t="s">
        <v>1695</v>
      </c>
      <c r="C2129" t="s">
        <v>1616</v>
      </c>
      <c r="D2129" t="s">
        <v>1696</v>
      </c>
      <c r="E2129" s="29">
        <v>0.4</v>
      </c>
      <c r="F2129" t="s">
        <v>1618</v>
      </c>
      <c r="G2129" t="s">
        <v>1619</v>
      </c>
      <c r="H2129" s="30">
        <v>24.14</v>
      </c>
      <c r="I2129" t="s">
        <v>1620</v>
      </c>
      <c r="J2129" s="30">
        <f>ROUND(E2129/I2127* H2129,5)</f>
        <v>7.9538700000000002</v>
      </c>
    </row>
    <row r="2130" spans="1:27" x14ac:dyDescent="0.25">
      <c r="B2130" t="s">
        <v>1693</v>
      </c>
      <c r="C2130" t="s">
        <v>1616</v>
      </c>
      <c r="D2130" t="s">
        <v>1694</v>
      </c>
      <c r="E2130" s="29">
        <v>0.4</v>
      </c>
      <c r="F2130" t="s">
        <v>1618</v>
      </c>
      <c r="G2130" t="s">
        <v>1619</v>
      </c>
      <c r="H2130" s="30">
        <v>27.19</v>
      </c>
      <c r="I2130" t="s">
        <v>1620</v>
      </c>
      <c r="J2130" s="30">
        <f>ROUND(E2130/I2127* H2130,5)</f>
        <v>8.9588099999999997</v>
      </c>
    </row>
    <row r="2131" spans="1:27" x14ac:dyDescent="0.25">
      <c r="D2131" s="31" t="s">
        <v>1621</v>
      </c>
      <c r="K2131" s="30">
        <f>SUM(J2129:J2130)</f>
        <v>16.912680000000002</v>
      </c>
    </row>
    <row r="2132" spans="1:27" x14ac:dyDescent="0.25">
      <c r="B2132" s="21" t="s">
        <v>1625</v>
      </c>
    </row>
    <row r="2133" spans="1:27" x14ac:dyDescent="0.25">
      <c r="B2133" t="s">
        <v>2243</v>
      </c>
      <c r="C2133" t="s">
        <v>16</v>
      </c>
      <c r="D2133" t="s">
        <v>2244</v>
      </c>
      <c r="E2133" s="29">
        <v>1.05</v>
      </c>
      <c r="G2133" t="s">
        <v>1619</v>
      </c>
      <c r="H2133" s="30">
        <v>19.100000000000001</v>
      </c>
      <c r="I2133" t="s">
        <v>1620</v>
      </c>
      <c r="J2133" s="30">
        <f>ROUND(E2133* H2133,5)</f>
        <v>20.055</v>
      </c>
    </row>
    <row r="2134" spans="1:27" x14ac:dyDescent="0.25">
      <c r="D2134" s="31" t="s">
        <v>1635</v>
      </c>
      <c r="K2134" s="30">
        <f>SUM(J2133:J2133)</f>
        <v>20.055</v>
      </c>
    </row>
    <row r="2135" spans="1:27" x14ac:dyDescent="0.25">
      <c r="D2135" s="31" t="s">
        <v>1636</v>
      </c>
      <c r="K2135" s="32">
        <f>SUM(J2128:J2134)</f>
        <v>36.967680000000001</v>
      </c>
    </row>
    <row r="2136" spans="1:27" x14ac:dyDescent="0.25">
      <c r="D2136" s="31" t="s">
        <v>1688</v>
      </c>
      <c r="H2136">
        <v>4</v>
      </c>
      <c r="I2136" t="s">
        <v>1638</v>
      </c>
      <c r="K2136" s="30">
        <f>ROUND(H2136/100*K2135,5)</f>
        <v>1.47871</v>
      </c>
    </row>
    <row r="2137" spans="1:27" x14ac:dyDescent="0.25">
      <c r="D2137" s="31" t="s">
        <v>1639</v>
      </c>
      <c r="K2137" s="32">
        <f>SUM(K2135:K2136)</f>
        <v>38.446390000000001</v>
      </c>
    </row>
    <row r="2139" spans="1:27" ht="45" customHeight="1" x14ac:dyDescent="0.25">
      <c r="A2139" s="25" t="s">
        <v>2245</v>
      </c>
      <c r="B2139" s="25" t="s">
        <v>462</v>
      </c>
      <c r="C2139" s="26" t="s">
        <v>16</v>
      </c>
      <c r="D2139" s="6" t="s">
        <v>463</v>
      </c>
      <c r="E2139" s="5"/>
      <c r="F2139" s="5"/>
      <c r="G2139" s="26"/>
      <c r="H2139" s="27" t="s">
        <v>1613</v>
      </c>
      <c r="I2139" s="4">
        <v>1.0780000000000001</v>
      </c>
      <c r="J2139" s="5"/>
      <c r="K2139" s="28">
        <f>ROUND(K2151,2)</f>
        <v>4.96</v>
      </c>
      <c r="L2139" s="26"/>
      <c r="M2139" s="26"/>
      <c r="N2139" s="26"/>
      <c r="O2139" s="26"/>
      <c r="P2139" s="26"/>
      <c r="Q2139" s="26"/>
      <c r="R2139" s="26"/>
      <c r="S2139" s="26"/>
      <c r="T2139" s="26"/>
      <c r="U2139" s="26"/>
      <c r="V2139" s="26"/>
      <c r="W2139" s="26"/>
      <c r="X2139" s="26"/>
      <c r="Y2139" s="26"/>
      <c r="Z2139" s="26"/>
      <c r="AA2139" s="26"/>
    </row>
    <row r="2140" spans="1:27" x14ac:dyDescent="0.25">
      <c r="B2140" s="21" t="s">
        <v>1614</v>
      </c>
    </row>
    <row r="2141" spans="1:27" x14ac:dyDescent="0.25">
      <c r="B2141" t="s">
        <v>2246</v>
      </c>
      <c r="C2141" t="s">
        <v>1616</v>
      </c>
      <c r="D2141" t="s">
        <v>1784</v>
      </c>
      <c r="E2141" s="29">
        <v>1.0999999999999999E-2</v>
      </c>
      <c r="F2141" t="s">
        <v>1618</v>
      </c>
      <c r="G2141" t="s">
        <v>1619</v>
      </c>
      <c r="H2141" s="30">
        <v>24.14</v>
      </c>
      <c r="I2141" t="s">
        <v>1620</v>
      </c>
      <c r="J2141" s="30">
        <f>ROUND(E2141/I2139* H2141,5)</f>
        <v>0.24632999999999999</v>
      </c>
    </row>
    <row r="2142" spans="1:27" x14ac:dyDescent="0.25">
      <c r="B2142" t="s">
        <v>2247</v>
      </c>
      <c r="C2142" t="s">
        <v>1616</v>
      </c>
      <c r="D2142" t="s">
        <v>1786</v>
      </c>
      <c r="E2142" s="29">
        <v>0.11</v>
      </c>
      <c r="F2142" t="s">
        <v>1618</v>
      </c>
      <c r="G2142" t="s">
        <v>1619</v>
      </c>
      <c r="H2142" s="30">
        <v>27.19</v>
      </c>
      <c r="I2142" t="s">
        <v>1620</v>
      </c>
      <c r="J2142" s="30">
        <f>ROUND(E2142/I2139* H2142,5)</f>
        <v>2.7744900000000001</v>
      </c>
    </row>
    <row r="2143" spans="1:27" x14ac:dyDescent="0.25">
      <c r="D2143" s="31" t="s">
        <v>1621</v>
      </c>
      <c r="K2143" s="30">
        <f>SUM(J2141:J2142)</f>
        <v>3.0208200000000001</v>
      </c>
    </row>
    <row r="2144" spans="1:27" x14ac:dyDescent="0.25">
      <c r="B2144" s="21" t="s">
        <v>1625</v>
      </c>
    </row>
    <row r="2145" spans="1:27" x14ac:dyDescent="0.25">
      <c r="B2145" t="s">
        <v>2248</v>
      </c>
      <c r="C2145" t="s">
        <v>109</v>
      </c>
      <c r="D2145" t="s">
        <v>2249</v>
      </c>
      <c r="E2145" s="29">
        <v>0.49980000000000002</v>
      </c>
      <c r="G2145" t="s">
        <v>1619</v>
      </c>
      <c r="H2145" s="30">
        <v>3.41</v>
      </c>
      <c r="I2145" t="s">
        <v>1620</v>
      </c>
      <c r="J2145" s="30">
        <f>ROUND(E2145* H2145,5)</f>
        <v>1.7043200000000001</v>
      </c>
    </row>
    <row r="2146" spans="1:27" x14ac:dyDescent="0.25">
      <c r="D2146" s="31" t="s">
        <v>1635</v>
      </c>
      <c r="K2146" s="30">
        <f>SUM(J2145:J2145)</f>
        <v>1.7043200000000001</v>
      </c>
    </row>
    <row r="2148" spans="1:27" x14ac:dyDescent="0.25">
      <c r="D2148" s="31" t="s">
        <v>1637</v>
      </c>
      <c r="H2148">
        <v>1.5</v>
      </c>
      <c r="I2148" t="s">
        <v>1638</v>
      </c>
      <c r="J2148">
        <f>ROUND(H2148/100*K2143,5)</f>
        <v>4.5310000000000003E-2</v>
      </c>
    </row>
    <row r="2149" spans="1:27" x14ac:dyDescent="0.25">
      <c r="D2149" s="31" t="s">
        <v>1636</v>
      </c>
      <c r="K2149" s="32">
        <f>SUM(J2140:J2148)</f>
        <v>4.7704499999999994</v>
      </c>
    </row>
    <row r="2150" spans="1:27" x14ac:dyDescent="0.25">
      <c r="D2150" s="31" t="s">
        <v>1688</v>
      </c>
      <c r="H2150">
        <v>4</v>
      </c>
      <c r="I2150" t="s">
        <v>1638</v>
      </c>
      <c r="K2150" s="30">
        <f>ROUND(H2150/100*K2149,5)</f>
        <v>0.19081999999999999</v>
      </c>
    </row>
    <row r="2151" spans="1:27" x14ac:dyDescent="0.25">
      <c r="D2151" s="31" t="s">
        <v>1639</v>
      </c>
      <c r="K2151" s="32">
        <f>SUM(K2149:K2150)</f>
        <v>4.961269999999999</v>
      </c>
    </row>
    <row r="2153" spans="1:27" ht="45" customHeight="1" x14ac:dyDescent="0.25">
      <c r="A2153" s="25" t="s">
        <v>2250</v>
      </c>
      <c r="B2153" s="25" t="s">
        <v>450</v>
      </c>
      <c r="C2153" s="26" t="s">
        <v>16</v>
      </c>
      <c r="D2153" s="6" t="s">
        <v>451</v>
      </c>
      <c r="E2153" s="5"/>
      <c r="F2153" s="5"/>
      <c r="G2153" s="26"/>
      <c r="H2153" s="27" t="s">
        <v>1613</v>
      </c>
      <c r="I2153" s="4">
        <v>1.272</v>
      </c>
      <c r="J2153" s="5"/>
      <c r="K2153" s="28">
        <f>ROUND(K2166,2)</f>
        <v>7.33</v>
      </c>
      <c r="L2153" s="26"/>
      <c r="M2153" s="26"/>
      <c r="N2153" s="26"/>
      <c r="O2153" s="26"/>
      <c r="P2153" s="26"/>
      <c r="Q2153" s="26"/>
      <c r="R2153" s="26"/>
      <c r="S2153" s="26"/>
      <c r="T2153" s="26"/>
      <c r="U2153" s="26"/>
      <c r="V2153" s="26"/>
      <c r="W2153" s="26"/>
      <c r="X2153" s="26"/>
      <c r="Y2153" s="26"/>
      <c r="Z2153" s="26"/>
      <c r="AA2153" s="26"/>
    </row>
    <row r="2154" spans="1:27" x14ac:dyDescent="0.25">
      <c r="B2154" s="21" t="s">
        <v>1614</v>
      </c>
    </row>
    <row r="2155" spans="1:27" x14ac:dyDescent="0.25">
      <c r="B2155" t="s">
        <v>2246</v>
      </c>
      <c r="C2155" t="s">
        <v>1616</v>
      </c>
      <c r="D2155" t="s">
        <v>1784</v>
      </c>
      <c r="E2155" s="29">
        <v>1.4999999999999999E-2</v>
      </c>
      <c r="F2155" t="s">
        <v>1618</v>
      </c>
      <c r="G2155" t="s">
        <v>1619</v>
      </c>
      <c r="H2155" s="30">
        <v>24.14</v>
      </c>
      <c r="I2155" t="s">
        <v>1620</v>
      </c>
      <c r="J2155" s="30">
        <f>ROUND(E2155/I2153* H2155,5)</f>
        <v>0.28466999999999998</v>
      </c>
    </row>
    <row r="2156" spans="1:27" x14ac:dyDescent="0.25">
      <c r="B2156" t="s">
        <v>2247</v>
      </c>
      <c r="C2156" t="s">
        <v>1616</v>
      </c>
      <c r="D2156" t="s">
        <v>1786</v>
      </c>
      <c r="E2156" s="29">
        <v>0.125</v>
      </c>
      <c r="F2156" t="s">
        <v>1618</v>
      </c>
      <c r="G2156" t="s">
        <v>1619</v>
      </c>
      <c r="H2156" s="30">
        <v>27.19</v>
      </c>
      <c r="I2156" t="s">
        <v>1620</v>
      </c>
      <c r="J2156" s="30">
        <f>ROUND(E2156/I2153* H2156,5)</f>
        <v>2.67197</v>
      </c>
    </row>
    <row r="2157" spans="1:27" x14ac:dyDescent="0.25">
      <c r="D2157" s="31" t="s">
        <v>1621</v>
      </c>
      <c r="K2157" s="30">
        <f>SUM(J2155:J2156)</f>
        <v>2.9566400000000002</v>
      </c>
    </row>
    <row r="2158" spans="1:27" x14ac:dyDescent="0.25">
      <c r="B2158" s="21" t="s">
        <v>1625</v>
      </c>
    </row>
    <row r="2159" spans="1:27" x14ac:dyDescent="0.25">
      <c r="B2159" t="s">
        <v>2251</v>
      </c>
      <c r="C2159" t="s">
        <v>1923</v>
      </c>
      <c r="D2159" t="s">
        <v>2252</v>
      </c>
      <c r="E2159" s="29">
        <v>0.1</v>
      </c>
      <c r="G2159" t="s">
        <v>1619</v>
      </c>
      <c r="H2159" s="30">
        <v>18.03</v>
      </c>
      <c r="I2159" t="s">
        <v>1620</v>
      </c>
      <c r="J2159" s="30">
        <f>ROUND(E2159* H2159,5)</f>
        <v>1.8029999999999999</v>
      </c>
    </row>
    <row r="2160" spans="1:27" x14ac:dyDescent="0.25">
      <c r="B2160" t="s">
        <v>2253</v>
      </c>
      <c r="C2160" t="s">
        <v>1923</v>
      </c>
      <c r="D2160" t="s">
        <v>2254</v>
      </c>
      <c r="E2160" s="29">
        <v>0.18</v>
      </c>
      <c r="G2160" t="s">
        <v>1619</v>
      </c>
      <c r="H2160" s="30">
        <v>12.46</v>
      </c>
      <c r="I2160" t="s">
        <v>1620</v>
      </c>
      <c r="J2160" s="30">
        <f>ROUND(E2160* H2160,5)</f>
        <v>2.2427999999999999</v>
      </c>
    </row>
    <row r="2161" spans="1:27" x14ac:dyDescent="0.25">
      <c r="D2161" s="31" t="s">
        <v>1635</v>
      </c>
      <c r="K2161" s="30">
        <f>SUM(J2159:J2160)</f>
        <v>4.0457999999999998</v>
      </c>
    </row>
    <row r="2163" spans="1:27" x14ac:dyDescent="0.25">
      <c r="D2163" s="31" t="s">
        <v>1637</v>
      </c>
      <c r="H2163">
        <v>1.5</v>
      </c>
      <c r="I2163" t="s">
        <v>1638</v>
      </c>
      <c r="J2163">
        <f>ROUND(H2163/100*K2157,5)</f>
        <v>4.4350000000000001E-2</v>
      </c>
    </row>
    <row r="2164" spans="1:27" x14ac:dyDescent="0.25">
      <c r="D2164" s="31" t="s">
        <v>1636</v>
      </c>
      <c r="K2164" s="32">
        <f>SUM(J2154:J2163)</f>
        <v>7.0467899999999997</v>
      </c>
    </row>
    <row r="2165" spans="1:27" x14ac:dyDescent="0.25">
      <c r="D2165" s="31" t="s">
        <v>1688</v>
      </c>
      <c r="H2165">
        <v>4</v>
      </c>
      <c r="I2165" t="s">
        <v>1638</v>
      </c>
      <c r="K2165" s="30">
        <f>ROUND(H2165/100*K2164,5)</f>
        <v>0.28187000000000001</v>
      </c>
    </row>
    <row r="2166" spans="1:27" x14ac:dyDescent="0.25">
      <c r="D2166" s="31" t="s">
        <v>1639</v>
      </c>
      <c r="K2166" s="32">
        <f>SUM(K2164:K2165)</f>
        <v>7.3286599999999993</v>
      </c>
    </row>
    <row r="2168" spans="1:27" ht="45" customHeight="1" x14ac:dyDescent="0.25">
      <c r="A2168" s="25" t="s">
        <v>2255</v>
      </c>
      <c r="B2168" s="25" t="s">
        <v>479</v>
      </c>
      <c r="C2168" s="26" t="s">
        <v>16</v>
      </c>
      <c r="D2168" s="6" t="s">
        <v>480</v>
      </c>
      <c r="E2168" s="5"/>
      <c r="F2168" s="5"/>
      <c r="G2168" s="26"/>
      <c r="H2168" s="27" t="s">
        <v>1613</v>
      </c>
      <c r="I2168" s="4">
        <v>1.5720000000000001</v>
      </c>
      <c r="J2168" s="5"/>
      <c r="K2168" s="28">
        <f>ROUND(K2181,2)</f>
        <v>11.15</v>
      </c>
      <c r="L2168" s="26"/>
      <c r="M2168" s="26"/>
      <c r="N2168" s="26"/>
      <c r="O2168" s="26"/>
      <c r="P2168" s="26"/>
      <c r="Q2168" s="26"/>
      <c r="R2168" s="26"/>
      <c r="S2168" s="26"/>
      <c r="T2168" s="26"/>
      <c r="U2168" s="26"/>
      <c r="V2168" s="26"/>
      <c r="W2168" s="26"/>
      <c r="X2168" s="26"/>
      <c r="Y2168" s="26"/>
      <c r="Z2168" s="26"/>
      <c r="AA2168" s="26"/>
    </row>
    <row r="2169" spans="1:27" x14ac:dyDescent="0.25">
      <c r="B2169" s="21" t="s">
        <v>1614</v>
      </c>
    </row>
    <row r="2170" spans="1:27" x14ac:dyDescent="0.25">
      <c r="B2170" t="s">
        <v>2247</v>
      </c>
      <c r="C2170" t="s">
        <v>1616</v>
      </c>
      <c r="D2170" t="s">
        <v>1786</v>
      </c>
      <c r="E2170" s="29">
        <v>0.11</v>
      </c>
      <c r="F2170" t="s">
        <v>1618</v>
      </c>
      <c r="G2170" t="s">
        <v>1619</v>
      </c>
      <c r="H2170" s="30">
        <v>27.19</v>
      </c>
      <c r="I2170" t="s">
        <v>1620</v>
      </c>
      <c r="J2170" s="30">
        <f>ROUND(E2170/I2168* H2170,5)</f>
        <v>1.9026099999999999</v>
      </c>
    </row>
    <row r="2171" spans="1:27" x14ac:dyDescent="0.25">
      <c r="B2171" t="s">
        <v>2246</v>
      </c>
      <c r="C2171" t="s">
        <v>1616</v>
      </c>
      <c r="D2171" t="s">
        <v>1784</v>
      </c>
      <c r="E2171" s="29">
        <v>1.4999999999999999E-2</v>
      </c>
      <c r="F2171" t="s">
        <v>1618</v>
      </c>
      <c r="G2171" t="s">
        <v>1619</v>
      </c>
      <c r="H2171" s="30">
        <v>24.14</v>
      </c>
      <c r="I2171" t="s">
        <v>1620</v>
      </c>
      <c r="J2171" s="30">
        <f>ROUND(E2171/I2168* H2171,5)</f>
        <v>0.23033999999999999</v>
      </c>
    </row>
    <row r="2172" spans="1:27" x14ac:dyDescent="0.25">
      <c r="D2172" s="31" t="s">
        <v>1621</v>
      </c>
      <c r="K2172" s="30">
        <f>SUM(J2170:J2171)</f>
        <v>2.1329500000000001</v>
      </c>
    </row>
    <row r="2173" spans="1:27" x14ac:dyDescent="0.25">
      <c r="B2173" s="21" t="s">
        <v>1625</v>
      </c>
    </row>
    <row r="2174" spans="1:27" x14ac:dyDescent="0.25">
      <c r="B2174" t="s">
        <v>2253</v>
      </c>
      <c r="C2174" t="s">
        <v>1923</v>
      </c>
      <c r="D2174" t="s">
        <v>2254</v>
      </c>
      <c r="E2174" s="29">
        <v>0.18</v>
      </c>
      <c r="G2174" t="s">
        <v>1619</v>
      </c>
      <c r="H2174" s="30">
        <v>12.46</v>
      </c>
      <c r="I2174" t="s">
        <v>1620</v>
      </c>
      <c r="J2174" s="30">
        <f>ROUND(E2174* H2174,5)</f>
        <v>2.2427999999999999</v>
      </c>
    </row>
    <row r="2175" spans="1:27" x14ac:dyDescent="0.25">
      <c r="B2175" t="s">
        <v>2251</v>
      </c>
      <c r="C2175" t="s">
        <v>1923</v>
      </c>
      <c r="D2175" t="s">
        <v>2252</v>
      </c>
      <c r="E2175" s="29">
        <v>0.35</v>
      </c>
      <c r="G2175" t="s">
        <v>1619</v>
      </c>
      <c r="H2175" s="30">
        <v>18.03</v>
      </c>
      <c r="I2175" t="s">
        <v>1620</v>
      </c>
      <c r="J2175" s="30">
        <f>ROUND(E2175* H2175,5)</f>
        <v>6.3105000000000002</v>
      </c>
    </row>
    <row r="2176" spans="1:27" x14ac:dyDescent="0.25">
      <c r="D2176" s="31" t="s">
        <v>1635</v>
      </c>
      <c r="K2176" s="30">
        <f>SUM(J2174:J2175)</f>
        <v>8.5533000000000001</v>
      </c>
    </row>
    <row r="2178" spans="1:27" x14ac:dyDescent="0.25">
      <c r="D2178" s="31" t="s">
        <v>1637</v>
      </c>
      <c r="H2178">
        <v>1.5</v>
      </c>
      <c r="I2178" t="s">
        <v>1638</v>
      </c>
      <c r="J2178">
        <f>ROUND(H2178/100*K2172,5)</f>
        <v>3.1989999999999998E-2</v>
      </c>
    </row>
    <row r="2179" spans="1:27" x14ac:dyDescent="0.25">
      <c r="D2179" s="31" t="s">
        <v>1636</v>
      </c>
      <c r="K2179" s="32">
        <f>SUM(J2169:J2178)</f>
        <v>10.718240000000002</v>
      </c>
    </row>
    <row r="2180" spans="1:27" x14ac:dyDescent="0.25">
      <c r="D2180" s="31" t="s">
        <v>1688</v>
      </c>
      <c r="H2180">
        <v>4</v>
      </c>
      <c r="I2180" t="s">
        <v>1638</v>
      </c>
      <c r="K2180" s="30">
        <f>ROUND(H2180/100*K2179,5)</f>
        <v>0.42873</v>
      </c>
    </row>
    <row r="2181" spans="1:27" x14ac:dyDescent="0.25">
      <c r="D2181" s="31" t="s">
        <v>1639</v>
      </c>
      <c r="K2181" s="32">
        <f>SUM(K2179:K2180)</f>
        <v>11.146970000000001</v>
      </c>
    </row>
    <row r="2183" spans="1:27" ht="45" customHeight="1" x14ac:dyDescent="0.25">
      <c r="A2183" s="25" t="s">
        <v>2256</v>
      </c>
      <c r="B2183" s="25" t="s">
        <v>468</v>
      </c>
      <c r="C2183" s="26" t="s">
        <v>16</v>
      </c>
      <c r="D2183" s="6" t="s">
        <v>469</v>
      </c>
      <c r="E2183" s="5"/>
      <c r="F2183" s="5"/>
      <c r="G2183" s="26"/>
      <c r="H2183" s="27" t="s">
        <v>1613</v>
      </c>
      <c r="I2183" s="4">
        <v>1.0780000000000001</v>
      </c>
      <c r="J2183" s="5"/>
      <c r="K2183" s="28">
        <f>ROUND(K2196,2)</f>
        <v>26.07</v>
      </c>
      <c r="L2183" s="26"/>
      <c r="M2183" s="26"/>
      <c r="N2183" s="26"/>
      <c r="O2183" s="26"/>
      <c r="P2183" s="26"/>
      <c r="Q2183" s="26"/>
      <c r="R2183" s="26"/>
      <c r="S2183" s="26"/>
      <c r="T2183" s="26"/>
      <c r="U2183" s="26"/>
      <c r="V2183" s="26"/>
      <c r="W2183" s="26"/>
      <c r="X2183" s="26"/>
      <c r="Y2183" s="26"/>
      <c r="Z2183" s="26"/>
      <c r="AA2183" s="26"/>
    </row>
    <row r="2184" spans="1:27" x14ac:dyDescent="0.25">
      <c r="B2184" s="21" t="s">
        <v>1614</v>
      </c>
    </row>
    <row r="2185" spans="1:27" x14ac:dyDescent="0.25">
      <c r="B2185" t="s">
        <v>2246</v>
      </c>
      <c r="C2185" t="s">
        <v>1616</v>
      </c>
      <c r="D2185" t="s">
        <v>1784</v>
      </c>
      <c r="E2185" s="29">
        <v>5.5E-2</v>
      </c>
      <c r="F2185" t="s">
        <v>1618</v>
      </c>
      <c r="G2185" t="s">
        <v>1619</v>
      </c>
      <c r="H2185" s="30">
        <v>24.14</v>
      </c>
      <c r="I2185" t="s">
        <v>1620</v>
      </c>
      <c r="J2185" s="30">
        <f>ROUND(E2185/I2183* H2185,5)</f>
        <v>1.23163</v>
      </c>
    </row>
    <row r="2186" spans="1:27" x14ac:dyDescent="0.25">
      <c r="B2186" t="s">
        <v>2247</v>
      </c>
      <c r="C2186" t="s">
        <v>1616</v>
      </c>
      <c r="D2186" t="s">
        <v>1786</v>
      </c>
      <c r="E2186" s="29">
        <v>0.56999999999999995</v>
      </c>
      <c r="F2186" t="s">
        <v>1618</v>
      </c>
      <c r="G2186" t="s">
        <v>1619</v>
      </c>
      <c r="H2186" s="30">
        <v>27.19</v>
      </c>
      <c r="I2186" t="s">
        <v>1620</v>
      </c>
      <c r="J2186" s="30">
        <f>ROUND(E2186/I2183* H2186,5)</f>
        <v>14.376899999999999</v>
      </c>
    </row>
    <row r="2187" spans="1:27" x14ac:dyDescent="0.25">
      <c r="D2187" s="31" t="s">
        <v>1621</v>
      </c>
      <c r="K2187" s="30">
        <f>SUM(J2185:J2186)</f>
        <v>15.608529999999998</v>
      </c>
    </row>
    <row r="2188" spans="1:27" x14ac:dyDescent="0.25">
      <c r="B2188" s="21" t="s">
        <v>1625</v>
      </c>
    </row>
    <row r="2189" spans="1:27" x14ac:dyDescent="0.25">
      <c r="B2189" t="s">
        <v>2257</v>
      </c>
      <c r="C2189" t="s">
        <v>109</v>
      </c>
      <c r="D2189" t="s">
        <v>1788</v>
      </c>
      <c r="E2189" s="29">
        <v>0.22439999999999999</v>
      </c>
      <c r="G2189" t="s">
        <v>1619</v>
      </c>
      <c r="H2189" s="30">
        <v>15.59</v>
      </c>
      <c r="I2189" t="s">
        <v>1620</v>
      </c>
      <c r="J2189" s="30">
        <f>ROUND(E2189* H2189,5)</f>
        <v>3.4984000000000002</v>
      </c>
    </row>
    <row r="2190" spans="1:27" x14ac:dyDescent="0.25">
      <c r="B2190" t="s">
        <v>2258</v>
      </c>
      <c r="C2190" t="s">
        <v>109</v>
      </c>
      <c r="D2190" t="s">
        <v>1790</v>
      </c>
      <c r="E2190" s="29">
        <v>0.43859999999999999</v>
      </c>
      <c r="G2190" t="s">
        <v>1619</v>
      </c>
      <c r="H2190" s="30">
        <v>13.06</v>
      </c>
      <c r="I2190" t="s">
        <v>1620</v>
      </c>
      <c r="J2190" s="30">
        <f>ROUND(E2190* H2190,5)</f>
        <v>5.7281199999999997</v>
      </c>
    </row>
    <row r="2191" spans="1:27" x14ac:dyDescent="0.25">
      <c r="D2191" s="31" t="s">
        <v>1635</v>
      </c>
      <c r="K2191" s="30">
        <f>SUM(J2189:J2190)</f>
        <v>9.2265200000000007</v>
      </c>
    </row>
    <row r="2193" spans="1:27" x14ac:dyDescent="0.25">
      <c r="D2193" s="31" t="s">
        <v>1637</v>
      </c>
      <c r="H2193">
        <v>1.5</v>
      </c>
      <c r="I2193" t="s">
        <v>1638</v>
      </c>
      <c r="J2193">
        <f>ROUND(H2193/100*K2187,5)</f>
        <v>0.23413</v>
      </c>
    </row>
    <row r="2194" spans="1:27" x14ac:dyDescent="0.25">
      <c r="D2194" s="31" t="s">
        <v>1636</v>
      </c>
      <c r="K2194" s="32">
        <f>SUM(J2184:J2193)</f>
        <v>25.069179999999999</v>
      </c>
    </row>
    <row r="2195" spans="1:27" x14ac:dyDescent="0.25">
      <c r="D2195" s="31" t="s">
        <v>1688</v>
      </c>
      <c r="H2195">
        <v>4</v>
      </c>
      <c r="I2195" t="s">
        <v>1638</v>
      </c>
      <c r="K2195" s="30">
        <f>ROUND(H2195/100*K2194,5)</f>
        <v>1.0027699999999999</v>
      </c>
    </row>
    <row r="2196" spans="1:27" x14ac:dyDescent="0.25">
      <c r="D2196" s="31" t="s">
        <v>1639</v>
      </c>
      <c r="K2196" s="32">
        <f>SUM(K2194:K2195)</f>
        <v>26.071950000000001</v>
      </c>
    </row>
    <row r="2198" spans="1:27" ht="45" customHeight="1" x14ac:dyDescent="0.25">
      <c r="A2198" s="25" t="s">
        <v>2259</v>
      </c>
      <c r="B2198" s="25" t="s">
        <v>1227</v>
      </c>
      <c r="C2198" s="26" t="s">
        <v>42</v>
      </c>
      <c r="D2198" s="6" t="s">
        <v>1228</v>
      </c>
      <c r="E2198" s="5"/>
      <c r="F2198" s="5"/>
      <c r="G2198" s="26"/>
      <c r="H2198" s="27" t="s">
        <v>1613</v>
      </c>
      <c r="I2198" s="4">
        <v>1.0740000000000001</v>
      </c>
      <c r="J2198" s="5"/>
      <c r="K2198" s="28">
        <f>ROUND(K2209,2)</f>
        <v>6.45</v>
      </c>
      <c r="L2198" s="26"/>
      <c r="M2198" s="26"/>
      <c r="N2198" s="26"/>
      <c r="O2198" s="26"/>
      <c r="P2198" s="26"/>
      <c r="Q2198" s="26"/>
      <c r="R2198" s="26"/>
      <c r="S2198" s="26"/>
      <c r="T2198" s="26"/>
      <c r="U2198" s="26"/>
      <c r="V2198" s="26"/>
      <c r="W2198" s="26"/>
      <c r="X2198" s="26"/>
      <c r="Y2198" s="26"/>
      <c r="Z2198" s="26"/>
      <c r="AA2198" s="26"/>
    </row>
    <row r="2199" spans="1:27" x14ac:dyDescent="0.25">
      <c r="B2199" s="21" t="s">
        <v>1614</v>
      </c>
    </row>
    <row r="2200" spans="1:27" x14ac:dyDescent="0.25">
      <c r="B2200" t="s">
        <v>2246</v>
      </c>
      <c r="C2200" t="s">
        <v>1616</v>
      </c>
      <c r="D2200" t="s">
        <v>1784</v>
      </c>
      <c r="E2200" s="29">
        <v>0.02</v>
      </c>
      <c r="F2200" t="s">
        <v>1618</v>
      </c>
      <c r="G2200" t="s">
        <v>1619</v>
      </c>
      <c r="H2200" s="30">
        <v>24.14</v>
      </c>
      <c r="I2200" t="s">
        <v>1620</v>
      </c>
      <c r="J2200" s="30">
        <f>ROUND(E2200/I2198* H2200,5)</f>
        <v>0.44952999999999999</v>
      </c>
    </row>
    <row r="2201" spans="1:27" x14ac:dyDescent="0.25">
      <c r="B2201" t="s">
        <v>2247</v>
      </c>
      <c r="C2201" t="s">
        <v>1616</v>
      </c>
      <c r="D2201" t="s">
        <v>1786</v>
      </c>
      <c r="E2201" s="29">
        <v>0.17499999999999999</v>
      </c>
      <c r="F2201" t="s">
        <v>1618</v>
      </c>
      <c r="G2201" t="s">
        <v>1619</v>
      </c>
      <c r="H2201" s="30">
        <v>27.19</v>
      </c>
      <c r="I2201" t="s">
        <v>1620</v>
      </c>
      <c r="J2201" s="30">
        <f>ROUND(E2201/I2198* H2201,5)</f>
        <v>4.4303999999999997</v>
      </c>
    </row>
    <row r="2202" spans="1:27" x14ac:dyDescent="0.25">
      <c r="D2202" s="31" t="s">
        <v>1621</v>
      </c>
      <c r="K2202" s="30">
        <f>SUM(J2200:J2201)</f>
        <v>4.8799299999999999</v>
      </c>
    </row>
    <row r="2203" spans="1:27" x14ac:dyDescent="0.25">
      <c r="B2203" s="21" t="s">
        <v>1625</v>
      </c>
    </row>
    <row r="2204" spans="1:27" x14ac:dyDescent="0.25">
      <c r="B2204" t="s">
        <v>2257</v>
      </c>
      <c r="C2204" t="s">
        <v>109</v>
      </c>
      <c r="D2204" t="s">
        <v>1788</v>
      </c>
      <c r="E2204" s="29">
        <v>5.0999999999999997E-2</v>
      </c>
      <c r="G2204" t="s">
        <v>1619</v>
      </c>
      <c r="H2204" s="30">
        <v>15.59</v>
      </c>
      <c r="I2204" t="s">
        <v>1620</v>
      </c>
      <c r="J2204" s="30">
        <f>ROUND(E2204* H2204,5)</f>
        <v>0.79508999999999996</v>
      </c>
    </row>
    <row r="2205" spans="1:27" x14ac:dyDescent="0.25">
      <c r="B2205" t="s">
        <v>2260</v>
      </c>
      <c r="C2205" t="s">
        <v>109</v>
      </c>
      <c r="D2205" t="s">
        <v>2261</v>
      </c>
      <c r="E2205" s="29">
        <v>4.0800000000000003E-2</v>
      </c>
      <c r="G2205" t="s">
        <v>1619</v>
      </c>
      <c r="H2205" s="30">
        <v>12.82</v>
      </c>
      <c r="I2205" t="s">
        <v>1620</v>
      </c>
      <c r="J2205" s="30">
        <f>ROUND(E2205* H2205,5)</f>
        <v>0.52305999999999997</v>
      </c>
    </row>
    <row r="2206" spans="1:27" x14ac:dyDescent="0.25">
      <c r="D2206" s="31" t="s">
        <v>1635</v>
      </c>
      <c r="K2206" s="30">
        <f>SUM(J2204:J2205)</f>
        <v>1.3181499999999999</v>
      </c>
    </row>
    <row r="2207" spans="1:27" x14ac:dyDescent="0.25">
      <c r="D2207" s="31" t="s">
        <v>1636</v>
      </c>
      <c r="K2207" s="32">
        <f>SUM(J2199:J2206)</f>
        <v>6.19808</v>
      </c>
    </row>
    <row r="2208" spans="1:27" x14ac:dyDescent="0.25">
      <c r="D2208" s="31" t="s">
        <v>1688</v>
      </c>
      <c r="H2208">
        <v>4</v>
      </c>
      <c r="I2208" t="s">
        <v>1638</v>
      </c>
      <c r="K2208" s="30">
        <f>ROUND(H2208/100*K2207,5)</f>
        <v>0.24792</v>
      </c>
    </row>
    <row r="2209" spans="1:27" x14ac:dyDescent="0.25">
      <c r="D2209" s="31" t="s">
        <v>1639</v>
      </c>
      <c r="K2209" s="32">
        <f>SUM(K2207:K2208)</f>
        <v>6.4459999999999997</v>
      </c>
    </row>
    <row r="2211" spans="1:27" ht="45" customHeight="1" x14ac:dyDescent="0.25">
      <c r="A2211" s="25" t="s">
        <v>2262</v>
      </c>
      <c r="B2211" s="25" t="s">
        <v>1229</v>
      </c>
      <c r="C2211" s="26" t="s">
        <v>42</v>
      </c>
      <c r="D2211" s="6" t="s">
        <v>1230</v>
      </c>
      <c r="E2211" s="5"/>
      <c r="F2211" s="5"/>
      <c r="G2211" s="26"/>
      <c r="H2211" s="27" t="s">
        <v>1613</v>
      </c>
      <c r="I2211" s="4">
        <v>1.079</v>
      </c>
      <c r="J2211" s="5"/>
      <c r="K2211" s="28">
        <f>ROUND(K2222,2)</f>
        <v>7.81</v>
      </c>
      <c r="L2211" s="26"/>
      <c r="M2211" s="26"/>
      <c r="N2211" s="26"/>
      <c r="O2211" s="26"/>
      <c r="P2211" s="26"/>
      <c r="Q2211" s="26"/>
      <c r="R2211" s="26"/>
      <c r="S2211" s="26"/>
      <c r="T2211" s="26"/>
      <c r="U2211" s="26"/>
      <c r="V2211" s="26"/>
      <c r="W2211" s="26"/>
      <c r="X2211" s="26"/>
      <c r="Y2211" s="26"/>
      <c r="Z2211" s="26"/>
      <c r="AA2211" s="26"/>
    </row>
    <row r="2212" spans="1:27" x14ac:dyDescent="0.25">
      <c r="B2212" s="21" t="s">
        <v>1614</v>
      </c>
    </row>
    <row r="2213" spans="1:27" x14ac:dyDescent="0.25">
      <c r="B2213" t="s">
        <v>2247</v>
      </c>
      <c r="C2213" t="s">
        <v>1616</v>
      </c>
      <c r="D2213" t="s">
        <v>1786</v>
      </c>
      <c r="E2213" s="29">
        <v>0.2</v>
      </c>
      <c r="F2213" t="s">
        <v>1618</v>
      </c>
      <c r="G2213" t="s">
        <v>1619</v>
      </c>
      <c r="H2213" s="30">
        <v>27.19</v>
      </c>
      <c r="I2213" t="s">
        <v>1620</v>
      </c>
      <c r="J2213" s="30">
        <f>ROUND(E2213/I2211* H2213,5)</f>
        <v>5.0398500000000004</v>
      </c>
    </row>
    <row r="2214" spans="1:27" x14ac:dyDescent="0.25">
      <c r="B2214" t="s">
        <v>2246</v>
      </c>
      <c r="C2214" t="s">
        <v>1616</v>
      </c>
      <c r="D2214" t="s">
        <v>1784</v>
      </c>
      <c r="E2214" s="29">
        <v>2.1999999999999999E-2</v>
      </c>
      <c r="F2214" t="s">
        <v>1618</v>
      </c>
      <c r="G2214" t="s">
        <v>1619</v>
      </c>
      <c r="H2214" s="30">
        <v>24.14</v>
      </c>
      <c r="I2214" t="s">
        <v>1620</v>
      </c>
      <c r="J2214" s="30">
        <f>ROUND(E2214/I2211* H2214,5)</f>
        <v>0.49220000000000003</v>
      </c>
    </row>
    <row r="2215" spans="1:27" x14ac:dyDescent="0.25">
      <c r="D2215" s="31" t="s">
        <v>1621</v>
      </c>
      <c r="K2215" s="30">
        <f>SUM(J2213:J2214)</f>
        <v>5.5320500000000008</v>
      </c>
    </row>
    <row r="2216" spans="1:27" x14ac:dyDescent="0.25">
      <c r="B2216" s="21" t="s">
        <v>1625</v>
      </c>
    </row>
    <row r="2217" spans="1:27" x14ac:dyDescent="0.25">
      <c r="B2217" t="s">
        <v>2260</v>
      </c>
      <c r="C2217" t="s">
        <v>109</v>
      </c>
      <c r="D2217" t="s">
        <v>2261</v>
      </c>
      <c r="E2217" s="29">
        <v>6.1199999999999997E-2</v>
      </c>
      <c r="G2217" t="s">
        <v>1619</v>
      </c>
      <c r="H2217" s="30">
        <v>12.82</v>
      </c>
      <c r="I2217" t="s">
        <v>1620</v>
      </c>
      <c r="J2217" s="30">
        <f>ROUND(E2217* H2217,5)</f>
        <v>0.78458000000000006</v>
      </c>
    </row>
    <row r="2218" spans="1:27" x14ac:dyDescent="0.25">
      <c r="B2218" t="s">
        <v>2257</v>
      </c>
      <c r="C2218" t="s">
        <v>109</v>
      </c>
      <c r="D2218" t="s">
        <v>1788</v>
      </c>
      <c r="E2218" s="29">
        <v>7.6499999999999999E-2</v>
      </c>
      <c r="G2218" t="s">
        <v>1619</v>
      </c>
      <c r="H2218" s="30">
        <v>15.59</v>
      </c>
      <c r="I2218" t="s">
        <v>1620</v>
      </c>
      <c r="J2218" s="30">
        <f>ROUND(E2218* H2218,5)</f>
        <v>1.1926399999999999</v>
      </c>
    </row>
    <row r="2219" spans="1:27" x14ac:dyDescent="0.25">
      <c r="D2219" s="31" t="s">
        <v>1635</v>
      </c>
      <c r="K2219" s="30">
        <f>SUM(J2217:J2218)</f>
        <v>1.97722</v>
      </c>
    </row>
    <row r="2220" spans="1:27" x14ac:dyDescent="0.25">
      <c r="D2220" s="31" t="s">
        <v>1636</v>
      </c>
      <c r="K2220" s="32">
        <f>SUM(J2212:J2219)</f>
        <v>7.5092700000000008</v>
      </c>
    </row>
    <row r="2221" spans="1:27" x14ac:dyDescent="0.25">
      <c r="D2221" s="31" t="s">
        <v>1688</v>
      </c>
      <c r="H2221">
        <v>4</v>
      </c>
      <c r="I2221" t="s">
        <v>1638</v>
      </c>
      <c r="K2221" s="30">
        <f>ROUND(H2221/100*K2220,5)</f>
        <v>0.30037000000000003</v>
      </c>
    </row>
    <row r="2222" spans="1:27" x14ac:dyDescent="0.25">
      <c r="D2222" s="31" t="s">
        <v>1639</v>
      </c>
      <c r="K2222" s="32">
        <f>SUM(K2220:K2221)</f>
        <v>7.8096400000000008</v>
      </c>
    </row>
    <row r="2224" spans="1:27" ht="45" customHeight="1" x14ac:dyDescent="0.25">
      <c r="A2224" s="25" t="s">
        <v>2263</v>
      </c>
      <c r="B2224" s="25" t="s">
        <v>309</v>
      </c>
      <c r="C2224" s="26" t="s">
        <v>293</v>
      </c>
      <c r="D2224" s="6" t="s">
        <v>310</v>
      </c>
      <c r="E2224" s="5"/>
      <c r="F2224" s="5"/>
      <c r="G2224" s="26"/>
      <c r="H2224" s="27" t="s">
        <v>1613</v>
      </c>
      <c r="I2224" s="4">
        <v>1.1080000000000001</v>
      </c>
      <c r="J2224" s="5"/>
      <c r="K2224" s="28">
        <f>ROUND(K2234,2)</f>
        <v>21.48</v>
      </c>
      <c r="L2224" s="26"/>
      <c r="M2224" s="26"/>
      <c r="N2224" s="26"/>
      <c r="O2224" s="26"/>
      <c r="P2224" s="26"/>
      <c r="Q2224" s="26"/>
      <c r="R2224" s="26"/>
      <c r="S2224" s="26"/>
      <c r="T2224" s="26"/>
      <c r="U2224" s="26"/>
      <c r="V2224" s="26"/>
      <c r="W2224" s="26"/>
      <c r="X2224" s="26"/>
      <c r="Y2224" s="26"/>
      <c r="Z2224" s="26"/>
      <c r="AA2224" s="26"/>
    </row>
    <row r="2225" spans="1:27" x14ac:dyDescent="0.25">
      <c r="B2225" s="21" t="s">
        <v>1614</v>
      </c>
    </row>
    <row r="2226" spans="1:27" x14ac:dyDescent="0.25">
      <c r="B2226" t="s">
        <v>2246</v>
      </c>
      <c r="C2226" t="s">
        <v>1616</v>
      </c>
      <c r="D2226" t="s">
        <v>1784</v>
      </c>
      <c r="E2226" s="29">
        <v>0.39</v>
      </c>
      <c r="F2226" t="s">
        <v>1618</v>
      </c>
      <c r="G2226" t="s">
        <v>1619</v>
      </c>
      <c r="H2226" s="30">
        <v>24.14</v>
      </c>
      <c r="I2226" t="s">
        <v>1620</v>
      </c>
      <c r="J2226" s="30">
        <f>ROUND(E2226/I2224* H2226,5)</f>
        <v>8.4969300000000008</v>
      </c>
    </row>
    <row r="2227" spans="1:27" x14ac:dyDescent="0.25">
      <c r="B2227" t="s">
        <v>2247</v>
      </c>
      <c r="C2227" t="s">
        <v>1616</v>
      </c>
      <c r="D2227" t="s">
        <v>1786</v>
      </c>
      <c r="E2227" s="29">
        <v>0.04</v>
      </c>
      <c r="F2227" t="s">
        <v>1618</v>
      </c>
      <c r="G2227" t="s">
        <v>1619</v>
      </c>
      <c r="H2227" s="30">
        <v>27.19</v>
      </c>
      <c r="I2227" t="s">
        <v>1620</v>
      </c>
      <c r="J2227" s="30">
        <f>ROUND(E2227/I2224* H2227,5)</f>
        <v>0.98158999999999996</v>
      </c>
    </row>
    <row r="2228" spans="1:27" x14ac:dyDescent="0.25">
      <c r="D2228" s="31" t="s">
        <v>1621</v>
      </c>
      <c r="K2228" s="30">
        <f>SUM(J2226:J2227)</f>
        <v>9.4785200000000014</v>
      </c>
    </row>
    <row r="2229" spans="1:27" x14ac:dyDescent="0.25">
      <c r="B2229" s="21" t="s">
        <v>1625</v>
      </c>
    </row>
    <row r="2230" spans="1:27" x14ac:dyDescent="0.25">
      <c r="B2230" t="s">
        <v>2264</v>
      </c>
      <c r="C2230" t="s">
        <v>2265</v>
      </c>
      <c r="D2230" t="s">
        <v>2266</v>
      </c>
      <c r="E2230" s="29">
        <v>0.6</v>
      </c>
      <c r="G2230" t="s">
        <v>1619</v>
      </c>
      <c r="H2230" s="30">
        <v>18.62</v>
      </c>
      <c r="I2230" t="s">
        <v>1620</v>
      </c>
      <c r="J2230" s="30">
        <f>ROUND(E2230* H2230,5)</f>
        <v>11.172000000000001</v>
      </c>
    </row>
    <row r="2231" spans="1:27" x14ac:dyDescent="0.25">
      <c r="D2231" s="31" t="s">
        <v>1635</v>
      </c>
      <c r="K2231" s="30">
        <f>SUM(J2230:J2230)</f>
        <v>11.172000000000001</v>
      </c>
    </row>
    <row r="2232" spans="1:27" x14ac:dyDescent="0.25">
      <c r="D2232" s="31" t="s">
        <v>1636</v>
      </c>
      <c r="K2232" s="32">
        <f>SUM(J2225:J2231)</f>
        <v>20.65052</v>
      </c>
    </row>
    <row r="2233" spans="1:27" x14ac:dyDescent="0.25">
      <c r="D2233" s="31" t="s">
        <v>1688</v>
      </c>
      <c r="H2233">
        <v>4</v>
      </c>
      <c r="I2233" t="s">
        <v>1638</v>
      </c>
      <c r="K2233" s="30">
        <f>ROUND(H2233/100*K2232,5)</f>
        <v>0.82601999999999998</v>
      </c>
    </row>
    <row r="2234" spans="1:27" x14ac:dyDescent="0.25">
      <c r="D2234" s="31" t="s">
        <v>1639</v>
      </c>
      <c r="K2234" s="32">
        <f>SUM(K2232:K2233)</f>
        <v>21.47654</v>
      </c>
    </row>
    <row r="2236" spans="1:27" ht="45" customHeight="1" x14ac:dyDescent="0.25">
      <c r="A2236" s="25" t="s">
        <v>2267</v>
      </c>
      <c r="B2236" s="25" t="s">
        <v>221</v>
      </c>
      <c r="C2236" s="26" t="s">
        <v>42</v>
      </c>
      <c r="D2236" s="6" t="s">
        <v>222</v>
      </c>
      <c r="E2236" s="5"/>
      <c r="F2236" s="5"/>
      <c r="G2236" s="26"/>
      <c r="H2236" s="27" t="s">
        <v>1613</v>
      </c>
      <c r="I2236" s="4">
        <v>1.0580000000000001</v>
      </c>
      <c r="J2236" s="5"/>
      <c r="K2236" s="28">
        <f>ROUND(K2252,2)</f>
        <v>42.04</v>
      </c>
      <c r="L2236" s="26"/>
      <c r="M2236" s="26"/>
      <c r="N2236" s="26"/>
      <c r="O2236" s="26"/>
      <c r="P2236" s="26"/>
      <c r="Q2236" s="26"/>
      <c r="R2236" s="26"/>
      <c r="S2236" s="26"/>
      <c r="T2236" s="26"/>
      <c r="U2236" s="26"/>
      <c r="V2236" s="26"/>
      <c r="W2236" s="26"/>
      <c r="X2236" s="26"/>
      <c r="Y2236" s="26"/>
      <c r="Z2236" s="26"/>
      <c r="AA2236" s="26"/>
    </row>
    <row r="2237" spans="1:27" x14ac:dyDescent="0.25">
      <c r="B2237" s="21" t="s">
        <v>1614</v>
      </c>
    </row>
    <row r="2238" spans="1:27" x14ac:dyDescent="0.25">
      <c r="B2238" t="s">
        <v>1673</v>
      </c>
      <c r="C2238" t="s">
        <v>1616</v>
      </c>
      <c r="D2238" t="s">
        <v>1674</v>
      </c>
      <c r="E2238" s="29">
        <v>0.5</v>
      </c>
      <c r="F2238" t="s">
        <v>1618</v>
      </c>
      <c r="G2238" t="s">
        <v>1619</v>
      </c>
      <c r="H2238" s="30">
        <v>22.7</v>
      </c>
      <c r="I2238" t="s">
        <v>1620</v>
      </c>
      <c r="J2238" s="30">
        <f>ROUND(E2238/I2236* H2238,5)</f>
        <v>10.727790000000001</v>
      </c>
    </row>
    <row r="2239" spans="1:27" x14ac:dyDescent="0.25">
      <c r="B2239" t="s">
        <v>1685</v>
      </c>
      <c r="C2239" t="s">
        <v>1616</v>
      </c>
      <c r="D2239" t="s">
        <v>1686</v>
      </c>
      <c r="E2239" s="29">
        <v>0.9</v>
      </c>
      <c r="F2239" t="s">
        <v>1618</v>
      </c>
      <c r="G2239" t="s">
        <v>1619</v>
      </c>
      <c r="H2239" s="30">
        <v>27.19</v>
      </c>
      <c r="I2239" t="s">
        <v>1620</v>
      </c>
      <c r="J2239" s="30">
        <f>ROUND(E2239/I2236* H2239,5)</f>
        <v>23.129490000000001</v>
      </c>
    </row>
    <row r="2240" spans="1:27" x14ac:dyDescent="0.25">
      <c r="D2240" s="31" t="s">
        <v>1621</v>
      </c>
      <c r="K2240" s="30">
        <f>SUM(J2238:J2239)</f>
        <v>33.857280000000003</v>
      </c>
    </row>
    <row r="2241" spans="1:27" x14ac:dyDescent="0.25">
      <c r="B2241" s="21" t="s">
        <v>1625</v>
      </c>
    </row>
    <row r="2242" spans="1:27" x14ac:dyDescent="0.25">
      <c r="B2242" t="s">
        <v>2268</v>
      </c>
      <c r="C2242" t="s">
        <v>550</v>
      </c>
      <c r="D2242" t="s">
        <v>2269</v>
      </c>
      <c r="E2242" s="29">
        <v>17.5</v>
      </c>
      <c r="G2242" t="s">
        <v>1619</v>
      </c>
      <c r="H2242" s="30">
        <v>0.26</v>
      </c>
      <c r="I2242" t="s">
        <v>1620</v>
      </c>
      <c r="J2242" s="30">
        <f>ROUND(E2242* H2242,5)</f>
        <v>4.55</v>
      </c>
    </row>
    <row r="2243" spans="1:27" x14ac:dyDescent="0.25">
      <c r="D2243" s="31" t="s">
        <v>1635</v>
      </c>
      <c r="K2243" s="30">
        <f>SUM(J2242:J2242)</f>
        <v>4.55</v>
      </c>
    </row>
    <row r="2244" spans="1:27" x14ac:dyDescent="0.25">
      <c r="B2244" s="21" t="s">
        <v>1610</v>
      </c>
    </row>
    <row r="2245" spans="1:27" x14ac:dyDescent="0.25">
      <c r="B2245" t="s">
        <v>1661</v>
      </c>
      <c r="C2245" t="s">
        <v>45</v>
      </c>
      <c r="D2245" t="s">
        <v>1612</v>
      </c>
      <c r="E2245" s="29">
        <v>8.3999999999999995E-3</v>
      </c>
      <c r="G2245" t="s">
        <v>1619</v>
      </c>
      <c r="H2245" s="30">
        <v>179.80090000000001</v>
      </c>
      <c r="I2245" t="s">
        <v>1620</v>
      </c>
      <c r="J2245" s="30">
        <f>ROUND(E2245* H2245,5)</f>
        <v>1.51033</v>
      </c>
    </row>
    <row r="2246" spans="1:27" x14ac:dyDescent="0.25">
      <c r="D2246" s="31" t="s">
        <v>1687</v>
      </c>
      <c r="K2246" s="30">
        <f>SUM(J2245:J2245)</f>
        <v>1.51033</v>
      </c>
    </row>
    <row r="2247" spans="1:27" x14ac:dyDescent="0.25">
      <c r="B2247" s="21" t="s">
        <v>1741</v>
      </c>
    </row>
    <row r="2248" spans="1:27" x14ac:dyDescent="0.25">
      <c r="B2248" t="s">
        <v>2021</v>
      </c>
      <c r="C2248" t="s">
        <v>1638</v>
      </c>
      <c r="D2248" t="s">
        <v>2022</v>
      </c>
      <c r="E2248" s="29">
        <v>1.5</v>
      </c>
      <c r="G2248" t="s">
        <v>1638</v>
      </c>
      <c r="H2248" s="30">
        <v>33.857333333333301</v>
      </c>
      <c r="I2248" t="s">
        <v>1620</v>
      </c>
      <c r="J2248" s="30">
        <f>ROUND(E2248* H2248/100,5)</f>
        <v>0.50785999999999998</v>
      </c>
    </row>
    <row r="2249" spans="1:27" x14ac:dyDescent="0.25">
      <c r="D2249" s="31" t="s">
        <v>1744</v>
      </c>
      <c r="K2249" s="30">
        <f>SUM(J2248:J2248)</f>
        <v>0.50785999999999998</v>
      </c>
    </row>
    <row r="2250" spans="1:27" x14ac:dyDescent="0.25">
      <c r="D2250" s="31" t="s">
        <v>1636</v>
      </c>
      <c r="K2250" s="32">
        <f>SUM(J2237:J2249)</f>
        <v>40.425470000000004</v>
      </c>
    </row>
    <row r="2251" spans="1:27" x14ac:dyDescent="0.25">
      <c r="D2251" s="31" t="s">
        <v>1688</v>
      </c>
      <c r="H2251">
        <v>4</v>
      </c>
      <c r="I2251" t="s">
        <v>1638</v>
      </c>
      <c r="K2251" s="30">
        <f>ROUND(H2251/100*K2250,5)</f>
        <v>1.6170199999999999</v>
      </c>
    </row>
    <row r="2252" spans="1:27" x14ac:dyDescent="0.25">
      <c r="D2252" s="31" t="s">
        <v>1639</v>
      </c>
      <c r="K2252" s="32">
        <f>SUM(K2250:K2251)</f>
        <v>42.042490000000001</v>
      </c>
    </row>
    <row r="2254" spans="1:27" ht="45" customHeight="1" x14ac:dyDescent="0.25">
      <c r="A2254" s="25" t="s">
        <v>2270</v>
      </c>
      <c r="B2254" s="25" t="s">
        <v>219</v>
      </c>
      <c r="C2254" s="26" t="s">
        <v>42</v>
      </c>
      <c r="D2254" s="6" t="s">
        <v>220</v>
      </c>
      <c r="E2254" s="5"/>
      <c r="F2254" s="5"/>
      <c r="G2254" s="26"/>
      <c r="H2254" s="27" t="s">
        <v>1613</v>
      </c>
      <c r="I2254" s="4">
        <v>1.1619999999999999</v>
      </c>
      <c r="J2254" s="5"/>
      <c r="K2254" s="28">
        <f>ROUND(K2269,2)</f>
        <v>70.12</v>
      </c>
      <c r="L2254" s="26"/>
      <c r="M2254" s="26"/>
      <c r="N2254" s="26"/>
      <c r="O2254" s="26"/>
      <c r="P2254" s="26"/>
      <c r="Q2254" s="26"/>
      <c r="R2254" s="26"/>
      <c r="S2254" s="26"/>
      <c r="T2254" s="26"/>
      <c r="U2254" s="26"/>
      <c r="V2254" s="26"/>
      <c r="W2254" s="26"/>
      <c r="X2254" s="26"/>
      <c r="Y2254" s="26"/>
      <c r="Z2254" s="26"/>
      <c r="AA2254" s="26"/>
    </row>
    <row r="2255" spans="1:27" x14ac:dyDescent="0.25">
      <c r="B2255" s="21" t="s">
        <v>1614</v>
      </c>
    </row>
    <row r="2256" spans="1:27" x14ac:dyDescent="0.25">
      <c r="B2256" t="s">
        <v>1685</v>
      </c>
      <c r="C2256" t="s">
        <v>1616</v>
      </c>
      <c r="D2256" t="s">
        <v>1686</v>
      </c>
      <c r="E2256" s="29">
        <v>0.6</v>
      </c>
      <c r="F2256" t="s">
        <v>1618</v>
      </c>
      <c r="G2256" t="s">
        <v>1619</v>
      </c>
      <c r="H2256" s="30">
        <v>27.19</v>
      </c>
      <c r="I2256" t="s">
        <v>1620</v>
      </c>
      <c r="J2256" s="30">
        <f>ROUND(E2256/I2254* H2256,5)</f>
        <v>14.03959</v>
      </c>
    </row>
    <row r="2257" spans="1:27" x14ac:dyDescent="0.25">
      <c r="B2257" t="s">
        <v>1673</v>
      </c>
      <c r="C2257" t="s">
        <v>1616</v>
      </c>
      <c r="D2257" t="s">
        <v>1674</v>
      </c>
      <c r="E2257" s="29">
        <v>0.3</v>
      </c>
      <c r="F2257" t="s">
        <v>1618</v>
      </c>
      <c r="G2257" t="s">
        <v>1619</v>
      </c>
      <c r="H2257" s="30">
        <v>22.7</v>
      </c>
      <c r="I2257" t="s">
        <v>1620</v>
      </c>
      <c r="J2257" s="30">
        <f>ROUND(E2257/I2254* H2257,5)</f>
        <v>5.8605900000000002</v>
      </c>
    </row>
    <row r="2258" spans="1:27" x14ac:dyDescent="0.25">
      <c r="D2258" s="31" t="s">
        <v>1621</v>
      </c>
      <c r="K2258" s="30">
        <f>SUM(J2256:J2257)</f>
        <v>19.900179999999999</v>
      </c>
    </row>
    <row r="2259" spans="1:27" x14ac:dyDescent="0.25">
      <c r="B2259" s="21" t="s">
        <v>1625</v>
      </c>
    </row>
    <row r="2260" spans="1:27" x14ac:dyDescent="0.25">
      <c r="B2260" t="s">
        <v>2271</v>
      </c>
      <c r="C2260" t="s">
        <v>42</v>
      </c>
      <c r="D2260" t="s">
        <v>2272</v>
      </c>
      <c r="E2260" s="29">
        <v>1</v>
      </c>
      <c r="G2260" t="s">
        <v>1619</v>
      </c>
      <c r="H2260" s="30">
        <v>46.17</v>
      </c>
      <c r="I2260" t="s">
        <v>1620</v>
      </c>
      <c r="J2260" s="30">
        <f>ROUND(E2260* H2260,5)</f>
        <v>46.17</v>
      </c>
    </row>
    <row r="2261" spans="1:27" x14ac:dyDescent="0.25">
      <c r="D2261" s="31" t="s">
        <v>1635</v>
      </c>
      <c r="K2261" s="30">
        <f>SUM(J2260:J2260)</f>
        <v>46.17</v>
      </c>
    </row>
    <row r="2262" spans="1:27" x14ac:dyDescent="0.25">
      <c r="B2262" s="21" t="s">
        <v>1610</v>
      </c>
    </row>
    <row r="2263" spans="1:27" x14ac:dyDescent="0.25">
      <c r="B2263" t="s">
        <v>1661</v>
      </c>
      <c r="C2263" t="s">
        <v>45</v>
      </c>
      <c r="D2263" t="s">
        <v>1612</v>
      </c>
      <c r="E2263" s="29">
        <v>4.1999999999999997E-3</v>
      </c>
      <c r="G2263" t="s">
        <v>1619</v>
      </c>
      <c r="H2263" s="30">
        <v>179.80090000000001</v>
      </c>
      <c r="I2263" t="s">
        <v>1620</v>
      </c>
      <c r="J2263" s="30">
        <f>ROUND(E2263* H2263,5)</f>
        <v>0.75516000000000005</v>
      </c>
    </row>
    <row r="2264" spans="1:27" x14ac:dyDescent="0.25">
      <c r="D2264" s="31" t="s">
        <v>1687</v>
      </c>
      <c r="K2264" s="30">
        <f>SUM(J2263:J2263)</f>
        <v>0.75516000000000005</v>
      </c>
    </row>
    <row r="2266" spans="1:27" x14ac:dyDescent="0.25">
      <c r="D2266" s="31" t="s">
        <v>1637</v>
      </c>
      <c r="H2266">
        <v>3</v>
      </c>
      <c r="I2266" t="s">
        <v>1638</v>
      </c>
      <c r="J2266">
        <f>ROUND(H2266/100*K2258,5)</f>
        <v>0.59701000000000004</v>
      </c>
    </row>
    <row r="2267" spans="1:27" x14ac:dyDescent="0.25">
      <c r="D2267" s="31" t="s">
        <v>1636</v>
      </c>
      <c r="K2267" s="32">
        <f>SUM(J2255:J2266)</f>
        <v>67.422349999999994</v>
      </c>
    </row>
    <row r="2268" spans="1:27" x14ac:dyDescent="0.25">
      <c r="D2268" s="31" t="s">
        <v>1688</v>
      </c>
      <c r="H2268">
        <v>4</v>
      </c>
      <c r="I2268" t="s">
        <v>1638</v>
      </c>
      <c r="K2268" s="30">
        <f>ROUND(H2268/100*K2267,5)</f>
        <v>2.6968899999999998</v>
      </c>
    </row>
    <row r="2269" spans="1:27" x14ac:dyDescent="0.25">
      <c r="D2269" s="31" t="s">
        <v>1639</v>
      </c>
      <c r="K2269" s="32">
        <f>SUM(K2267:K2268)</f>
        <v>70.119239999999991</v>
      </c>
    </row>
    <row r="2271" spans="1:27" ht="45" customHeight="1" x14ac:dyDescent="0.25">
      <c r="A2271" s="25" t="s">
        <v>2273</v>
      </c>
      <c r="B2271" s="25" t="s">
        <v>460</v>
      </c>
      <c r="C2271" s="26" t="s">
        <v>42</v>
      </c>
      <c r="D2271" s="6" t="s">
        <v>461</v>
      </c>
      <c r="E2271" s="5"/>
      <c r="F2271" s="5"/>
      <c r="G2271" s="26"/>
      <c r="H2271" s="27" t="s">
        <v>1613</v>
      </c>
      <c r="I2271" s="4">
        <v>1.1259999999999999</v>
      </c>
      <c r="J2271" s="5"/>
      <c r="K2271" s="28">
        <f>ROUND(K2284,2)</f>
        <v>23.45</v>
      </c>
      <c r="L2271" s="26"/>
      <c r="M2271" s="26"/>
      <c r="N2271" s="26"/>
      <c r="O2271" s="26"/>
      <c r="P2271" s="26"/>
      <c r="Q2271" s="26"/>
      <c r="R2271" s="26"/>
      <c r="S2271" s="26"/>
      <c r="T2271" s="26"/>
      <c r="U2271" s="26"/>
      <c r="V2271" s="26"/>
      <c r="W2271" s="26"/>
      <c r="X2271" s="26"/>
      <c r="Y2271" s="26"/>
      <c r="Z2271" s="26"/>
      <c r="AA2271" s="26"/>
    </row>
    <row r="2272" spans="1:27" x14ac:dyDescent="0.25">
      <c r="B2272" s="21" t="s">
        <v>1614</v>
      </c>
    </row>
    <row r="2273" spans="1:27" x14ac:dyDescent="0.25">
      <c r="B2273" t="s">
        <v>1693</v>
      </c>
      <c r="C2273" t="s">
        <v>1616</v>
      </c>
      <c r="D2273" t="s">
        <v>1694</v>
      </c>
      <c r="E2273" s="29">
        <v>0.25</v>
      </c>
      <c r="F2273" t="s">
        <v>1618</v>
      </c>
      <c r="G2273" t="s">
        <v>1619</v>
      </c>
      <c r="H2273" s="30">
        <v>27.19</v>
      </c>
      <c r="I2273" t="s">
        <v>1620</v>
      </c>
      <c r="J2273" s="30">
        <f>ROUND(E2273/I2271* H2273,5)</f>
        <v>6.0368599999999999</v>
      </c>
    </row>
    <row r="2274" spans="1:27" x14ac:dyDescent="0.25">
      <c r="B2274" t="s">
        <v>1695</v>
      </c>
      <c r="C2274" t="s">
        <v>1616</v>
      </c>
      <c r="D2274" t="s">
        <v>1696</v>
      </c>
      <c r="E2274" s="29">
        <v>0.125</v>
      </c>
      <c r="F2274" t="s">
        <v>1618</v>
      </c>
      <c r="G2274" t="s">
        <v>1619</v>
      </c>
      <c r="H2274" s="30">
        <v>24.14</v>
      </c>
      <c r="I2274" t="s">
        <v>1620</v>
      </c>
      <c r="J2274" s="30">
        <f>ROUND(E2274/I2271* H2274,5)</f>
        <v>2.67984</v>
      </c>
    </row>
    <row r="2275" spans="1:27" x14ac:dyDescent="0.25">
      <c r="D2275" s="31" t="s">
        <v>1621</v>
      </c>
      <c r="K2275" s="30">
        <f>SUM(J2273:J2274)</f>
        <v>8.7166999999999994</v>
      </c>
    </row>
    <row r="2276" spans="1:27" x14ac:dyDescent="0.25">
      <c r="B2276" s="21" t="s">
        <v>1625</v>
      </c>
    </row>
    <row r="2277" spans="1:27" x14ac:dyDescent="0.25">
      <c r="B2277" t="s">
        <v>2274</v>
      </c>
      <c r="C2277" t="s">
        <v>42</v>
      </c>
      <c r="D2277" t="s">
        <v>2275</v>
      </c>
      <c r="E2277" s="29">
        <v>1.671</v>
      </c>
      <c r="G2277" t="s">
        <v>1619</v>
      </c>
      <c r="H2277" s="30">
        <v>7.55</v>
      </c>
      <c r="I2277" t="s">
        <v>1620</v>
      </c>
      <c r="J2277" s="30">
        <f>ROUND(E2277* H2277,5)</f>
        <v>12.61605</v>
      </c>
    </row>
    <row r="2278" spans="1:27" x14ac:dyDescent="0.25">
      <c r="B2278" t="s">
        <v>2276</v>
      </c>
      <c r="C2278" t="s">
        <v>37</v>
      </c>
      <c r="D2278" t="s">
        <v>2277</v>
      </c>
      <c r="E2278" s="29">
        <v>6</v>
      </c>
      <c r="G2278" t="s">
        <v>1619</v>
      </c>
      <c r="H2278" s="30">
        <v>0.18</v>
      </c>
      <c r="I2278" t="s">
        <v>1620</v>
      </c>
      <c r="J2278" s="30">
        <f>ROUND(E2278* H2278,5)</f>
        <v>1.08</v>
      </c>
    </row>
    <row r="2279" spans="1:27" x14ac:dyDescent="0.25">
      <c r="D2279" s="31" t="s">
        <v>1635</v>
      </c>
      <c r="K2279" s="30">
        <f>SUM(J2277:J2278)</f>
        <v>13.69605</v>
      </c>
    </row>
    <row r="2281" spans="1:27" x14ac:dyDescent="0.25">
      <c r="D2281" s="31" t="s">
        <v>1637</v>
      </c>
      <c r="H2281">
        <v>1.5</v>
      </c>
      <c r="I2281" t="s">
        <v>1638</v>
      </c>
      <c r="J2281">
        <f>ROUND(H2281/100*K2275,5)</f>
        <v>0.13075000000000001</v>
      </c>
    </row>
    <row r="2282" spans="1:27" x14ac:dyDescent="0.25">
      <c r="D2282" s="31" t="s">
        <v>1636</v>
      </c>
      <c r="K2282" s="32">
        <f>SUM(J2272:J2281)</f>
        <v>22.543499999999995</v>
      </c>
    </row>
    <row r="2283" spans="1:27" x14ac:dyDescent="0.25">
      <c r="D2283" s="31" t="s">
        <v>1688</v>
      </c>
      <c r="H2283">
        <v>4</v>
      </c>
      <c r="I2283" t="s">
        <v>1638</v>
      </c>
      <c r="K2283" s="30">
        <f>ROUND(H2283/100*K2282,5)</f>
        <v>0.90173999999999999</v>
      </c>
    </row>
    <row r="2284" spans="1:27" x14ac:dyDescent="0.25">
      <c r="D2284" s="31" t="s">
        <v>1639</v>
      </c>
      <c r="K2284" s="32">
        <f>SUM(K2282:K2283)</f>
        <v>23.445239999999995</v>
      </c>
    </row>
    <row r="2286" spans="1:27" ht="45" customHeight="1" x14ac:dyDescent="0.25">
      <c r="A2286" s="25" t="s">
        <v>2278</v>
      </c>
      <c r="B2286" s="25" t="s">
        <v>184</v>
      </c>
      <c r="C2286" s="26" t="s">
        <v>16</v>
      </c>
      <c r="D2286" s="6" t="s">
        <v>185</v>
      </c>
      <c r="E2286" s="5"/>
      <c r="F2286" s="5"/>
      <c r="G2286" s="26"/>
      <c r="H2286" s="27" t="s">
        <v>1613</v>
      </c>
      <c r="I2286" s="4">
        <v>1.1120000000000001</v>
      </c>
      <c r="J2286" s="5"/>
      <c r="K2286" s="28">
        <f>ROUND(K2301,2)</f>
        <v>8.32</v>
      </c>
      <c r="L2286" s="26"/>
      <c r="M2286" s="26"/>
      <c r="N2286" s="26"/>
      <c r="O2286" s="26"/>
      <c r="P2286" s="26"/>
      <c r="Q2286" s="26"/>
      <c r="R2286" s="26"/>
      <c r="S2286" s="26"/>
      <c r="T2286" s="26"/>
      <c r="U2286" s="26"/>
      <c r="V2286" s="26"/>
      <c r="W2286" s="26"/>
      <c r="X2286" s="26"/>
      <c r="Y2286" s="26"/>
      <c r="Z2286" s="26"/>
      <c r="AA2286" s="26"/>
    </row>
    <row r="2287" spans="1:27" x14ac:dyDescent="0.25">
      <c r="B2287" s="21" t="s">
        <v>1614</v>
      </c>
    </row>
    <row r="2288" spans="1:27" x14ac:dyDescent="0.25">
      <c r="B2288" t="s">
        <v>1673</v>
      </c>
      <c r="C2288" t="s">
        <v>1616</v>
      </c>
      <c r="D2288" t="s">
        <v>1674</v>
      </c>
      <c r="E2288" s="29">
        <v>0.05</v>
      </c>
      <c r="F2288" t="s">
        <v>1618</v>
      </c>
      <c r="G2288" t="s">
        <v>1619</v>
      </c>
      <c r="H2288" s="30">
        <v>22.7</v>
      </c>
      <c r="I2288" t="s">
        <v>1620</v>
      </c>
      <c r="J2288" s="30">
        <f>ROUND(E2288/I2286* H2288,5)</f>
        <v>1.02068</v>
      </c>
    </row>
    <row r="2289" spans="1:27" x14ac:dyDescent="0.25">
      <c r="B2289" t="s">
        <v>1652</v>
      </c>
      <c r="C2289" t="s">
        <v>1616</v>
      </c>
      <c r="D2289" t="s">
        <v>1617</v>
      </c>
      <c r="E2289" s="29">
        <v>0.1</v>
      </c>
      <c r="F2289" t="s">
        <v>1618</v>
      </c>
      <c r="G2289" t="s">
        <v>1619</v>
      </c>
      <c r="H2289" s="30">
        <v>23.47</v>
      </c>
      <c r="I2289" t="s">
        <v>1620</v>
      </c>
      <c r="J2289" s="30">
        <f>ROUND(E2289/I2286* H2289,5)</f>
        <v>2.1106099999999999</v>
      </c>
    </row>
    <row r="2290" spans="1:27" x14ac:dyDescent="0.25">
      <c r="D2290" s="31" t="s">
        <v>1621</v>
      </c>
      <c r="K2290" s="30">
        <f>SUM(J2288:J2289)</f>
        <v>3.1312899999999999</v>
      </c>
    </row>
    <row r="2291" spans="1:27" x14ac:dyDescent="0.25">
      <c r="B2291" s="21" t="s">
        <v>732</v>
      </c>
    </row>
    <row r="2292" spans="1:27" x14ac:dyDescent="0.25">
      <c r="B2292" t="s">
        <v>2279</v>
      </c>
      <c r="C2292" t="s">
        <v>1616</v>
      </c>
      <c r="D2292" t="s">
        <v>2280</v>
      </c>
      <c r="E2292" s="29">
        <v>0.05</v>
      </c>
      <c r="F2292" t="s">
        <v>1618</v>
      </c>
      <c r="G2292" t="s">
        <v>1619</v>
      </c>
      <c r="H2292" s="30">
        <v>7.77</v>
      </c>
      <c r="I2292" t="s">
        <v>1620</v>
      </c>
      <c r="J2292" s="30">
        <f>ROUND(E2292/I2286* H2292,5)</f>
        <v>0.34937000000000001</v>
      </c>
    </row>
    <row r="2293" spans="1:27" x14ac:dyDescent="0.25">
      <c r="D2293" s="31" t="s">
        <v>1624</v>
      </c>
      <c r="K2293" s="30">
        <f>SUM(J2292:J2292)</f>
        <v>0.34937000000000001</v>
      </c>
    </row>
    <row r="2294" spans="1:27" x14ac:dyDescent="0.25">
      <c r="B2294" s="21" t="s">
        <v>1625</v>
      </c>
    </row>
    <row r="2295" spans="1:27" x14ac:dyDescent="0.25">
      <c r="B2295" t="s">
        <v>2281</v>
      </c>
      <c r="C2295" t="s">
        <v>1627</v>
      </c>
      <c r="D2295" t="s">
        <v>2282</v>
      </c>
      <c r="E2295" s="29">
        <v>0.26779999999999998</v>
      </c>
      <c r="G2295" t="s">
        <v>1619</v>
      </c>
      <c r="H2295" s="30">
        <v>16.690000000000001</v>
      </c>
      <c r="I2295" t="s">
        <v>1620</v>
      </c>
      <c r="J2295" s="30">
        <f>ROUND(E2295* H2295,5)</f>
        <v>4.4695799999999997</v>
      </c>
    </row>
    <row r="2296" spans="1:27" x14ac:dyDescent="0.25">
      <c r="D2296" s="31" t="s">
        <v>1635</v>
      </c>
      <c r="K2296" s="30">
        <f>SUM(J2295:J2295)</f>
        <v>4.4695799999999997</v>
      </c>
    </row>
    <row r="2298" spans="1:27" x14ac:dyDescent="0.25">
      <c r="D2298" s="31" t="s">
        <v>1637</v>
      </c>
      <c r="H2298">
        <v>1.5</v>
      </c>
      <c r="I2298" t="s">
        <v>1638</v>
      </c>
      <c r="J2298">
        <f>ROUND(H2298/100*K2290,5)</f>
        <v>4.6969999999999998E-2</v>
      </c>
    </row>
    <row r="2299" spans="1:27" x14ac:dyDescent="0.25">
      <c r="D2299" s="31" t="s">
        <v>1636</v>
      </c>
      <c r="K2299" s="32">
        <f>SUM(J2287:J2298)</f>
        <v>7.997209999999999</v>
      </c>
    </row>
    <row r="2300" spans="1:27" x14ac:dyDescent="0.25">
      <c r="D2300" s="31" t="s">
        <v>1688</v>
      </c>
      <c r="H2300">
        <v>4</v>
      </c>
      <c r="I2300" t="s">
        <v>1638</v>
      </c>
      <c r="K2300" s="30">
        <f>ROUND(H2300/100*K2299,5)</f>
        <v>0.31989000000000001</v>
      </c>
    </row>
    <row r="2301" spans="1:27" x14ac:dyDescent="0.25">
      <c r="D2301" s="31" t="s">
        <v>1639</v>
      </c>
      <c r="K2301" s="32">
        <f>SUM(K2299:K2300)</f>
        <v>8.3170999999999999</v>
      </c>
    </row>
    <row r="2303" spans="1:27" ht="45" customHeight="1" x14ac:dyDescent="0.25">
      <c r="A2303" s="25" t="s">
        <v>2283</v>
      </c>
      <c r="B2303" s="25" t="s">
        <v>541</v>
      </c>
      <c r="C2303" s="26" t="s">
        <v>16</v>
      </c>
      <c r="D2303" s="6" t="s">
        <v>542</v>
      </c>
      <c r="E2303" s="5"/>
      <c r="F2303" s="5"/>
      <c r="G2303" s="26"/>
      <c r="H2303" s="27" t="s">
        <v>1613</v>
      </c>
      <c r="I2303" s="4">
        <v>1.2350000000000001</v>
      </c>
      <c r="J2303" s="5"/>
      <c r="K2303" s="28">
        <f>ROUND(K2315,2)</f>
        <v>14.93</v>
      </c>
      <c r="L2303" s="26"/>
      <c r="M2303" s="26"/>
      <c r="N2303" s="26"/>
      <c r="O2303" s="26"/>
      <c r="P2303" s="26"/>
      <c r="Q2303" s="26"/>
      <c r="R2303" s="26"/>
      <c r="S2303" s="26"/>
      <c r="T2303" s="26"/>
      <c r="U2303" s="26"/>
      <c r="V2303" s="26"/>
      <c r="W2303" s="26"/>
      <c r="X2303" s="26"/>
      <c r="Y2303" s="26"/>
      <c r="Z2303" s="26"/>
      <c r="AA2303" s="26"/>
    </row>
    <row r="2304" spans="1:27" x14ac:dyDescent="0.25">
      <c r="B2304" s="21" t="s">
        <v>1614</v>
      </c>
    </row>
    <row r="2305" spans="1:27" x14ac:dyDescent="0.25">
      <c r="B2305" t="s">
        <v>1907</v>
      </c>
      <c r="C2305" t="s">
        <v>1616</v>
      </c>
      <c r="D2305" t="s">
        <v>1908</v>
      </c>
      <c r="E2305" s="29">
        <v>1.0999999999999999E-2</v>
      </c>
      <c r="F2305" t="s">
        <v>1618</v>
      </c>
      <c r="G2305" t="s">
        <v>1619</v>
      </c>
      <c r="H2305" s="30">
        <v>24.14</v>
      </c>
      <c r="I2305" t="s">
        <v>1620</v>
      </c>
      <c r="J2305" s="30">
        <f>ROUND(E2305/I2303* H2305,5)</f>
        <v>0.21501000000000001</v>
      </c>
    </row>
    <row r="2306" spans="1:27" x14ac:dyDescent="0.25">
      <c r="B2306" t="s">
        <v>1909</v>
      </c>
      <c r="C2306" t="s">
        <v>1616</v>
      </c>
      <c r="D2306" t="s">
        <v>1910</v>
      </c>
      <c r="E2306" s="29">
        <v>1.0999999999999999E-2</v>
      </c>
      <c r="F2306" t="s">
        <v>1618</v>
      </c>
      <c r="G2306" t="s">
        <v>1619</v>
      </c>
      <c r="H2306" s="30">
        <v>27.19</v>
      </c>
      <c r="I2306" t="s">
        <v>1620</v>
      </c>
      <c r="J2306" s="30">
        <f>ROUND(E2306/I2303* H2306,5)</f>
        <v>0.24218000000000001</v>
      </c>
    </row>
    <row r="2307" spans="1:27" x14ac:dyDescent="0.25">
      <c r="D2307" s="31" t="s">
        <v>1621</v>
      </c>
      <c r="K2307" s="30">
        <f>SUM(J2305:J2306)</f>
        <v>0.45718999999999999</v>
      </c>
    </row>
    <row r="2308" spans="1:27" x14ac:dyDescent="0.25">
      <c r="B2308" s="21" t="s">
        <v>1625</v>
      </c>
    </row>
    <row r="2309" spans="1:27" x14ac:dyDescent="0.25">
      <c r="B2309" t="s">
        <v>2284</v>
      </c>
      <c r="C2309" t="s">
        <v>16</v>
      </c>
      <c r="D2309" t="s">
        <v>2285</v>
      </c>
      <c r="E2309" s="29">
        <v>1.05</v>
      </c>
      <c r="G2309" t="s">
        <v>1619</v>
      </c>
      <c r="H2309" s="30">
        <v>13.23</v>
      </c>
      <c r="I2309" t="s">
        <v>1620</v>
      </c>
      <c r="J2309" s="30">
        <f>ROUND(E2309* H2309,5)</f>
        <v>13.891500000000001</v>
      </c>
    </row>
    <row r="2310" spans="1:27" x14ac:dyDescent="0.25">
      <c r="D2310" s="31" t="s">
        <v>1635</v>
      </c>
      <c r="K2310" s="30">
        <f>SUM(J2309:J2309)</f>
        <v>13.891500000000001</v>
      </c>
    </row>
    <row r="2312" spans="1:27" x14ac:dyDescent="0.25">
      <c r="D2312" s="31" t="s">
        <v>1637</v>
      </c>
      <c r="H2312">
        <v>1.5</v>
      </c>
      <c r="I2312" t="s">
        <v>1638</v>
      </c>
      <c r="J2312">
        <f>ROUND(H2312/100*K2307,5)</f>
        <v>6.8599999999999998E-3</v>
      </c>
    </row>
    <row r="2313" spans="1:27" x14ac:dyDescent="0.25">
      <c r="D2313" s="31" t="s">
        <v>1636</v>
      </c>
      <c r="K2313" s="32">
        <f>SUM(J2304:J2312)</f>
        <v>14.355550000000001</v>
      </c>
    </row>
    <row r="2314" spans="1:27" x14ac:dyDescent="0.25">
      <c r="D2314" s="31" t="s">
        <v>1688</v>
      </c>
      <c r="H2314">
        <v>4</v>
      </c>
      <c r="I2314" t="s">
        <v>1638</v>
      </c>
      <c r="K2314" s="30">
        <f>ROUND(H2314/100*K2313,5)</f>
        <v>0.57421999999999995</v>
      </c>
    </row>
    <row r="2315" spans="1:27" x14ac:dyDescent="0.25">
      <c r="D2315" s="31" t="s">
        <v>1639</v>
      </c>
      <c r="K2315" s="32">
        <f>SUM(K2313:K2314)</f>
        <v>14.929770000000001</v>
      </c>
    </row>
    <row r="2317" spans="1:27" ht="45" customHeight="1" x14ac:dyDescent="0.25">
      <c r="A2317" s="25" t="s">
        <v>2286</v>
      </c>
      <c r="B2317" s="25" t="s">
        <v>513</v>
      </c>
      <c r="C2317" s="26" t="s">
        <v>16</v>
      </c>
      <c r="D2317" s="6" t="s">
        <v>514</v>
      </c>
      <c r="E2317" s="5"/>
      <c r="F2317" s="5"/>
      <c r="G2317" s="26"/>
      <c r="H2317" s="27" t="s">
        <v>1613</v>
      </c>
      <c r="I2317" s="4">
        <v>1.105</v>
      </c>
      <c r="J2317" s="5"/>
      <c r="K2317" s="28">
        <f>ROUND(K2332,2)</f>
        <v>11.36</v>
      </c>
      <c r="L2317" s="26"/>
      <c r="M2317" s="26"/>
      <c r="N2317" s="26"/>
      <c r="O2317" s="26"/>
      <c r="P2317" s="26"/>
      <c r="Q2317" s="26"/>
      <c r="R2317" s="26"/>
      <c r="S2317" s="26"/>
      <c r="T2317" s="26"/>
      <c r="U2317" s="26"/>
      <c r="V2317" s="26"/>
      <c r="W2317" s="26"/>
      <c r="X2317" s="26"/>
      <c r="Y2317" s="26"/>
      <c r="Z2317" s="26"/>
      <c r="AA2317" s="26"/>
    </row>
    <row r="2318" spans="1:27" x14ac:dyDescent="0.25">
      <c r="B2318" s="21" t="s">
        <v>1614</v>
      </c>
    </row>
    <row r="2319" spans="1:27" x14ac:dyDescent="0.25">
      <c r="B2319" t="s">
        <v>1685</v>
      </c>
      <c r="C2319" t="s">
        <v>1616</v>
      </c>
      <c r="D2319" t="s">
        <v>1686</v>
      </c>
      <c r="E2319" s="29">
        <v>0.1</v>
      </c>
      <c r="F2319" t="s">
        <v>1618</v>
      </c>
      <c r="G2319" t="s">
        <v>1619</v>
      </c>
      <c r="H2319" s="30">
        <v>27.19</v>
      </c>
      <c r="I2319" t="s">
        <v>1620</v>
      </c>
      <c r="J2319" s="30">
        <f>ROUND(E2319/I2317* H2319,5)</f>
        <v>2.4606300000000001</v>
      </c>
    </row>
    <row r="2320" spans="1:27" x14ac:dyDescent="0.25">
      <c r="B2320" t="s">
        <v>1673</v>
      </c>
      <c r="C2320" t="s">
        <v>1616</v>
      </c>
      <c r="D2320" t="s">
        <v>1674</v>
      </c>
      <c r="E2320" s="29">
        <v>0.12</v>
      </c>
      <c r="F2320" t="s">
        <v>1618</v>
      </c>
      <c r="G2320" t="s">
        <v>1619</v>
      </c>
      <c r="H2320" s="30">
        <v>22.7</v>
      </c>
      <c r="I2320" t="s">
        <v>1620</v>
      </c>
      <c r="J2320" s="30">
        <f>ROUND(E2320/I2317* H2320,5)</f>
        <v>2.46516</v>
      </c>
    </row>
    <row r="2321" spans="1:27" x14ac:dyDescent="0.25">
      <c r="D2321" s="31" t="s">
        <v>1621</v>
      </c>
      <c r="K2321" s="30">
        <f>SUM(J2319:J2320)</f>
        <v>4.9257900000000001</v>
      </c>
    </row>
    <row r="2322" spans="1:27" x14ac:dyDescent="0.25">
      <c r="B2322" s="21" t="s">
        <v>1625</v>
      </c>
    </row>
    <row r="2323" spans="1:27" x14ac:dyDescent="0.25">
      <c r="B2323" t="s">
        <v>2287</v>
      </c>
      <c r="C2323" t="s">
        <v>16</v>
      </c>
      <c r="D2323" t="s">
        <v>2288</v>
      </c>
      <c r="E2323" s="29">
        <v>1.0500000000000001E-2</v>
      </c>
      <c r="G2323" t="s">
        <v>1619</v>
      </c>
      <c r="H2323" s="30">
        <v>1.18</v>
      </c>
      <c r="I2323" t="s">
        <v>1620</v>
      </c>
      <c r="J2323" s="30">
        <f>ROUND(E2323* H2323,5)</f>
        <v>1.239E-2</v>
      </c>
    </row>
    <row r="2324" spans="1:27" x14ac:dyDescent="0.25">
      <c r="D2324" s="31" t="s">
        <v>1635</v>
      </c>
      <c r="K2324" s="30">
        <f>SUM(J2323:J2323)</f>
        <v>1.239E-2</v>
      </c>
    </row>
    <row r="2325" spans="1:27" x14ac:dyDescent="0.25">
      <c r="B2325" s="21" t="s">
        <v>1610</v>
      </c>
    </row>
    <row r="2326" spans="1:27" x14ac:dyDescent="0.25">
      <c r="B2326" t="s">
        <v>1657</v>
      </c>
      <c r="C2326" t="s">
        <v>45</v>
      </c>
      <c r="D2326" t="s">
        <v>1658</v>
      </c>
      <c r="E2326" s="29">
        <v>7.1999999999999995E-2</v>
      </c>
      <c r="G2326" t="s">
        <v>1619</v>
      </c>
      <c r="H2326" s="30">
        <v>82.141099999999994</v>
      </c>
      <c r="I2326" t="s">
        <v>1620</v>
      </c>
      <c r="J2326" s="30">
        <f>ROUND(E2326* H2326,5)</f>
        <v>5.9141599999999999</v>
      </c>
    </row>
    <row r="2327" spans="1:27" x14ac:dyDescent="0.25">
      <c r="D2327" s="31" t="s">
        <v>1687</v>
      </c>
      <c r="K2327" s="30">
        <f>SUM(J2326:J2326)</f>
        <v>5.9141599999999999</v>
      </c>
    </row>
    <row r="2329" spans="1:27" x14ac:dyDescent="0.25">
      <c r="D2329" s="31" t="s">
        <v>1637</v>
      </c>
      <c r="H2329">
        <v>1.5</v>
      </c>
      <c r="I2329" t="s">
        <v>1638</v>
      </c>
      <c r="J2329">
        <f>ROUND(H2329/100*K2321,5)</f>
        <v>7.3889999999999997E-2</v>
      </c>
    </row>
    <row r="2330" spans="1:27" x14ac:dyDescent="0.25">
      <c r="D2330" s="31" t="s">
        <v>1636</v>
      </c>
      <c r="K2330" s="32">
        <f>SUM(J2318:J2329)</f>
        <v>10.92623</v>
      </c>
    </row>
    <row r="2331" spans="1:27" x14ac:dyDescent="0.25">
      <c r="D2331" s="31" t="s">
        <v>1688</v>
      </c>
      <c r="H2331">
        <v>4</v>
      </c>
      <c r="I2331" t="s">
        <v>1638</v>
      </c>
      <c r="K2331" s="30">
        <f>ROUND(H2331/100*K2330,5)</f>
        <v>0.43704999999999999</v>
      </c>
    </row>
    <row r="2332" spans="1:27" x14ac:dyDescent="0.25">
      <c r="D2332" s="31" t="s">
        <v>1639</v>
      </c>
      <c r="K2332" s="32">
        <f>SUM(K2330:K2331)</f>
        <v>11.36328</v>
      </c>
    </row>
    <row r="2334" spans="1:27" ht="45" customHeight="1" x14ac:dyDescent="0.25">
      <c r="A2334" s="25" t="s">
        <v>2289</v>
      </c>
      <c r="B2334" s="25" t="s">
        <v>515</v>
      </c>
      <c r="C2334" s="26" t="s">
        <v>16</v>
      </c>
      <c r="D2334" s="6" t="s">
        <v>516</v>
      </c>
      <c r="E2334" s="5"/>
      <c r="F2334" s="5"/>
      <c r="G2334" s="26"/>
      <c r="H2334" s="27" t="s">
        <v>1613</v>
      </c>
      <c r="I2334" s="4">
        <v>1.516</v>
      </c>
      <c r="J2334" s="5"/>
      <c r="K2334" s="28">
        <f>ROUND(K2345,2)</f>
        <v>5.9</v>
      </c>
      <c r="L2334" s="26"/>
      <c r="M2334" s="26"/>
      <c r="N2334" s="26"/>
      <c r="O2334" s="26"/>
      <c r="P2334" s="26"/>
      <c r="Q2334" s="26"/>
      <c r="R2334" s="26"/>
      <c r="S2334" s="26"/>
      <c r="T2334" s="26"/>
      <c r="U2334" s="26"/>
      <c r="V2334" s="26"/>
      <c r="W2334" s="26"/>
      <c r="X2334" s="26"/>
      <c r="Y2334" s="26"/>
      <c r="Z2334" s="26"/>
      <c r="AA2334" s="26"/>
    </row>
    <row r="2335" spans="1:27" x14ac:dyDescent="0.25">
      <c r="B2335" s="21" t="s">
        <v>1614</v>
      </c>
    </row>
    <row r="2336" spans="1:27" x14ac:dyDescent="0.25">
      <c r="B2336" t="s">
        <v>1693</v>
      </c>
      <c r="C2336" t="s">
        <v>1616</v>
      </c>
      <c r="D2336" t="s">
        <v>1694</v>
      </c>
      <c r="E2336" s="29">
        <v>7.0000000000000007E-2</v>
      </c>
      <c r="F2336" t="s">
        <v>1618</v>
      </c>
      <c r="G2336" t="s">
        <v>1619</v>
      </c>
      <c r="H2336" s="30">
        <v>27.19</v>
      </c>
      <c r="I2336" t="s">
        <v>1620</v>
      </c>
      <c r="J2336" s="30">
        <f>ROUND(E2336/I2334* H2336,5)</f>
        <v>1.2554700000000001</v>
      </c>
    </row>
    <row r="2337" spans="1:27" x14ac:dyDescent="0.25">
      <c r="D2337" s="31" t="s">
        <v>1621</v>
      </c>
      <c r="K2337" s="30">
        <f>SUM(J2336:J2336)</f>
        <v>1.2554700000000001</v>
      </c>
    </row>
    <row r="2338" spans="1:27" x14ac:dyDescent="0.25">
      <c r="B2338" s="21" t="s">
        <v>1625</v>
      </c>
    </row>
    <row r="2339" spans="1:27" x14ac:dyDescent="0.25">
      <c r="B2339" t="s">
        <v>2290</v>
      </c>
      <c r="C2339" t="s">
        <v>109</v>
      </c>
      <c r="D2339" t="s">
        <v>2291</v>
      </c>
      <c r="E2339" s="29">
        <v>5</v>
      </c>
      <c r="G2339" t="s">
        <v>1619</v>
      </c>
      <c r="H2339" s="30">
        <v>0.88</v>
      </c>
      <c r="I2339" t="s">
        <v>1620</v>
      </c>
      <c r="J2339" s="30">
        <f>ROUND(E2339* H2339,5)</f>
        <v>4.4000000000000004</v>
      </c>
    </row>
    <row r="2340" spans="1:27" x14ac:dyDescent="0.25">
      <c r="D2340" s="31" t="s">
        <v>1635</v>
      </c>
      <c r="K2340" s="30">
        <f>SUM(J2339:J2339)</f>
        <v>4.4000000000000004</v>
      </c>
    </row>
    <row r="2342" spans="1:27" x14ac:dyDescent="0.25">
      <c r="D2342" s="31" t="s">
        <v>1637</v>
      </c>
      <c r="H2342">
        <v>1.5</v>
      </c>
      <c r="I2342" t="s">
        <v>1638</v>
      </c>
      <c r="J2342">
        <f>ROUND(H2342/100*K2337,5)</f>
        <v>1.883E-2</v>
      </c>
    </row>
    <row r="2343" spans="1:27" x14ac:dyDescent="0.25">
      <c r="D2343" s="31" t="s">
        <v>1636</v>
      </c>
      <c r="K2343" s="32">
        <f>SUM(J2335:J2342)</f>
        <v>5.6743000000000006</v>
      </c>
    </row>
    <row r="2344" spans="1:27" x14ac:dyDescent="0.25">
      <c r="D2344" s="31" t="s">
        <v>1688</v>
      </c>
      <c r="H2344">
        <v>4</v>
      </c>
      <c r="I2344" t="s">
        <v>1638</v>
      </c>
      <c r="K2344" s="30">
        <f>ROUND(H2344/100*K2343,5)</f>
        <v>0.22697000000000001</v>
      </c>
    </row>
    <row r="2345" spans="1:27" x14ac:dyDescent="0.25">
      <c r="D2345" s="31" t="s">
        <v>1639</v>
      </c>
      <c r="K2345" s="32">
        <f>SUM(K2343:K2344)</f>
        <v>5.9012700000000002</v>
      </c>
    </row>
    <row r="2347" spans="1:27" ht="45" customHeight="1" x14ac:dyDescent="0.25">
      <c r="A2347" s="25" t="s">
        <v>2292</v>
      </c>
      <c r="B2347" s="25" t="s">
        <v>543</v>
      </c>
      <c r="C2347" s="26" t="s">
        <v>16</v>
      </c>
      <c r="D2347" s="6" t="s">
        <v>544</v>
      </c>
      <c r="E2347" s="5"/>
      <c r="F2347" s="5"/>
      <c r="G2347" s="26"/>
      <c r="H2347" s="27" t="s">
        <v>1613</v>
      </c>
      <c r="I2347" s="4">
        <v>1.3120000000000001</v>
      </c>
      <c r="J2347" s="5"/>
      <c r="K2347" s="28">
        <f>ROUND(K2360,2)</f>
        <v>27.82</v>
      </c>
      <c r="L2347" s="26"/>
      <c r="M2347" s="26"/>
      <c r="N2347" s="26"/>
      <c r="O2347" s="26"/>
      <c r="P2347" s="26"/>
      <c r="Q2347" s="26"/>
      <c r="R2347" s="26"/>
      <c r="S2347" s="26"/>
      <c r="T2347" s="26"/>
      <c r="U2347" s="26"/>
      <c r="V2347" s="26"/>
      <c r="W2347" s="26"/>
      <c r="X2347" s="26"/>
      <c r="Y2347" s="26"/>
      <c r="Z2347" s="26"/>
      <c r="AA2347" s="26"/>
    </row>
    <row r="2348" spans="1:27" x14ac:dyDescent="0.25">
      <c r="B2348" s="21" t="s">
        <v>1614</v>
      </c>
    </row>
    <row r="2349" spans="1:27" x14ac:dyDescent="0.25">
      <c r="B2349" t="s">
        <v>1685</v>
      </c>
      <c r="C2349" t="s">
        <v>1616</v>
      </c>
      <c r="D2349" t="s">
        <v>1686</v>
      </c>
      <c r="E2349" s="29">
        <v>0.1</v>
      </c>
      <c r="F2349" t="s">
        <v>1618</v>
      </c>
      <c r="G2349" t="s">
        <v>1619</v>
      </c>
      <c r="H2349" s="30">
        <v>27.19</v>
      </c>
      <c r="I2349" t="s">
        <v>1620</v>
      </c>
      <c r="J2349" s="30">
        <f>ROUND(E2349/I2347* H2349,5)</f>
        <v>2.0724100000000001</v>
      </c>
    </row>
    <row r="2350" spans="1:27" x14ac:dyDescent="0.25">
      <c r="B2350" t="s">
        <v>1673</v>
      </c>
      <c r="C2350" t="s">
        <v>1616</v>
      </c>
      <c r="D2350" t="s">
        <v>1674</v>
      </c>
      <c r="E2350" s="29">
        <v>0.12</v>
      </c>
      <c r="F2350" t="s">
        <v>1618</v>
      </c>
      <c r="G2350" t="s">
        <v>1619</v>
      </c>
      <c r="H2350" s="30">
        <v>22.7</v>
      </c>
      <c r="I2350" t="s">
        <v>1620</v>
      </c>
      <c r="J2350" s="30">
        <f>ROUND(E2350/I2347* H2350,5)</f>
        <v>2.0762200000000002</v>
      </c>
    </row>
    <row r="2351" spans="1:27" x14ac:dyDescent="0.25">
      <c r="D2351" s="31" t="s">
        <v>1621</v>
      </c>
      <c r="K2351" s="30">
        <f>SUM(J2349:J2350)</f>
        <v>4.1486300000000007</v>
      </c>
    </row>
    <row r="2352" spans="1:27" x14ac:dyDescent="0.25">
      <c r="B2352" s="21" t="s">
        <v>1625</v>
      </c>
    </row>
    <row r="2353" spans="1:27" x14ac:dyDescent="0.25">
      <c r="B2353" t="s">
        <v>2293</v>
      </c>
      <c r="C2353" t="s">
        <v>45</v>
      </c>
      <c r="D2353" t="s">
        <v>2294</v>
      </c>
      <c r="E2353" s="29">
        <v>0.3</v>
      </c>
      <c r="G2353" t="s">
        <v>1619</v>
      </c>
      <c r="H2353" s="30">
        <v>75.08</v>
      </c>
      <c r="I2353" t="s">
        <v>1620</v>
      </c>
      <c r="J2353" s="30">
        <f>ROUND(E2353* H2353,5)</f>
        <v>22.524000000000001</v>
      </c>
    </row>
    <row r="2354" spans="1:27" x14ac:dyDescent="0.25">
      <c r="B2354" t="s">
        <v>2287</v>
      </c>
      <c r="C2354" t="s">
        <v>16</v>
      </c>
      <c r="D2354" t="s">
        <v>2288</v>
      </c>
      <c r="E2354" s="29">
        <v>1.0500000000000001E-2</v>
      </c>
      <c r="G2354" t="s">
        <v>1619</v>
      </c>
      <c r="H2354" s="30">
        <v>1.18</v>
      </c>
      <c r="I2354" t="s">
        <v>1620</v>
      </c>
      <c r="J2354" s="30">
        <f>ROUND(E2354* H2354,5)</f>
        <v>1.239E-2</v>
      </c>
    </row>
    <row r="2355" spans="1:27" x14ac:dyDescent="0.25">
      <c r="D2355" s="31" t="s">
        <v>1635</v>
      </c>
      <c r="K2355" s="30">
        <f>SUM(J2353:J2354)</f>
        <v>22.536390000000001</v>
      </c>
    </row>
    <row r="2357" spans="1:27" x14ac:dyDescent="0.25">
      <c r="D2357" s="31" t="s">
        <v>1637</v>
      </c>
      <c r="H2357">
        <v>1.5</v>
      </c>
      <c r="I2357" t="s">
        <v>1638</v>
      </c>
      <c r="J2357">
        <f>ROUND(H2357/100*K2351,5)</f>
        <v>6.2230000000000001E-2</v>
      </c>
    </row>
    <row r="2358" spans="1:27" x14ac:dyDescent="0.25">
      <c r="D2358" s="31" t="s">
        <v>1636</v>
      </c>
      <c r="K2358" s="32">
        <f>SUM(J2348:J2357)</f>
        <v>26.747250000000001</v>
      </c>
    </row>
    <row r="2359" spans="1:27" x14ac:dyDescent="0.25">
      <c r="D2359" s="31" t="s">
        <v>1688</v>
      </c>
      <c r="H2359">
        <v>4</v>
      </c>
      <c r="I2359" t="s">
        <v>1638</v>
      </c>
      <c r="K2359" s="30">
        <f>ROUND(H2359/100*K2358,5)</f>
        <v>1.06989</v>
      </c>
    </row>
    <row r="2360" spans="1:27" x14ac:dyDescent="0.25">
      <c r="D2360" s="31" t="s">
        <v>1639</v>
      </c>
      <c r="K2360" s="32">
        <f>SUM(K2358:K2359)</f>
        <v>27.817140000000002</v>
      </c>
    </row>
    <row r="2362" spans="1:27" ht="45" customHeight="1" x14ac:dyDescent="0.25">
      <c r="A2362" s="25" t="s">
        <v>2295</v>
      </c>
      <c r="B2362" s="25" t="s">
        <v>517</v>
      </c>
      <c r="C2362" s="26" t="s">
        <v>16</v>
      </c>
      <c r="D2362" s="6" t="s">
        <v>518</v>
      </c>
      <c r="E2362" s="5"/>
      <c r="F2362" s="5"/>
      <c r="G2362" s="26"/>
      <c r="H2362" s="27" t="s">
        <v>1613</v>
      </c>
      <c r="I2362" s="4">
        <v>1.0609999999999999</v>
      </c>
      <c r="J2362" s="5"/>
      <c r="K2362" s="28">
        <f>ROUND(K2371,2)</f>
        <v>3.3</v>
      </c>
      <c r="L2362" s="26"/>
      <c r="M2362" s="26"/>
      <c r="N2362" s="26"/>
      <c r="O2362" s="26"/>
      <c r="P2362" s="26"/>
      <c r="Q2362" s="26"/>
      <c r="R2362" s="26"/>
      <c r="S2362" s="26"/>
      <c r="T2362" s="26"/>
      <c r="U2362" s="26"/>
      <c r="V2362" s="26"/>
      <c r="W2362" s="26"/>
      <c r="X2362" s="26"/>
      <c r="Y2362" s="26"/>
      <c r="Z2362" s="26"/>
      <c r="AA2362" s="26"/>
    </row>
    <row r="2363" spans="1:27" x14ac:dyDescent="0.25">
      <c r="B2363" s="21" t="s">
        <v>1614</v>
      </c>
    </row>
    <row r="2364" spans="1:27" x14ac:dyDescent="0.25">
      <c r="B2364" t="s">
        <v>1693</v>
      </c>
      <c r="C2364" t="s">
        <v>1616</v>
      </c>
      <c r="D2364" t="s">
        <v>1694</v>
      </c>
      <c r="E2364" s="29">
        <v>0.1</v>
      </c>
      <c r="F2364" t="s">
        <v>1618</v>
      </c>
      <c r="G2364" t="s">
        <v>1619</v>
      </c>
      <c r="H2364" s="30">
        <v>27.19</v>
      </c>
      <c r="I2364" t="s">
        <v>1620</v>
      </c>
      <c r="J2364" s="30">
        <f>ROUND(E2364/I2362* H2364,5)</f>
        <v>2.5626799999999998</v>
      </c>
    </row>
    <row r="2365" spans="1:27" x14ac:dyDescent="0.25">
      <c r="D2365" s="31" t="s">
        <v>1621</v>
      </c>
      <c r="K2365" s="30">
        <f>SUM(J2364:J2364)</f>
        <v>2.5626799999999998</v>
      </c>
    </row>
    <row r="2366" spans="1:27" x14ac:dyDescent="0.25">
      <c r="B2366" s="21" t="s">
        <v>1625</v>
      </c>
    </row>
    <row r="2367" spans="1:27" x14ac:dyDescent="0.25">
      <c r="B2367" t="s">
        <v>2296</v>
      </c>
      <c r="C2367" t="s">
        <v>109</v>
      </c>
      <c r="D2367" t="s">
        <v>2297</v>
      </c>
      <c r="E2367" s="29">
        <v>0.15</v>
      </c>
      <c r="G2367" t="s">
        <v>1619</v>
      </c>
      <c r="H2367" s="30">
        <v>4.0599999999999996</v>
      </c>
      <c r="I2367" t="s">
        <v>1620</v>
      </c>
      <c r="J2367" s="30">
        <f>ROUND(E2367* H2367,5)</f>
        <v>0.60899999999999999</v>
      </c>
    </row>
    <row r="2368" spans="1:27" x14ac:dyDescent="0.25">
      <c r="D2368" s="31" t="s">
        <v>1635</v>
      </c>
      <c r="K2368" s="30">
        <f>SUM(J2367:J2367)</f>
        <v>0.60899999999999999</v>
      </c>
    </row>
    <row r="2369" spans="1:27" x14ac:dyDescent="0.25">
      <c r="D2369" s="31" t="s">
        <v>1636</v>
      </c>
      <c r="K2369" s="32">
        <f>SUM(J2363:J2368)</f>
        <v>3.1716799999999998</v>
      </c>
    </row>
    <row r="2370" spans="1:27" x14ac:dyDescent="0.25">
      <c r="D2370" s="31" t="s">
        <v>1688</v>
      </c>
      <c r="H2370">
        <v>4</v>
      </c>
      <c r="I2370" t="s">
        <v>1638</v>
      </c>
      <c r="K2370" s="30">
        <f>ROUND(H2370/100*K2369,5)</f>
        <v>0.12687000000000001</v>
      </c>
    </row>
    <row r="2371" spans="1:27" x14ac:dyDescent="0.25">
      <c r="D2371" s="31" t="s">
        <v>1639</v>
      </c>
      <c r="K2371" s="32">
        <f>SUM(K2369:K2370)</f>
        <v>3.2985499999999996</v>
      </c>
    </row>
    <row r="2373" spans="1:27" ht="45" customHeight="1" x14ac:dyDescent="0.25">
      <c r="A2373" s="25" t="s">
        <v>2298</v>
      </c>
      <c r="B2373" s="25" t="s">
        <v>303</v>
      </c>
      <c r="C2373" s="26" t="s">
        <v>16</v>
      </c>
      <c r="D2373" s="6" t="s">
        <v>304</v>
      </c>
      <c r="E2373" s="5"/>
      <c r="F2373" s="5"/>
      <c r="G2373" s="26"/>
      <c r="H2373" s="27" t="s">
        <v>1613</v>
      </c>
      <c r="I2373" s="4">
        <v>1.5820000000000001</v>
      </c>
      <c r="J2373" s="5"/>
      <c r="K2373" s="28">
        <f>ROUND(K2386,2)</f>
        <v>168.43</v>
      </c>
      <c r="L2373" s="26"/>
      <c r="M2373" s="26"/>
      <c r="N2373" s="26"/>
      <c r="O2373" s="26"/>
      <c r="P2373" s="26"/>
      <c r="Q2373" s="26"/>
      <c r="R2373" s="26"/>
      <c r="S2373" s="26"/>
      <c r="T2373" s="26"/>
      <c r="U2373" s="26"/>
      <c r="V2373" s="26"/>
      <c r="W2373" s="26"/>
      <c r="X2373" s="26"/>
      <c r="Y2373" s="26"/>
      <c r="Z2373" s="26"/>
      <c r="AA2373" s="26"/>
    </row>
    <row r="2374" spans="1:27" x14ac:dyDescent="0.25">
      <c r="B2374" s="21" t="s">
        <v>1614</v>
      </c>
    </row>
    <row r="2375" spans="1:27" x14ac:dyDescent="0.25">
      <c r="B2375" t="s">
        <v>1685</v>
      </c>
      <c r="C2375" t="s">
        <v>1616</v>
      </c>
      <c r="D2375" t="s">
        <v>1686</v>
      </c>
      <c r="E2375" s="29">
        <v>0.55000000000000004</v>
      </c>
      <c r="F2375" t="s">
        <v>1618</v>
      </c>
      <c r="G2375" t="s">
        <v>1619</v>
      </c>
      <c r="H2375" s="30">
        <v>27.19</v>
      </c>
      <c r="I2375" t="s">
        <v>1620</v>
      </c>
      <c r="J2375" s="30">
        <f>ROUND(E2375/I2373* H2375,5)</f>
        <v>9.4529099999999993</v>
      </c>
    </row>
    <row r="2376" spans="1:27" x14ac:dyDescent="0.25">
      <c r="B2376" t="s">
        <v>1673</v>
      </c>
      <c r="C2376" t="s">
        <v>1616</v>
      </c>
      <c r="D2376" t="s">
        <v>1674</v>
      </c>
      <c r="E2376" s="29">
        <v>0.28000000000000003</v>
      </c>
      <c r="F2376" t="s">
        <v>1618</v>
      </c>
      <c r="G2376" t="s">
        <v>1619</v>
      </c>
      <c r="H2376" s="30">
        <v>22.7</v>
      </c>
      <c r="I2376" t="s">
        <v>1620</v>
      </c>
      <c r="J2376" s="30">
        <f>ROUND(E2376/I2373* H2376,5)</f>
        <v>4.0176999999999996</v>
      </c>
    </row>
    <row r="2377" spans="1:27" x14ac:dyDescent="0.25">
      <c r="D2377" s="31" t="s">
        <v>1621</v>
      </c>
      <c r="K2377" s="30">
        <f>SUM(J2375:J2376)</f>
        <v>13.470609999999999</v>
      </c>
    </row>
    <row r="2378" spans="1:27" x14ac:dyDescent="0.25">
      <c r="B2378" s="21" t="s">
        <v>1625</v>
      </c>
    </row>
    <row r="2379" spans="1:27" x14ac:dyDescent="0.25">
      <c r="B2379" t="s">
        <v>2299</v>
      </c>
      <c r="C2379" t="s">
        <v>37</v>
      </c>
      <c r="D2379" t="s">
        <v>2300</v>
      </c>
      <c r="E2379" s="29">
        <v>9.1999999999999993</v>
      </c>
      <c r="G2379" t="s">
        <v>1619</v>
      </c>
      <c r="H2379" s="30">
        <v>3.33</v>
      </c>
      <c r="I2379" t="s">
        <v>1620</v>
      </c>
      <c r="J2379" s="30">
        <f>ROUND(E2379* H2379,5)</f>
        <v>30.635999999999999</v>
      </c>
    </row>
    <row r="2380" spans="1:27" x14ac:dyDescent="0.25">
      <c r="B2380" t="s">
        <v>2301</v>
      </c>
      <c r="C2380" t="s">
        <v>16</v>
      </c>
      <c r="D2380" t="s">
        <v>2302</v>
      </c>
      <c r="E2380" s="29">
        <v>1.04</v>
      </c>
      <c r="G2380" t="s">
        <v>1619</v>
      </c>
      <c r="H2380" s="30">
        <v>113.12</v>
      </c>
      <c r="I2380" t="s">
        <v>1620</v>
      </c>
      <c r="J2380" s="30">
        <f>ROUND(E2380* H2380,5)</f>
        <v>117.6448</v>
      </c>
    </row>
    <row r="2381" spans="1:27" x14ac:dyDescent="0.25">
      <c r="D2381" s="31" t="s">
        <v>1635</v>
      </c>
      <c r="K2381" s="30">
        <f>SUM(J2379:J2380)</f>
        <v>148.2808</v>
      </c>
    </row>
    <row r="2383" spans="1:27" x14ac:dyDescent="0.25">
      <c r="D2383" s="31" t="s">
        <v>1637</v>
      </c>
      <c r="H2383">
        <v>1.5</v>
      </c>
      <c r="I2383" t="s">
        <v>1638</v>
      </c>
      <c r="J2383">
        <f>ROUND(H2383/100*K2377,5)</f>
        <v>0.20205999999999999</v>
      </c>
    </row>
    <row r="2384" spans="1:27" x14ac:dyDescent="0.25">
      <c r="D2384" s="31" t="s">
        <v>1636</v>
      </c>
      <c r="K2384" s="32">
        <f>SUM(J2374:J2383)</f>
        <v>161.95346999999998</v>
      </c>
    </row>
    <row r="2385" spans="1:27" x14ac:dyDescent="0.25">
      <c r="D2385" s="31" t="s">
        <v>1688</v>
      </c>
      <c r="H2385">
        <v>4</v>
      </c>
      <c r="I2385" t="s">
        <v>1638</v>
      </c>
      <c r="K2385" s="30">
        <f>ROUND(H2385/100*K2384,5)</f>
        <v>6.4781399999999998</v>
      </c>
    </row>
    <row r="2386" spans="1:27" x14ac:dyDescent="0.25">
      <c r="D2386" s="31" t="s">
        <v>1639</v>
      </c>
      <c r="K2386" s="32">
        <f>SUM(K2384:K2385)</f>
        <v>168.43160999999998</v>
      </c>
    </row>
    <row r="2388" spans="1:27" ht="45" customHeight="1" x14ac:dyDescent="0.25">
      <c r="A2388" s="25" t="s">
        <v>2303</v>
      </c>
      <c r="B2388" s="25" t="s">
        <v>292</v>
      </c>
      <c r="C2388" s="26" t="s">
        <v>293</v>
      </c>
      <c r="D2388" s="6" t="s">
        <v>294</v>
      </c>
      <c r="E2388" s="5"/>
      <c r="F2388" s="5"/>
      <c r="G2388" s="26"/>
      <c r="H2388" s="27" t="s">
        <v>1613</v>
      </c>
      <c r="I2388" s="4">
        <v>1.1040000000000001</v>
      </c>
      <c r="J2388" s="5"/>
      <c r="K2388" s="28">
        <f>ROUND(K2401,2)</f>
        <v>9</v>
      </c>
      <c r="L2388" s="26"/>
      <c r="M2388" s="26"/>
      <c r="N2388" s="26"/>
      <c r="O2388" s="26"/>
      <c r="P2388" s="26"/>
      <c r="Q2388" s="26"/>
      <c r="R2388" s="26"/>
      <c r="S2388" s="26"/>
      <c r="T2388" s="26"/>
      <c r="U2388" s="26"/>
      <c r="V2388" s="26"/>
      <c r="W2388" s="26"/>
      <c r="X2388" s="26"/>
      <c r="Y2388" s="26"/>
      <c r="Z2388" s="26"/>
      <c r="AA2388" s="26"/>
    </row>
    <row r="2389" spans="1:27" x14ac:dyDescent="0.25">
      <c r="B2389" s="21" t="s">
        <v>1614</v>
      </c>
    </row>
    <row r="2390" spans="1:27" x14ac:dyDescent="0.25">
      <c r="B2390" t="s">
        <v>1685</v>
      </c>
      <c r="C2390" t="s">
        <v>1616</v>
      </c>
      <c r="D2390" t="s">
        <v>1686</v>
      </c>
      <c r="E2390" s="29">
        <v>0.1</v>
      </c>
      <c r="F2390" t="s">
        <v>1618</v>
      </c>
      <c r="G2390" t="s">
        <v>1619</v>
      </c>
      <c r="H2390" s="30">
        <v>27.19</v>
      </c>
      <c r="I2390" t="s">
        <v>1620</v>
      </c>
      <c r="J2390" s="30">
        <f>ROUND(E2390/I2388* H2390,5)</f>
        <v>2.46286</v>
      </c>
    </row>
    <row r="2391" spans="1:27" x14ac:dyDescent="0.25">
      <c r="B2391" t="s">
        <v>1673</v>
      </c>
      <c r="C2391" t="s">
        <v>1616</v>
      </c>
      <c r="D2391" t="s">
        <v>1674</v>
      </c>
      <c r="E2391" s="29">
        <v>0.08</v>
      </c>
      <c r="F2391" t="s">
        <v>1618</v>
      </c>
      <c r="G2391" t="s">
        <v>1619</v>
      </c>
      <c r="H2391" s="30">
        <v>22.7</v>
      </c>
      <c r="I2391" t="s">
        <v>1620</v>
      </c>
      <c r="J2391" s="30">
        <f>ROUND(E2391/I2388* H2391,5)</f>
        <v>1.64493</v>
      </c>
    </row>
    <row r="2392" spans="1:27" x14ac:dyDescent="0.25">
      <c r="D2392" s="31" t="s">
        <v>1621</v>
      </c>
      <c r="K2392" s="30">
        <f>SUM(J2390:J2391)</f>
        <v>4.1077899999999996</v>
      </c>
    </row>
    <row r="2393" spans="1:27" x14ac:dyDescent="0.25">
      <c r="B2393" s="21" t="s">
        <v>1625</v>
      </c>
    </row>
    <row r="2394" spans="1:27" x14ac:dyDescent="0.25">
      <c r="B2394" t="s">
        <v>2304</v>
      </c>
      <c r="C2394" t="s">
        <v>293</v>
      </c>
      <c r="D2394" t="s">
        <v>2305</v>
      </c>
      <c r="E2394" s="29">
        <v>1.02</v>
      </c>
      <c r="G2394" t="s">
        <v>1619</v>
      </c>
      <c r="H2394" s="30">
        <v>4.42</v>
      </c>
      <c r="I2394" t="s">
        <v>1620</v>
      </c>
      <c r="J2394" s="30">
        <f>ROUND(E2394* H2394,5)</f>
        <v>4.5084</v>
      </c>
    </row>
    <row r="2395" spans="1:27" x14ac:dyDescent="0.25">
      <c r="D2395" s="31" t="s">
        <v>1635</v>
      </c>
      <c r="K2395" s="30">
        <f>SUM(J2394:J2394)</f>
        <v>4.5084</v>
      </c>
    </row>
    <row r="2396" spans="1:27" x14ac:dyDescent="0.25">
      <c r="B2396" s="21" t="s">
        <v>1741</v>
      </c>
    </row>
    <row r="2397" spans="1:27" x14ac:dyDescent="0.25">
      <c r="B2397" t="s">
        <v>2021</v>
      </c>
      <c r="C2397" t="s">
        <v>1638</v>
      </c>
      <c r="D2397" t="s">
        <v>2022</v>
      </c>
      <c r="E2397" s="29">
        <v>1</v>
      </c>
      <c r="G2397" t="s">
        <v>1638</v>
      </c>
      <c r="H2397" s="30">
        <v>4.1079999999999997</v>
      </c>
      <c r="I2397" t="s">
        <v>1620</v>
      </c>
      <c r="J2397" s="30">
        <f>ROUND(E2397* H2397/100,5)</f>
        <v>4.1079999999999998E-2</v>
      </c>
    </row>
    <row r="2398" spans="1:27" x14ac:dyDescent="0.25">
      <c r="D2398" s="31" t="s">
        <v>1744</v>
      </c>
      <c r="K2398" s="30">
        <f>SUM(J2397:J2397)</f>
        <v>4.1079999999999998E-2</v>
      </c>
    </row>
    <row r="2399" spans="1:27" x14ac:dyDescent="0.25">
      <c r="D2399" s="31" t="s">
        <v>1636</v>
      </c>
      <c r="K2399" s="32">
        <f>SUM(J2389:J2398)</f>
        <v>8.6572699999999987</v>
      </c>
    </row>
    <row r="2400" spans="1:27" x14ac:dyDescent="0.25">
      <c r="D2400" s="31" t="s">
        <v>1688</v>
      </c>
      <c r="H2400">
        <v>4</v>
      </c>
      <c r="I2400" t="s">
        <v>1638</v>
      </c>
      <c r="K2400" s="30">
        <f>ROUND(H2400/100*K2399,5)</f>
        <v>0.34628999999999999</v>
      </c>
    </row>
    <row r="2401" spans="1:27" x14ac:dyDescent="0.25">
      <c r="D2401" s="31" t="s">
        <v>1639</v>
      </c>
      <c r="K2401" s="32">
        <f>SUM(K2399:K2400)</f>
        <v>9.0035599999999985</v>
      </c>
    </row>
    <row r="2403" spans="1:27" ht="45" customHeight="1" x14ac:dyDescent="0.25">
      <c r="A2403" s="25" t="s">
        <v>2306</v>
      </c>
      <c r="B2403" s="25" t="s">
        <v>519</v>
      </c>
      <c r="C2403" s="26" t="s">
        <v>16</v>
      </c>
      <c r="D2403" s="6" t="s">
        <v>520</v>
      </c>
      <c r="E2403" s="5"/>
      <c r="F2403" s="5"/>
      <c r="G2403" s="26"/>
      <c r="H2403" s="27" t="s">
        <v>1613</v>
      </c>
      <c r="I2403" s="4">
        <v>1.131</v>
      </c>
      <c r="J2403" s="5"/>
      <c r="K2403" s="28">
        <f>ROUND(K2419,2)</f>
        <v>10.16</v>
      </c>
      <c r="L2403" s="26"/>
      <c r="M2403" s="26"/>
      <c r="N2403" s="26"/>
      <c r="O2403" s="26"/>
      <c r="P2403" s="26"/>
      <c r="Q2403" s="26"/>
      <c r="R2403" s="26"/>
      <c r="S2403" s="26"/>
      <c r="T2403" s="26"/>
      <c r="U2403" s="26"/>
      <c r="V2403" s="26"/>
      <c r="W2403" s="26"/>
      <c r="X2403" s="26"/>
      <c r="Y2403" s="26"/>
      <c r="Z2403" s="26"/>
      <c r="AA2403" s="26"/>
    </row>
    <row r="2404" spans="1:27" x14ac:dyDescent="0.25">
      <c r="B2404" s="21" t="s">
        <v>1614</v>
      </c>
    </row>
    <row r="2405" spans="1:27" x14ac:dyDescent="0.25">
      <c r="B2405" t="s">
        <v>1968</v>
      </c>
      <c r="C2405" t="s">
        <v>1616</v>
      </c>
      <c r="D2405" t="s">
        <v>1969</v>
      </c>
      <c r="E2405" s="29">
        <v>1.7999999999999999E-2</v>
      </c>
      <c r="F2405" t="s">
        <v>1618</v>
      </c>
      <c r="G2405" t="s">
        <v>1619</v>
      </c>
      <c r="H2405" s="30">
        <v>27.19</v>
      </c>
      <c r="I2405" t="s">
        <v>1620</v>
      </c>
      <c r="J2405" s="30">
        <f>ROUND(E2405/I2403* H2405,5)</f>
        <v>0.43273</v>
      </c>
    </row>
    <row r="2406" spans="1:27" x14ac:dyDescent="0.25">
      <c r="B2406" t="s">
        <v>1673</v>
      </c>
      <c r="C2406" t="s">
        <v>1616</v>
      </c>
      <c r="D2406" t="s">
        <v>1674</v>
      </c>
      <c r="E2406" s="29">
        <v>3.5999999999999997E-2</v>
      </c>
      <c r="F2406" t="s">
        <v>1618</v>
      </c>
      <c r="G2406" t="s">
        <v>1619</v>
      </c>
      <c r="H2406" s="30">
        <v>22.7</v>
      </c>
      <c r="I2406" t="s">
        <v>1620</v>
      </c>
      <c r="J2406" s="30">
        <f>ROUND(E2406/I2403* H2406,5)</f>
        <v>0.72255000000000003</v>
      </c>
    </row>
    <row r="2407" spans="1:27" x14ac:dyDescent="0.25">
      <c r="B2407" t="s">
        <v>1652</v>
      </c>
      <c r="C2407" t="s">
        <v>1616</v>
      </c>
      <c r="D2407" t="s">
        <v>1617</v>
      </c>
      <c r="E2407" s="29">
        <v>0.05</v>
      </c>
      <c r="F2407" t="s">
        <v>1618</v>
      </c>
      <c r="G2407" t="s">
        <v>1619</v>
      </c>
      <c r="H2407" s="30">
        <v>23.47</v>
      </c>
      <c r="I2407" t="s">
        <v>1620</v>
      </c>
      <c r="J2407" s="30">
        <f>ROUND(E2407/I2403* H2407,5)</f>
        <v>1.0375799999999999</v>
      </c>
    </row>
    <row r="2408" spans="1:27" x14ac:dyDescent="0.25">
      <c r="D2408" s="31" t="s">
        <v>1621</v>
      </c>
      <c r="K2408" s="30">
        <f>SUM(J2405:J2407)</f>
        <v>2.19286</v>
      </c>
    </row>
    <row r="2409" spans="1:27" x14ac:dyDescent="0.25">
      <c r="B2409" s="21" t="s">
        <v>732</v>
      </c>
    </row>
    <row r="2410" spans="1:27" x14ac:dyDescent="0.25">
      <c r="B2410" t="s">
        <v>2307</v>
      </c>
      <c r="C2410" t="s">
        <v>1616</v>
      </c>
      <c r="D2410" t="s">
        <v>1778</v>
      </c>
      <c r="E2410" s="29">
        <v>8.9999999999999993E-3</v>
      </c>
      <c r="F2410" t="s">
        <v>1618</v>
      </c>
      <c r="G2410" t="s">
        <v>1619</v>
      </c>
      <c r="H2410" s="30">
        <v>156.6</v>
      </c>
      <c r="I2410" t="s">
        <v>1620</v>
      </c>
      <c r="J2410" s="30">
        <f>ROUND(E2410/I2403* H2410,5)</f>
        <v>1.2461500000000001</v>
      </c>
    </row>
    <row r="2411" spans="1:27" x14ac:dyDescent="0.25">
      <c r="B2411" t="s">
        <v>2308</v>
      </c>
      <c r="C2411" t="s">
        <v>1616</v>
      </c>
      <c r="D2411" t="s">
        <v>2309</v>
      </c>
      <c r="E2411" s="29">
        <v>8.9999999999999993E-3</v>
      </c>
      <c r="F2411" t="s">
        <v>1618</v>
      </c>
      <c r="G2411" t="s">
        <v>1619</v>
      </c>
      <c r="H2411" s="30">
        <v>3.65</v>
      </c>
      <c r="I2411" t="s">
        <v>1620</v>
      </c>
      <c r="J2411" s="30">
        <f>ROUND(E2411/I2403* H2411,5)</f>
        <v>2.9049999999999999E-2</v>
      </c>
    </row>
    <row r="2412" spans="1:27" x14ac:dyDescent="0.25">
      <c r="B2412" t="s">
        <v>2310</v>
      </c>
      <c r="C2412" t="s">
        <v>1616</v>
      </c>
      <c r="D2412" t="s">
        <v>1795</v>
      </c>
      <c r="E2412" s="29">
        <v>0.05</v>
      </c>
      <c r="F2412" t="s">
        <v>1618</v>
      </c>
      <c r="G2412" t="s">
        <v>1619</v>
      </c>
      <c r="H2412" s="30">
        <v>5.12</v>
      </c>
      <c r="I2412" t="s">
        <v>1620</v>
      </c>
      <c r="J2412" s="30">
        <f>ROUND(E2412/I2403* H2412,5)</f>
        <v>0.22635</v>
      </c>
    </row>
    <row r="2413" spans="1:27" x14ac:dyDescent="0.25">
      <c r="D2413" s="31" t="s">
        <v>1624</v>
      </c>
      <c r="K2413" s="30">
        <f>SUM(J2410:J2412)</f>
        <v>1.5015500000000002</v>
      </c>
    </row>
    <row r="2414" spans="1:27" x14ac:dyDescent="0.25">
      <c r="B2414" s="21" t="s">
        <v>1625</v>
      </c>
    </row>
    <row r="2415" spans="1:27" x14ac:dyDescent="0.25">
      <c r="B2415" t="s">
        <v>2311</v>
      </c>
      <c r="C2415" t="s">
        <v>45</v>
      </c>
      <c r="D2415" t="s">
        <v>2312</v>
      </c>
      <c r="E2415" s="29">
        <v>0.105</v>
      </c>
      <c r="G2415" t="s">
        <v>1619</v>
      </c>
      <c r="H2415" s="30">
        <v>57.81</v>
      </c>
      <c r="I2415" t="s">
        <v>1620</v>
      </c>
      <c r="J2415" s="30">
        <f>ROUND(E2415* H2415,5)</f>
        <v>6.0700500000000002</v>
      </c>
    </row>
    <row r="2416" spans="1:27" x14ac:dyDescent="0.25">
      <c r="D2416" s="31" t="s">
        <v>1635</v>
      </c>
      <c r="K2416" s="30">
        <f>SUM(J2415:J2415)</f>
        <v>6.0700500000000002</v>
      </c>
    </row>
    <row r="2417" spans="1:27" x14ac:dyDescent="0.25">
      <c r="D2417" s="31" t="s">
        <v>1636</v>
      </c>
      <c r="K2417" s="32">
        <f>SUM(J2404:J2416)</f>
        <v>9.7644599999999997</v>
      </c>
    </row>
    <row r="2418" spans="1:27" x14ac:dyDescent="0.25">
      <c r="D2418" s="31" t="s">
        <v>1688</v>
      </c>
      <c r="H2418">
        <v>4</v>
      </c>
      <c r="I2418" t="s">
        <v>1638</v>
      </c>
      <c r="K2418" s="30">
        <f>ROUND(H2418/100*K2417,5)</f>
        <v>0.39057999999999998</v>
      </c>
    </row>
    <row r="2419" spans="1:27" x14ac:dyDescent="0.25">
      <c r="D2419" s="31" t="s">
        <v>1639</v>
      </c>
      <c r="K2419" s="32">
        <f>SUM(K2417:K2418)</f>
        <v>10.15504</v>
      </c>
    </row>
    <row r="2421" spans="1:27" ht="45" customHeight="1" x14ac:dyDescent="0.25">
      <c r="A2421" s="25" t="s">
        <v>2313</v>
      </c>
      <c r="B2421" s="25" t="s">
        <v>523</v>
      </c>
      <c r="C2421" s="26" t="s">
        <v>16</v>
      </c>
      <c r="D2421" s="6" t="s">
        <v>524</v>
      </c>
      <c r="E2421" s="5"/>
      <c r="F2421" s="5"/>
      <c r="G2421" s="26"/>
      <c r="H2421" s="27" t="s">
        <v>1613</v>
      </c>
      <c r="I2421" s="4">
        <v>1.4850000000000001</v>
      </c>
      <c r="J2421" s="5"/>
      <c r="K2421" s="28">
        <f>ROUND(K2431,2)</f>
        <v>191.57</v>
      </c>
      <c r="L2421" s="26"/>
      <c r="M2421" s="26"/>
      <c r="N2421" s="26"/>
      <c r="O2421" s="26"/>
      <c r="P2421" s="26"/>
      <c r="Q2421" s="26"/>
      <c r="R2421" s="26"/>
      <c r="S2421" s="26"/>
      <c r="T2421" s="26"/>
      <c r="U2421" s="26"/>
      <c r="V2421" s="26"/>
      <c r="W2421" s="26"/>
      <c r="X2421" s="26"/>
      <c r="Y2421" s="26"/>
      <c r="Z2421" s="26"/>
      <c r="AA2421" s="26"/>
    </row>
    <row r="2422" spans="1:27" x14ac:dyDescent="0.25">
      <c r="B2422" s="21" t="s">
        <v>1614</v>
      </c>
    </row>
    <row r="2423" spans="1:27" x14ac:dyDescent="0.25">
      <c r="B2423" t="s">
        <v>1695</v>
      </c>
      <c r="C2423" t="s">
        <v>1616</v>
      </c>
      <c r="D2423" t="s">
        <v>1696</v>
      </c>
      <c r="E2423" s="29">
        <v>0.08</v>
      </c>
      <c r="F2423" t="s">
        <v>1618</v>
      </c>
      <c r="G2423" t="s">
        <v>1619</v>
      </c>
      <c r="H2423" s="30">
        <v>24.14</v>
      </c>
      <c r="I2423" t="s">
        <v>1620</v>
      </c>
      <c r="J2423" s="30">
        <f>ROUND(E2423/I2421* H2423,5)</f>
        <v>1.30047</v>
      </c>
    </row>
    <row r="2424" spans="1:27" x14ac:dyDescent="0.25">
      <c r="B2424" t="s">
        <v>1693</v>
      </c>
      <c r="C2424" t="s">
        <v>1616</v>
      </c>
      <c r="D2424" t="s">
        <v>1694</v>
      </c>
      <c r="E2424" s="29">
        <v>0.08</v>
      </c>
      <c r="F2424" t="s">
        <v>1618</v>
      </c>
      <c r="G2424" t="s">
        <v>1619</v>
      </c>
      <c r="H2424" s="30">
        <v>27.19</v>
      </c>
      <c r="I2424" t="s">
        <v>1620</v>
      </c>
      <c r="J2424" s="30">
        <f>ROUND(E2424/I2421* H2424,5)</f>
        <v>1.46478</v>
      </c>
    </row>
    <row r="2425" spans="1:27" x14ac:dyDescent="0.25">
      <c r="D2425" s="31" t="s">
        <v>1621</v>
      </c>
      <c r="K2425" s="30">
        <f>SUM(J2423:J2424)</f>
        <v>2.76525</v>
      </c>
    </row>
    <row r="2426" spans="1:27" x14ac:dyDescent="0.25">
      <c r="B2426" s="21" t="s">
        <v>1625</v>
      </c>
    </row>
    <row r="2427" spans="1:27" x14ac:dyDescent="0.25">
      <c r="B2427" t="s">
        <v>2314</v>
      </c>
      <c r="C2427" t="s">
        <v>16</v>
      </c>
      <c r="D2427" t="s">
        <v>2315</v>
      </c>
      <c r="E2427" s="29">
        <v>1</v>
      </c>
      <c r="G2427" t="s">
        <v>1619</v>
      </c>
      <c r="H2427" s="30">
        <v>181.44</v>
      </c>
      <c r="I2427" t="s">
        <v>1620</v>
      </c>
      <c r="J2427" s="30">
        <f>ROUND(E2427* H2427,5)</f>
        <v>181.44</v>
      </c>
    </row>
    <row r="2428" spans="1:27" x14ac:dyDescent="0.25">
      <c r="D2428" s="31" t="s">
        <v>1635</v>
      </c>
      <c r="K2428" s="30">
        <f>SUM(J2427:J2427)</f>
        <v>181.44</v>
      </c>
    </row>
    <row r="2429" spans="1:27" x14ac:dyDescent="0.25">
      <c r="D2429" s="31" t="s">
        <v>1636</v>
      </c>
      <c r="K2429" s="32">
        <f>SUM(J2422:J2428)</f>
        <v>184.20525000000001</v>
      </c>
    </row>
    <row r="2430" spans="1:27" x14ac:dyDescent="0.25">
      <c r="D2430" s="31" t="s">
        <v>1688</v>
      </c>
      <c r="H2430">
        <v>4</v>
      </c>
      <c r="I2430" t="s">
        <v>1638</v>
      </c>
      <c r="K2430" s="30">
        <f>ROUND(H2430/100*K2429,5)</f>
        <v>7.3682100000000004</v>
      </c>
    </row>
    <row r="2431" spans="1:27" x14ac:dyDescent="0.25">
      <c r="D2431" s="31" t="s">
        <v>1639</v>
      </c>
      <c r="K2431" s="32">
        <f>SUM(K2429:K2430)</f>
        <v>191.57346000000001</v>
      </c>
    </row>
    <row r="2433" spans="1:27" ht="45" customHeight="1" x14ac:dyDescent="0.25">
      <c r="A2433" s="25" t="s">
        <v>2316</v>
      </c>
      <c r="B2433" s="25" t="s">
        <v>458</v>
      </c>
      <c r="C2433" s="26" t="s">
        <v>42</v>
      </c>
      <c r="D2433" s="6" t="s">
        <v>459</v>
      </c>
      <c r="E2433" s="5"/>
      <c r="F2433" s="5"/>
      <c r="G2433" s="26"/>
      <c r="H2433" s="27" t="s">
        <v>1613</v>
      </c>
      <c r="I2433" s="4">
        <v>2.4929999999999999</v>
      </c>
      <c r="J2433" s="5"/>
      <c r="K2433" s="28">
        <f>ROUND(K2446,2)</f>
        <v>44.73</v>
      </c>
      <c r="L2433" s="26"/>
      <c r="M2433" s="26"/>
      <c r="N2433" s="26"/>
      <c r="O2433" s="26"/>
      <c r="P2433" s="26"/>
      <c r="Q2433" s="26"/>
      <c r="R2433" s="26"/>
      <c r="S2433" s="26"/>
      <c r="T2433" s="26"/>
      <c r="U2433" s="26"/>
      <c r="V2433" s="26"/>
      <c r="W2433" s="26"/>
      <c r="X2433" s="26"/>
      <c r="Y2433" s="26"/>
      <c r="Z2433" s="26"/>
      <c r="AA2433" s="26"/>
    </row>
    <row r="2434" spans="1:27" x14ac:dyDescent="0.25">
      <c r="B2434" s="21" t="s">
        <v>1614</v>
      </c>
    </row>
    <row r="2435" spans="1:27" x14ac:dyDescent="0.25">
      <c r="B2435" t="s">
        <v>1673</v>
      </c>
      <c r="C2435" t="s">
        <v>1616</v>
      </c>
      <c r="D2435" t="s">
        <v>1674</v>
      </c>
      <c r="E2435" s="29">
        <v>0.01</v>
      </c>
      <c r="F2435" t="s">
        <v>1618</v>
      </c>
      <c r="G2435" t="s">
        <v>1619</v>
      </c>
      <c r="H2435" s="30">
        <v>22.7</v>
      </c>
      <c r="I2435" t="s">
        <v>1620</v>
      </c>
      <c r="J2435" s="30">
        <f>ROUND(E2435/I2433* H2435,5)</f>
        <v>9.1050000000000006E-2</v>
      </c>
    </row>
    <row r="2436" spans="1:27" x14ac:dyDescent="0.25">
      <c r="B2436" t="s">
        <v>1693</v>
      </c>
      <c r="C2436" t="s">
        <v>1616</v>
      </c>
      <c r="D2436" t="s">
        <v>1694</v>
      </c>
      <c r="E2436" s="29">
        <v>0.12</v>
      </c>
      <c r="F2436" t="s">
        <v>1618</v>
      </c>
      <c r="G2436" t="s">
        <v>1619</v>
      </c>
      <c r="H2436" s="30">
        <v>27.19</v>
      </c>
      <c r="I2436" t="s">
        <v>1620</v>
      </c>
      <c r="J2436" s="30">
        <f>ROUND(E2436/I2433* H2436,5)</f>
        <v>1.3087800000000001</v>
      </c>
    </row>
    <row r="2437" spans="1:27" x14ac:dyDescent="0.25">
      <c r="D2437" s="31" t="s">
        <v>1621</v>
      </c>
      <c r="K2437" s="30">
        <f>SUM(J2435:J2436)</f>
        <v>1.3998300000000001</v>
      </c>
    </row>
    <row r="2438" spans="1:27" x14ac:dyDescent="0.25">
      <c r="B2438" s="21" t="s">
        <v>1625</v>
      </c>
    </row>
    <row r="2439" spans="1:27" x14ac:dyDescent="0.25">
      <c r="B2439" t="s">
        <v>2317</v>
      </c>
      <c r="C2439" t="s">
        <v>37</v>
      </c>
      <c r="D2439" t="s">
        <v>2318</v>
      </c>
      <c r="E2439" s="29">
        <v>4</v>
      </c>
      <c r="G2439" t="s">
        <v>1619</v>
      </c>
      <c r="H2439" s="30">
        <v>0.1</v>
      </c>
      <c r="I2439" t="s">
        <v>1620</v>
      </c>
      <c r="J2439" s="30">
        <f>ROUND(E2439* H2439,5)</f>
        <v>0.4</v>
      </c>
    </row>
    <row r="2440" spans="1:27" x14ac:dyDescent="0.25">
      <c r="B2440" t="s">
        <v>2319</v>
      </c>
      <c r="C2440" t="s">
        <v>42</v>
      </c>
      <c r="D2440" t="s">
        <v>2320</v>
      </c>
      <c r="E2440" s="29">
        <v>1.02</v>
      </c>
      <c r="G2440" t="s">
        <v>1619</v>
      </c>
      <c r="H2440" s="30">
        <v>40.380000000000003</v>
      </c>
      <c r="I2440" t="s">
        <v>1620</v>
      </c>
      <c r="J2440" s="30">
        <f>ROUND(E2440* H2440,5)</f>
        <v>41.187600000000003</v>
      </c>
    </row>
    <row r="2441" spans="1:27" x14ac:dyDescent="0.25">
      <c r="D2441" s="31" t="s">
        <v>1635</v>
      </c>
      <c r="K2441" s="30">
        <f>SUM(J2439:J2440)</f>
        <v>41.587600000000002</v>
      </c>
    </row>
    <row r="2443" spans="1:27" x14ac:dyDescent="0.25">
      <c r="D2443" s="31" t="s">
        <v>1637</v>
      </c>
      <c r="H2443">
        <v>1.5</v>
      </c>
      <c r="I2443" t="s">
        <v>1638</v>
      </c>
      <c r="J2443">
        <f>ROUND(H2443/100*K2437,5)</f>
        <v>2.1000000000000001E-2</v>
      </c>
    </row>
    <row r="2444" spans="1:27" x14ac:dyDescent="0.25">
      <c r="D2444" s="31" t="s">
        <v>1636</v>
      </c>
      <c r="K2444" s="32">
        <f>SUM(J2434:J2443)</f>
        <v>43.008430000000004</v>
      </c>
    </row>
    <row r="2445" spans="1:27" x14ac:dyDescent="0.25">
      <c r="D2445" s="31" t="s">
        <v>1688</v>
      </c>
      <c r="H2445">
        <v>4</v>
      </c>
      <c r="I2445" t="s">
        <v>1638</v>
      </c>
      <c r="K2445" s="30">
        <f>ROUND(H2445/100*K2444,5)</f>
        <v>1.72034</v>
      </c>
    </row>
    <row r="2446" spans="1:27" x14ac:dyDescent="0.25">
      <c r="D2446" s="31" t="s">
        <v>1639</v>
      </c>
      <c r="K2446" s="32">
        <f>SUM(K2444:K2445)</f>
        <v>44.728770000000004</v>
      </c>
    </row>
    <row r="2448" spans="1:27" ht="45" customHeight="1" x14ac:dyDescent="0.25">
      <c r="A2448" s="25" t="s">
        <v>2321</v>
      </c>
      <c r="B2448" s="25" t="s">
        <v>535</v>
      </c>
      <c r="C2448" s="26" t="s">
        <v>42</v>
      </c>
      <c r="D2448" s="6" t="s">
        <v>536</v>
      </c>
      <c r="E2448" s="5"/>
      <c r="F2448" s="5"/>
      <c r="G2448" s="26"/>
      <c r="H2448" s="27" t="s">
        <v>1613</v>
      </c>
      <c r="I2448" s="4">
        <v>0.82799999999999996</v>
      </c>
      <c r="J2448" s="5"/>
      <c r="K2448" s="28">
        <f>ROUND(K2461,2)</f>
        <v>21.16</v>
      </c>
      <c r="L2448" s="26"/>
      <c r="M2448" s="26"/>
      <c r="N2448" s="26"/>
      <c r="O2448" s="26"/>
      <c r="P2448" s="26"/>
      <c r="Q2448" s="26"/>
      <c r="R2448" s="26"/>
      <c r="S2448" s="26"/>
      <c r="T2448" s="26"/>
      <c r="U2448" s="26"/>
      <c r="V2448" s="26"/>
      <c r="W2448" s="26"/>
      <c r="X2448" s="26"/>
      <c r="Y2448" s="26"/>
      <c r="Z2448" s="26"/>
      <c r="AA2448" s="26"/>
    </row>
    <row r="2449" spans="1:27" x14ac:dyDescent="0.25">
      <c r="B2449" s="21" t="s">
        <v>1614</v>
      </c>
    </row>
    <row r="2450" spans="1:27" x14ac:dyDescent="0.25">
      <c r="B2450" t="s">
        <v>1673</v>
      </c>
      <c r="C2450" t="s">
        <v>1616</v>
      </c>
      <c r="D2450" t="s">
        <v>1674</v>
      </c>
      <c r="E2450" s="29">
        <v>0.01</v>
      </c>
      <c r="F2450" t="s">
        <v>1618</v>
      </c>
      <c r="G2450" t="s">
        <v>1619</v>
      </c>
      <c r="H2450" s="30">
        <v>22.7</v>
      </c>
      <c r="I2450" t="s">
        <v>1620</v>
      </c>
      <c r="J2450" s="30">
        <f>ROUND(E2450/I2448* H2450,5)</f>
        <v>0.27415</v>
      </c>
    </row>
    <row r="2451" spans="1:27" x14ac:dyDescent="0.25">
      <c r="B2451" t="s">
        <v>1693</v>
      </c>
      <c r="C2451" t="s">
        <v>1616</v>
      </c>
      <c r="D2451" t="s">
        <v>1694</v>
      </c>
      <c r="E2451" s="29">
        <v>0.12</v>
      </c>
      <c r="F2451" t="s">
        <v>1618</v>
      </c>
      <c r="G2451" t="s">
        <v>1619</v>
      </c>
      <c r="H2451" s="30">
        <v>27.19</v>
      </c>
      <c r="I2451" t="s">
        <v>1620</v>
      </c>
      <c r="J2451" s="30">
        <f>ROUND(E2451/I2448* H2451,5)</f>
        <v>3.9405800000000002</v>
      </c>
    </row>
    <row r="2452" spans="1:27" x14ac:dyDescent="0.25">
      <c r="D2452" s="31" t="s">
        <v>1621</v>
      </c>
      <c r="K2452" s="30">
        <f>SUM(J2450:J2451)</f>
        <v>4.2147300000000003</v>
      </c>
    </row>
    <row r="2453" spans="1:27" x14ac:dyDescent="0.25">
      <c r="B2453" s="21" t="s">
        <v>1625</v>
      </c>
    </row>
    <row r="2454" spans="1:27" x14ac:dyDescent="0.25">
      <c r="B2454" t="s">
        <v>2322</v>
      </c>
      <c r="C2454" t="s">
        <v>42</v>
      </c>
      <c r="D2454" t="s">
        <v>2323</v>
      </c>
      <c r="E2454" s="29">
        <v>1.02</v>
      </c>
      <c r="G2454" t="s">
        <v>1619</v>
      </c>
      <c r="H2454" s="30">
        <v>15.36</v>
      </c>
      <c r="I2454" t="s">
        <v>1620</v>
      </c>
      <c r="J2454" s="30">
        <f>ROUND(E2454* H2454,5)</f>
        <v>15.667199999999999</v>
      </c>
    </row>
    <row r="2455" spans="1:27" x14ac:dyDescent="0.25">
      <c r="B2455" t="s">
        <v>2324</v>
      </c>
      <c r="C2455" t="s">
        <v>109</v>
      </c>
      <c r="D2455" t="s">
        <v>2325</v>
      </c>
      <c r="E2455" s="29">
        <v>6.3E-2</v>
      </c>
      <c r="G2455" t="s">
        <v>1619</v>
      </c>
      <c r="H2455" s="30">
        <v>6.36</v>
      </c>
      <c r="I2455" t="s">
        <v>1620</v>
      </c>
      <c r="J2455" s="30">
        <f>ROUND(E2455* H2455,5)</f>
        <v>0.40067999999999998</v>
      </c>
    </row>
    <row r="2456" spans="1:27" x14ac:dyDescent="0.25">
      <c r="D2456" s="31" t="s">
        <v>1635</v>
      </c>
      <c r="K2456" s="30">
        <f>SUM(J2454:J2455)</f>
        <v>16.067879999999999</v>
      </c>
    </row>
    <row r="2458" spans="1:27" x14ac:dyDescent="0.25">
      <c r="D2458" s="31" t="s">
        <v>1637</v>
      </c>
      <c r="H2458">
        <v>1.5</v>
      </c>
      <c r="I2458" t="s">
        <v>1638</v>
      </c>
      <c r="J2458">
        <f>ROUND(H2458/100*K2452,5)</f>
        <v>6.3219999999999998E-2</v>
      </c>
    </row>
    <row r="2459" spans="1:27" x14ac:dyDescent="0.25">
      <c r="D2459" s="31" t="s">
        <v>1636</v>
      </c>
      <c r="K2459" s="32">
        <f>SUM(J2449:J2458)</f>
        <v>20.345830000000003</v>
      </c>
    </row>
    <row r="2460" spans="1:27" x14ac:dyDescent="0.25">
      <c r="D2460" s="31" t="s">
        <v>1688</v>
      </c>
      <c r="H2460">
        <v>4</v>
      </c>
      <c r="I2460" t="s">
        <v>1638</v>
      </c>
      <c r="K2460" s="30">
        <f>ROUND(H2460/100*K2459,5)</f>
        <v>0.81383000000000005</v>
      </c>
    </row>
    <row r="2461" spans="1:27" x14ac:dyDescent="0.25">
      <c r="D2461" s="31" t="s">
        <v>1639</v>
      </c>
      <c r="K2461" s="32">
        <f>SUM(K2459:K2460)</f>
        <v>21.159660000000002</v>
      </c>
    </row>
    <row r="2463" spans="1:27" ht="45" customHeight="1" x14ac:dyDescent="0.25">
      <c r="A2463" s="25" t="s">
        <v>2326</v>
      </c>
      <c r="B2463" s="25" t="s">
        <v>284</v>
      </c>
      <c r="C2463" s="26" t="s">
        <v>42</v>
      </c>
      <c r="D2463" s="6" t="s">
        <v>285</v>
      </c>
      <c r="E2463" s="5"/>
      <c r="F2463" s="5"/>
      <c r="G2463" s="26"/>
      <c r="H2463" s="27" t="s">
        <v>1613</v>
      </c>
      <c r="I2463" s="4">
        <v>1.05</v>
      </c>
      <c r="J2463" s="5"/>
      <c r="K2463" s="28">
        <f>ROUND(K2473,2)</f>
        <v>9.7200000000000006</v>
      </c>
      <c r="L2463" s="26"/>
      <c r="M2463" s="26"/>
      <c r="N2463" s="26"/>
      <c r="O2463" s="26"/>
      <c r="P2463" s="26"/>
      <c r="Q2463" s="26"/>
      <c r="R2463" s="26"/>
      <c r="S2463" s="26"/>
      <c r="T2463" s="26"/>
      <c r="U2463" s="26"/>
      <c r="V2463" s="26"/>
      <c r="W2463" s="26"/>
      <c r="X2463" s="26"/>
      <c r="Y2463" s="26"/>
      <c r="Z2463" s="26"/>
      <c r="AA2463" s="26"/>
    </row>
    <row r="2464" spans="1:27" x14ac:dyDescent="0.25">
      <c r="B2464" s="21" t="s">
        <v>1614</v>
      </c>
    </row>
    <row r="2465" spans="1:27" x14ac:dyDescent="0.25">
      <c r="B2465" t="s">
        <v>1673</v>
      </c>
      <c r="C2465" t="s">
        <v>1616</v>
      </c>
      <c r="D2465" t="s">
        <v>1674</v>
      </c>
      <c r="E2465" s="29">
        <v>0.125</v>
      </c>
      <c r="F2465" t="s">
        <v>1618</v>
      </c>
      <c r="G2465" t="s">
        <v>1619</v>
      </c>
      <c r="H2465" s="30">
        <v>22.7</v>
      </c>
      <c r="I2465" t="s">
        <v>1620</v>
      </c>
      <c r="J2465" s="30">
        <f>ROUND(E2465/I2463* H2465,5)</f>
        <v>2.7023799999999998</v>
      </c>
    </row>
    <row r="2466" spans="1:27" x14ac:dyDescent="0.25">
      <c r="B2466" t="s">
        <v>1685</v>
      </c>
      <c r="C2466" t="s">
        <v>1616</v>
      </c>
      <c r="D2466" t="s">
        <v>1686</v>
      </c>
      <c r="E2466" s="29">
        <v>0.25</v>
      </c>
      <c r="F2466" t="s">
        <v>1618</v>
      </c>
      <c r="G2466" t="s">
        <v>1619</v>
      </c>
      <c r="H2466" s="30">
        <v>27.19</v>
      </c>
      <c r="I2466" t="s">
        <v>1620</v>
      </c>
      <c r="J2466" s="30">
        <f>ROUND(E2466/I2463* H2466,5)</f>
        <v>6.4738100000000003</v>
      </c>
    </row>
    <row r="2467" spans="1:27" x14ac:dyDescent="0.25">
      <c r="D2467" s="31" t="s">
        <v>1621</v>
      </c>
      <c r="K2467" s="30">
        <f>SUM(J2465:J2466)</f>
        <v>9.1761900000000001</v>
      </c>
    </row>
    <row r="2468" spans="1:27" x14ac:dyDescent="0.25">
      <c r="B2468" s="21" t="s">
        <v>1610</v>
      </c>
    </row>
    <row r="2469" spans="1:27" x14ac:dyDescent="0.25">
      <c r="B2469" t="s">
        <v>1657</v>
      </c>
      <c r="C2469" t="s">
        <v>45</v>
      </c>
      <c r="D2469" t="s">
        <v>1658</v>
      </c>
      <c r="E2469" s="29">
        <v>2.0999999999999999E-3</v>
      </c>
      <c r="G2469" t="s">
        <v>1619</v>
      </c>
      <c r="H2469" s="30">
        <v>82.141099999999994</v>
      </c>
      <c r="I2469" t="s">
        <v>1620</v>
      </c>
      <c r="J2469" s="30">
        <f>ROUND(E2469* H2469,5)</f>
        <v>0.17249999999999999</v>
      </c>
    </row>
    <row r="2470" spans="1:27" x14ac:dyDescent="0.25">
      <c r="D2470" s="31" t="s">
        <v>1687</v>
      </c>
      <c r="K2470" s="30">
        <f>SUM(J2469:J2469)</f>
        <v>0.17249999999999999</v>
      </c>
    </row>
    <row r="2471" spans="1:27" x14ac:dyDescent="0.25">
      <c r="D2471" s="31" t="s">
        <v>1636</v>
      </c>
      <c r="K2471" s="32">
        <f>SUM(J2464:J2470)</f>
        <v>9.3486899999999995</v>
      </c>
    </row>
    <row r="2472" spans="1:27" x14ac:dyDescent="0.25">
      <c r="D2472" s="31" t="s">
        <v>1688</v>
      </c>
      <c r="H2472">
        <v>4</v>
      </c>
      <c r="I2472" t="s">
        <v>1638</v>
      </c>
      <c r="K2472" s="30">
        <f>ROUND(H2472/100*K2471,5)</f>
        <v>0.37395</v>
      </c>
    </row>
    <row r="2473" spans="1:27" x14ac:dyDescent="0.25">
      <c r="D2473" s="31" t="s">
        <v>1639</v>
      </c>
      <c r="K2473" s="32">
        <f>SUM(K2471:K2472)</f>
        <v>9.7226400000000002</v>
      </c>
    </row>
    <row r="2475" spans="1:27" ht="45" customHeight="1" x14ac:dyDescent="0.25">
      <c r="A2475" s="25" t="s">
        <v>2327</v>
      </c>
      <c r="B2475" s="25" t="s">
        <v>529</v>
      </c>
      <c r="C2475" s="26" t="s">
        <v>42</v>
      </c>
      <c r="D2475" s="6" t="s">
        <v>530</v>
      </c>
      <c r="E2475" s="5"/>
      <c r="F2475" s="5"/>
      <c r="G2475" s="26"/>
      <c r="H2475" s="27" t="s">
        <v>1613</v>
      </c>
      <c r="I2475" s="4">
        <v>1.1439999999999999</v>
      </c>
      <c r="J2475" s="5"/>
      <c r="K2475" s="28">
        <f>ROUND(K2490,2)</f>
        <v>56.5</v>
      </c>
      <c r="L2475" s="26"/>
      <c r="M2475" s="26"/>
      <c r="N2475" s="26"/>
      <c r="O2475" s="26"/>
      <c r="P2475" s="26"/>
      <c r="Q2475" s="26"/>
      <c r="R2475" s="26"/>
      <c r="S2475" s="26"/>
      <c r="T2475" s="26"/>
      <c r="U2475" s="26"/>
      <c r="V2475" s="26"/>
      <c r="W2475" s="26"/>
      <c r="X2475" s="26"/>
      <c r="Y2475" s="26"/>
      <c r="Z2475" s="26"/>
      <c r="AA2475" s="26"/>
    </row>
    <row r="2476" spans="1:27" x14ac:dyDescent="0.25">
      <c r="B2476" s="21" t="s">
        <v>1614</v>
      </c>
    </row>
    <row r="2477" spans="1:27" x14ac:dyDescent="0.25">
      <c r="B2477" t="s">
        <v>1685</v>
      </c>
      <c r="C2477" t="s">
        <v>1616</v>
      </c>
      <c r="D2477" t="s">
        <v>1686</v>
      </c>
      <c r="E2477" s="29">
        <v>0.55000000000000004</v>
      </c>
      <c r="F2477" t="s">
        <v>1618</v>
      </c>
      <c r="G2477" t="s">
        <v>1619</v>
      </c>
      <c r="H2477" s="30">
        <v>27.19</v>
      </c>
      <c r="I2477" t="s">
        <v>1620</v>
      </c>
      <c r="J2477" s="30">
        <f>ROUND(E2477/I2475* H2477,5)</f>
        <v>13.07212</v>
      </c>
    </row>
    <row r="2478" spans="1:27" x14ac:dyDescent="0.25">
      <c r="B2478" t="s">
        <v>1673</v>
      </c>
      <c r="C2478" t="s">
        <v>1616</v>
      </c>
      <c r="D2478" t="s">
        <v>1674</v>
      </c>
      <c r="E2478" s="29">
        <v>0.27500000000000002</v>
      </c>
      <c r="F2478" t="s">
        <v>1618</v>
      </c>
      <c r="G2478" t="s">
        <v>1619</v>
      </c>
      <c r="H2478" s="30">
        <v>22.7</v>
      </c>
      <c r="I2478" t="s">
        <v>1620</v>
      </c>
      <c r="J2478" s="30">
        <f>ROUND(E2478/I2475* H2478,5)</f>
        <v>5.4567300000000003</v>
      </c>
    </row>
    <row r="2479" spans="1:27" x14ac:dyDescent="0.25">
      <c r="D2479" s="31" t="s">
        <v>1621</v>
      </c>
      <c r="K2479" s="30">
        <f>SUM(J2477:J2478)</f>
        <v>18.528849999999998</v>
      </c>
    </row>
    <row r="2480" spans="1:27" x14ac:dyDescent="0.25">
      <c r="B2480" s="21" t="s">
        <v>1625</v>
      </c>
    </row>
    <row r="2481" spans="1:27" x14ac:dyDescent="0.25">
      <c r="B2481" t="s">
        <v>2328</v>
      </c>
      <c r="C2481" t="s">
        <v>109</v>
      </c>
      <c r="D2481" t="s">
        <v>2329</v>
      </c>
      <c r="E2481" s="29">
        <v>0.99939999999999996</v>
      </c>
      <c r="G2481" t="s">
        <v>1619</v>
      </c>
      <c r="H2481" s="30">
        <v>0.12</v>
      </c>
      <c r="I2481" t="s">
        <v>1620</v>
      </c>
      <c r="J2481" s="30">
        <f>ROUND(E2481* H2481,5)</f>
        <v>0.11992999999999999</v>
      </c>
    </row>
    <row r="2482" spans="1:27" x14ac:dyDescent="0.25">
      <c r="B2482" t="s">
        <v>1717</v>
      </c>
      <c r="C2482" t="s">
        <v>109</v>
      </c>
      <c r="D2482" t="s">
        <v>1718</v>
      </c>
      <c r="E2482" s="29">
        <v>0.79500000000000004</v>
      </c>
      <c r="G2482" t="s">
        <v>1619</v>
      </c>
      <c r="H2482" s="30">
        <v>0.78</v>
      </c>
      <c r="I2482" t="s">
        <v>1620</v>
      </c>
      <c r="J2482" s="30">
        <f>ROUND(E2482* H2482,5)</f>
        <v>0.62009999999999998</v>
      </c>
    </row>
    <row r="2483" spans="1:27" x14ac:dyDescent="0.25">
      <c r="B2483" t="s">
        <v>2330</v>
      </c>
      <c r="C2483" t="s">
        <v>42</v>
      </c>
      <c r="D2483" t="s">
        <v>2331</v>
      </c>
      <c r="E2483" s="29">
        <v>1.02</v>
      </c>
      <c r="G2483" t="s">
        <v>1619</v>
      </c>
      <c r="H2483" s="30">
        <v>33.24</v>
      </c>
      <c r="I2483" t="s">
        <v>1620</v>
      </c>
      <c r="J2483" s="30">
        <f>ROUND(E2483* H2483,5)</f>
        <v>33.904800000000002</v>
      </c>
    </row>
    <row r="2484" spans="1:27" x14ac:dyDescent="0.25">
      <c r="D2484" s="31" t="s">
        <v>1635</v>
      </c>
      <c r="K2484" s="30">
        <f>SUM(J2481:J2483)</f>
        <v>34.644829999999999</v>
      </c>
    </row>
    <row r="2485" spans="1:27" x14ac:dyDescent="0.25">
      <c r="B2485" s="21" t="s">
        <v>1610</v>
      </c>
    </row>
    <row r="2486" spans="1:27" x14ac:dyDescent="0.25">
      <c r="B2486" t="s">
        <v>1650</v>
      </c>
      <c r="C2486" t="s">
        <v>45</v>
      </c>
      <c r="D2486" t="s">
        <v>1651</v>
      </c>
      <c r="E2486" s="29">
        <v>1.47E-2</v>
      </c>
      <c r="G2486" t="s">
        <v>1619</v>
      </c>
      <c r="H2486" s="30">
        <v>78.348200000000006</v>
      </c>
      <c r="I2486" t="s">
        <v>1620</v>
      </c>
      <c r="J2486" s="30">
        <f>ROUND(E2486* H2486,5)</f>
        <v>1.1517200000000001</v>
      </c>
    </row>
    <row r="2487" spans="1:27" x14ac:dyDescent="0.25">
      <c r="D2487" s="31" t="s">
        <v>1687</v>
      </c>
      <c r="K2487" s="30">
        <f>SUM(J2486:J2486)</f>
        <v>1.1517200000000001</v>
      </c>
    </row>
    <row r="2488" spans="1:27" x14ac:dyDescent="0.25">
      <c r="D2488" s="31" t="s">
        <v>1636</v>
      </c>
      <c r="K2488" s="32">
        <f>SUM(J2476:J2487)</f>
        <v>54.325400000000002</v>
      </c>
    </row>
    <row r="2489" spans="1:27" x14ac:dyDescent="0.25">
      <c r="D2489" s="31" t="s">
        <v>1688</v>
      </c>
      <c r="H2489">
        <v>4</v>
      </c>
      <c r="I2489" t="s">
        <v>1638</v>
      </c>
      <c r="K2489" s="30">
        <f>ROUND(H2489/100*K2488,5)</f>
        <v>2.1730200000000002</v>
      </c>
    </row>
    <row r="2490" spans="1:27" x14ac:dyDescent="0.25">
      <c r="D2490" s="31" t="s">
        <v>1639</v>
      </c>
      <c r="K2490" s="32">
        <f>SUM(K2488:K2489)</f>
        <v>56.498420000000003</v>
      </c>
    </row>
    <row r="2492" spans="1:27" ht="45" customHeight="1" x14ac:dyDescent="0.25">
      <c r="A2492" s="25" t="s">
        <v>2332</v>
      </c>
      <c r="B2492" s="25" t="s">
        <v>505</v>
      </c>
      <c r="C2492" s="26" t="s">
        <v>16</v>
      </c>
      <c r="D2492" s="6" t="s">
        <v>506</v>
      </c>
      <c r="E2492" s="5"/>
      <c r="F2492" s="5"/>
      <c r="G2492" s="26"/>
      <c r="H2492" s="27" t="s">
        <v>1613</v>
      </c>
      <c r="I2492" s="4">
        <v>1.0489999999999999</v>
      </c>
      <c r="J2492" s="5"/>
      <c r="K2492" s="28">
        <f>ROUND(K2503,2)</f>
        <v>10.48</v>
      </c>
      <c r="L2492" s="26"/>
      <c r="M2492" s="26"/>
      <c r="N2492" s="26"/>
      <c r="O2492" s="26"/>
      <c r="P2492" s="26"/>
      <c r="Q2492" s="26"/>
      <c r="R2492" s="26"/>
      <c r="S2492" s="26"/>
      <c r="T2492" s="26"/>
      <c r="U2492" s="26"/>
      <c r="V2492" s="26"/>
      <c r="W2492" s="26"/>
      <c r="X2492" s="26"/>
      <c r="Y2492" s="26"/>
      <c r="Z2492" s="26"/>
      <c r="AA2492" s="26"/>
    </row>
    <row r="2493" spans="1:27" x14ac:dyDescent="0.25">
      <c r="B2493" s="21" t="s">
        <v>1614</v>
      </c>
    </row>
    <row r="2494" spans="1:27" x14ac:dyDescent="0.25">
      <c r="B2494" t="s">
        <v>2333</v>
      </c>
      <c r="C2494" t="s">
        <v>1616</v>
      </c>
      <c r="D2494" t="s">
        <v>2334</v>
      </c>
      <c r="E2494" s="29">
        <v>0.32</v>
      </c>
      <c r="F2494" t="s">
        <v>1618</v>
      </c>
      <c r="G2494" t="s">
        <v>1619</v>
      </c>
      <c r="H2494" s="30">
        <v>27.19</v>
      </c>
      <c r="I2494" t="s">
        <v>1620</v>
      </c>
      <c r="J2494" s="30">
        <f>ROUND(E2494/I2492* H2494,5)</f>
        <v>8.2943800000000003</v>
      </c>
    </row>
    <row r="2495" spans="1:27" x14ac:dyDescent="0.25">
      <c r="B2495" t="s">
        <v>1673</v>
      </c>
      <c r="C2495" t="s">
        <v>1616</v>
      </c>
      <c r="D2495" t="s">
        <v>1674</v>
      </c>
      <c r="E2495" s="29">
        <v>0.05</v>
      </c>
      <c r="F2495" t="s">
        <v>1618</v>
      </c>
      <c r="G2495" t="s">
        <v>1619</v>
      </c>
      <c r="H2495" s="30">
        <v>22.7</v>
      </c>
      <c r="I2495" t="s">
        <v>1620</v>
      </c>
      <c r="J2495" s="30">
        <f>ROUND(E2495/I2492* H2495,5)</f>
        <v>1.0819799999999999</v>
      </c>
    </row>
    <row r="2496" spans="1:27" x14ac:dyDescent="0.25">
      <c r="D2496" s="31" t="s">
        <v>1621</v>
      </c>
      <c r="K2496" s="30">
        <f>SUM(J2494:J2495)</f>
        <v>9.37636</v>
      </c>
    </row>
    <row r="2497" spans="1:27" x14ac:dyDescent="0.25">
      <c r="B2497" s="21" t="s">
        <v>732</v>
      </c>
    </row>
    <row r="2498" spans="1:27" x14ac:dyDescent="0.25">
      <c r="B2498" t="s">
        <v>2335</v>
      </c>
      <c r="C2498" t="s">
        <v>1616</v>
      </c>
      <c r="D2498" t="s">
        <v>2336</v>
      </c>
      <c r="E2498" s="29">
        <v>0.12</v>
      </c>
      <c r="F2498" t="s">
        <v>1618</v>
      </c>
      <c r="G2498" t="s">
        <v>1619</v>
      </c>
      <c r="H2498" s="30">
        <v>2.0499999999999998</v>
      </c>
      <c r="I2498" t="s">
        <v>1620</v>
      </c>
      <c r="J2498" s="30">
        <f>ROUND(E2498/I2492* H2498,5)</f>
        <v>0.23451</v>
      </c>
    </row>
    <row r="2499" spans="1:27" x14ac:dyDescent="0.25">
      <c r="B2499" t="s">
        <v>2118</v>
      </c>
      <c r="C2499" t="s">
        <v>1616</v>
      </c>
      <c r="D2499" t="s">
        <v>2119</v>
      </c>
      <c r="E2499" s="29">
        <v>0.2</v>
      </c>
      <c r="F2499" t="s">
        <v>1618</v>
      </c>
      <c r="G2499" t="s">
        <v>1619</v>
      </c>
      <c r="H2499" s="30">
        <v>2.46</v>
      </c>
      <c r="I2499" t="s">
        <v>1620</v>
      </c>
      <c r="J2499" s="30">
        <f>ROUND(E2499/I2492* H2499,5)</f>
        <v>0.46901999999999999</v>
      </c>
    </row>
    <row r="2500" spans="1:27" x14ac:dyDescent="0.25">
      <c r="D2500" s="31" t="s">
        <v>1624</v>
      </c>
      <c r="K2500" s="30">
        <f>SUM(J2498:J2499)</f>
        <v>0.70352999999999999</v>
      </c>
    </row>
    <row r="2501" spans="1:27" x14ac:dyDescent="0.25">
      <c r="D2501" s="31" t="s">
        <v>1636</v>
      </c>
      <c r="K2501" s="32">
        <f>SUM(J2493:J2500)</f>
        <v>10.079890000000001</v>
      </c>
    </row>
    <row r="2502" spans="1:27" x14ac:dyDescent="0.25">
      <c r="D2502" s="31" t="s">
        <v>1688</v>
      </c>
      <c r="H2502">
        <v>4</v>
      </c>
      <c r="I2502" t="s">
        <v>1638</v>
      </c>
      <c r="K2502" s="30">
        <f>ROUND(H2502/100*K2501,5)</f>
        <v>0.4032</v>
      </c>
    </row>
    <row r="2503" spans="1:27" x14ac:dyDescent="0.25">
      <c r="D2503" s="31" t="s">
        <v>1639</v>
      </c>
      <c r="K2503" s="32">
        <f>SUM(K2501:K2502)</f>
        <v>10.483090000000001</v>
      </c>
    </row>
    <row r="2505" spans="1:27" ht="45" customHeight="1" x14ac:dyDescent="0.25">
      <c r="A2505" s="25" t="s">
        <v>2337</v>
      </c>
      <c r="B2505" s="25" t="s">
        <v>521</v>
      </c>
      <c r="C2505" s="26" t="s">
        <v>16</v>
      </c>
      <c r="D2505" s="6" t="s">
        <v>522</v>
      </c>
      <c r="E2505" s="5"/>
      <c r="F2505" s="5"/>
      <c r="G2505" s="26"/>
      <c r="H2505" s="27" t="s">
        <v>1613</v>
      </c>
      <c r="I2505" s="4">
        <v>1.071</v>
      </c>
      <c r="J2505" s="5"/>
      <c r="K2505" s="28">
        <f>ROUND(K2515,2)</f>
        <v>16.59</v>
      </c>
      <c r="L2505" s="26"/>
      <c r="M2505" s="26"/>
      <c r="N2505" s="26"/>
      <c r="O2505" s="26"/>
      <c r="P2505" s="26"/>
      <c r="Q2505" s="26"/>
      <c r="R2505" s="26"/>
      <c r="S2505" s="26"/>
      <c r="T2505" s="26"/>
      <c r="U2505" s="26"/>
      <c r="V2505" s="26"/>
      <c r="W2505" s="26"/>
      <c r="X2505" s="26"/>
      <c r="Y2505" s="26"/>
      <c r="Z2505" s="26"/>
      <c r="AA2505" s="26"/>
    </row>
    <row r="2506" spans="1:27" x14ac:dyDescent="0.25">
      <c r="B2506" s="21" t="s">
        <v>1614</v>
      </c>
    </row>
    <row r="2507" spans="1:27" x14ac:dyDescent="0.25">
      <c r="B2507" t="s">
        <v>2246</v>
      </c>
      <c r="C2507" t="s">
        <v>1616</v>
      </c>
      <c r="D2507" t="s">
        <v>1784</v>
      </c>
      <c r="E2507" s="29">
        <v>0.15</v>
      </c>
      <c r="F2507" t="s">
        <v>1618</v>
      </c>
      <c r="G2507" t="s">
        <v>1619</v>
      </c>
      <c r="H2507" s="30">
        <v>24.14</v>
      </c>
      <c r="I2507" t="s">
        <v>1620</v>
      </c>
      <c r="J2507" s="30">
        <f>ROUND(E2507/I2505* H2507,5)</f>
        <v>3.3809499999999999</v>
      </c>
    </row>
    <row r="2508" spans="1:27" x14ac:dyDescent="0.25">
      <c r="B2508" t="s">
        <v>2247</v>
      </c>
      <c r="C2508" t="s">
        <v>1616</v>
      </c>
      <c r="D2508" t="s">
        <v>1786</v>
      </c>
      <c r="E2508" s="29">
        <v>0.3</v>
      </c>
      <c r="F2508" t="s">
        <v>1618</v>
      </c>
      <c r="G2508" t="s">
        <v>1619</v>
      </c>
      <c r="H2508" s="30">
        <v>27.19</v>
      </c>
      <c r="I2508" t="s">
        <v>1620</v>
      </c>
      <c r="J2508" s="30">
        <f>ROUND(E2508/I2505* H2508,5)</f>
        <v>7.61625</v>
      </c>
    </row>
    <row r="2509" spans="1:27" x14ac:dyDescent="0.25">
      <c r="D2509" s="31" t="s">
        <v>1621</v>
      </c>
      <c r="K2509" s="30">
        <f>SUM(J2507:J2508)</f>
        <v>10.997199999999999</v>
      </c>
    </row>
    <row r="2510" spans="1:27" x14ac:dyDescent="0.25">
      <c r="B2510" s="21" t="s">
        <v>1625</v>
      </c>
    </row>
    <row r="2511" spans="1:27" x14ac:dyDescent="0.25">
      <c r="B2511" t="s">
        <v>2338</v>
      </c>
      <c r="C2511" t="s">
        <v>109</v>
      </c>
      <c r="D2511" t="s">
        <v>2339</v>
      </c>
      <c r="E2511" s="29">
        <v>0.55000000000000004</v>
      </c>
      <c r="G2511" t="s">
        <v>1619</v>
      </c>
      <c r="H2511" s="30">
        <v>9</v>
      </c>
      <c r="I2511" t="s">
        <v>1620</v>
      </c>
      <c r="J2511" s="30">
        <f>ROUND(E2511* H2511,5)</f>
        <v>4.95</v>
      </c>
    </row>
    <row r="2512" spans="1:27" x14ac:dyDescent="0.25">
      <c r="D2512" s="31" t="s">
        <v>1635</v>
      </c>
      <c r="K2512" s="30">
        <f>SUM(J2511:J2511)</f>
        <v>4.95</v>
      </c>
    </row>
    <row r="2513" spans="1:27" x14ac:dyDescent="0.25">
      <c r="D2513" s="31" t="s">
        <v>1636</v>
      </c>
      <c r="K2513" s="32">
        <f>SUM(J2506:J2512)</f>
        <v>15.947199999999999</v>
      </c>
    </row>
    <row r="2514" spans="1:27" x14ac:dyDescent="0.25">
      <c r="D2514" s="31" t="s">
        <v>1688</v>
      </c>
      <c r="H2514">
        <v>4</v>
      </c>
      <c r="I2514" t="s">
        <v>1638</v>
      </c>
      <c r="K2514" s="30">
        <f>ROUND(H2514/100*K2513,5)</f>
        <v>0.63788999999999996</v>
      </c>
    </row>
    <row r="2515" spans="1:27" x14ac:dyDescent="0.25">
      <c r="D2515" s="31" t="s">
        <v>1639</v>
      </c>
      <c r="K2515" s="32">
        <f>SUM(K2513:K2514)</f>
        <v>16.585089999999997</v>
      </c>
    </row>
    <row r="2517" spans="1:27" ht="45" customHeight="1" x14ac:dyDescent="0.25">
      <c r="A2517" s="25" t="s">
        <v>2340</v>
      </c>
      <c r="B2517" s="25" t="s">
        <v>186</v>
      </c>
      <c r="C2517" s="26" t="s">
        <v>16</v>
      </c>
      <c r="D2517" s="6" t="s">
        <v>187</v>
      </c>
      <c r="E2517" s="5"/>
      <c r="F2517" s="5"/>
      <c r="G2517" s="26"/>
      <c r="H2517" s="27" t="s">
        <v>1613</v>
      </c>
      <c r="I2517" s="4">
        <v>1.413</v>
      </c>
      <c r="J2517" s="5"/>
      <c r="K2517" s="28">
        <f>ROUND(K2530,2)</f>
        <v>9.74</v>
      </c>
      <c r="L2517" s="26"/>
      <c r="M2517" s="26"/>
      <c r="N2517" s="26"/>
      <c r="O2517" s="26"/>
      <c r="P2517" s="26"/>
      <c r="Q2517" s="26"/>
      <c r="R2517" s="26"/>
      <c r="S2517" s="26"/>
      <c r="T2517" s="26"/>
      <c r="U2517" s="26"/>
      <c r="V2517" s="26"/>
      <c r="W2517" s="26"/>
      <c r="X2517" s="26"/>
      <c r="Y2517" s="26"/>
      <c r="Z2517" s="26"/>
      <c r="AA2517" s="26"/>
    </row>
    <row r="2518" spans="1:27" x14ac:dyDescent="0.25">
      <c r="B2518" s="21" t="s">
        <v>1614</v>
      </c>
    </row>
    <row r="2519" spans="1:27" x14ac:dyDescent="0.25">
      <c r="B2519" t="s">
        <v>1679</v>
      </c>
      <c r="C2519" t="s">
        <v>1616</v>
      </c>
      <c r="D2519" t="s">
        <v>1643</v>
      </c>
      <c r="E2519" s="29">
        <v>0.03</v>
      </c>
      <c r="F2519" t="s">
        <v>1618</v>
      </c>
      <c r="G2519" t="s">
        <v>1619</v>
      </c>
      <c r="H2519" s="30">
        <v>24.14</v>
      </c>
      <c r="I2519" t="s">
        <v>1620</v>
      </c>
      <c r="J2519" s="30">
        <f>ROUND(E2519/I2517* H2519,5)</f>
        <v>0.51253000000000004</v>
      </c>
    </row>
    <row r="2520" spans="1:27" x14ac:dyDescent="0.25">
      <c r="B2520" t="s">
        <v>1678</v>
      </c>
      <c r="C2520" t="s">
        <v>1616</v>
      </c>
      <c r="D2520" t="s">
        <v>1645</v>
      </c>
      <c r="E2520" s="29">
        <v>0.03</v>
      </c>
      <c r="F2520" t="s">
        <v>1618</v>
      </c>
      <c r="G2520" t="s">
        <v>1619</v>
      </c>
      <c r="H2520" s="30">
        <v>27.19</v>
      </c>
      <c r="I2520" t="s">
        <v>1620</v>
      </c>
      <c r="J2520" s="30">
        <f>ROUND(E2520/I2517* H2520,5)</f>
        <v>0.57728000000000002</v>
      </c>
    </row>
    <row r="2521" spans="1:27" x14ac:dyDescent="0.25">
      <c r="D2521" s="31" t="s">
        <v>1621</v>
      </c>
      <c r="K2521" s="30">
        <f>SUM(J2519:J2520)</f>
        <v>1.0898099999999999</v>
      </c>
    </row>
    <row r="2522" spans="1:27" x14ac:dyDescent="0.25">
      <c r="B2522" s="21" t="s">
        <v>1625</v>
      </c>
    </row>
    <row r="2523" spans="1:27" x14ac:dyDescent="0.25">
      <c r="B2523" t="s">
        <v>1681</v>
      </c>
      <c r="C2523" t="s">
        <v>109</v>
      </c>
      <c r="D2523" t="s">
        <v>1647</v>
      </c>
      <c r="E2523" s="29">
        <v>2.0400000000000001E-2</v>
      </c>
      <c r="G2523" t="s">
        <v>1619</v>
      </c>
      <c r="H2523" s="30">
        <v>1.34</v>
      </c>
      <c r="I2523" t="s">
        <v>1620</v>
      </c>
      <c r="J2523" s="30">
        <f>ROUND(E2523* H2523,5)</f>
        <v>2.734E-2</v>
      </c>
    </row>
    <row r="2524" spans="1:27" x14ac:dyDescent="0.25">
      <c r="B2524" t="s">
        <v>2341</v>
      </c>
      <c r="C2524" t="s">
        <v>16</v>
      </c>
      <c r="D2524" t="s">
        <v>2342</v>
      </c>
      <c r="E2524" s="29">
        <v>1.2</v>
      </c>
      <c r="G2524" t="s">
        <v>1619</v>
      </c>
      <c r="H2524" s="30">
        <v>6.86</v>
      </c>
      <c r="I2524" t="s">
        <v>1620</v>
      </c>
      <c r="J2524" s="30">
        <f>ROUND(E2524* H2524,5)</f>
        <v>8.2319999999999993</v>
      </c>
    </row>
    <row r="2525" spans="1:27" x14ac:dyDescent="0.25">
      <c r="D2525" s="31" t="s">
        <v>1635</v>
      </c>
      <c r="K2525" s="30">
        <f>SUM(J2523:J2524)</f>
        <v>8.2593399999999999</v>
      </c>
    </row>
    <row r="2527" spans="1:27" x14ac:dyDescent="0.25">
      <c r="D2527" s="31" t="s">
        <v>1637</v>
      </c>
      <c r="H2527">
        <v>1.5</v>
      </c>
      <c r="I2527" t="s">
        <v>1638</v>
      </c>
      <c r="J2527">
        <f>ROUND(H2527/100*K2521,5)</f>
        <v>1.635E-2</v>
      </c>
    </row>
    <row r="2528" spans="1:27" x14ac:dyDescent="0.25">
      <c r="D2528" s="31" t="s">
        <v>1636</v>
      </c>
      <c r="K2528" s="32">
        <f>SUM(J2518:J2527)</f>
        <v>9.365499999999999</v>
      </c>
    </row>
    <row r="2529" spans="1:27" x14ac:dyDescent="0.25">
      <c r="D2529" s="31" t="s">
        <v>1688</v>
      </c>
      <c r="H2529">
        <v>4</v>
      </c>
      <c r="I2529" t="s">
        <v>1638</v>
      </c>
      <c r="K2529" s="30">
        <f>ROUND(H2529/100*K2528,5)</f>
        <v>0.37462000000000001</v>
      </c>
    </row>
    <row r="2530" spans="1:27" x14ac:dyDescent="0.25">
      <c r="D2530" s="31" t="s">
        <v>1639</v>
      </c>
      <c r="K2530" s="32">
        <f>SUM(K2528:K2529)</f>
        <v>9.7401199999999992</v>
      </c>
    </row>
    <row r="2532" spans="1:27" ht="45" customHeight="1" x14ac:dyDescent="0.25">
      <c r="A2532" s="25" t="s">
        <v>2343</v>
      </c>
      <c r="B2532" s="25" t="s">
        <v>537</v>
      </c>
      <c r="C2532" s="26" t="s">
        <v>42</v>
      </c>
      <c r="D2532" s="6" t="s">
        <v>538</v>
      </c>
      <c r="E2532" s="5"/>
      <c r="F2532" s="5"/>
      <c r="G2532" s="26"/>
      <c r="H2532" s="27" t="s">
        <v>1613</v>
      </c>
      <c r="I2532" s="4">
        <v>1.21</v>
      </c>
      <c r="J2532" s="5"/>
      <c r="K2532" s="28">
        <f>ROUND(K2546,2)</f>
        <v>26.82</v>
      </c>
      <c r="L2532" s="26"/>
      <c r="M2532" s="26"/>
      <c r="N2532" s="26"/>
      <c r="O2532" s="26"/>
      <c r="P2532" s="26"/>
      <c r="Q2532" s="26"/>
      <c r="R2532" s="26"/>
      <c r="S2532" s="26"/>
      <c r="T2532" s="26"/>
      <c r="U2532" s="26"/>
      <c r="V2532" s="26"/>
      <c r="W2532" s="26"/>
      <c r="X2532" s="26"/>
      <c r="Y2532" s="26"/>
      <c r="Z2532" s="26"/>
      <c r="AA2532" s="26"/>
    </row>
    <row r="2533" spans="1:27" x14ac:dyDescent="0.25">
      <c r="B2533" s="21" t="s">
        <v>1614</v>
      </c>
    </row>
    <row r="2534" spans="1:27" x14ac:dyDescent="0.25">
      <c r="B2534" t="s">
        <v>1673</v>
      </c>
      <c r="C2534" t="s">
        <v>1616</v>
      </c>
      <c r="D2534" t="s">
        <v>1674</v>
      </c>
      <c r="E2534" s="29">
        <v>9.5000000000000001E-2</v>
      </c>
      <c r="F2534" t="s">
        <v>1618</v>
      </c>
      <c r="G2534" t="s">
        <v>1619</v>
      </c>
      <c r="H2534" s="30">
        <v>22.7</v>
      </c>
      <c r="I2534" t="s">
        <v>1620</v>
      </c>
      <c r="J2534" s="30">
        <f>ROUND(E2534/I2532* H2534,5)</f>
        <v>1.78223</v>
      </c>
    </row>
    <row r="2535" spans="1:27" x14ac:dyDescent="0.25">
      <c r="B2535" t="s">
        <v>1685</v>
      </c>
      <c r="C2535" t="s">
        <v>1616</v>
      </c>
      <c r="D2535" t="s">
        <v>1686</v>
      </c>
      <c r="E2535" s="29">
        <v>0.19</v>
      </c>
      <c r="F2535" t="s">
        <v>1618</v>
      </c>
      <c r="G2535" t="s">
        <v>1619</v>
      </c>
      <c r="H2535" s="30">
        <v>27.19</v>
      </c>
      <c r="I2535" t="s">
        <v>1620</v>
      </c>
      <c r="J2535" s="30">
        <f>ROUND(E2535/I2532* H2535,5)</f>
        <v>4.2694999999999999</v>
      </c>
    </row>
    <row r="2536" spans="1:27" x14ac:dyDescent="0.25">
      <c r="D2536" s="31" t="s">
        <v>1621</v>
      </c>
      <c r="K2536" s="30">
        <f>SUM(J2534:J2535)</f>
        <v>6.0517300000000001</v>
      </c>
    </row>
    <row r="2537" spans="1:27" x14ac:dyDescent="0.25">
      <c r="B2537" s="21" t="s">
        <v>1625</v>
      </c>
    </row>
    <row r="2538" spans="1:27" x14ac:dyDescent="0.25">
      <c r="B2538" t="s">
        <v>2344</v>
      </c>
      <c r="C2538" t="s">
        <v>42</v>
      </c>
      <c r="D2538" t="s">
        <v>2345</v>
      </c>
      <c r="E2538" s="29">
        <v>1.05</v>
      </c>
      <c r="G2538" t="s">
        <v>1619</v>
      </c>
      <c r="H2538" s="30">
        <v>18</v>
      </c>
      <c r="I2538" t="s">
        <v>1620</v>
      </c>
      <c r="J2538" s="30">
        <f>ROUND(E2538* H2538,5)</f>
        <v>18.899999999999999</v>
      </c>
    </row>
    <row r="2539" spans="1:27" x14ac:dyDescent="0.25">
      <c r="B2539" t="s">
        <v>2064</v>
      </c>
      <c r="C2539" t="s">
        <v>37</v>
      </c>
      <c r="D2539" t="s">
        <v>2065</v>
      </c>
      <c r="E2539" s="29">
        <v>4</v>
      </c>
      <c r="G2539" t="s">
        <v>1619</v>
      </c>
      <c r="H2539" s="30">
        <v>0.17</v>
      </c>
      <c r="I2539" t="s">
        <v>1620</v>
      </c>
      <c r="J2539" s="30">
        <f>ROUND(E2539* H2539,5)</f>
        <v>0.68</v>
      </c>
    </row>
    <row r="2540" spans="1:27" x14ac:dyDescent="0.25">
      <c r="D2540" s="31" t="s">
        <v>1635</v>
      </c>
      <c r="K2540" s="30">
        <f>SUM(J2538:J2539)</f>
        <v>19.579999999999998</v>
      </c>
    </row>
    <row r="2541" spans="1:27" x14ac:dyDescent="0.25">
      <c r="B2541" s="21" t="s">
        <v>1610</v>
      </c>
    </row>
    <row r="2542" spans="1:27" x14ac:dyDescent="0.25">
      <c r="B2542" t="s">
        <v>1663</v>
      </c>
      <c r="C2542" t="s">
        <v>45</v>
      </c>
      <c r="D2542" t="s">
        <v>1664</v>
      </c>
      <c r="E2542" s="29">
        <v>1.1000000000000001E-3</v>
      </c>
      <c r="G2542" t="s">
        <v>1619</v>
      </c>
      <c r="H2542" s="30">
        <v>142.4212</v>
      </c>
      <c r="I2542" t="s">
        <v>1620</v>
      </c>
      <c r="J2542" s="30">
        <f>ROUND(E2542* H2542,5)</f>
        <v>0.15665999999999999</v>
      </c>
    </row>
    <row r="2543" spans="1:27" x14ac:dyDescent="0.25">
      <c r="D2543" s="31" t="s">
        <v>1687</v>
      </c>
      <c r="K2543" s="30">
        <f>SUM(J2542:J2542)</f>
        <v>0.15665999999999999</v>
      </c>
    </row>
    <row r="2544" spans="1:27" x14ac:dyDescent="0.25">
      <c r="D2544" s="31" t="s">
        <v>1636</v>
      </c>
      <c r="K2544" s="32">
        <f>SUM(J2533:J2543)</f>
        <v>25.788389999999996</v>
      </c>
    </row>
    <row r="2545" spans="1:27" x14ac:dyDescent="0.25">
      <c r="D2545" s="31" t="s">
        <v>1688</v>
      </c>
      <c r="H2545">
        <v>4</v>
      </c>
      <c r="I2545" t="s">
        <v>1638</v>
      </c>
      <c r="K2545" s="30">
        <f>ROUND(H2545/100*K2544,5)</f>
        <v>1.0315399999999999</v>
      </c>
    </row>
    <row r="2546" spans="1:27" x14ac:dyDescent="0.25">
      <c r="D2546" s="31" t="s">
        <v>1639</v>
      </c>
      <c r="K2546" s="32">
        <f>SUM(K2544:K2545)</f>
        <v>26.819929999999996</v>
      </c>
    </row>
    <row r="2548" spans="1:27" ht="45" customHeight="1" x14ac:dyDescent="0.25">
      <c r="A2548" s="25" t="s">
        <v>2346</v>
      </c>
      <c r="B2548" s="25" t="s">
        <v>539</v>
      </c>
      <c r="C2548" s="26" t="s">
        <v>42</v>
      </c>
      <c r="D2548" s="6" t="s">
        <v>540</v>
      </c>
      <c r="E2548" s="5"/>
      <c r="F2548" s="5"/>
      <c r="G2548" s="26"/>
      <c r="H2548" s="27" t="s">
        <v>1613</v>
      </c>
      <c r="I2548" s="4">
        <v>1.361</v>
      </c>
      <c r="J2548" s="5"/>
      <c r="K2548" s="28">
        <f>ROUND(K2559,2)</f>
        <v>57.72</v>
      </c>
      <c r="L2548" s="26"/>
      <c r="M2548" s="26"/>
      <c r="N2548" s="26"/>
      <c r="O2548" s="26"/>
      <c r="P2548" s="26"/>
      <c r="Q2548" s="26"/>
      <c r="R2548" s="26"/>
      <c r="S2548" s="26"/>
      <c r="T2548" s="26"/>
      <c r="U2548" s="26"/>
      <c r="V2548" s="26"/>
      <c r="W2548" s="26"/>
      <c r="X2548" s="26"/>
      <c r="Y2548" s="26"/>
      <c r="Z2548" s="26"/>
      <c r="AA2548" s="26"/>
    </row>
    <row r="2549" spans="1:27" x14ac:dyDescent="0.25">
      <c r="B2549" s="21" t="s">
        <v>1614</v>
      </c>
    </row>
    <row r="2550" spans="1:27" x14ac:dyDescent="0.25">
      <c r="B2550" t="s">
        <v>1695</v>
      </c>
      <c r="C2550" t="s">
        <v>1616</v>
      </c>
      <c r="D2550" t="s">
        <v>1696</v>
      </c>
      <c r="E2550" s="29">
        <v>0.2</v>
      </c>
      <c r="F2550" t="s">
        <v>1618</v>
      </c>
      <c r="G2550" t="s">
        <v>1619</v>
      </c>
      <c r="H2550" s="30">
        <v>24.14</v>
      </c>
      <c r="I2550" t="s">
        <v>1620</v>
      </c>
      <c r="J2550" s="30">
        <f>ROUND(E2550/I2548* H2550,5)</f>
        <v>3.54739</v>
      </c>
    </row>
    <row r="2551" spans="1:27" x14ac:dyDescent="0.25">
      <c r="B2551" t="s">
        <v>1693</v>
      </c>
      <c r="C2551" t="s">
        <v>1616</v>
      </c>
      <c r="D2551" t="s">
        <v>1694</v>
      </c>
      <c r="E2551" s="29">
        <v>0.2</v>
      </c>
      <c r="F2551" t="s">
        <v>1618</v>
      </c>
      <c r="G2551" t="s">
        <v>1619</v>
      </c>
      <c r="H2551" s="30">
        <v>27.19</v>
      </c>
      <c r="I2551" t="s">
        <v>1620</v>
      </c>
      <c r="J2551" s="30">
        <f>ROUND(E2551/I2548* H2551,5)</f>
        <v>3.99559</v>
      </c>
    </row>
    <row r="2552" spans="1:27" x14ac:dyDescent="0.25">
      <c r="D2552" s="31" t="s">
        <v>1621</v>
      </c>
      <c r="K2552" s="30">
        <f>SUM(J2550:J2551)</f>
        <v>7.54298</v>
      </c>
    </row>
    <row r="2553" spans="1:27" x14ac:dyDescent="0.25">
      <c r="B2553" s="21" t="s">
        <v>1625</v>
      </c>
    </row>
    <row r="2554" spans="1:27" x14ac:dyDescent="0.25">
      <c r="B2554" t="s">
        <v>2347</v>
      </c>
      <c r="C2554" t="s">
        <v>37</v>
      </c>
      <c r="D2554" t="s">
        <v>2348</v>
      </c>
      <c r="E2554" s="29">
        <v>6.7</v>
      </c>
      <c r="G2554" t="s">
        <v>1619</v>
      </c>
      <c r="H2554" s="30">
        <v>0.18</v>
      </c>
      <c r="I2554" t="s">
        <v>1620</v>
      </c>
      <c r="J2554" s="30">
        <f>ROUND(E2554* H2554,5)</f>
        <v>1.206</v>
      </c>
    </row>
    <row r="2555" spans="1:27" x14ac:dyDescent="0.25">
      <c r="B2555" t="s">
        <v>2349</v>
      </c>
      <c r="C2555" t="s">
        <v>42</v>
      </c>
      <c r="D2555" t="s">
        <v>2350</v>
      </c>
      <c r="E2555" s="29">
        <v>1.1000000000000001</v>
      </c>
      <c r="G2555" t="s">
        <v>1619</v>
      </c>
      <c r="H2555" s="30">
        <v>42.5</v>
      </c>
      <c r="I2555" t="s">
        <v>1620</v>
      </c>
      <c r="J2555" s="30">
        <f>ROUND(E2555* H2555,5)</f>
        <v>46.75</v>
      </c>
    </row>
    <row r="2556" spans="1:27" x14ac:dyDescent="0.25">
      <c r="D2556" s="31" t="s">
        <v>1635</v>
      </c>
      <c r="K2556" s="30">
        <f>SUM(J2554:J2555)</f>
        <v>47.956000000000003</v>
      </c>
    </row>
    <row r="2557" spans="1:27" x14ac:dyDescent="0.25">
      <c r="D2557" s="31" t="s">
        <v>1636</v>
      </c>
      <c r="K2557" s="32">
        <f>SUM(J2549:J2556)</f>
        <v>55.498980000000003</v>
      </c>
    </row>
    <row r="2558" spans="1:27" x14ac:dyDescent="0.25">
      <c r="D2558" s="31" t="s">
        <v>1688</v>
      </c>
      <c r="H2558">
        <v>4</v>
      </c>
      <c r="I2558" t="s">
        <v>1638</v>
      </c>
      <c r="K2558" s="30">
        <f>ROUND(H2558/100*K2557,5)</f>
        <v>2.2199599999999999</v>
      </c>
    </row>
    <row r="2559" spans="1:27" x14ac:dyDescent="0.25">
      <c r="D2559" s="31" t="s">
        <v>1639</v>
      </c>
      <c r="K2559" s="32">
        <f>SUM(K2557:K2558)</f>
        <v>57.718940000000003</v>
      </c>
    </row>
    <row r="2561" spans="1:27" ht="45" customHeight="1" x14ac:dyDescent="0.25">
      <c r="A2561" s="25" t="s">
        <v>2351</v>
      </c>
      <c r="B2561" s="25" t="s">
        <v>421</v>
      </c>
      <c r="C2561" s="26" t="s">
        <v>37</v>
      </c>
      <c r="D2561" s="6" t="s">
        <v>422</v>
      </c>
      <c r="E2561" s="5"/>
      <c r="F2561" s="5"/>
      <c r="G2561" s="26"/>
      <c r="H2561" s="27" t="s">
        <v>1613</v>
      </c>
      <c r="I2561" s="4">
        <v>1.992</v>
      </c>
      <c r="J2561" s="5"/>
      <c r="K2561" s="28">
        <f>ROUND(K2570,2)</f>
        <v>3736.39</v>
      </c>
      <c r="L2561" s="26"/>
      <c r="M2561" s="26"/>
      <c r="N2561" s="26"/>
      <c r="O2561" s="26"/>
      <c r="P2561" s="26"/>
      <c r="Q2561" s="26"/>
      <c r="R2561" s="26"/>
      <c r="S2561" s="26"/>
      <c r="T2561" s="26"/>
      <c r="U2561" s="26"/>
      <c r="V2561" s="26"/>
      <c r="W2561" s="26"/>
      <c r="X2561" s="26"/>
      <c r="Y2561" s="26"/>
      <c r="Z2561" s="26"/>
      <c r="AA2561" s="26"/>
    </row>
    <row r="2562" spans="1:27" x14ac:dyDescent="0.25">
      <c r="B2562" s="21" t="s">
        <v>1614</v>
      </c>
    </row>
    <row r="2563" spans="1:27" x14ac:dyDescent="0.25">
      <c r="B2563" t="s">
        <v>2352</v>
      </c>
      <c r="C2563" t="s">
        <v>2353</v>
      </c>
      <c r="D2563" t="s">
        <v>2354</v>
      </c>
      <c r="E2563" s="29">
        <v>2</v>
      </c>
      <c r="F2563" t="s">
        <v>1618</v>
      </c>
      <c r="G2563" t="s">
        <v>1619</v>
      </c>
      <c r="H2563" s="30">
        <v>26.42</v>
      </c>
      <c r="I2563" t="s">
        <v>1620</v>
      </c>
      <c r="J2563" s="30">
        <f>ROUND(E2563/I2561* H2563,5)</f>
        <v>26.5261</v>
      </c>
    </row>
    <row r="2564" spans="1:27" x14ac:dyDescent="0.25">
      <c r="D2564" s="31" t="s">
        <v>1621</v>
      </c>
      <c r="K2564" s="30">
        <f>SUM(J2563:J2563)</f>
        <v>26.5261</v>
      </c>
    </row>
    <row r="2565" spans="1:27" x14ac:dyDescent="0.25">
      <c r="B2565" s="21" t="s">
        <v>1625</v>
      </c>
    </row>
    <row r="2566" spans="1:27" x14ac:dyDescent="0.25">
      <c r="B2566" t="s">
        <v>2355</v>
      </c>
      <c r="C2566" t="s">
        <v>16</v>
      </c>
      <c r="D2566" t="s">
        <v>2356</v>
      </c>
      <c r="E2566" s="29">
        <v>9</v>
      </c>
      <c r="G2566" t="s">
        <v>1619</v>
      </c>
      <c r="H2566" s="30">
        <v>396.24</v>
      </c>
      <c r="I2566" t="s">
        <v>1620</v>
      </c>
      <c r="J2566" s="30">
        <f>ROUND(E2566* H2566,5)</f>
        <v>3566.16</v>
      </c>
    </row>
    <row r="2567" spans="1:27" x14ac:dyDescent="0.25">
      <c r="D2567" s="31" t="s">
        <v>1635</v>
      </c>
      <c r="K2567" s="30">
        <f>SUM(J2566:J2566)</f>
        <v>3566.16</v>
      </c>
    </row>
    <row r="2568" spans="1:27" x14ac:dyDescent="0.25">
      <c r="D2568" s="31" t="s">
        <v>1636</v>
      </c>
      <c r="K2568" s="32">
        <f>SUM(J2562:J2567)</f>
        <v>3592.6860999999999</v>
      </c>
    </row>
    <row r="2569" spans="1:27" x14ac:dyDescent="0.25">
      <c r="D2569" s="31" t="s">
        <v>1688</v>
      </c>
      <c r="H2569">
        <v>4</v>
      </c>
      <c r="I2569" t="s">
        <v>1638</v>
      </c>
      <c r="K2569" s="30">
        <f>ROUND(H2569/100*K2568,5)</f>
        <v>143.70743999999999</v>
      </c>
    </row>
    <row r="2570" spans="1:27" x14ac:dyDescent="0.25">
      <c r="D2570" s="31" t="s">
        <v>1639</v>
      </c>
      <c r="K2570" s="32">
        <f>SUM(K2568:K2569)</f>
        <v>3736.39354</v>
      </c>
    </row>
    <row r="2572" spans="1:27" ht="45" customHeight="1" x14ac:dyDescent="0.25">
      <c r="A2572" s="25" t="s">
        <v>2357</v>
      </c>
      <c r="B2572" s="25" t="s">
        <v>253</v>
      </c>
      <c r="C2572" s="26" t="s">
        <v>37</v>
      </c>
      <c r="D2572" s="6" t="s">
        <v>254</v>
      </c>
      <c r="E2572" s="5"/>
      <c r="F2572" s="5"/>
      <c r="G2572" s="26"/>
      <c r="H2572" s="27" t="s">
        <v>1613</v>
      </c>
      <c r="I2572" s="4">
        <v>1</v>
      </c>
      <c r="J2572" s="5"/>
      <c r="K2572" s="28">
        <f>ROUND(K2585,2)</f>
        <v>1859.87</v>
      </c>
      <c r="L2572" s="26"/>
      <c r="M2572" s="26"/>
      <c r="N2572" s="26"/>
      <c r="O2572" s="26"/>
      <c r="P2572" s="26"/>
      <c r="Q2572" s="26"/>
      <c r="R2572" s="26"/>
      <c r="S2572" s="26"/>
      <c r="T2572" s="26"/>
      <c r="U2572" s="26"/>
      <c r="V2572" s="26"/>
      <c r="W2572" s="26"/>
      <c r="X2572" s="26"/>
      <c r="Y2572" s="26"/>
      <c r="Z2572" s="26"/>
      <c r="AA2572" s="26"/>
    </row>
    <row r="2573" spans="1:27" x14ac:dyDescent="0.25">
      <c r="B2573" s="21" t="s">
        <v>1614</v>
      </c>
    </row>
    <row r="2574" spans="1:27" x14ac:dyDescent="0.25">
      <c r="B2574" t="s">
        <v>2358</v>
      </c>
      <c r="C2574" t="s">
        <v>1616</v>
      </c>
      <c r="D2574" t="s">
        <v>1820</v>
      </c>
      <c r="E2574" s="29">
        <v>0.4</v>
      </c>
      <c r="F2574" t="s">
        <v>1618</v>
      </c>
      <c r="G2574" t="s">
        <v>1619</v>
      </c>
      <c r="H2574" s="30">
        <v>27.62</v>
      </c>
      <c r="I2574" t="s">
        <v>1620</v>
      </c>
      <c r="J2574" s="30">
        <f>ROUND(E2574/I2572* H2574,5)</f>
        <v>11.048</v>
      </c>
    </row>
    <row r="2575" spans="1:27" x14ac:dyDescent="0.25">
      <c r="D2575" s="31" t="s">
        <v>1621</v>
      </c>
      <c r="K2575" s="30">
        <f>SUM(J2574:J2574)</f>
        <v>11.048</v>
      </c>
    </row>
    <row r="2576" spans="1:27" x14ac:dyDescent="0.25">
      <c r="B2576" s="21" t="s">
        <v>1625</v>
      </c>
    </row>
    <row r="2577" spans="1:27" x14ac:dyDescent="0.25">
      <c r="B2577" t="s">
        <v>2359</v>
      </c>
      <c r="C2577" t="s">
        <v>37</v>
      </c>
      <c r="D2577" t="s">
        <v>2360</v>
      </c>
      <c r="E2577" s="29">
        <v>4.16</v>
      </c>
      <c r="G2577" t="s">
        <v>1619</v>
      </c>
      <c r="H2577" s="30">
        <v>292.63</v>
      </c>
      <c r="I2577" t="s">
        <v>1620</v>
      </c>
      <c r="J2577" s="30">
        <f>ROUND(E2577* H2577,5)</f>
        <v>1217.3407999999999</v>
      </c>
    </row>
    <row r="2578" spans="1:27" x14ac:dyDescent="0.25">
      <c r="B2578" t="s">
        <v>2361</v>
      </c>
      <c r="C2578" t="s">
        <v>37</v>
      </c>
      <c r="D2578" t="s">
        <v>2362</v>
      </c>
      <c r="E2578" s="29">
        <v>1</v>
      </c>
      <c r="G2578" t="s">
        <v>1619</v>
      </c>
      <c r="H2578" s="30">
        <v>62.14</v>
      </c>
      <c r="I2578" t="s">
        <v>1620</v>
      </c>
      <c r="J2578" s="30">
        <f>ROUND(E2578* H2578,5)</f>
        <v>62.14</v>
      </c>
    </row>
    <row r="2579" spans="1:27" x14ac:dyDescent="0.25">
      <c r="B2579" t="s">
        <v>2363</v>
      </c>
      <c r="C2579" t="s">
        <v>37</v>
      </c>
      <c r="D2579" t="s">
        <v>2364</v>
      </c>
      <c r="E2579" s="29">
        <v>1</v>
      </c>
      <c r="G2579" t="s">
        <v>1619</v>
      </c>
      <c r="H2579" s="30">
        <v>497.53</v>
      </c>
      <c r="I2579" t="s">
        <v>1620</v>
      </c>
      <c r="J2579" s="30">
        <f>ROUND(E2579* H2579,5)</f>
        <v>497.53</v>
      </c>
    </row>
    <row r="2580" spans="1:27" x14ac:dyDescent="0.25">
      <c r="D2580" s="31" t="s">
        <v>1635</v>
      </c>
      <c r="K2580" s="30">
        <f>SUM(J2577:J2579)</f>
        <v>1777.0108</v>
      </c>
    </row>
    <row r="2582" spans="1:27" x14ac:dyDescent="0.25">
      <c r="D2582" s="31" t="s">
        <v>1637</v>
      </c>
      <c r="H2582">
        <v>2.5</v>
      </c>
      <c r="I2582" t="s">
        <v>1638</v>
      </c>
      <c r="J2582">
        <f>ROUND(H2582/100*K2575,5)</f>
        <v>0.2762</v>
      </c>
    </row>
    <row r="2583" spans="1:27" x14ac:dyDescent="0.25">
      <c r="D2583" s="31" t="s">
        <v>1636</v>
      </c>
      <c r="K2583" s="32">
        <f>SUM(J2573:J2582)</f>
        <v>1788.335</v>
      </c>
    </row>
    <row r="2584" spans="1:27" x14ac:dyDescent="0.25">
      <c r="D2584" s="31" t="s">
        <v>1688</v>
      </c>
      <c r="H2584">
        <v>4</v>
      </c>
      <c r="I2584" t="s">
        <v>1638</v>
      </c>
      <c r="K2584" s="30">
        <f>ROUND(H2584/100*K2583,5)</f>
        <v>71.5334</v>
      </c>
    </row>
    <row r="2585" spans="1:27" x14ac:dyDescent="0.25">
      <c r="D2585" s="31" t="s">
        <v>1639</v>
      </c>
      <c r="K2585" s="32">
        <f>SUM(K2583:K2584)</f>
        <v>1859.8684000000001</v>
      </c>
    </row>
    <row r="2587" spans="1:27" ht="45" customHeight="1" x14ac:dyDescent="0.25">
      <c r="A2587" s="25" t="s">
        <v>2365</v>
      </c>
      <c r="B2587" s="25" t="s">
        <v>255</v>
      </c>
      <c r="C2587" s="26" t="s">
        <v>37</v>
      </c>
      <c r="D2587" s="6" t="s">
        <v>256</v>
      </c>
      <c r="E2587" s="5"/>
      <c r="F2587" s="5"/>
      <c r="G2587" s="26"/>
      <c r="H2587" s="27" t="s">
        <v>1613</v>
      </c>
      <c r="I2587" s="4">
        <v>1</v>
      </c>
      <c r="J2587" s="5"/>
      <c r="K2587" s="28">
        <f>ROUND(K2600,2)</f>
        <v>1859.87</v>
      </c>
      <c r="L2587" s="26"/>
      <c r="M2587" s="26"/>
      <c r="N2587" s="26"/>
      <c r="O2587" s="26"/>
      <c r="P2587" s="26"/>
      <c r="Q2587" s="26"/>
      <c r="R2587" s="26"/>
      <c r="S2587" s="26"/>
      <c r="T2587" s="26"/>
      <c r="U2587" s="26"/>
      <c r="V2587" s="26"/>
      <c r="W2587" s="26"/>
      <c r="X2587" s="26"/>
      <c r="Y2587" s="26"/>
      <c r="Z2587" s="26"/>
      <c r="AA2587" s="26"/>
    </row>
    <row r="2588" spans="1:27" x14ac:dyDescent="0.25">
      <c r="B2588" s="21" t="s">
        <v>1614</v>
      </c>
    </row>
    <row r="2589" spans="1:27" x14ac:dyDescent="0.25">
      <c r="B2589" t="s">
        <v>2358</v>
      </c>
      <c r="C2589" t="s">
        <v>1616</v>
      </c>
      <c r="D2589" t="s">
        <v>1820</v>
      </c>
      <c r="E2589" s="29">
        <v>0.4</v>
      </c>
      <c r="F2589" t="s">
        <v>1618</v>
      </c>
      <c r="G2589" t="s">
        <v>1619</v>
      </c>
      <c r="H2589" s="30">
        <v>27.62</v>
      </c>
      <c r="I2589" t="s">
        <v>1620</v>
      </c>
      <c r="J2589" s="30">
        <f>ROUND(E2589/I2587* H2589,5)</f>
        <v>11.048</v>
      </c>
    </row>
    <row r="2590" spans="1:27" x14ac:dyDescent="0.25">
      <c r="D2590" s="31" t="s">
        <v>1621</v>
      </c>
      <c r="K2590" s="30">
        <f>SUM(J2589:J2589)</f>
        <v>11.048</v>
      </c>
    </row>
    <row r="2591" spans="1:27" x14ac:dyDescent="0.25">
      <c r="B2591" s="21" t="s">
        <v>1625</v>
      </c>
    </row>
    <row r="2592" spans="1:27" x14ac:dyDescent="0.25">
      <c r="B2592" t="s">
        <v>2361</v>
      </c>
      <c r="C2592" t="s">
        <v>37</v>
      </c>
      <c r="D2592" t="s">
        <v>2362</v>
      </c>
      <c r="E2592" s="29">
        <v>1</v>
      </c>
      <c r="G2592" t="s">
        <v>1619</v>
      </c>
      <c r="H2592" s="30">
        <v>62.14</v>
      </c>
      <c r="I2592" t="s">
        <v>1620</v>
      </c>
      <c r="J2592" s="30">
        <f>ROUND(E2592* H2592,5)</f>
        <v>62.14</v>
      </c>
    </row>
    <row r="2593" spans="1:27" x14ac:dyDescent="0.25">
      <c r="B2593" t="s">
        <v>2359</v>
      </c>
      <c r="C2593" t="s">
        <v>37</v>
      </c>
      <c r="D2593" t="s">
        <v>2360</v>
      </c>
      <c r="E2593" s="29">
        <v>4.16</v>
      </c>
      <c r="G2593" t="s">
        <v>1619</v>
      </c>
      <c r="H2593" s="30">
        <v>292.63</v>
      </c>
      <c r="I2593" t="s">
        <v>1620</v>
      </c>
      <c r="J2593" s="30">
        <f>ROUND(E2593* H2593,5)</f>
        <v>1217.3407999999999</v>
      </c>
    </row>
    <row r="2594" spans="1:27" x14ac:dyDescent="0.25">
      <c r="B2594" t="s">
        <v>2363</v>
      </c>
      <c r="C2594" t="s">
        <v>37</v>
      </c>
      <c r="D2594" t="s">
        <v>2364</v>
      </c>
      <c r="E2594" s="29">
        <v>1</v>
      </c>
      <c r="G2594" t="s">
        <v>1619</v>
      </c>
      <c r="H2594" s="30">
        <v>497.53</v>
      </c>
      <c r="I2594" t="s">
        <v>1620</v>
      </c>
      <c r="J2594" s="30">
        <f>ROUND(E2594* H2594,5)</f>
        <v>497.53</v>
      </c>
    </row>
    <row r="2595" spans="1:27" x14ac:dyDescent="0.25">
      <c r="D2595" s="31" t="s">
        <v>1635</v>
      </c>
      <c r="K2595" s="30">
        <f>SUM(J2592:J2594)</f>
        <v>1777.0108</v>
      </c>
    </row>
    <row r="2597" spans="1:27" x14ac:dyDescent="0.25">
      <c r="D2597" s="31" t="s">
        <v>1637</v>
      </c>
      <c r="H2597">
        <v>2.5</v>
      </c>
      <c r="I2597" t="s">
        <v>1638</v>
      </c>
      <c r="J2597">
        <f>ROUND(H2597/100*K2590,5)</f>
        <v>0.2762</v>
      </c>
    </row>
    <row r="2598" spans="1:27" x14ac:dyDescent="0.25">
      <c r="D2598" s="31" t="s">
        <v>1636</v>
      </c>
      <c r="K2598" s="32">
        <f>SUM(J2588:J2597)</f>
        <v>1788.335</v>
      </c>
    </row>
    <row r="2599" spans="1:27" x14ac:dyDescent="0.25">
      <c r="D2599" s="31" t="s">
        <v>1688</v>
      </c>
      <c r="H2599">
        <v>4</v>
      </c>
      <c r="I2599" t="s">
        <v>1638</v>
      </c>
      <c r="K2599" s="30">
        <f>ROUND(H2599/100*K2598,5)</f>
        <v>71.5334</v>
      </c>
    </row>
    <row r="2600" spans="1:27" x14ac:dyDescent="0.25">
      <c r="D2600" s="31" t="s">
        <v>1639</v>
      </c>
      <c r="K2600" s="32">
        <f>SUM(K2598:K2599)</f>
        <v>1859.8684000000001</v>
      </c>
    </row>
    <row r="2602" spans="1:27" ht="45" customHeight="1" x14ac:dyDescent="0.25">
      <c r="A2602" s="25" t="s">
        <v>2366</v>
      </c>
      <c r="B2602" s="25" t="s">
        <v>259</v>
      </c>
      <c r="C2602" s="26" t="s">
        <v>37</v>
      </c>
      <c r="D2602" s="6" t="s">
        <v>260</v>
      </c>
      <c r="E2602" s="5"/>
      <c r="F2602" s="5"/>
      <c r="G2602" s="26"/>
      <c r="H2602" s="27" t="s">
        <v>1613</v>
      </c>
      <c r="I2602" s="4">
        <v>15.86</v>
      </c>
      <c r="J2602" s="5"/>
      <c r="K2602" s="28">
        <f>ROUND(K2614,2)</f>
        <v>4902.71</v>
      </c>
      <c r="L2602" s="26"/>
      <c r="M2602" s="26"/>
      <c r="N2602" s="26"/>
      <c r="O2602" s="26"/>
      <c r="P2602" s="26"/>
      <c r="Q2602" s="26"/>
      <c r="R2602" s="26"/>
      <c r="S2602" s="26"/>
      <c r="T2602" s="26"/>
      <c r="U2602" s="26"/>
      <c r="V2602" s="26"/>
      <c r="W2602" s="26"/>
      <c r="X2602" s="26"/>
      <c r="Y2602" s="26"/>
      <c r="Z2602" s="26"/>
      <c r="AA2602" s="26"/>
    </row>
    <row r="2603" spans="1:27" x14ac:dyDescent="0.25">
      <c r="B2603" s="21" t="s">
        <v>1614</v>
      </c>
    </row>
    <row r="2604" spans="1:27" x14ac:dyDescent="0.25">
      <c r="B2604" t="s">
        <v>1828</v>
      </c>
      <c r="C2604" t="s">
        <v>1616</v>
      </c>
      <c r="D2604" t="s">
        <v>1829</v>
      </c>
      <c r="E2604" s="29">
        <v>4</v>
      </c>
      <c r="F2604" t="s">
        <v>1618</v>
      </c>
      <c r="G2604" t="s">
        <v>1619</v>
      </c>
      <c r="H2604" s="30">
        <v>24.14</v>
      </c>
      <c r="I2604" t="s">
        <v>1620</v>
      </c>
      <c r="J2604" s="30">
        <f>ROUND(E2604/I2602* H2604,5)</f>
        <v>6.0882699999999996</v>
      </c>
    </row>
    <row r="2605" spans="1:27" x14ac:dyDescent="0.25">
      <c r="B2605" t="s">
        <v>1830</v>
      </c>
      <c r="C2605" t="s">
        <v>1616</v>
      </c>
      <c r="D2605" t="s">
        <v>1831</v>
      </c>
      <c r="E2605" s="29">
        <v>4</v>
      </c>
      <c r="F2605" t="s">
        <v>1618</v>
      </c>
      <c r="G2605" t="s">
        <v>1619</v>
      </c>
      <c r="H2605" s="30">
        <v>28.1</v>
      </c>
      <c r="I2605" t="s">
        <v>1620</v>
      </c>
      <c r="J2605" s="30">
        <f>ROUND(E2605/I2602* H2605,5)</f>
        <v>7.0870100000000003</v>
      </c>
    </row>
    <row r="2606" spans="1:27" x14ac:dyDescent="0.25">
      <c r="D2606" s="31" t="s">
        <v>1621</v>
      </c>
      <c r="K2606" s="30">
        <f>SUM(J2604:J2605)</f>
        <v>13.175280000000001</v>
      </c>
    </row>
    <row r="2607" spans="1:27" x14ac:dyDescent="0.25">
      <c r="B2607" s="21" t="s">
        <v>1625</v>
      </c>
    </row>
    <row r="2608" spans="1:27" x14ac:dyDescent="0.25">
      <c r="B2608" t="s">
        <v>2367</v>
      </c>
      <c r="C2608" t="s">
        <v>16</v>
      </c>
      <c r="D2608" t="s">
        <v>2368</v>
      </c>
      <c r="E2608" s="29">
        <v>4.74</v>
      </c>
      <c r="G2608" t="s">
        <v>1619</v>
      </c>
      <c r="H2608" s="30">
        <v>36</v>
      </c>
      <c r="I2608" t="s">
        <v>1620</v>
      </c>
      <c r="J2608" s="30">
        <f>ROUND(E2608* H2608,5)</f>
        <v>170.64</v>
      </c>
    </row>
    <row r="2609" spans="1:27" x14ac:dyDescent="0.25">
      <c r="B2609" t="s">
        <v>2369</v>
      </c>
      <c r="C2609" t="s">
        <v>25</v>
      </c>
      <c r="D2609" t="s">
        <v>1833</v>
      </c>
      <c r="E2609" s="29">
        <v>5.8</v>
      </c>
      <c r="G2609" t="s">
        <v>1619</v>
      </c>
      <c r="H2609" s="30">
        <v>2.9</v>
      </c>
      <c r="I2609" t="s">
        <v>1620</v>
      </c>
      <c r="J2609" s="30">
        <f>ROUND(E2609* H2609,5)</f>
        <v>16.82</v>
      </c>
    </row>
    <row r="2610" spans="1:27" ht="409.5" x14ac:dyDescent="0.25">
      <c r="B2610" t="s">
        <v>2370</v>
      </c>
      <c r="C2610" t="s">
        <v>37</v>
      </c>
      <c r="D2610" s="33" t="s">
        <v>2371</v>
      </c>
      <c r="E2610" s="29">
        <v>1</v>
      </c>
      <c r="G2610" t="s">
        <v>1619</v>
      </c>
      <c r="H2610" s="30">
        <v>4513.51</v>
      </c>
      <c r="I2610" t="s">
        <v>1620</v>
      </c>
      <c r="J2610" s="30">
        <f>ROUND(E2610* H2610,5)</f>
        <v>4513.51</v>
      </c>
    </row>
    <row r="2611" spans="1:27" x14ac:dyDescent="0.25">
      <c r="D2611" s="31" t="s">
        <v>1635</v>
      </c>
      <c r="K2611" s="30">
        <f>SUM(J2608:J2610)</f>
        <v>4700.97</v>
      </c>
    </row>
    <row r="2612" spans="1:27" x14ac:dyDescent="0.25">
      <c r="D2612" s="31" t="s">
        <v>1636</v>
      </c>
      <c r="K2612" s="32">
        <f>SUM(J2603:J2611)</f>
        <v>4714.1452800000006</v>
      </c>
    </row>
    <row r="2613" spans="1:27" x14ac:dyDescent="0.25">
      <c r="D2613" s="31" t="s">
        <v>1688</v>
      </c>
      <c r="H2613">
        <v>4</v>
      </c>
      <c r="I2613" t="s">
        <v>1638</v>
      </c>
      <c r="K2613" s="30">
        <f>ROUND(H2613/100*K2612,5)</f>
        <v>188.56581</v>
      </c>
    </row>
    <row r="2614" spans="1:27" x14ac:dyDescent="0.25">
      <c r="D2614" s="31" t="s">
        <v>1639</v>
      </c>
      <c r="K2614" s="32">
        <f>SUM(K2612:K2613)</f>
        <v>4902.7110900000007</v>
      </c>
    </row>
    <row r="2616" spans="1:27" ht="45" customHeight="1" x14ac:dyDescent="0.25">
      <c r="A2616" s="25" t="s">
        <v>2372</v>
      </c>
      <c r="B2616" s="25" t="s">
        <v>257</v>
      </c>
      <c r="C2616" s="26" t="s">
        <v>37</v>
      </c>
      <c r="D2616" s="6" t="s">
        <v>258</v>
      </c>
      <c r="E2616" s="5"/>
      <c r="F2616" s="5"/>
      <c r="G2616" s="26"/>
      <c r="H2616" s="27" t="s">
        <v>1613</v>
      </c>
      <c r="I2616" s="4">
        <v>8.4030000000000005</v>
      </c>
      <c r="J2616" s="5"/>
      <c r="K2616" s="28">
        <f>ROUND(K2627,2)</f>
        <v>4609.99</v>
      </c>
      <c r="L2616" s="26"/>
      <c r="M2616" s="26"/>
      <c r="N2616" s="26"/>
      <c r="O2616" s="26"/>
      <c r="P2616" s="26"/>
      <c r="Q2616" s="26"/>
      <c r="R2616" s="26"/>
      <c r="S2616" s="26"/>
      <c r="T2616" s="26"/>
      <c r="U2616" s="26"/>
      <c r="V2616" s="26"/>
      <c r="W2616" s="26"/>
      <c r="X2616" s="26"/>
      <c r="Y2616" s="26"/>
      <c r="Z2616" s="26"/>
      <c r="AA2616" s="26"/>
    </row>
    <row r="2617" spans="1:27" x14ac:dyDescent="0.25">
      <c r="B2617" s="21" t="s">
        <v>1614</v>
      </c>
    </row>
    <row r="2618" spans="1:27" x14ac:dyDescent="0.25">
      <c r="B2618" t="s">
        <v>1828</v>
      </c>
      <c r="C2618" t="s">
        <v>1616</v>
      </c>
      <c r="D2618" t="s">
        <v>1829</v>
      </c>
      <c r="E2618" s="29">
        <v>4</v>
      </c>
      <c r="F2618" t="s">
        <v>1618</v>
      </c>
      <c r="G2618" t="s">
        <v>1619</v>
      </c>
      <c r="H2618" s="30">
        <v>24.14</v>
      </c>
      <c r="I2618" t="s">
        <v>1620</v>
      </c>
      <c r="J2618" s="30">
        <f>ROUND(E2618/I2616* H2618,5)</f>
        <v>11.49113</v>
      </c>
    </row>
    <row r="2619" spans="1:27" x14ac:dyDescent="0.25">
      <c r="B2619" t="s">
        <v>1830</v>
      </c>
      <c r="C2619" t="s">
        <v>1616</v>
      </c>
      <c r="D2619" t="s">
        <v>1831</v>
      </c>
      <c r="E2619" s="29">
        <v>4</v>
      </c>
      <c r="F2619" t="s">
        <v>1618</v>
      </c>
      <c r="G2619" t="s">
        <v>1619</v>
      </c>
      <c r="H2619" s="30">
        <v>28.1</v>
      </c>
      <c r="I2619" t="s">
        <v>1620</v>
      </c>
      <c r="J2619" s="30">
        <f>ROUND(E2619/I2616* H2619,5)</f>
        <v>13.37618</v>
      </c>
    </row>
    <row r="2620" spans="1:27" x14ac:dyDescent="0.25">
      <c r="D2620" s="31" t="s">
        <v>1621</v>
      </c>
      <c r="K2620" s="30">
        <f>SUM(J2618:J2619)</f>
        <v>24.86731</v>
      </c>
    </row>
    <row r="2621" spans="1:27" x14ac:dyDescent="0.25">
      <c r="B2621" s="21" t="s">
        <v>1625</v>
      </c>
    </row>
    <row r="2622" spans="1:27" ht="409.5" x14ac:dyDescent="0.25">
      <c r="B2622" t="s">
        <v>2373</v>
      </c>
      <c r="C2622" t="s">
        <v>37</v>
      </c>
      <c r="D2622" s="33" t="s">
        <v>2374</v>
      </c>
      <c r="E2622" s="29">
        <v>1</v>
      </c>
      <c r="G2622" t="s">
        <v>1619</v>
      </c>
      <c r="H2622" s="30">
        <v>4391</v>
      </c>
      <c r="I2622" t="s">
        <v>1620</v>
      </c>
      <c r="J2622" s="30">
        <f>ROUND(E2622* H2622,5)</f>
        <v>4391</v>
      </c>
    </row>
    <row r="2623" spans="1:27" x14ac:dyDescent="0.25">
      <c r="B2623" t="s">
        <v>2369</v>
      </c>
      <c r="C2623" t="s">
        <v>25</v>
      </c>
      <c r="D2623" t="s">
        <v>1833</v>
      </c>
      <c r="E2623" s="29">
        <v>5.8</v>
      </c>
      <c r="G2623" t="s">
        <v>1619</v>
      </c>
      <c r="H2623" s="30">
        <v>2.9</v>
      </c>
      <c r="I2623" t="s">
        <v>1620</v>
      </c>
      <c r="J2623" s="30">
        <f>ROUND(E2623* H2623,5)</f>
        <v>16.82</v>
      </c>
    </row>
    <row r="2624" spans="1:27" x14ac:dyDescent="0.25">
      <c r="D2624" s="31" t="s">
        <v>1635</v>
      </c>
      <c r="K2624" s="30">
        <f>SUM(J2622:J2623)</f>
        <v>4407.82</v>
      </c>
    </row>
    <row r="2625" spans="1:27" x14ac:dyDescent="0.25">
      <c r="D2625" s="31" t="s">
        <v>1636</v>
      </c>
      <c r="K2625" s="32">
        <f>SUM(J2617:J2624)</f>
        <v>4432.6873099999993</v>
      </c>
    </row>
    <row r="2626" spans="1:27" x14ac:dyDescent="0.25">
      <c r="D2626" s="31" t="s">
        <v>1688</v>
      </c>
      <c r="H2626">
        <v>4</v>
      </c>
      <c r="I2626" t="s">
        <v>1638</v>
      </c>
      <c r="K2626" s="30">
        <f>ROUND(H2626/100*K2625,5)</f>
        <v>177.30749</v>
      </c>
    </row>
    <row r="2627" spans="1:27" x14ac:dyDescent="0.25">
      <c r="D2627" s="31" t="s">
        <v>1639</v>
      </c>
      <c r="K2627" s="32">
        <f>SUM(K2625:K2626)</f>
        <v>4609.9947999999995</v>
      </c>
    </row>
    <row r="2629" spans="1:27" ht="45" customHeight="1" x14ac:dyDescent="0.25">
      <c r="A2629" s="25" t="s">
        <v>2375</v>
      </c>
      <c r="B2629" s="25" t="s">
        <v>408</v>
      </c>
      <c r="C2629" s="26" t="s">
        <v>42</v>
      </c>
      <c r="D2629" s="6" t="s">
        <v>409</v>
      </c>
      <c r="E2629" s="5"/>
      <c r="F2629" s="5"/>
      <c r="G2629" s="26"/>
      <c r="H2629" s="27" t="s">
        <v>1613</v>
      </c>
      <c r="I2629" s="4">
        <v>1.319</v>
      </c>
      <c r="J2629" s="5"/>
      <c r="K2629" s="28">
        <f>ROUND(K2638,2)</f>
        <v>5.25</v>
      </c>
      <c r="L2629" s="26"/>
      <c r="M2629" s="26"/>
      <c r="N2629" s="26"/>
      <c r="O2629" s="26"/>
      <c r="P2629" s="26"/>
      <c r="Q2629" s="26"/>
      <c r="R2629" s="26"/>
      <c r="S2629" s="26"/>
      <c r="T2629" s="26"/>
      <c r="U2629" s="26"/>
      <c r="V2629" s="26"/>
      <c r="W2629" s="26"/>
      <c r="X2629" s="26"/>
      <c r="Y2629" s="26"/>
      <c r="Z2629" s="26"/>
      <c r="AA2629" s="26"/>
    </row>
    <row r="2630" spans="1:27" x14ac:dyDescent="0.25">
      <c r="B2630" s="21" t="s">
        <v>1614</v>
      </c>
    </row>
    <row r="2631" spans="1:27" x14ac:dyDescent="0.25">
      <c r="B2631" t="s">
        <v>2358</v>
      </c>
      <c r="C2631" t="s">
        <v>1616</v>
      </c>
      <c r="D2631" t="s">
        <v>1820</v>
      </c>
      <c r="E2631" s="29">
        <v>0.1</v>
      </c>
      <c r="F2631" t="s">
        <v>1618</v>
      </c>
      <c r="G2631" t="s">
        <v>1619</v>
      </c>
      <c r="H2631" s="30">
        <v>27.62</v>
      </c>
      <c r="I2631" t="s">
        <v>1620</v>
      </c>
      <c r="J2631" s="30">
        <f>ROUND(E2631/I2629* H2631,5)</f>
        <v>2.0940099999999999</v>
      </c>
    </row>
    <row r="2632" spans="1:27" x14ac:dyDescent="0.25">
      <c r="D2632" s="31" t="s">
        <v>1621</v>
      </c>
      <c r="K2632" s="30">
        <f>SUM(J2631:J2631)</f>
        <v>2.0940099999999999</v>
      </c>
    </row>
    <row r="2633" spans="1:27" x14ac:dyDescent="0.25">
      <c r="B2633" s="21" t="s">
        <v>1625</v>
      </c>
    </row>
    <row r="2634" spans="1:27" x14ac:dyDescent="0.25">
      <c r="B2634" t="s">
        <v>2369</v>
      </c>
      <c r="C2634" t="s">
        <v>25</v>
      </c>
      <c r="D2634" t="s">
        <v>1833</v>
      </c>
      <c r="E2634" s="29">
        <v>1.02</v>
      </c>
      <c r="G2634" t="s">
        <v>1619</v>
      </c>
      <c r="H2634" s="30">
        <v>2.9</v>
      </c>
      <c r="I2634" t="s">
        <v>1620</v>
      </c>
      <c r="J2634" s="30">
        <f>ROUND(E2634* H2634,5)</f>
        <v>2.9580000000000002</v>
      </c>
    </row>
    <row r="2635" spans="1:27" x14ac:dyDescent="0.25">
      <c r="D2635" s="31" t="s">
        <v>1635</v>
      </c>
      <c r="K2635" s="30">
        <f>SUM(J2634:J2634)</f>
        <v>2.9580000000000002</v>
      </c>
    </row>
    <row r="2636" spans="1:27" x14ac:dyDescent="0.25">
      <c r="D2636" s="31" t="s">
        <v>1636</v>
      </c>
      <c r="K2636" s="32">
        <f>SUM(J2630:J2635)</f>
        <v>5.0520100000000001</v>
      </c>
    </row>
    <row r="2637" spans="1:27" x14ac:dyDescent="0.25">
      <c r="D2637" s="31" t="s">
        <v>1688</v>
      </c>
      <c r="H2637">
        <v>4</v>
      </c>
      <c r="I2637" t="s">
        <v>1638</v>
      </c>
      <c r="K2637" s="30">
        <f>ROUND(H2637/100*K2636,5)</f>
        <v>0.20208000000000001</v>
      </c>
    </row>
    <row r="2638" spans="1:27" x14ac:dyDescent="0.25">
      <c r="D2638" s="31" t="s">
        <v>1639</v>
      </c>
      <c r="K2638" s="32">
        <f>SUM(K2636:K2637)</f>
        <v>5.2540899999999997</v>
      </c>
    </row>
    <row r="2640" spans="1:27" ht="45" customHeight="1" x14ac:dyDescent="0.25">
      <c r="A2640" s="25" t="s">
        <v>2376</v>
      </c>
      <c r="B2640" s="25" t="s">
        <v>394</v>
      </c>
      <c r="C2640" s="26" t="s">
        <v>37</v>
      </c>
      <c r="D2640" s="6" t="s">
        <v>395</v>
      </c>
      <c r="E2640" s="5"/>
      <c r="F2640" s="5"/>
      <c r="G2640" s="26"/>
      <c r="H2640" s="27" t="s">
        <v>1613</v>
      </c>
      <c r="I2640" s="4">
        <v>1.2290000000000001</v>
      </c>
      <c r="J2640" s="5"/>
      <c r="K2640" s="28">
        <f>ROUND(K2651,2)</f>
        <v>1053.24</v>
      </c>
      <c r="L2640" s="26"/>
      <c r="M2640" s="26"/>
      <c r="N2640" s="26"/>
      <c r="O2640" s="26"/>
      <c r="P2640" s="26"/>
      <c r="Q2640" s="26"/>
      <c r="R2640" s="26"/>
      <c r="S2640" s="26"/>
      <c r="T2640" s="26"/>
      <c r="U2640" s="26"/>
      <c r="V2640" s="26"/>
      <c r="W2640" s="26"/>
      <c r="X2640" s="26"/>
      <c r="Y2640" s="26"/>
      <c r="Z2640" s="26"/>
      <c r="AA2640" s="26"/>
    </row>
    <row r="2641" spans="1:27" x14ac:dyDescent="0.25">
      <c r="B2641" s="21" t="s">
        <v>1614</v>
      </c>
    </row>
    <row r="2642" spans="1:27" x14ac:dyDescent="0.25">
      <c r="B2642" t="s">
        <v>2377</v>
      </c>
      <c r="C2642" t="s">
        <v>1616</v>
      </c>
      <c r="D2642" t="s">
        <v>2378</v>
      </c>
      <c r="E2642" s="29">
        <v>1</v>
      </c>
      <c r="F2642" t="s">
        <v>1618</v>
      </c>
      <c r="G2642" t="s">
        <v>1619</v>
      </c>
      <c r="H2642" s="30">
        <v>27.68</v>
      </c>
      <c r="I2642" t="s">
        <v>1620</v>
      </c>
      <c r="J2642" s="30">
        <f>ROUND(E2642/I2640* H2642,5)</f>
        <v>22.522379999999998</v>
      </c>
    </row>
    <row r="2643" spans="1:27" x14ac:dyDescent="0.25">
      <c r="B2643" t="s">
        <v>2379</v>
      </c>
      <c r="C2643" t="s">
        <v>1616</v>
      </c>
      <c r="D2643" t="s">
        <v>2380</v>
      </c>
      <c r="E2643" s="29">
        <v>0.5</v>
      </c>
      <c r="F2643" t="s">
        <v>1618</v>
      </c>
      <c r="G2643" t="s">
        <v>1619</v>
      </c>
      <c r="H2643" s="30">
        <v>24.33</v>
      </c>
      <c r="I2643" t="s">
        <v>1620</v>
      </c>
      <c r="J2643" s="30">
        <f>ROUND(E2643/I2640* H2643,5)</f>
        <v>9.8982899999999994</v>
      </c>
    </row>
    <row r="2644" spans="1:27" x14ac:dyDescent="0.25">
      <c r="D2644" s="31" t="s">
        <v>1621</v>
      </c>
      <c r="K2644" s="30">
        <f>SUM(J2642:J2643)</f>
        <v>32.420670000000001</v>
      </c>
    </row>
    <row r="2645" spans="1:27" x14ac:dyDescent="0.25">
      <c r="B2645" s="21" t="s">
        <v>1625</v>
      </c>
    </row>
    <row r="2646" spans="1:27" x14ac:dyDescent="0.25">
      <c r="B2646" t="s">
        <v>2381</v>
      </c>
      <c r="C2646" t="s">
        <v>37</v>
      </c>
      <c r="D2646" t="s">
        <v>2382</v>
      </c>
      <c r="E2646" s="29">
        <v>1</v>
      </c>
      <c r="G2646" t="s">
        <v>1619</v>
      </c>
      <c r="H2646" s="30">
        <v>50.84</v>
      </c>
      <c r="I2646" t="s">
        <v>1620</v>
      </c>
      <c r="J2646" s="30">
        <f>ROUND(E2646* H2646,5)</f>
        <v>50.84</v>
      </c>
    </row>
    <row r="2647" spans="1:27" x14ac:dyDescent="0.25">
      <c r="B2647" t="s">
        <v>2383</v>
      </c>
      <c r="C2647" t="s">
        <v>37</v>
      </c>
      <c r="D2647" t="s">
        <v>2384</v>
      </c>
      <c r="E2647" s="29">
        <v>1</v>
      </c>
      <c r="G2647" t="s">
        <v>1619</v>
      </c>
      <c r="H2647" s="30">
        <v>929.47</v>
      </c>
      <c r="I2647" t="s">
        <v>1620</v>
      </c>
      <c r="J2647" s="30">
        <f>ROUND(E2647* H2647,5)</f>
        <v>929.47</v>
      </c>
    </row>
    <row r="2648" spans="1:27" x14ac:dyDescent="0.25">
      <c r="D2648" s="31" t="s">
        <v>1635</v>
      </c>
      <c r="K2648" s="30">
        <f>SUM(J2646:J2647)</f>
        <v>980.31000000000006</v>
      </c>
    </row>
    <row r="2649" spans="1:27" x14ac:dyDescent="0.25">
      <c r="D2649" s="31" t="s">
        <v>1636</v>
      </c>
      <c r="K2649" s="32">
        <f>SUM(J2641:J2648)</f>
        <v>1012.73067</v>
      </c>
    </row>
    <row r="2650" spans="1:27" x14ac:dyDescent="0.25">
      <c r="D2650" s="31" t="s">
        <v>1688</v>
      </c>
      <c r="H2650">
        <v>4</v>
      </c>
      <c r="I2650" t="s">
        <v>1638</v>
      </c>
      <c r="K2650" s="30">
        <f>ROUND(H2650/100*K2649,5)</f>
        <v>40.509230000000002</v>
      </c>
    </row>
    <row r="2651" spans="1:27" x14ac:dyDescent="0.25">
      <c r="D2651" s="31" t="s">
        <v>1639</v>
      </c>
      <c r="K2651" s="32">
        <f>SUM(K2649:K2650)</f>
        <v>1053.2399</v>
      </c>
    </row>
    <row r="2653" spans="1:27" ht="45" customHeight="1" x14ac:dyDescent="0.25">
      <c r="A2653" s="25" t="s">
        <v>2385</v>
      </c>
      <c r="B2653" s="25" t="s">
        <v>425</v>
      </c>
      <c r="C2653" s="26" t="s">
        <v>37</v>
      </c>
      <c r="D2653" s="6" t="s">
        <v>426</v>
      </c>
      <c r="E2653" s="5"/>
      <c r="F2653" s="5"/>
      <c r="G2653" s="26"/>
      <c r="H2653" s="27" t="s">
        <v>1613</v>
      </c>
      <c r="I2653" s="4">
        <v>1.121</v>
      </c>
      <c r="J2653" s="5"/>
      <c r="K2653" s="28">
        <f>ROUND(K2664,2)</f>
        <v>247.73</v>
      </c>
      <c r="L2653" s="26"/>
      <c r="M2653" s="26"/>
      <c r="N2653" s="26"/>
      <c r="O2653" s="26"/>
      <c r="P2653" s="26"/>
      <c r="Q2653" s="26"/>
      <c r="R2653" s="26"/>
      <c r="S2653" s="26"/>
      <c r="T2653" s="26"/>
      <c r="U2653" s="26"/>
      <c r="V2653" s="26"/>
      <c r="W2653" s="26"/>
      <c r="X2653" s="26"/>
      <c r="Y2653" s="26"/>
      <c r="Z2653" s="26"/>
      <c r="AA2653" s="26"/>
    </row>
    <row r="2654" spans="1:27" x14ac:dyDescent="0.25">
      <c r="B2654" s="21" t="s">
        <v>1614</v>
      </c>
    </row>
    <row r="2655" spans="1:27" x14ac:dyDescent="0.25">
      <c r="B2655" t="s">
        <v>1693</v>
      </c>
      <c r="C2655" t="s">
        <v>1616</v>
      </c>
      <c r="D2655" t="s">
        <v>1694</v>
      </c>
      <c r="E2655" s="29">
        <v>4</v>
      </c>
      <c r="F2655" t="s">
        <v>1618</v>
      </c>
      <c r="G2655" t="s">
        <v>1619</v>
      </c>
      <c r="H2655" s="30">
        <v>27.19</v>
      </c>
      <c r="I2655" t="s">
        <v>1620</v>
      </c>
      <c r="J2655" s="30">
        <f>ROUND(E2655/I2653* H2655,5)</f>
        <v>97.020520000000005</v>
      </c>
    </row>
    <row r="2656" spans="1:27" x14ac:dyDescent="0.25">
      <c r="D2656" s="31" t="s">
        <v>1621</v>
      </c>
      <c r="K2656" s="30">
        <f>SUM(J2655:J2655)</f>
        <v>97.020520000000005</v>
      </c>
    </row>
    <row r="2657" spans="1:27" x14ac:dyDescent="0.25">
      <c r="B2657" s="21" t="s">
        <v>1625</v>
      </c>
    </row>
    <row r="2658" spans="1:27" x14ac:dyDescent="0.25">
      <c r="B2658" t="s">
        <v>2203</v>
      </c>
      <c r="C2658" t="s">
        <v>16</v>
      </c>
      <c r="D2658" t="s">
        <v>2204</v>
      </c>
      <c r="E2658" s="29">
        <v>1.6</v>
      </c>
      <c r="G2658" t="s">
        <v>1619</v>
      </c>
      <c r="H2658" s="30">
        <v>53</v>
      </c>
      <c r="I2658" t="s">
        <v>1620</v>
      </c>
      <c r="J2658" s="30">
        <f>ROUND(E2658* H2658,5)</f>
        <v>84.8</v>
      </c>
    </row>
    <row r="2659" spans="1:27" x14ac:dyDescent="0.25">
      <c r="B2659" t="s">
        <v>1929</v>
      </c>
      <c r="C2659" t="s">
        <v>45</v>
      </c>
      <c r="D2659" t="s">
        <v>1930</v>
      </c>
      <c r="E2659" s="29">
        <v>0.04</v>
      </c>
      <c r="G2659" t="s">
        <v>1619</v>
      </c>
      <c r="H2659" s="30">
        <v>282.51</v>
      </c>
      <c r="I2659" t="s">
        <v>1620</v>
      </c>
      <c r="J2659" s="30">
        <f>ROUND(E2659* H2659,5)</f>
        <v>11.3004</v>
      </c>
    </row>
    <row r="2660" spans="1:27" x14ac:dyDescent="0.25">
      <c r="B2660" t="s">
        <v>2386</v>
      </c>
      <c r="C2660" t="s">
        <v>37</v>
      </c>
      <c r="D2660" t="s">
        <v>2387</v>
      </c>
      <c r="E2660" s="29">
        <v>2</v>
      </c>
      <c r="G2660" t="s">
        <v>1619</v>
      </c>
      <c r="H2660" s="30">
        <v>22.54</v>
      </c>
      <c r="I2660" t="s">
        <v>1620</v>
      </c>
      <c r="J2660" s="30">
        <f>ROUND(E2660* H2660,5)</f>
        <v>45.08</v>
      </c>
    </row>
    <row r="2661" spans="1:27" x14ac:dyDescent="0.25">
      <c r="D2661" s="31" t="s">
        <v>1635</v>
      </c>
      <c r="K2661" s="30">
        <f>SUM(J2658:J2660)</f>
        <v>141.18039999999999</v>
      </c>
    </row>
    <row r="2662" spans="1:27" x14ac:dyDescent="0.25">
      <c r="D2662" s="31" t="s">
        <v>1636</v>
      </c>
      <c r="K2662" s="32">
        <f>SUM(J2654:J2661)</f>
        <v>238.20092</v>
      </c>
    </row>
    <row r="2663" spans="1:27" x14ac:dyDescent="0.25">
      <c r="D2663" s="31" t="s">
        <v>1688</v>
      </c>
      <c r="H2663">
        <v>4</v>
      </c>
      <c r="I2663" t="s">
        <v>1638</v>
      </c>
      <c r="K2663" s="30">
        <f>ROUND(H2663/100*K2662,5)</f>
        <v>9.5280400000000007</v>
      </c>
    </row>
    <row r="2664" spans="1:27" x14ac:dyDescent="0.25">
      <c r="D2664" s="31" t="s">
        <v>1639</v>
      </c>
      <c r="K2664" s="32">
        <f>SUM(K2662:K2663)</f>
        <v>247.72896</v>
      </c>
    </row>
    <row r="2666" spans="1:27" ht="45" customHeight="1" x14ac:dyDescent="0.25">
      <c r="A2666" s="25" t="s">
        <v>2388</v>
      </c>
      <c r="B2666" s="25" t="s">
        <v>427</v>
      </c>
      <c r="C2666" s="26" t="s">
        <v>37</v>
      </c>
      <c r="D2666" s="6" t="s">
        <v>428</v>
      </c>
      <c r="E2666" s="5"/>
      <c r="F2666" s="5"/>
      <c r="G2666" s="26"/>
      <c r="H2666" s="27" t="s">
        <v>1613</v>
      </c>
      <c r="I2666" s="4">
        <v>1.091</v>
      </c>
      <c r="J2666" s="5"/>
      <c r="K2666" s="28">
        <f>ROUND(K2677,2)</f>
        <v>189.87</v>
      </c>
      <c r="L2666" s="26"/>
      <c r="M2666" s="26"/>
      <c r="N2666" s="26"/>
      <c r="O2666" s="26"/>
      <c r="P2666" s="26"/>
      <c r="Q2666" s="26"/>
      <c r="R2666" s="26"/>
      <c r="S2666" s="26"/>
      <c r="T2666" s="26"/>
      <c r="U2666" s="26"/>
      <c r="V2666" s="26"/>
      <c r="W2666" s="26"/>
      <c r="X2666" s="26"/>
      <c r="Y2666" s="26"/>
      <c r="Z2666" s="26"/>
      <c r="AA2666" s="26"/>
    </row>
    <row r="2667" spans="1:27" x14ac:dyDescent="0.25">
      <c r="B2667" s="21" t="s">
        <v>1614</v>
      </c>
    </row>
    <row r="2668" spans="1:27" x14ac:dyDescent="0.25">
      <c r="B2668" t="s">
        <v>1693</v>
      </c>
      <c r="C2668" t="s">
        <v>1616</v>
      </c>
      <c r="D2668" t="s">
        <v>1694</v>
      </c>
      <c r="E2668" s="29">
        <v>4</v>
      </c>
      <c r="F2668" t="s">
        <v>1618</v>
      </c>
      <c r="G2668" t="s">
        <v>1619</v>
      </c>
      <c r="H2668" s="30">
        <v>27.19</v>
      </c>
      <c r="I2668" t="s">
        <v>1620</v>
      </c>
      <c r="J2668" s="30">
        <f>ROUND(E2668/I2666* H2668,5)</f>
        <v>99.688360000000003</v>
      </c>
    </row>
    <row r="2669" spans="1:27" x14ac:dyDescent="0.25">
      <c r="D2669" s="31" t="s">
        <v>1621</v>
      </c>
      <c r="K2669" s="30">
        <f>SUM(J2668:J2668)</f>
        <v>99.688360000000003</v>
      </c>
    </row>
    <row r="2670" spans="1:27" x14ac:dyDescent="0.25">
      <c r="B2670" s="21" t="s">
        <v>1625</v>
      </c>
    </row>
    <row r="2671" spans="1:27" x14ac:dyDescent="0.25">
      <c r="B2671" t="s">
        <v>2386</v>
      </c>
      <c r="C2671" t="s">
        <v>37</v>
      </c>
      <c r="D2671" t="s">
        <v>2387</v>
      </c>
      <c r="E2671" s="29">
        <v>2</v>
      </c>
      <c r="G2671" t="s">
        <v>1619</v>
      </c>
      <c r="H2671" s="30">
        <v>22.54</v>
      </c>
      <c r="I2671" t="s">
        <v>1620</v>
      </c>
      <c r="J2671" s="30">
        <f>ROUND(E2671* H2671,5)</f>
        <v>45.08</v>
      </c>
    </row>
    <row r="2672" spans="1:27" x14ac:dyDescent="0.25">
      <c r="B2672" t="s">
        <v>1929</v>
      </c>
      <c r="C2672" t="s">
        <v>45</v>
      </c>
      <c r="D2672" t="s">
        <v>1930</v>
      </c>
      <c r="E2672" s="29">
        <v>0.04</v>
      </c>
      <c r="G2672" t="s">
        <v>1619</v>
      </c>
      <c r="H2672" s="30">
        <v>282.51</v>
      </c>
      <c r="I2672" t="s">
        <v>1620</v>
      </c>
      <c r="J2672" s="30">
        <f>ROUND(E2672* H2672,5)</f>
        <v>11.3004</v>
      </c>
    </row>
    <row r="2673" spans="1:27" x14ac:dyDescent="0.25">
      <c r="B2673" t="s">
        <v>2203</v>
      </c>
      <c r="C2673" t="s">
        <v>16</v>
      </c>
      <c r="D2673" t="s">
        <v>2204</v>
      </c>
      <c r="E2673" s="29">
        <v>0.5</v>
      </c>
      <c r="G2673" t="s">
        <v>1619</v>
      </c>
      <c r="H2673" s="30">
        <v>53</v>
      </c>
      <c r="I2673" t="s">
        <v>1620</v>
      </c>
      <c r="J2673" s="30">
        <f>ROUND(E2673* H2673,5)</f>
        <v>26.5</v>
      </c>
    </row>
    <row r="2674" spans="1:27" x14ac:dyDescent="0.25">
      <c r="D2674" s="31" t="s">
        <v>1635</v>
      </c>
      <c r="K2674" s="30">
        <f>SUM(J2671:J2673)</f>
        <v>82.880399999999995</v>
      </c>
    </row>
    <row r="2675" spans="1:27" x14ac:dyDescent="0.25">
      <c r="D2675" s="31" t="s">
        <v>1636</v>
      </c>
      <c r="K2675" s="32">
        <f>SUM(J2667:J2674)</f>
        <v>182.56876</v>
      </c>
    </row>
    <row r="2676" spans="1:27" x14ac:dyDescent="0.25">
      <c r="D2676" s="31" t="s">
        <v>1688</v>
      </c>
      <c r="H2676">
        <v>4</v>
      </c>
      <c r="I2676" t="s">
        <v>1638</v>
      </c>
      <c r="K2676" s="30">
        <f>ROUND(H2676/100*K2675,5)</f>
        <v>7.3027499999999996</v>
      </c>
    </row>
    <row r="2677" spans="1:27" x14ac:dyDescent="0.25">
      <c r="D2677" s="31" t="s">
        <v>1639</v>
      </c>
      <c r="K2677" s="32">
        <f>SUM(K2675:K2676)</f>
        <v>189.87151</v>
      </c>
    </row>
    <row r="2679" spans="1:27" ht="45" customHeight="1" x14ac:dyDescent="0.25">
      <c r="A2679" s="25" t="s">
        <v>2389</v>
      </c>
      <c r="B2679" s="25" t="s">
        <v>1386</v>
      </c>
      <c r="C2679" s="26" t="s">
        <v>37</v>
      </c>
      <c r="D2679" s="6" t="s">
        <v>1387</v>
      </c>
      <c r="E2679" s="5"/>
      <c r="F2679" s="5"/>
      <c r="G2679" s="26"/>
      <c r="H2679" s="27" t="s">
        <v>1613</v>
      </c>
      <c r="I2679" s="4">
        <v>5.78</v>
      </c>
      <c r="J2679" s="5"/>
      <c r="K2679" s="28">
        <f>ROUND(K2689,2)</f>
        <v>935.21</v>
      </c>
      <c r="L2679" s="26"/>
      <c r="M2679" s="26"/>
      <c r="N2679" s="26"/>
      <c r="O2679" s="26"/>
      <c r="P2679" s="26"/>
      <c r="Q2679" s="26"/>
      <c r="R2679" s="26"/>
      <c r="S2679" s="26"/>
      <c r="T2679" s="26"/>
      <c r="U2679" s="26"/>
      <c r="V2679" s="26"/>
      <c r="W2679" s="26"/>
      <c r="X2679" s="26"/>
      <c r="Y2679" s="26"/>
      <c r="Z2679" s="26"/>
      <c r="AA2679" s="26"/>
    </row>
    <row r="2680" spans="1:27" x14ac:dyDescent="0.25">
      <c r="B2680" s="21" t="s">
        <v>1614</v>
      </c>
    </row>
    <row r="2681" spans="1:27" x14ac:dyDescent="0.25">
      <c r="B2681" t="s">
        <v>2379</v>
      </c>
      <c r="C2681" t="s">
        <v>1616</v>
      </c>
      <c r="D2681" t="s">
        <v>2380</v>
      </c>
      <c r="E2681" s="29">
        <v>2</v>
      </c>
      <c r="F2681" t="s">
        <v>1618</v>
      </c>
      <c r="G2681" t="s">
        <v>1619</v>
      </c>
      <c r="H2681" s="30">
        <v>24.33</v>
      </c>
      <c r="I2681" t="s">
        <v>1620</v>
      </c>
      <c r="J2681" s="30">
        <f>ROUND(E2681/I2679* H2681,5)</f>
        <v>8.4186899999999998</v>
      </c>
    </row>
    <row r="2682" spans="1:27" x14ac:dyDescent="0.25">
      <c r="B2682" t="s">
        <v>2377</v>
      </c>
      <c r="C2682" t="s">
        <v>1616</v>
      </c>
      <c r="D2682" t="s">
        <v>2378</v>
      </c>
      <c r="E2682" s="29">
        <v>2</v>
      </c>
      <c r="F2682" t="s">
        <v>1618</v>
      </c>
      <c r="G2682" t="s">
        <v>1619</v>
      </c>
      <c r="H2682" s="30">
        <v>27.68</v>
      </c>
      <c r="I2682" t="s">
        <v>1620</v>
      </c>
      <c r="J2682" s="30">
        <f>ROUND(E2682/I2679* H2682,5)</f>
        <v>9.5778499999999998</v>
      </c>
    </row>
    <row r="2683" spans="1:27" x14ac:dyDescent="0.25">
      <c r="D2683" s="31" t="s">
        <v>1621</v>
      </c>
      <c r="K2683" s="30">
        <f>SUM(J2681:J2682)</f>
        <v>17.99654</v>
      </c>
    </row>
    <row r="2684" spans="1:27" x14ac:dyDescent="0.25">
      <c r="B2684" s="21" t="s">
        <v>1625</v>
      </c>
    </row>
    <row r="2685" spans="1:27" ht="345" x14ac:dyDescent="0.25">
      <c r="B2685" t="s">
        <v>2390</v>
      </c>
      <c r="C2685" t="s">
        <v>37</v>
      </c>
      <c r="D2685" s="33" t="s">
        <v>2391</v>
      </c>
      <c r="E2685" s="29">
        <v>1</v>
      </c>
      <c r="G2685" t="s">
        <v>1619</v>
      </c>
      <c r="H2685" s="30">
        <v>881.24</v>
      </c>
      <c r="I2685" t="s">
        <v>1620</v>
      </c>
      <c r="J2685" s="30">
        <f>ROUND(E2685* H2685,5)</f>
        <v>881.24</v>
      </c>
    </row>
    <row r="2686" spans="1:27" x14ac:dyDescent="0.25">
      <c r="D2686" s="31" t="s">
        <v>1635</v>
      </c>
      <c r="K2686" s="30">
        <f>SUM(J2685:J2685)</f>
        <v>881.24</v>
      </c>
    </row>
    <row r="2687" spans="1:27" x14ac:dyDescent="0.25">
      <c r="D2687" s="31" t="s">
        <v>1636</v>
      </c>
      <c r="K2687" s="32">
        <f>SUM(J2680:J2686)</f>
        <v>899.23653999999999</v>
      </c>
    </row>
    <row r="2688" spans="1:27" x14ac:dyDescent="0.25">
      <c r="D2688" s="31" t="s">
        <v>1688</v>
      </c>
      <c r="H2688">
        <v>4</v>
      </c>
      <c r="I2688" t="s">
        <v>1638</v>
      </c>
      <c r="K2688" s="30">
        <f>ROUND(H2688/100*K2687,5)</f>
        <v>35.969459999999998</v>
      </c>
    </row>
    <row r="2689" spans="1:27" x14ac:dyDescent="0.25">
      <c r="D2689" s="31" t="s">
        <v>1639</v>
      </c>
      <c r="K2689" s="32">
        <f>SUM(K2687:K2688)</f>
        <v>935.20600000000002</v>
      </c>
    </row>
    <row r="2691" spans="1:27" ht="45" customHeight="1" x14ac:dyDescent="0.25">
      <c r="A2691" s="25" t="s">
        <v>2392</v>
      </c>
      <c r="B2691" s="25" t="s">
        <v>1388</v>
      </c>
      <c r="C2691" s="26" t="s">
        <v>37</v>
      </c>
      <c r="D2691" s="6" t="s">
        <v>1389</v>
      </c>
      <c r="E2691" s="5"/>
      <c r="F2691" s="5"/>
      <c r="G2691" s="26"/>
      <c r="H2691" s="27" t="s">
        <v>1613</v>
      </c>
      <c r="I2691" s="4">
        <v>2.1030000000000002</v>
      </c>
      <c r="J2691" s="5"/>
      <c r="K2691" s="28">
        <f>ROUND(K2701,2)</f>
        <v>607.84</v>
      </c>
      <c r="L2691" s="26"/>
      <c r="M2691" s="26"/>
      <c r="N2691" s="26"/>
      <c r="O2691" s="26"/>
      <c r="P2691" s="26"/>
      <c r="Q2691" s="26"/>
      <c r="R2691" s="26"/>
      <c r="S2691" s="26"/>
      <c r="T2691" s="26"/>
      <c r="U2691" s="26"/>
      <c r="V2691" s="26"/>
      <c r="W2691" s="26"/>
      <c r="X2691" s="26"/>
      <c r="Y2691" s="26"/>
      <c r="Z2691" s="26"/>
      <c r="AA2691" s="26"/>
    </row>
    <row r="2692" spans="1:27" x14ac:dyDescent="0.25">
      <c r="B2692" s="21" t="s">
        <v>1614</v>
      </c>
    </row>
    <row r="2693" spans="1:27" x14ac:dyDescent="0.25">
      <c r="B2693" t="s">
        <v>2377</v>
      </c>
      <c r="C2693" t="s">
        <v>1616</v>
      </c>
      <c r="D2693" t="s">
        <v>2378</v>
      </c>
      <c r="E2693" s="29">
        <v>2</v>
      </c>
      <c r="F2693" t="s">
        <v>1618</v>
      </c>
      <c r="G2693" t="s">
        <v>1619</v>
      </c>
      <c r="H2693" s="30">
        <v>27.68</v>
      </c>
      <c r="I2693" t="s">
        <v>1620</v>
      </c>
      <c r="J2693" s="30">
        <f>ROUND(E2693/I2691* H2693,5)</f>
        <v>26.324300000000001</v>
      </c>
    </row>
    <row r="2694" spans="1:27" x14ac:dyDescent="0.25">
      <c r="B2694" t="s">
        <v>2379</v>
      </c>
      <c r="C2694" t="s">
        <v>1616</v>
      </c>
      <c r="D2694" t="s">
        <v>2380</v>
      </c>
      <c r="E2694" s="29">
        <v>2</v>
      </c>
      <c r="F2694" t="s">
        <v>1618</v>
      </c>
      <c r="G2694" t="s">
        <v>1619</v>
      </c>
      <c r="H2694" s="30">
        <v>24.33</v>
      </c>
      <c r="I2694" t="s">
        <v>1620</v>
      </c>
      <c r="J2694" s="30">
        <f>ROUND(E2694/I2691* H2694,5)</f>
        <v>23.138369999999998</v>
      </c>
    </row>
    <row r="2695" spans="1:27" x14ac:dyDescent="0.25">
      <c r="D2695" s="31" t="s">
        <v>1621</v>
      </c>
      <c r="K2695" s="30">
        <f>SUM(J2693:J2694)</f>
        <v>49.462670000000003</v>
      </c>
    </row>
    <row r="2696" spans="1:27" x14ac:dyDescent="0.25">
      <c r="B2696" s="21" t="s">
        <v>1625</v>
      </c>
    </row>
    <row r="2697" spans="1:27" ht="300" x14ac:dyDescent="0.25">
      <c r="B2697" t="s">
        <v>2393</v>
      </c>
      <c r="C2697" t="s">
        <v>37</v>
      </c>
      <c r="D2697" s="33" t="s">
        <v>2394</v>
      </c>
      <c r="E2697" s="29">
        <v>1</v>
      </c>
      <c r="G2697" t="s">
        <v>1619</v>
      </c>
      <c r="H2697" s="30">
        <v>535</v>
      </c>
      <c r="I2697" t="s">
        <v>1620</v>
      </c>
      <c r="J2697" s="30">
        <f>ROUND(E2697* H2697,5)</f>
        <v>535</v>
      </c>
    </row>
    <row r="2698" spans="1:27" x14ac:dyDescent="0.25">
      <c r="D2698" s="31" t="s">
        <v>1635</v>
      </c>
      <c r="K2698" s="30">
        <f>SUM(J2697:J2697)</f>
        <v>535</v>
      </c>
    </row>
    <row r="2699" spans="1:27" x14ac:dyDescent="0.25">
      <c r="D2699" s="31" t="s">
        <v>1636</v>
      </c>
      <c r="K2699" s="32">
        <f>SUM(J2692:J2698)</f>
        <v>584.46267</v>
      </c>
    </row>
    <row r="2700" spans="1:27" x14ac:dyDescent="0.25">
      <c r="D2700" s="31" t="s">
        <v>1688</v>
      </c>
      <c r="H2700">
        <v>4</v>
      </c>
      <c r="I2700" t="s">
        <v>1638</v>
      </c>
      <c r="K2700" s="30">
        <f>ROUND(H2700/100*K2699,5)</f>
        <v>23.378509999999999</v>
      </c>
    </row>
    <row r="2701" spans="1:27" x14ac:dyDescent="0.25">
      <c r="D2701" s="31" t="s">
        <v>1639</v>
      </c>
      <c r="K2701" s="32">
        <f>SUM(K2699:K2700)</f>
        <v>607.84118000000001</v>
      </c>
    </row>
    <row r="2703" spans="1:27" ht="45" customHeight="1" x14ac:dyDescent="0.25">
      <c r="A2703" s="25" t="s">
        <v>2395</v>
      </c>
      <c r="B2703" s="25" t="s">
        <v>402</v>
      </c>
      <c r="C2703" s="26" t="s">
        <v>37</v>
      </c>
      <c r="D2703" s="6" t="s">
        <v>403</v>
      </c>
      <c r="E2703" s="5"/>
      <c r="F2703" s="5"/>
      <c r="G2703" s="26"/>
      <c r="H2703" s="27" t="s">
        <v>1613</v>
      </c>
      <c r="I2703" s="4">
        <v>2.2120000000000002</v>
      </c>
      <c r="J2703" s="5"/>
      <c r="K2703" s="28">
        <f>ROUND(K2714,2)</f>
        <v>882.3</v>
      </c>
      <c r="L2703" s="26"/>
      <c r="M2703" s="26"/>
      <c r="N2703" s="26"/>
      <c r="O2703" s="26"/>
      <c r="P2703" s="26"/>
      <c r="Q2703" s="26"/>
      <c r="R2703" s="26"/>
      <c r="S2703" s="26"/>
      <c r="T2703" s="26"/>
      <c r="U2703" s="26"/>
      <c r="V2703" s="26"/>
      <c r="W2703" s="26"/>
      <c r="X2703" s="26"/>
      <c r="Y2703" s="26"/>
      <c r="Z2703" s="26"/>
      <c r="AA2703" s="26"/>
    </row>
    <row r="2704" spans="1:27" x14ac:dyDescent="0.25">
      <c r="B2704" s="21" t="s">
        <v>1614</v>
      </c>
    </row>
    <row r="2705" spans="1:27" x14ac:dyDescent="0.25">
      <c r="B2705" t="s">
        <v>2358</v>
      </c>
      <c r="C2705" t="s">
        <v>1616</v>
      </c>
      <c r="D2705" t="s">
        <v>1820</v>
      </c>
      <c r="E2705" s="29">
        <v>0.4</v>
      </c>
      <c r="F2705" t="s">
        <v>1618</v>
      </c>
      <c r="G2705" t="s">
        <v>1619</v>
      </c>
      <c r="H2705" s="30">
        <v>27.62</v>
      </c>
      <c r="I2705" t="s">
        <v>1620</v>
      </c>
      <c r="J2705" s="30">
        <f>ROUND(E2705/I2703* H2705,5)</f>
        <v>4.99458</v>
      </c>
    </row>
    <row r="2706" spans="1:27" x14ac:dyDescent="0.25">
      <c r="D2706" s="31" t="s">
        <v>1621</v>
      </c>
      <c r="K2706" s="30">
        <f>SUM(J2705:J2705)</f>
        <v>4.99458</v>
      </c>
    </row>
    <row r="2707" spans="1:27" x14ac:dyDescent="0.25">
      <c r="B2707" s="21" t="s">
        <v>1625</v>
      </c>
    </row>
    <row r="2708" spans="1:27" ht="409.5" x14ac:dyDescent="0.25">
      <c r="B2708" t="s">
        <v>2396</v>
      </c>
      <c r="C2708" t="s">
        <v>37</v>
      </c>
      <c r="D2708" s="33" t="s">
        <v>2397</v>
      </c>
      <c r="E2708" s="29">
        <v>1</v>
      </c>
      <c r="G2708" t="s">
        <v>1619</v>
      </c>
      <c r="H2708" s="30">
        <v>843.25</v>
      </c>
      <c r="I2708" t="s">
        <v>1620</v>
      </c>
      <c r="J2708" s="30">
        <f>ROUND(E2708* H2708,5)</f>
        <v>843.25</v>
      </c>
    </row>
    <row r="2709" spans="1:27" x14ac:dyDescent="0.25">
      <c r="D2709" s="31" t="s">
        <v>1635</v>
      </c>
      <c r="K2709" s="30">
        <f>SUM(J2708:J2708)</f>
        <v>843.25</v>
      </c>
    </row>
    <row r="2711" spans="1:27" x14ac:dyDescent="0.25">
      <c r="D2711" s="31" t="s">
        <v>1637</v>
      </c>
      <c r="H2711">
        <v>2.5</v>
      </c>
      <c r="I2711" t="s">
        <v>1638</v>
      </c>
      <c r="J2711">
        <f>ROUND(H2711/100*K2706,5)</f>
        <v>0.12486</v>
      </c>
    </row>
    <row r="2712" spans="1:27" x14ac:dyDescent="0.25">
      <c r="D2712" s="31" t="s">
        <v>1636</v>
      </c>
      <c r="K2712" s="32">
        <f>SUM(J2704:J2711)</f>
        <v>848.36944000000005</v>
      </c>
    </row>
    <row r="2713" spans="1:27" x14ac:dyDescent="0.25">
      <c r="D2713" s="31" t="s">
        <v>1688</v>
      </c>
      <c r="H2713">
        <v>4</v>
      </c>
      <c r="I2713" t="s">
        <v>1638</v>
      </c>
      <c r="K2713" s="30">
        <f>ROUND(H2713/100*K2712,5)</f>
        <v>33.934780000000003</v>
      </c>
    </row>
    <row r="2714" spans="1:27" x14ac:dyDescent="0.25">
      <c r="D2714" s="31" t="s">
        <v>1639</v>
      </c>
      <c r="K2714" s="32">
        <f>SUM(K2712:K2713)</f>
        <v>882.3042200000001</v>
      </c>
    </row>
    <row r="2716" spans="1:27" ht="45" customHeight="1" x14ac:dyDescent="0.25">
      <c r="A2716" s="25" t="s">
        <v>2398</v>
      </c>
      <c r="B2716" s="25" t="s">
        <v>400</v>
      </c>
      <c r="C2716" s="26" t="s">
        <v>37</v>
      </c>
      <c r="D2716" s="6" t="s">
        <v>401</v>
      </c>
      <c r="E2716" s="5"/>
      <c r="F2716" s="5"/>
      <c r="G2716" s="26"/>
      <c r="H2716" s="27" t="s">
        <v>1613</v>
      </c>
      <c r="I2716" s="4">
        <v>2.286</v>
      </c>
      <c r="J2716" s="5"/>
      <c r="K2716" s="28">
        <f>ROUND(K2727,2)</f>
        <v>904.75</v>
      </c>
      <c r="L2716" s="26"/>
      <c r="M2716" s="26"/>
      <c r="N2716" s="26"/>
      <c r="O2716" s="26"/>
      <c r="P2716" s="26"/>
      <c r="Q2716" s="26"/>
      <c r="R2716" s="26"/>
      <c r="S2716" s="26"/>
      <c r="T2716" s="26"/>
      <c r="U2716" s="26"/>
      <c r="V2716" s="26"/>
      <c r="W2716" s="26"/>
      <c r="X2716" s="26"/>
      <c r="Y2716" s="26"/>
      <c r="Z2716" s="26"/>
      <c r="AA2716" s="26"/>
    </row>
    <row r="2717" spans="1:27" x14ac:dyDescent="0.25">
      <c r="B2717" s="21" t="s">
        <v>1614</v>
      </c>
    </row>
    <row r="2718" spans="1:27" x14ac:dyDescent="0.25">
      <c r="B2718" t="s">
        <v>2358</v>
      </c>
      <c r="C2718" t="s">
        <v>1616</v>
      </c>
      <c r="D2718" t="s">
        <v>1820</v>
      </c>
      <c r="E2718" s="29">
        <v>0.4</v>
      </c>
      <c r="F2718" t="s">
        <v>1618</v>
      </c>
      <c r="G2718" t="s">
        <v>1619</v>
      </c>
      <c r="H2718" s="30">
        <v>27.62</v>
      </c>
      <c r="I2718" t="s">
        <v>1620</v>
      </c>
      <c r="J2718" s="30">
        <f>ROUND(E2718/I2716* H2718,5)</f>
        <v>4.8329000000000004</v>
      </c>
    </row>
    <row r="2719" spans="1:27" x14ac:dyDescent="0.25">
      <c r="D2719" s="31" t="s">
        <v>1621</v>
      </c>
      <c r="K2719" s="30">
        <f>SUM(J2718:J2718)</f>
        <v>4.8329000000000004</v>
      </c>
    </row>
    <row r="2720" spans="1:27" x14ac:dyDescent="0.25">
      <c r="B2720" s="21" t="s">
        <v>1625</v>
      </c>
    </row>
    <row r="2721" spans="1:27" ht="409.5" x14ac:dyDescent="0.25">
      <c r="B2721" t="s">
        <v>2399</v>
      </c>
      <c r="C2721" t="s">
        <v>37</v>
      </c>
      <c r="D2721" s="33" t="s">
        <v>2397</v>
      </c>
      <c r="E2721" s="29">
        <v>1</v>
      </c>
      <c r="G2721" t="s">
        <v>1619</v>
      </c>
      <c r="H2721" s="30">
        <v>865</v>
      </c>
      <c r="I2721" t="s">
        <v>1620</v>
      </c>
      <c r="J2721" s="30">
        <f>ROUND(E2721* H2721,5)</f>
        <v>865</v>
      </c>
    </row>
    <row r="2722" spans="1:27" x14ac:dyDescent="0.25">
      <c r="D2722" s="31" t="s">
        <v>1635</v>
      </c>
      <c r="K2722" s="30">
        <f>SUM(J2721:J2721)</f>
        <v>865</v>
      </c>
    </row>
    <row r="2724" spans="1:27" x14ac:dyDescent="0.25">
      <c r="D2724" s="31" t="s">
        <v>1637</v>
      </c>
      <c r="H2724">
        <v>2.5</v>
      </c>
      <c r="I2724" t="s">
        <v>1638</v>
      </c>
      <c r="J2724">
        <f>ROUND(H2724/100*K2719,5)</f>
        <v>0.12082</v>
      </c>
    </row>
    <row r="2725" spans="1:27" x14ac:dyDescent="0.25">
      <c r="D2725" s="31" t="s">
        <v>1636</v>
      </c>
      <c r="K2725" s="32">
        <f>SUM(J2717:J2724)</f>
        <v>869.95371999999998</v>
      </c>
    </row>
    <row r="2726" spans="1:27" x14ac:dyDescent="0.25">
      <c r="D2726" s="31" t="s">
        <v>1688</v>
      </c>
      <c r="H2726">
        <v>4</v>
      </c>
      <c r="I2726" t="s">
        <v>1638</v>
      </c>
      <c r="K2726" s="30">
        <f>ROUND(H2726/100*K2725,5)</f>
        <v>34.79815</v>
      </c>
    </row>
    <row r="2727" spans="1:27" x14ac:dyDescent="0.25">
      <c r="D2727" s="31" t="s">
        <v>1639</v>
      </c>
      <c r="K2727" s="32">
        <f>SUM(K2725:K2726)</f>
        <v>904.75186999999994</v>
      </c>
    </row>
    <row r="2729" spans="1:27" ht="45" customHeight="1" x14ac:dyDescent="0.25">
      <c r="A2729" s="25" t="s">
        <v>2400</v>
      </c>
      <c r="B2729" s="25" t="s">
        <v>398</v>
      </c>
      <c r="C2729" s="26" t="s">
        <v>37</v>
      </c>
      <c r="D2729" s="6" t="s">
        <v>399</v>
      </c>
      <c r="E2729" s="5"/>
      <c r="F2729" s="5"/>
      <c r="G2729" s="26"/>
      <c r="H2729" s="27" t="s">
        <v>1613</v>
      </c>
      <c r="I2729" s="4">
        <v>7.8129999999999997</v>
      </c>
      <c r="J2729" s="5"/>
      <c r="K2729" s="28">
        <f>ROUND(K2740,2)</f>
        <v>1402.01</v>
      </c>
      <c r="L2729" s="26"/>
      <c r="M2729" s="26"/>
      <c r="N2729" s="26"/>
      <c r="O2729" s="26"/>
      <c r="P2729" s="26"/>
      <c r="Q2729" s="26"/>
      <c r="R2729" s="26"/>
      <c r="S2729" s="26"/>
      <c r="T2729" s="26"/>
      <c r="U2729" s="26"/>
      <c r="V2729" s="26"/>
      <c r="W2729" s="26"/>
      <c r="X2729" s="26"/>
      <c r="Y2729" s="26"/>
      <c r="Z2729" s="26"/>
      <c r="AA2729" s="26"/>
    </row>
    <row r="2730" spans="1:27" x14ac:dyDescent="0.25">
      <c r="B2730" s="21" t="s">
        <v>1614</v>
      </c>
    </row>
    <row r="2731" spans="1:27" x14ac:dyDescent="0.25">
      <c r="B2731" t="s">
        <v>2358</v>
      </c>
      <c r="C2731" t="s">
        <v>1616</v>
      </c>
      <c r="D2731" t="s">
        <v>1820</v>
      </c>
      <c r="E2731" s="29">
        <v>0.4</v>
      </c>
      <c r="F2731" t="s">
        <v>1618</v>
      </c>
      <c r="G2731" t="s">
        <v>1619</v>
      </c>
      <c r="H2731" s="30">
        <v>27.62</v>
      </c>
      <c r="I2731" t="s">
        <v>1620</v>
      </c>
      <c r="J2731" s="30">
        <f>ROUND(E2731/I2729* H2731,5)</f>
        <v>1.41405</v>
      </c>
    </row>
    <row r="2732" spans="1:27" x14ac:dyDescent="0.25">
      <c r="D2732" s="31" t="s">
        <v>1621</v>
      </c>
      <c r="K2732" s="30">
        <f>SUM(J2731:J2731)</f>
        <v>1.41405</v>
      </c>
    </row>
    <row r="2733" spans="1:27" x14ac:dyDescent="0.25">
      <c r="B2733" s="21" t="s">
        <v>1625</v>
      </c>
    </row>
    <row r="2734" spans="1:27" ht="409.5" x14ac:dyDescent="0.25">
      <c r="B2734" t="s">
        <v>2401</v>
      </c>
      <c r="C2734" t="s">
        <v>37</v>
      </c>
      <c r="D2734" s="33" t="s">
        <v>2402</v>
      </c>
      <c r="E2734" s="29">
        <v>1</v>
      </c>
      <c r="G2734" t="s">
        <v>1619</v>
      </c>
      <c r="H2734" s="30">
        <v>1346.64</v>
      </c>
      <c r="I2734" t="s">
        <v>1620</v>
      </c>
      <c r="J2734" s="30">
        <f>ROUND(E2734* H2734,5)</f>
        <v>1346.64</v>
      </c>
    </row>
    <row r="2735" spans="1:27" x14ac:dyDescent="0.25">
      <c r="D2735" s="31" t="s">
        <v>1635</v>
      </c>
      <c r="K2735" s="30">
        <f>SUM(J2734:J2734)</f>
        <v>1346.64</v>
      </c>
    </row>
    <row r="2737" spans="1:27" x14ac:dyDescent="0.25">
      <c r="D2737" s="31" t="s">
        <v>1637</v>
      </c>
      <c r="H2737">
        <v>2.5</v>
      </c>
      <c r="I2737" t="s">
        <v>1638</v>
      </c>
      <c r="J2737">
        <f>ROUND(H2737/100*K2732,5)</f>
        <v>3.5349999999999999E-2</v>
      </c>
    </row>
    <row r="2738" spans="1:27" x14ac:dyDescent="0.25">
      <c r="D2738" s="31" t="s">
        <v>1636</v>
      </c>
      <c r="K2738" s="32">
        <f>SUM(J2730:J2737)</f>
        <v>1348.0894000000003</v>
      </c>
    </row>
    <row r="2739" spans="1:27" x14ac:dyDescent="0.25">
      <c r="D2739" s="31" t="s">
        <v>1688</v>
      </c>
      <c r="H2739">
        <v>4</v>
      </c>
      <c r="I2739" t="s">
        <v>1638</v>
      </c>
      <c r="K2739" s="30">
        <f>ROUND(H2739/100*K2738,5)</f>
        <v>53.923580000000001</v>
      </c>
    </row>
    <row r="2740" spans="1:27" x14ac:dyDescent="0.25">
      <c r="D2740" s="31" t="s">
        <v>1639</v>
      </c>
      <c r="K2740" s="32">
        <f>SUM(K2738:K2739)</f>
        <v>1402.0129800000002</v>
      </c>
    </row>
    <row r="2742" spans="1:27" ht="45" customHeight="1" x14ac:dyDescent="0.25">
      <c r="A2742" s="25" t="s">
        <v>2403</v>
      </c>
      <c r="B2742" s="25" t="s">
        <v>404</v>
      </c>
      <c r="C2742" s="26" t="s">
        <v>37</v>
      </c>
      <c r="D2742" s="6" t="s">
        <v>405</v>
      </c>
      <c r="E2742" s="5"/>
      <c r="F2742" s="5"/>
      <c r="G2742" s="26"/>
      <c r="H2742" s="27" t="s">
        <v>1613</v>
      </c>
      <c r="I2742" s="4">
        <v>6.125</v>
      </c>
      <c r="J2742" s="5"/>
      <c r="K2742" s="28">
        <f>ROUND(K2753,2)</f>
        <v>1346.64</v>
      </c>
      <c r="L2742" s="26"/>
      <c r="M2742" s="26"/>
      <c r="N2742" s="26"/>
      <c r="O2742" s="26"/>
      <c r="P2742" s="26"/>
      <c r="Q2742" s="26"/>
      <c r="R2742" s="26"/>
      <c r="S2742" s="26"/>
      <c r="T2742" s="26"/>
      <c r="U2742" s="26"/>
      <c r="V2742" s="26"/>
      <c r="W2742" s="26"/>
      <c r="X2742" s="26"/>
      <c r="Y2742" s="26"/>
      <c r="Z2742" s="26"/>
      <c r="AA2742" s="26"/>
    </row>
    <row r="2743" spans="1:27" x14ac:dyDescent="0.25">
      <c r="B2743" s="21" t="s">
        <v>1614</v>
      </c>
    </row>
    <row r="2744" spans="1:27" x14ac:dyDescent="0.25">
      <c r="B2744" t="s">
        <v>2358</v>
      </c>
      <c r="C2744" t="s">
        <v>1616</v>
      </c>
      <c r="D2744" t="s">
        <v>1820</v>
      </c>
      <c r="E2744" s="29">
        <v>0.4</v>
      </c>
      <c r="F2744" t="s">
        <v>1618</v>
      </c>
      <c r="G2744" t="s">
        <v>1619</v>
      </c>
      <c r="H2744" s="30">
        <v>27.62</v>
      </c>
      <c r="I2744" t="s">
        <v>1620</v>
      </c>
      <c r="J2744" s="30">
        <f>ROUND(E2744/I2742* H2744,5)</f>
        <v>1.80376</v>
      </c>
    </row>
    <row r="2745" spans="1:27" x14ac:dyDescent="0.25">
      <c r="D2745" s="31" t="s">
        <v>1621</v>
      </c>
      <c r="K2745" s="30">
        <f>SUM(J2744:J2744)</f>
        <v>1.80376</v>
      </c>
    </row>
    <row r="2746" spans="1:27" x14ac:dyDescent="0.25">
      <c r="B2746" s="21" t="s">
        <v>1625</v>
      </c>
    </row>
    <row r="2747" spans="1:27" ht="409.5" x14ac:dyDescent="0.25">
      <c r="B2747" t="s">
        <v>2404</v>
      </c>
      <c r="C2747" t="s">
        <v>37</v>
      </c>
      <c r="D2747" s="33" t="s">
        <v>2405</v>
      </c>
      <c r="E2747" s="29">
        <v>1</v>
      </c>
      <c r="G2747" t="s">
        <v>1619</v>
      </c>
      <c r="H2747" s="30">
        <v>1293</v>
      </c>
      <c r="I2747" t="s">
        <v>1620</v>
      </c>
      <c r="J2747" s="30">
        <f>ROUND(E2747* H2747,5)</f>
        <v>1293</v>
      </c>
    </row>
    <row r="2748" spans="1:27" x14ac:dyDescent="0.25">
      <c r="D2748" s="31" t="s">
        <v>1635</v>
      </c>
      <c r="K2748" s="30">
        <f>SUM(J2747:J2747)</f>
        <v>1293</v>
      </c>
    </row>
    <row r="2750" spans="1:27" x14ac:dyDescent="0.25">
      <c r="D2750" s="31" t="s">
        <v>1637</v>
      </c>
      <c r="H2750">
        <v>2.5</v>
      </c>
      <c r="I2750" t="s">
        <v>1638</v>
      </c>
      <c r="J2750">
        <f>ROUND(H2750/100*K2745,5)</f>
        <v>4.5089999999999998E-2</v>
      </c>
    </row>
    <row r="2751" spans="1:27" x14ac:dyDescent="0.25">
      <c r="D2751" s="31" t="s">
        <v>1636</v>
      </c>
      <c r="K2751" s="32">
        <f>SUM(J2743:J2750)</f>
        <v>1294.8488500000001</v>
      </c>
    </row>
    <row r="2752" spans="1:27" x14ac:dyDescent="0.25">
      <c r="D2752" s="31" t="s">
        <v>1688</v>
      </c>
      <c r="H2752">
        <v>4</v>
      </c>
      <c r="I2752" t="s">
        <v>1638</v>
      </c>
      <c r="K2752" s="30">
        <f>ROUND(H2752/100*K2751,5)</f>
        <v>51.793950000000002</v>
      </c>
    </row>
    <row r="2753" spans="1:27" x14ac:dyDescent="0.25">
      <c r="D2753" s="31" t="s">
        <v>1639</v>
      </c>
      <c r="K2753" s="32">
        <f>SUM(K2751:K2752)</f>
        <v>1346.6428000000001</v>
      </c>
    </row>
    <row r="2755" spans="1:27" ht="45" customHeight="1" x14ac:dyDescent="0.25">
      <c r="A2755" s="25" t="s">
        <v>2406</v>
      </c>
      <c r="B2755" s="25" t="s">
        <v>406</v>
      </c>
      <c r="C2755" s="26" t="s">
        <v>37</v>
      </c>
      <c r="D2755" s="6" t="s">
        <v>407</v>
      </c>
      <c r="E2755" s="5"/>
      <c r="F2755" s="5"/>
      <c r="G2755" s="26"/>
      <c r="H2755" s="27" t="s">
        <v>1613</v>
      </c>
      <c r="I2755" s="4">
        <v>2.516</v>
      </c>
      <c r="J2755" s="5"/>
      <c r="K2755" s="28">
        <f>ROUND(K2766,2)</f>
        <v>605.09</v>
      </c>
      <c r="L2755" s="26"/>
      <c r="M2755" s="26"/>
      <c r="N2755" s="26"/>
      <c r="O2755" s="26"/>
      <c r="P2755" s="26"/>
      <c r="Q2755" s="26"/>
      <c r="R2755" s="26"/>
      <c r="S2755" s="26"/>
      <c r="T2755" s="26"/>
      <c r="U2755" s="26"/>
      <c r="V2755" s="26"/>
      <c r="W2755" s="26"/>
      <c r="X2755" s="26"/>
      <c r="Y2755" s="26"/>
      <c r="Z2755" s="26"/>
      <c r="AA2755" s="26"/>
    </row>
    <row r="2756" spans="1:27" x14ac:dyDescent="0.25">
      <c r="B2756" s="21" t="s">
        <v>1614</v>
      </c>
    </row>
    <row r="2757" spans="1:27" x14ac:dyDescent="0.25">
      <c r="B2757" t="s">
        <v>2358</v>
      </c>
      <c r="C2757" t="s">
        <v>1616</v>
      </c>
      <c r="D2757" t="s">
        <v>1820</v>
      </c>
      <c r="E2757" s="29">
        <v>0.25</v>
      </c>
      <c r="F2757" t="s">
        <v>1618</v>
      </c>
      <c r="G2757" t="s">
        <v>1619</v>
      </c>
      <c r="H2757" s="30">
        <v>27.62</v>
      </c>
      <c r="I2757" t="s">
        <v>1620</v>
      </c>
      <c r="J2757" s="30">
        <f>ROUND(E2757/I2755* H2757,5)</f>
        <v>2.74444</v>
      </c>
    </row>
    <row r="2758" spans="1:27" x14ac:dyDescent="0.25">
      <c r="D2758" s="31" t="s">
        <v>1621</v>
      </c>
      <c r="K2758" s="30">
        <f>SUM(J2757:J2757)</f>
        <v>2.74444</v>
      </c>
    </row>
    <row r="2759" spans="1:27" x14ac:dyDescent="0.25">
      <c r="B2759" s="21" t="s">
        <v>1625</v>
      </c>
    </row>
    <row r="2760" spans="1:27" ht="409.5" x14ac:dyDescent="0.25">
      <c r="B2760" t="s">
        <v>2407</v>
      </c>
      <c r="C2760" t="s">
        <v>37</v>
      </c>
      <c r="D2760" s="33" t="s">
        <v>407</v>
      </c>
      <c r="E2760" s="29">
        <v>1</v>
      </c>
      <c r="G2760" t="s">
        <v>1619</v>
      </c>
      <c r="H2760" s="30">
        <v>579</v>
      </c>
      <c r="I2760" t="s">
        <v>1620</v>
      </c>
      <c r="J2760" s="30">
        <f>ROUND(E2760* H2760,5)</f>
        <v>579</v>
      </c>
    </row>
    <row r="2761" spans="1:27" x14ac:dyDescent="0.25">
      <c r="D2761" s="31" t="s">
        <v>1635</v>
      </c>
      <c r="K2761" s="30">
        <f>SUM(J2760:J2760)</f>
        <v>579</v>
      </c>
    </row>
    <row r="2763" spans="1:27" x14ac:dyDescent="0.25">
      <c r="D2763" s="31" t="s">
        <v>1637</v>
      </c>
      <c r="H2763">
        <v>2.5</v>
      </c>
      <c r="I2763" t="s">
        <v>1638</v>
      </c>
      <c r="J2763">
        <f>ROUND(H2763/100*K2758,5)</f>
        <v>6.8610000000000004E-2</v>
      </c>
    </row>
    <row r="2764" spans="1:27" x14ac:dyDescent="0.25">
      <c r="D2764" s="31" t="s">
        <v>1636</v>
      </c>
      <c r="K2764" s="32">
        <f>SUM(J2756:J2763)</f>
        <v>581.81305000000009</v>
      </c>
    </row>
    <row r="2765" spans="1:27" x14ac:dyDescent="0.25">
      <c r="D2765" s="31" t="s">
        <v>1688</v>
      </c>
      <c r="H2765">
        <v>4</v>
      </c>
      <c r="I2765" t="s">
        <v>1638</v>
      </c>
      <c r="K2765" s="30">
        <f>ROUND(H2765/100*K2764,5)</f>
        <v>23.27252</v>
      </c>
    </row>
    <row r="2766" spans="1:27" x14ac:dyDescent="0.25">
      <c r="D2766" s="31" t="s">
        <v>1639</v>
      </c>
      <c r="K2766" s="32">
        <f>SUM(K2764:K2765)</f>
        <v>605.08557000000008</v>
      </c>
    </row>
    <row r="2768" spans="1:27" ht="45" customHeight="1" x14ac:dyDescent="0.25">
      <c r="A2768" s="25" t="s">
        <v>2408</v>
      </c>
      <c r="B2768" s="25" t="s">
        <v>417</v>
      </c>
      <c r="C2768" s="26" t="s">
        <v>37</v>
      </c>
      <c r="D2768" s="6" t="s">
        <v>418</v>
      </c>
      <c r="E2768" s="5"/>
      <c r="F2768" s="5"/>
      <c r="G2768" s="26"/>
      <c r="H2768" s="27" t="s">
        <v>1613</v>
      </c>
      <c r="I2768" s="4">
        <v>1.712</v>
      </c>
      <c r="J2768" s="5"/>
      <c r="K2768" s="28">
        <f>ROUND(K2780,2)</f>
        <v>8660.59</v>
      </c>
      <c r="L2768" s="26"/>
      <c r="M2768" s="26"/>
      <c r="N2768" s="26"/>
      <c r="O2768" s="26"/>
      <c r="P2768" s="26"/>
      <c r="Q2768" s="26"/>
      <c r="R2768" s="26"/>
      <c r="S2768" s="26"/>
      <c r="T2768" s="26"/>
      <c r="U2768" s="26"/>
      <c r="V2768" s="26"/>
      <c r="W2768" s="26"/>
      <c r="X2768" s="26"/>
      <c r="Y2768" s="26"/>
      <c r="Z2768" s="26"/>
      <c r="AA2768" s="26"/>
    </row>
    <row r="2769" spans="1:27" x14ac:dyDescent="0.25">
      <c r="B2769" s="21" t="s">
        <v>1614</v>
      </c>
    </row>
    <row r="2770" spans="1:27" x14ac:dyDescent="0.25">
      <c r="B2770" t="s">
        <v>1830</v>
      </c>
      <c r="C2770" t="s">
        <v>1616</v>
      </c>
      <c r="D2770" t="s">
        <v>1831</v>
      </c>
      <c r="E2770" s="29">
        <v>0.76600000000000001</v>
      </c>
      <c r="F2770" t="s">
        <v>1618</v>
      </c>
      <c r="G2770" t="s">
        <v>1619</v>
      </c>
      <c r="H2770" s="30">
        <v>28.1</v>
      </c>
      <c r="I2770" t="s">
        <v>1620</v>
      </c>
      <c r="J2770" s="30">
        <f>ROUND(E2770/I2768* H2770,5)</f>
        <v>12.57278</v>
      </c>
    </row>
    <row r="2771" spans="1:27" x14ac:dyDescent="0.25">
      <c r="B2771" t="s">
        <v>1828</v>
      </c>
      <c r="C2771" t="s">
        <v>1616</v>
      </c>
      <c r="D2771" t="s">
        <v>1829</v>
      </c>
      <c r="E2771" s="29">
        <v>0.76200000000000001</v>
      </c>
      <c r="F2771" t="s">
        <v>1618</v>
      </c>
      <c r="G2771" t="s">
        <v>1619</v>
      </c>
      <c r="H2771" s="30">
        <v>24.14</v>
      </c>
      <c r="I2771" t="s">
        <v>1620</v>
      </c>
      <c r="J2771" s="30">
        <f>ROUND(E2771/I2768* H2771,5)</f>
        <v>10.74456</v>
      </c>
    </row>
    <row r="2772" spans="1:27" x14ac:dyDescent="0.25">
      <c r="D2772" s="31" t="s">
        <v>1621</v>
      </c>
      <c r="K2772" s="30">
        <f>SUM(J2770:J2771)</f>
        <v>23.317340000000002</v>
      </c>
    </row>
    <row r="2773" spans="1:27" x14ac:dyDescent="0.25">
      <c r="B2773" s="21" t="s">
        <v>1741</v>
      </c>
    </row>
    <row r="2774" spans="1:27" ht="409.5" x14ac:dyDescent="0.25">
      <c r="B2774" t="s">
        <v>2409</v>
      </c>
      <c r="C2774" t="s">
        <v>37</v>
      </c>
      <c r="D2774" s="33" t="s">
        <v>2410</v>
      </c>
      <c r="E2774" s="29">
        <v>1</v>
      </c>
      <c r="G2774" t="s">
        <v>1619</v>
      </c>
      <c r="H2774" s="30">
        <v>8303.82</v>
      </c>
      <c r="I2774" t="s">
        <v>1620</v>
      </c>
      <c r="J2774" s="30">
        <f>ROUND(E2774* H2774,5)</f>
        <v>8303.82</v>
      </c>
    </row>
    <row r="2775" spans="1:27" x14ac:dyDescent="0.25">
      <c r="D2775" s="31" t="s">
        <v>1744</v>
      </c>
      <c r="K2775" s="30">
        <f>SUM(J2774:J2774)</f>
        <v>8303.82</v>
      </c>
    </row>
    <row r="2777" spans="1:27" x14ac:dyDescent="0.25">
      <c r="D2777" s="31" t="s">
        <v>1637</v>
      </c>
      <c r="H2777">
        <v>1.5</v>
      </c>
      <c r="I2777" t="s">
        <v>1638</v>
      </c>
      <c r="J2777">
        <f>ROUND(H2777/100*K2772,5)</f>
        <v>0.34976000000000002</v>
      </c>
    </row>
    <row r="2778" spans="1:27" x14ac:dyDescent="0.25">
      <c r="D2778" s="31" t="s">
        <v>1636</v>
      </c>
      <c r="K2778" s="32">
        <f>SUM(J2769:J2777)</f>
        <v>8327.4870999999985</v>
      </c>
    </row>
    <row r="2779" spans="1:27" x14ac:dyDescent="0.25">
      <c r="D2779" s="31" t="s">
        <v>1688</v>
      </c>
      <c r="H2779">
        <v>4</v>
      </c>
      <c r="I2779" t="s">
        <v>1638</v>
      </c>
      <c r="K2779" s="30">
        <f>ROUND(H2779/100*K2778,5)</f>
        <v>333.09948000000003</v>
      </c>
    </row>
    <row r="2780" spans="1:27" x14ac:dyDescent="0.25">
      <c r="D2780" s="31" t="s">
        <v>1639</v>
      </c>
      <c r="K2780" s="32">
        <f>SUM(K2778:K2779)</f>
        <v>8660.5865799999992</v>
      </c>
    </row>
    <row r="2782" spans="1:27" ht="45" customHeight="1" x14ac:dyDescent="0.25">
      <c r="A2782" s="25" t="s">
        <v>2411</v>
      </c>
      <c r="B2782" s="25" t="s">
        <v>1424</v>
      </c>
      <c r="C2782" s="26" t="s">
        <v>16</v>
      </c>
      <c r="D2782" s="6" t="s">
        <v>1425</v>
      </c>
      <c r="E2782" s="5"/>
      <c r="F2782" s="5"/>
      <c r="G2782" s="26"/>
      <c r="H2782" s="27" t="s">
        <v>1613</v>
      </c>
      <c r="I2782" s="4">
        <v>1.415</v>
      </c>
      <c r="J2782" s="5"/>
      <c r="K2782" s="28">
        <f>ROUND(K2794,2)</f>
        <v>68.430000000000007</v>
      </c>
      <c r="L2782" s="26"/>
      <c r="M2782" s="26"/>
      <c r="N2782" s="26"/>
      <c r="O2782" s="26"/>
      <c r="P2782" s="26"/>
      <c r="Q2782" s="26"/>
      <c r="R2782" s="26"/>
      <c r="S2782" s="26"/>
      <c r="T2782" s="26"/>
      <c r="U2782" s="26"/>
      <c r="V2782" s="26"/>
      <c r="W2782" s="26"/>
      <c r="X2782" s="26"/>
      <c r="Y2782" s="26"/>
      <c r="Z2782" s="26"/>
      <c r="AA2782" s="26"/>
    </row>
    <row r="2783" spans="1:27" x14ac:dyDescent="0.25">
      <c r="B2783" s="21" t="s">
        <v>1614</v>
      </c>
    </row>
    <row r="2784" spans="1:27" x14ac:dyDescent="0.25">
      <c r="B2784" t="s">
        <v>1830</v>
      </c>
      <c r="C2784" t="s">
        <v>1616</v>
      </c>
      <c r="D2784" t="s">
        <v>1831</v>
      </c>
      <c r="E2784" s="29">
        <v>0.20599999999999999</v>
      </c>
      <c r="F2784" t="s">
        <v>1618</v>
      </c>
      <c r="G2784" t="s">
        <v>1619</v>
      </c>
      <c r="H2784" s="30">
        <v>28.1</v>
      </c>
      <c r="I2784" t="s">
        <v>1620</v>
      </c>
      <c r="J2784" s="30">
        <f>ROUND(E2784/I2782* H2784,5)</f>
        <v>4.0908800000000003</v>
      </c>
    </row>
    <row r="2785" spans="1:27" x14ac:dyDescent="0.25">
      <c r="B2785" t="s">
        <v>1828</v>
      </c>
      <c r="C2785" t="s">
        <v>1616</v>
      </c>
      <c r="D2785" t="s">
        <v>1829</v>
      </c>
      <c r="E2785" s="29">
        <v>0.20599999999999999</v>
      </c>
      <c r="F2785" t="s">
        <v>1618</v>
      </c>
      <c r="G2785" t="s">
        <v>1619</v>
      </c>
      <c r="H2785" s="30">
        <v>24.14</v>
      </c>
      <c r="I2785" t="s">
        <v>1620</v>
      </c>
      <c r="J2785" s="30">
        <f>ROUND(E2785/I2782* H2785,5)</f>
        <v>3.51437</v>
      </c>
    </row>
    <row r="2786" spans="1:27" x14ac:dyDescent="0.25">
      <c r="D2786" s="31" t="s">
        <v>1621</v>
      </c>
      <c r="K2786" s="30">
        <f>SUM(J2784:J2785)</f>
        <v>7.6052499999999998</v>
      </c>
    </row>
    <row r="2787" spans="1:27" x14ac:dyDescent="0.25">
      <c r="B2787" s="21" t="s">
        <v>1625</v>
      </c>
    </row>
    <row r="2788" spans="1:27" x14ac:dyDescent="0.25">
      <c r="B2788" t="s">
        <v>2412</v>
      </c>
      <c r="C2788" t="s">
        <v>16</v>
      </c>
      <c r="D2788" t="s">
        <v>2413</v>
      </c>
      <c r="E2788" s="29">
        <v>1</v>
      </c>
      <c r="G2788" t="s">
        <v>1619</v>
      </c>
      <c r="H2788" s="30">
        <v>58</v>
      </c>
      <c r="I2788" t="s">
        <v>1620</v>
      </c>
      <c r="J2788" s="30">
        <f>ROUND(E2788* H2788,5)</f>
        <v>58</v>
      </c>
    </row>
    <row r="2789" spans="1:27" x14ac:dyDescent="0.25">
      <c r="D2789" s="31" t="s">
        <v>1635</v>
      </c>
      <c r="K2789" s="30">
        <f>SUM(J2788:J2788)</f>
        <v>58</v>
      </c>
    </row>
    <row r="2791" spans="1:27" x14ac:dyDescent="0.25">
      <c r="D2791" s="31" t="s">
        <v>1637</v>
      </c>
      <c r="H2791">
        <v>2.5</v>
      </c>
      <c r="I2791" t="s">
        <v>1638</v>
      </c>
      <c r="J2791">
        <f>ROUND(H2791/100*K2786,5)</f>
        <v>0.19012999999999999</v>
      </c>
    </row>
    <row r="2792" spans="1:27" x14ac:dyDescent="0.25">
      <c r="D2792" s="31" t="s">
        <v>1636</v>
      </c>
      <c r="K2792" s="32">
        <f>SUM(J2783:J2791)</f>
        <v>65.795379999999994</v>
      </c>
    </row>
    <row r="2793" spans="1:27" x14ac:dyDescent="0.25">
      <c r="D2793" s="31" t="s">
        <v>1688</v>
      </c>
      <c r="H2793">
        <v>4</v>
      </c>
      <c r="I2793" t="s">
        <v>1638</v>
      </c>
      <c r="K2793" s="30">
        <f>ROUND(H2793/100*K2792,5)</f>
        <v>2.6318199999999998</v>
      </c>
    </row>
    <row r="2794" spans="1:27" x14ac:dyDescent="0.25">
      <c r="D2794" s="31" t="s">
        <v>1639</v>
      </c>
      <c r="K2794" s="32">
        <f>SUM(K2792:K2793)</f>
        <v>68.427199999999999</v>
      </c>
    </row>
    <row r="2796" spans="1:27" ht="45" customHeight="1" x14ac:dyDescent="0.25">
      <c r="A2796" s="25" t="s">
        <v>2414</v>
      </c>
      <c r="B2796" s="25" t="s">
        <v>470</v>
      </c>
      <c r="C2796" s="26" t="s">
        <v>42</v>
      </c>
      <c r="D2796" s="6" t="s">
        <v>471</v>
      </c>
      <c r="E2796" s="5"/>
      <c r="F2796" s="5"/>
      <c r="G2796" s="26"/>
      <c r="H2796" s="27" t="s">
        <v>1613</v>
      </c>
      <c r="I2796" s="4">
        <v>1.214</v>
      </c>
      <c r="J2796" s="5"/>
      <c r="K2796" s="28">
        <f>ROUND(K2811,2)</f>
        <v>108.83</v>
      </c>
      <c r="L2796" s="26"/>
      <c r="M2796" s="26"/>
      <c r="N2796" s="26"/>
      <c r="O2796" s="26"/>
      <c r="P2796" s="26"/>
      <c r="Q2796" s="26"/>
      <c r="R2796" s="26"/>
      <c r="S2796" s="26"/>
      <c r="T2796" s="26"/>
      <c r="U2796" s="26"/>
      <c r="V2796" s="26"/>
      <c r="W2796" s="26"/>
      <c r="X2796" s="26"/>
      <c r="Y2796" s="26"/>
      <c r="Z2796" s="26"/>
      <c r="AA2796" s="26"/>
    </row>
    <row r="2797" spans="1:27" x14ac:dyDescent="0.25">
      <c r="B2797" s="21" t="s">
        <v>1614</v>
      </c>
    </row>
    <row r="2798" spans="1:27" x14ac:dyDescent="0.25">
      <c r="B2798" t="s">
        <v>1673</v>
      </c>
      <c r="C2798" t="s">
        <v>1616</v>
      </c>
      <c r="D2798" t="s">
        <v>1674</v>
      </c>
      <c r="E2798" s="29">
        <v>0.2</v>
      </c>
      <c r="F2798" t="s">
        <v>1618</v>
      </c>
      <c r="G2798" t="s">
        <v>1619</v>
      </c>
      <c r="H2798" s="30">
        <v>22.7</v>
      </c>
      <c r="I2798" t="s">
        <v>1620</v>
      </c>
      <c r="J2798" s="30">
        <f>ROUND(E2798/I2796* H2798,5)</f>
        <v>3.7397</v>
      </c>
    </row>
    <row r="2799" spans="1:27" x14ac:dyDescent="0.25">
      <c r="B2799" t="s">
        <v>2415</v>
      </c>
      <c r="C2799" t="s">
        <v>1616</v>
      </c>
      <c r="D2799" t="s">
        <v>1822</v>
      </c>
      <c r="E2799" s="29">
        <v>0.2</v>
      </c>
      <c r="F2799" t="s">
        <v>1618</v>
      </c>
      <c r="G2799" t="s">
        <v>1619</v>
      </c>
      <c r="H2799" s="30">
        <v>24.23</v>
      </c>
      <c r="I2799" t="s">
        <v>1620</v>
      </c>
      <c r="J2799" s="30">
        <f>ROUND(E2799/I2796* H2799,5)</f>
        <v>3.9917600000000002</v>
      </c>
    </row>
    <row r="2800" spans="1:27" x14ac:dyDescent="0.25">
      <c r="B2800" t="s">
        <v>2358</v>
      </c>
      <c r="C2800" t="s">
        <v>1616</v>
      </c>
      <c r="D2800" t="s">
        <v>1820</v>
      </c>
      <c r="E2800" s="29">
        <v>0.4</v>
      </c>
      <c r="F2800" t="s">
        <v>1618</v>
      </c>
      <c r="G2800" t="s">
        <v>1619</v>
      </c>
      <c r="H2800" s="30">
        <v>27.62</v>
      </c>
      <c r="I2800" t="s">
        <v>1620</v>
      </c>
      <c r="J2800" s="30">
        <f>ROUND(E2800/I2796* H2800,5)</f>
        <v>9.1004900000000006</v>
      </c>
    </row>
    <row r="2801" spans="1:27" x14ac:dyDescent="0.25">
      <c r="B2801" t="s">
        <v>1685</v>
      </c>
      <c r="C2801" t="s">
        <v>1616</v>
      </c>
      <c r="D2801" t="s">
        <v>1686</v>
      </c>
      <c r="E2801" s="29">
        <v>0.3</v>
      </c>
      <c r="F2801" t="s">
        <v>1618</v>
      </c>
      <c r="G2801" t="s">
        <v>1619</v>
      </c>
      <c r="H2801" s="30">
        <v>27.19</v>
      </c>
      <c r="I2801" t="s">
        <v>1620</v>
      </c>
      <c r="J2801" s="30">
        <f>ROUND(E2801/I2796* H2801,5)</f>
        <v>6.7191099999999997</v>
      </c>
    </row>
    <row r="2802" spans="1:27" x14ac:dyDescent="0.25">
      <c r="D2802" s="31" t="s">
        <v>1621</v>
      </c>
      <c r="K2802" s="30">
        <f>SUM(J2798:J2801)</f>
        <v>23.55106</v>
      </c>
    </row>
    <row r="2803" spans="1:27" x14ac:dyDescent="0.25">
      <c r="B2803" s="21" t="s">
        <v>1625</v>
      </c>
    </row>
    <row r="2804" spans="1:27" x14ac:dyDescent="0.25">
      <c r="B2804" t="s">
        <v>2416</v>
      </c>
      <c r="C2804" t="s">
        <v>1627</v>
      </c>
      <c r="D2804" t="s">
        <v>2417</v>
      </c>
      <c r="E2804" s="29">
        <v>0.01</v>
      </c>
      <c r="G2804" t="s">
        <v>1619</v>
      </c>
      <c r="H2804" s="30">
        <v>39.72</v>
      </c>
      <c r="I2804" t="s">
        <v>1620</v>
      </c>
      <c r="J2804" s="30">
        <f>ROUND(E2804* H2804,5)</f>
        <v>0.3972</v>
      </c>
    </row>
    <row r="2805" spans="1:27" x14ac:dyDescent="0.25">
      <c r="B2805" t="s">
        <v>2418</v>
      </c>
      <c r="C2805" t="s">
        <v>42</v>
      </c>
      <c r="D2805" t="s">
        <v>2419</v>
      </c>
      <c r="E2805" s="29">
        <v>1</v>
      </c>
      <c r="G2805" t="s">
        <v>1619</v>
      </c>
      <c r="H2805" s="30">
        <v>80.11</v>
      </c>
      <c r="I2805" t="s">
        <v>1620</v>
      </c>
      <c r="J2805" s="30">
        <f>ROUND(E2805* H2805,5)</f>
        <v>80.11</v>
      </c>
    </row>
    <row r="2806" spans="1:27" x14ac:dyDescent="0.25">
      <c r="D2806" s="31" t="s">
        <v>1635</v>
      </c>
      <c r="K2806" s="30">
        <f>SUM(J2804:J2805)</f>
        <v>80.507199999999997</v>
      </c>
    </row>
    <row r="2808" spans="1:27" x14ac:dyDescent="0.25">
      <c r="D2808" s="31" t="s">
        <v>1637</v>
      </c>
      <c r="H2808">
        <v>2.5</v>
      </c>
      <c r="I2808" t="s">
        <v>1638</v>
      </c>
      <c r="J2808">
        <f>ROUND(H2808/100*K2802,5)</f>
        <v>0.58877999999999997</v>
      </c>
    </row>
    <row r="2809" spans="1:27" x14ac:dyDescent="0.25">
      <c r="D2809" s="31" t="s">
        <v>1636</v>
      </c>
      <c r="K2809" s="32">
        <f>SUM(J2797:J2808)</f>
        <v>104.64704</v>
      </c>
    </row>
    <row r="2810" spans="1:27" x14ac:dyDescent="0.25">
      <c r="D2810" s="31" t="s">
        <v>1688</v>
      </c>
      <c r="H2810">
        <v>4</v>
      </c>
      <c r="I2810" t="s">
        <v>1638</v>
      </c>
      <c r="K2810" s="30">
        <f>ROUND(H2810/100*K2809,5)</f>
        <v>4.18588</v>
      </c>
    </row>
    <row r="2811" spans="1:27" x14ac:dyDescent="0.25">
      <c r="D2811" s="31" t="s">
        <v>1639</v>
      </c>
      <c r="K2811" s="32">
        <f>SUM(K2809:K2810)</f>
        <v>108.83292</v>
      </c>
    </row>
    <row r="2813" spans="1:27" ht="45" customHeight="1" x14ac:dyDescent="0.25">
      <c r="A2813" s="25" t="s">
        <v>2420</v>
      </c>
      <c r="B2813" s="25" t="s">
        <v>314</v>
      </c>
      <c r="C2813" s="26" t="s">
        <v>37</v>
      </c>
      <c r="D2813" s="6" t="s">
        <v>315</v>
      </c>
      <c r="E2813" s="5"/>
      <c r="F2813" s="5"/>
      <c r="G2813" s="26"/>
      <c r="H2813" s="27" t="s">
        <v>1613</v>
      </c>
      <c r="I2813" s="4">
        <v>1</v>
      </c>
      <c r="J2813" s="5"/>
      <c r="K2813" s="28">
        <v>3544.34</v>
      </c>
      <c r="L2813" s="26"/>
      <c r="M2813" s="26"/>
      <c r="N2813" s="26"/>
      <c r="O2813" s="26"/>
      <c r="P2813" s="26"/>
      <c r="Q2813" s="26"/>
      <c r="R2813" s="26"/>
      <c r="S2813" s="26"/>
      <c r="T2813" s="26"/>
      <c r="U2813" s="26"/>
      <c r="V2813" s="26"/>
      <c r="W2813" s="26"/>
      <c r="X2813" s="26"/>
      <c r="Y2813" s="26"/>
      <c r="Z2813" s="26"/>
      <c r="AA2813" s="26"/>
    </row>
    <row r="2814" spans="1:27" ht="45" customHeight="1" x14ac:dyDescent="0.25">
      <c r="A2814" s="25" t="s">
        <v>2421</v>
      </c>
      <c r="B2814" s="25" t="s">
        <v>316</v>
      </c>
      <c r="C2814" s="26" t="s">
        <v>37</v>
      </c>
      <c r="D2814" s="6" t="s">
        <v>317</v>
      </c>
      <c r="E2814" s="5"/>
      <c r="F2814" s="5"/>
      <c r="G2814" s="26"/>
      <c r="H2814" s="27" t="s">
        <v>1613</v>
      </c>
      <c r="I2814" s="4">
        <v>1</v>
      </c>
      <c r="J2814" s="5"/>
      <c r="K2814" s="28">
        <v>314.08</v>
      </c>
      <c r="L2814" s="26"/>
      <c r="M2814" s="26"/>
      <c r="N2814" s="26"/>
      <c r="O2814" s="26"/>
      <c r="P2814" s="26"/>
      <c r="Q2814" s="26"/>
      <c r="R2814" s="26"/>
      <c r="S2814" s="26"/>
      <c r="T2814" s="26"/>
      <c r="U2814" s="26"/>
      <c r="V2814" s="26"/>
      <c r="W2814" s="26"/>
      <c r="X2814" s="26"/>
      <c r="Y2814" s="26"/>
      <c r="Z2814" s="26"/>
      <c r="AA2814" s="26"/>
    </row>
    <row r="2815" spans="1:27" ht="45" customHeight="1" x14ac:dyDescent="0.25">
      <c r="A2815" s="25" t="s">
        <v>2422</v>
      </c>
      <c r="B2815" s="25" t="s">
        <v>432</v>
      </c>
      <c r="C2815" s="26" t="s">
        <v>16</v>
      </c>
      <c r="D2815" s="6" t="s">
        <v>433</v>
      </c>
      <c r="E2815" s="5"/>
      <c r="F2815" s="5"/>
      <c r="G2815" s="26"/>
      <c r="H2815" s="27" t="s">
        <v>1613</v>
      </c>
      <c r="I2815" s="4">
        <v>1.2090000000000001</v>
      </c>
      <c r="J2815" s="5"/>
      <c r="K2815" s="28">
        <f>ROUND(K2826,2)</f>
        <v>48.97</v>
      </c>
      <c r="L2815" s="26"/>
      <c r="M2815" s="26"/>
      <c r="N2815" s="26"/>
      <c r="O2815" s="26"/>
      <c r="P2815" s="26"/>
      <c r="Q2815" s="26"/>
      <c r="R2815" s="26"/>
      <c r="S2815" s="26"/>
      <c r="T2815" s="26"/>
      <c r="U2815" s="26"/>
      <c r="V2815" s="26"/>
      <c r="W2815" s="26"/>
      <c r="X2815" s="26"/>
      <c r="Y2815" s="26"/>
      <c r="Z2815" s="26"/>
      <c r="AA2815" s="26"/>
    </row>
    <row r="2816" spans="1:27" x14ac:dyDescent="0.25">
      <c r="B2816" s="21" t="s">
        <v>1614</v>
      </c>
    </row>
    <row r="2817" spans="1:27" x14ac:dyDescent="0.25">
      <c r="B2817" t="s">
        <v>2352</v>
      </c>
      <c r="C2817" t="s">
        <v>2353</v>
      </c>
      <c r="D2817" t="s">
        <v>2354</v>
      </c>
      <c r="E2817" s="29">
        <v>0.5</v>
      </c>
      <c r="F2817" t="s">
        <v>1618</v>
      </c>
      <c r="G2817" t="s">
        <v>1619</v>
      </c>
      <c r="H2817" s="30">
        <v>26.42</v>
      </c>
      <c r="I2817" t="s">
        <v>1620</v>
      </c>
      <c r="J2817" s="30">
        <f>ROUND(E2817/I2815* H2817,5)</f>
        <v>10.92639</v>
      </c>
    </row>
    <row r="2818" spans="1:27" x14ac:dyDescent="0.25">
      <c r="D2818" s="31" t="s">
        <v>1621</v>
      </c>
      <c r="K2818" s="30">
        <f>SUM(J2817:J2817)</f>
        <v>10.92639</v>
      </c>
    </row>
    <row r="2819" spans="1:27" x14ac:dyDescent="0.25">
      <c r="B2819" s="21" t="s">
        <v>1625</v>
      </c>
    </row>
    <row r="2820" spans="1:27" x14ac:dyDescent="0.25">
      <c r="B2820" t="s">
        <v>2367</v>
      </c>
      <c r="C2820" t="s">
        <v>16</v>
      </c>
      <c r="D2820" t="s">
        <v>2368</v>
      </c>
      <c r="E2820" s="29">
        <v>1</v>
      </c>
      <c r="G2820" t="s">
        <v>1619</v>
      </c>
      <c r="H2820" s="30">
        <v>36</v>
      </c>
      <c r="I2820" t="s">
        <v>1620</v>
      </c>
      <c r="J2820" s="30">
        <f>ROUND(E2820* H2820,5)</f>
        <v>36</v>
      </c>
    </row>
    <row r="2821" spans="1:27" x14ac:dyDescent="0.25">
      <c r="D2821" s="31" t="s">
        <v>1635</v>
      </c>
      <c r="K2821" s="30">
        <f>SUM(J2820:J2820)</f>
        <v>36</v>
      </c>
    </row>
    <row r="2823" spans="1:27" x14ac:dyDescent="0.25">
      <c r="D2823" s="31" t="s">
        <v>1637</v>
      </c>
      <c r="H2823">
        <v>1.5</v>
      </c>
      <c r="I2823" t="s">
        <v>1638</v>
      </c>
      <c r="J2823">
        <f>ROUND(H2823/100*K2818,5)</f>
        <v>0.16389999999999999</v>
      </c>
    </row>
    <row r="2824" spans="1:27" x14ac:dyDescent="0.25">
      <c r="D2824" s="31" t="s">
        <v>1636</v>
      </c>
      <c r="K2824" s="32">
        <f>SUM(J2816:J2823)</f>
        <v>47.090289999999996</v>
      </c>
    </row>
    <row r="2825" spans="1:27" x14ac:dyDescent="0.25">
      <c r="D2825" s="31" t="s">
        <v>1688</v>
      </c>
      <c r="H2825">
        <v>4</v>
      </c>
      <c r="I2825" t="s">
        <v>1638</v>
      </c>
      <c r="K2825" s="30">
        <f>ROUND(H2825/100*K2824,5)</f>
        <v>1.88361</v>
      </c>
    </row>
    <row r="2826" spans="1:27" x14ac:dyDescent="0.25">
      <c r="D2826" s="31" t="s">
        <v>1639</v>
      </c>
      <c r="K2826" s="32">
        <f>SUM(K2824:K2825)</f>
        <v>48.973899999999993</v>
      </c>
    </row>
    <row r="2828" spans="1:27" ht="45" customHeight="1" x14ac:dyDescent="0.25">
      <c r="A2828" s="25" t="s">
        <v>2423</v>
      </c>
      <c r="B2828" s="25" t="s">
        <v>434</v>
      </c>
      <c r="C2828" s="26" t="s">
        <v>16</v>
      </c>
      <c r="D2828" s="6" t="s">
        <v>435</v>
      </c>
      <c r="E2828" s="5"/>
      <c r="F2828" s="5"/>
      <c r="G2828" s="26"/>
      <c r="H2828" s="27" t="s">
        <v>1613</v>
      </c>
      <c r="I2828" s="4">
        <v>1.4219999999999999</v>
      </c>
      <c r="J2828" s="5"/>
      <c r="K2828" s="28">
        <f>ROUND(K2839,2)</f>
        <v>101.12</v>
      </c>
      <c r="L2828" s="26"/>
      <c r="M2828" s="26"/>
      <c r="N2828" s="26"/>
      <c r="O2828" s="26"/>
      <c r="P2828" s="26"/>
      <c r="Q2828" s="26"/>
      <c r="R2828" s="26"/>
      <c r="S2828" s="26"/>
      <c r="T2828" s="26"/>
      <c r="U2828" s="26"/>
      <c r="V2828" s="26"/>
      <c r="W2828" s="26"/>
      <c r="X2828" s="26"/>
      <c r="Y2828" s="26"/>
      <c r="Z2828" s="26"/>
      <c r="AA2828" s="26"/>
    </row>
    <row r="2829" spans="1:27" x14ac:dyDescent="0.25">
      <c r="B2829" s="21" t="s">
        <v>1614</v>
      </c>
    </row>
    <row r="2830" spans="1:27" x14ac:dyDescent="0.25">
      <c r="B2830" t="s">
        <v>2352</v>
      </c>
      <c r="C2830" t="s">
        <v>2353</v>
      </c>
      <c r="D2830" t="s">
        <v>2354</v>
      </c>
      <c r="E2830" s="29">
        <v>0.6</v>
      </c>
      <c r="F2830" t="s">
        <v>1618</v>
      </c>
      <c r="G2830" t="s">
        <v>1619</v>
      </c>
      <c r="H2830" s="30">
        <v>26.42</v>
      </c>
      <c r="I2830" t="s">
        <v>1620</v>
      </c>
      <c r="J2830" s="30">
        <f>ROUND(E2830/I2828* H2830,5)</f>
        <v>11.147679999999999</v>
      </c>
    </row>
    <row r="2831" spans="1:27" x14ac:dyDescent="0.25">
      <c r="D2831" s="31" t="s">
        <v>1621</v>
      </c>
      <c r="K2831" s="30">
        <f>SUM(J2830:J2830)</f>
        <v>11.147679999999999</v>
      </c>
    </row>
    <row r="2832" spans="1:27" x14ac:dyDescent="0.25">
      <c r="B2832" s="21" t="s">
        <v>1625</v>
      </c>
    </row>
    <row r="2833" spans="1:27" x14ac:dyDescent="0.25">
      <c r="B2833" t="s">
        <v>2424</v>
      </c>
      <c r="C2833" t="s">
        <v>16</v>
      </c>
      <c r="D2833" t="s">
        <v>2425</v>
      </c>
      <c r="E2833" s="29">
        <v>1</v>
      </c>
      <c r="G2833" t="s">
        <v>1619</v>
      </c>
      <c r="H2833" s="30">
        <v>85.92</v>
      </c>
      <c r="I2833" t="s">
        <v>1620</v>
      </c>
      <c r="J2833" s="30">
        <f>ROUND(E2833* H2833,5)</f>
        <v>85.92</v>
      </c>
    </row>
    <row r="2834" spans="1:27" x14ac:dyDescent="0.25">
      <c r="D2834" s="31" t="s">
        <v>1635</v>
      </c>
      <c r="K2834" s="30">
        <f>SUM(J2833:J2833)</f>
        <v>85.92</v>
      </c>
    </row>
    <row r="2836" spans="1:27" x14ac:dyDescent="0.25">
      <c r="D2836" s="31" t="s">
        <v>1637</v>
      </c>
      <c r="H2836">
        <v>1.5</v>
      </c>
      <c r="I2836" t="s">
        <v>1638</v>
      </c>
      <c r="J2836">
        <f>ROUND(H2836/100*K2831,5)</f>
        <v>0.16722000000000001</v>
      </c>
    </row>
    <row r="2837" spans="1:27" x14ac:dyDescent="0.25">
      <c r="D2837" s="31" t="s">
        <v>1636</v>
      </c>
      <c r="K2837" s="32">
        <f>SUM(J2829:J2836)</f>
        <v>97.234899999999996</v>
      </c>
    </row>
    <row r="2838" spans="1:27" x14ac:dyDescent="0.25">
      <c r="D2838" s="31" t="s">
        <v>1688</v>
      </c>
      <c r="H2838">
        <v>4</v>
      </c>
      <c r="I2838" t="s">
        <v>1638</v>
      </c>
      <c r="K2838" s="30">
        <f>ROUND(H2838/100*K2837,5)</f>
        <v>3.8894000000000002</v>
      </c>
    </row>
    <row r="2839" spans="1:27" x14ac:dyDescent="0.25">
      <c r="D2839" s="31" t="s">
        <v>1639</v>
      </c>
      <c r="K2839" s="32">
        <f>SUM(K2837:K2838)</f>
        <v>101.12429999999999</v>
      </c>
    </row>
    <row r="2841" spans="1:27" ht="45" customHeight="1" x14ac:dyDescent="0.25">
      <c r="A2841" s="25" t="s">
        <v>2426</v>
      </c>
      <c r="B2841" s="25" t="s">
        <v>1420</v>
      </c>
      <c r="C2841" s="26" t="s">
        <v>37</v>
      </c>
      <c r="D2841" s="6" t="s">
        <v>1421</v>
      </c>
      <c r="E2841" s="5"/>
      <c r="F2841" s="5"/>
      <c r="G2841" s="26"/>
      <c r="H2841" s="27" t="s">
        <v>1613</v>
      </c>
      <c r="I2841" s="4">
        <v>1.117</v>
      </c>
      <c r="J2841" s="5"/>
      <c r="K2841" s="28">
        <f>ROUND(K2853,2)</f>
        <v>91.68</v>
      </c>
      <c r="L2841" s="26"/>
      <c r="M2841" s="26"/>
      <c r="N2841" s="26"/>
      <c r="O2841" s="26"/>
      <c r="P2841" s="26"/>
      <c r="Q2841" s="26"/>
      <c r="R2841" s="26"/>
      <c r="S2841" s="26"/>
      <c r="T2841" s="26"/>
      <c r="U2841" s="26"/>
      <c r="V2841" s="26"/>
      <c r="W2841" s="26"/>
      <c r="X2841" s="26"/>
      <c r="Y2841" s="26"/>
      <c r="Z2841" s="26"/>
      <c r="AA2841" s="26"/>
    </row>
    <row r="2842" spans="1:27" x14ac:dyDescent="0.25">
      <c r="B2842" s="21" t="s">
        <v>1614</v>
      </c>
    </row>
    <row r="2843" spans="1:27" x14ac:dyDescent="0.25">
      <c r="B2843" t="s">
        <v>2352</v>
      </c>
      <c r="C2843" t="s">
        <v>2353</v>
      </c>
      <c r="D2843" t="s">
        <v>2354</v>
      </c>
      <c r="E2843" s="29">
        <v>1.55</v>
      </c>
      <c r="F2843" t="s">
        <v>1618</v>
      </c>
      <c r="G2843" t="s">
        <v>1619</v>
      </c>
      <c r="H2843" s="30">
        <v>26.42</v>
      </c>
      <c r="I2843" t="s">
        <v>1620</v>
      </c>
      <c r="J2843" s="30">
        <f>ROUND(E2843/I2841* H2843,5)</f>
        <v>36.661589999999997</v>
      </c>
    </row>
    <row r="2844" spans="1:27" x14ac:dyDescent="0.25">
      <c r="D2844" s="31" t="s">
        <v>1621</v>
      </c>
      <c r="K2844" s="30">
        <f>SUM(J2843:J2843)</f>
        <v>36.661589999999997</v>
      </c>
    </row>
    <row r="2845" spans="1:27" x14ac:dyDescent="0.25">
      <c r="B2845" s="21" t="s">
        <v>1625</v>
      </c>
    </row>
    <row r="2846" spans="1:27" x14ac:dyDescent="0.25">
      <c r="B2846" t="s">
        <v>2193</v>
      </c>
      <c r="C2846" t="s">
        <v>2191</v>
      </c>
      <c r="D2846" t="s">
        <v>2194</v>
      </c>
      <c r="E2846" s="29">
        <v>0.1</v>
      </c>
      <c r="G2846" t="s">
        <v>1619</v>
      </c>
      <c r="H2846" s="30">
        <v>11.96</v>
      </c>
      <c r="I2846" t="s">
        <v>1620</v>
      </c>
      <c r="J2846" s="30">
        <f>ROUND(E2846* H2846,5)</f>
        <v>1.196</v>
      </c>
    </row>
    <row r="2847" spans="1:27" x14ac:dyDescent="0.25">
      <c r="B2847" t="s">
        <v>2427</v>
      </c>
      <c r="C2847" t="s">
        <v>16</v>
      </c>
      <c r="D2847" t="s">
        <v>2428</v>
      </c>
      <c r="E2847" s="29">
        <v>0.81</v>
      </c>
      <c r="G2847" t="s">
        <v>1619</v>
      </c>
      <c r="H2847" s="30">
        <v>61.41</v>
      </c>
      <c r="I2847" t="s">
        <v>1620</v>
      </c>
      <c r="J2847" s="30">
        <f>ROUND(E2847* H2847,5)</f>
        <v>49.742100000000001</v>
      </c>
    </row>
    <row r="2848" spans="1:27" x14ac:dyDescent="0.25">
      <c r="D2848" s="31" t="s">
        <v>1635</v>
      </c>
      <c r="K2848" s="30">
        <f>SUM(J2846:J2847)</f>
        <v>50.938099999999999</v>
      </c>
    </row>
    <row r="2850" spans="1:27" x14ac:dyDescent="0.25">
      <c r="D2850" s="31" t="s">
        <v>1637</v>
      </c>
      <c r="H2850">
        <v>1.5</v>
      </c>
      <c r="I2850" t="s">
        <v>1638</v>
      </c>
      <c r="J2850">
        <f>ROUND(H2850/100*K2844,5)</f>
        <v>0.54991999999999996</v>
      </c>
    </row>
    <row r="2851" spans="1:27" x14ac:dyDescent="0.25">
      <c r="D2851" s="31" t="s">
        <v>1636</v>
      </c>
      <c r="K2851" s="32">
        <f>SUM(J2842:J2850)</f>
        <v>88.149609999999996</v>
      </c>
    </row>
    <row r="2852" spans="1:27" x14ac:dyDescent="0.25">
      <c r="D2852" s="31" t="s">
        <v>1688</v>
      </c>
      <c r="H2852">
        <v>4</v>
      </c>
      <c r="I2852" t="s">
        <v>1638</v>
      </c>
      <c r="K2852" s="30">
        <f>ROUND(H2852/100*K2851,5)</f>
        <v>3.5259800000000001</v>
      </c>
    </row>
    <row r="2853" spans="1:27" x14ac:dyDescent="0.25">
      <c r="D2853" s="31" t="s">
        <v>1639</v>
      </c>
      <c r="K2853" s="32">
        <f>SUM(K2851:K2852)</f>
        <v>91.67559</v>
      </c>
    </row>
    <row r="2855" spans="1:27" ht="45" customHeight="1" x14ac:dyDescent="0.25">
      <c r="A2855" s="25" t="s">
        <v>2429</v>
      </c>
      <c r="B2855" s="25" t="s">
        <v>687</v>
      </c>
      <c r="C2855" s="26" t="s">
        <v>42</v>
      </c>
      <c r="D2855" s="6" t="s">
        <v>688</v>
      </c>
      <c r="E2855" s="5"/>
      <c r="F2855" s="5"/>
      <c r="G2855" s="26"/>
      <c r="H2855" s="27" t="s">
        <v>1613</v>
      </c>
      <c r="I2855" s="4">
        <v>1.091</v>
      </c>
      <c r="J2855" s="5"/>
      <c r="K2855" s="28">
        <f>ROUND(K2867,2)</f>
        <v>21.01</v>
      </c>
      <c r="L2855" s="26"/>
      <c r="M2855" s="26"/>
      <c r="N2855" s="26"/>
      <c r="O2855" s="26"/>
      <c r="P2855" s="26"/>
      <c r="Q2855" s="26"/>
      <c r="R2855" s="26"/>
      <c r="S2855" s="26"/>
      <c r="T2855" s="26"/>
      <c r="U2855" s="26"/>
      <c r="V2855" s="26"/>
      <c r="W2855" s="26"/>
      <c r="X2855" s="26"/>
      <c r="Y2855" s="26"/>
      <c r="Z2855" s="26"/>
      <c r="AA2855" s="26"/>
    </row>
    <row r="2856" spans="1:27" x14ac:dyDescent="0.25">
      <c r="B2856" s="21" t="s">
        <v>1614</v>
      </c>
    </row>
    <row r="2857" spans="1:27" x14ac:dyDescent="0.25">
      <c r="B2857" t="s">
        <v>2430</v>
      </c>
      <c r="C2857" t="s">
        <v>1616</v>
      </c>
      <c r="D2857" t="s">
        <v>2431</v>
      </c>
      <c r="E2857" s="29">
        <v>0.18</v>
      </c>
      <c r="F2857" t="s">
        <v>1618</v>
      </c>
      <c r="G2857" t="s">
        <v>1619</v>
      </c>
      <c r="H2857" s="30">
        <v>24.1</v>
      </c>
      <c r="I2857" t="s">
        <v>1620</v>
      </c>
      <c r="J2857" s="30">
        <f>ROUND(E2857/I2855* H2857,5)</f>
        <v>3.9761700000000002</v>
      </c>
    </row>
    <row r="2858" spans="1:27" x14ac:dyDescent="0.25">
      <c r="B2858" t="s">
        <v>2432</v>
      </c>
      <c r="C2858" t="s">
        <v>1616</v>
      </c>
      <c r="D2858" t="s">
        <v>1807</v>
      </c>
      <c r="E2858" s="29">
        <v>0.36</v>
      </c>
      <c r="F2858" t="s">
        <v>1618</v>
      </c>
      <c r="G2858" t="s">
        <v>1619</v>
      </c>
      <c r="H2858" s="30">
        <v>28.1</v>
      </c>
      <c r="I2858" t="s">
        <v>1620</v>
      </c>
      <c r="J2858" s="30">
        <f>ROUND(E2858/I2855* H2858,5)</f>
        <v>9.2722300000000004</v>
      </c>
    </row>
    <row r="2859" spans="1:27" x14ac:dyDescent="0.25">
      <c r="D2859" s="31" t="s">
        <v>1621</v>
      </c>
      <c r="K2859" s="30">
        <f>SUM(J2857:J2858)</f>
        <v>13.2484</v>
      </c>
    </row>
    <row r="2860" spans="1:27" x14ac:dyDescent="0.25">
      <c r="B2860" s="21" t="s">
        <v>1625</v>
      </c>
    </row>
    <row r="2861" spans="1:27" x14ac:dyDescent="0.25">
      <c r="B2861" t="s">
        <v>2433</v>
      </c>
      <c r="C2861" t="s">
        <v>37</v>
      </c>
      <c r="D2861" t="s">
        <v>2434</v>
      </c>
      <c r="E2861" s="29">
        <v>1</v>
      </c>
      <c r="G2861" t="s">
        <v>1619</v>
      </c>
      <c r="H2861" s="30">
        <v>2.33</v>
      </c>
      <c r="I2861" t="s">
        <v>1620</v>
      </c>
      <c r="J2861" s="30">
        <f>ROUND(E2861* H2861,5)</f>
        <v>2.33</v>
      </c>
    </row>
    <row r="2862" spans="1:27" x14ac:dyDescent="0.25">
      <c r="B2862" t="s">
        <v>2435</v>
      </c>
      <c r="C2862" t="s">
        <v>37</v>
      </c>
      <c r="D2862" t="s">
        <v>2436</v>
      </c>
      <c r="E2862" s="29">
        <v>1</v>
      </c>
      <c r="G2862" t="s">
        <v>1619</v>
      </c>
      <c r="H2862" s="30">
        <v>0.04</v>
      </c>
      <c r="I2862" t="s">
        <v>1620</v>
      </c>
      <c r="J2862" s="30">
        <f>ROUND(E2862* H2862,5)</f>
        <v>0.04</v>
      </c>
    </row>
    <row r="2863" spans="1:27" x14ac:dyDescent="0.25">
      <c r="B2863" t="s">
        <v>2437</v>
      </c>
      <c r="C2863" t="s">
        <v>42</v>
      </c>
      <c r="D2863" t="s">
        <v>2438</v>
      </c>
      <c r="E2863" s="29">
        <v>1.25</v>
      </c>
      <c r="G2863" t="s">
        <v>1619</v>
      </c>
      <c r="H2863" s="30">
        <v>3.67</v>
      </c>
      <c r="I2863" t="s">
        <v>1620</v>
      </c>
      <c r="J2863" s="30">
        <f>ROUND(E2863* H2863,5)</f>
        <v>4.5875000000000004</v>
      </c>
    </row>
    <row r="2864" spans="1:27" x14ac:dyDescent="0.25">
      <c r="D2864" s="31" t="s">
        <v>1635</v>
      </c>
      <c r="K2864" s="30">
        <f>SUM(J2861:J2863)</f>
        <v>6.9575000000000005</v>
      </c>
    </row>
    <row r="2865" spans="1:27" x14ac:dyDescent="0.25">
      <c r="D2865" s="31" t="s">
        <v>1636</v>
      </c>
      <c r="K2865" s="32">
        <f>SUM(J2856:J2864)</f>
        <v>20.2059</v>
      </c>
    </row>
    <row r="2866" spans="1:27" x14ac:dyDescent="0.25">
      <c r="D2866" s="31" t="s">
        <v>1688</v>
      </c>
      <c r="H2866">
        <v>4</v>
      </c>
      <c r="I2866" t="s">
        <v>1638</v>
      </c>
      <c r="K2866" s="30">
        <f>ROUND(H2866/100*K2865,5)</f>
        <v>0.80823999999999996</v>
      </c>
    </row>
    <row r="2867" spans="1:27" x14ac:dyDescent="0.25">
      <c r="D2867" s="31" t="s">
        <v>1639</v>
      </c>
      <c r="K2867" s="32">
        <f>SUM(K2865:K2866)</f>
        <v>21.014140000000001</v>
      </c>
    </row>
    <row r="2869" spans="1:27" ht="45" customHeight="1" x14ac:dyDescent="0.25">
      <c r="A2869" s="25" t="s">
        <v>2439</v>
      </c>
      <c r="B2869" s="25" t="s">
        <v>689</v>
      </c>
      <c r="C2869" s="26" t="s">
        <v>42</v>
      </c>
      <c r="D2869" s="6" t="s">
        <v>690</v>
      </c>
      <c r="E2869" s="5"/>
      <c r="F2869" s="5"/>
      <c r="G2869" s="26"/>
      <c r="H2869" s="27" t="s">
        <v>1613</v>
      </c>
      <c r="I2869" s="4">
        <v>1.0960000000000001</v>
      </c>
      <c r="J2869" s="5"/>
      <c r="K2869" s="28">
        <f>ROUND(K2883,2)</f>
        <v>22.68</v>
      </c>
      <c r="L2869" s="26"/>
      <c r="M2869" s="26"/>
      <c r="N2869" s="26"/>
      <c r="O2869" s="26"/>
      <c r="P2869" s="26"/>
      <c r="Q2869" s="26"/>
      <c r="R2869" s="26"/>
      <c r="S2869" s="26"/>
      <c r="T2869" s="26"/>
      <c r="U2869" s="26"/>
      <c r="V2869" s="26"/>
      <c r="W2869" s="26"/>
      <c r="X2869" s="26"/>
      <c r="Y2869" s="26"/>
      <c r="Z2869" s="26"/>
      <c r="AA2869" s="26"/>
    </row>
    <row r="2870" spans="1:27" x14ac:dyDescent="0.25">
      <c r="B2870" s="21" t="s">
        <v>1614</v>
      </c>
    </row>
    <row r="2871" spans="1:27" x14ac:dyDescent="0.25">
      <c r="B2871" t="s">
        <v>2430</v>
      </c>
      <c r="C2871" t="s">
        <v>1616</v>
      </c>
      <c r="D2871" t="s">
        <v>2431</v>
      </c>
      <c r="E2871" s="29">
        <v>0.18</v>
      </c>
      <c r="F2871" t="s">
        <v>1618</v>
      </c>
      <c r="G2871" t="s">
        <v>1619</v>
      </c>
      <c r="H2871" s="30">
        <v>24.1</v>
      </c>
      <c r="I2871" t="s">
        <v>1620</v>
      </c>
      <c r="J2871" s="30">
        <f>ROUND(E2871/I2869* H2871,5)</f>
        <v>3.9580299999999999</v>
      </c>
    </row>
    <row r="2872" spans="1:27" x14ac:dyDescent="0.25">
      <c r="B2872" t="s">
        <v>2432</v>
      </c>
      <c r="C2872" t="s">
        <v>1616</v>
      </c>
      <c r="D2872" t="s">
        <v>1807</v>
      </c>
      <c r="E2872" s="29">
        <v>0.36</v>
      </c>
      <c r="F2872" t="s">
        <v>1618</v>
      </c>
      <c r="G2872" t="s">
        <v>1619</v>
      </c>
      <c r="H2872" s="30">
        <v>28.1</v>
      </c>
      <c r="I2872" t="s">
        <v>1620</v>
      </c>
      <c r="J2872" s="30">
        <f>ROUND(E2872/I2869* H2872,5)</f>
        <v>9.2299299999999995</v>
      </c>
    </row>
    <row r="2873" spans="1:27" x14ac:dyDescent="0.25">
      <c r="D2873" s="31" t="s">
        <v>1621</v>
      </c>
      <c r="K2873" s="30">
        <f>SUM(J2871:J2872)</f>
        <v>13.18796</v>
      </c>
    </row>
    <row r="2874" spans="1:27" x14ac:dyDescent="0.25">
      <c r="B2874" s="21" t="s">
        <v>1625</v>
      </c>
    </row>
    <row r="2875" spans="1:27" x14ac:dyDescent="0.25">
      <c r="B2875" t="s">
        <v>2440</v>
      </c>
      <c r="C2875" t="s">
        <v>37</v>
      </c>
      <c r="D2875" t="s">
        <v>2441</v>
      </c>
      <c r="E2875" s="29">
        <v>1</v>
      </c>
      <c r="G2875" t="s">
        <v>1619</v>
      </c>
      <c r="H2875" s="30">
        <v>0.05</v>
      </c>
      <c r="I2875" t="s">
        <v>1620</v>
      </c>
      <c r="J2875" s="30">
        <f>ROUND(E2875* H2875,5)</f>
        <v>0.05</v>
      </c>
    </row>
    <row r="2876" spans="1:27" x14ac:dyDescent="0.25">
      <c r="B2876" t="s">
        <v>2442</v>
      </c>
      <c r="C2876" t="s">
        <v>42</v>
      </c>
      <c r="D2876" t="s">
        <v>2443</v>
      </c>
      <c r="E2876" s="29">
        <v>1.25</v>
      </c>
      <c r="G2876" t="s">
        <v>1619</v>
      </c>
      <c r="H2876" s="30">
        <v>4.0999999999999996</v>
      </c>
      <c r="I2876" t="s">
        <v>1620</v>
      </c>
      <c r="J2876" s="30">
        <f>ROUND(E2876* H2876,5)</f>
        <v>5.125</v>
      </c>
    </row>
    <row r="2877" spans="1:27" x14ac:dyDescent="0.25">
      <c r="B2877" t="s">
        <v>2444</v>
      </c>
      <c r="C2877" t="s">
        <v>37</v>
      </c>
      <c r="D2877" t="s">
        <v>2445</v>
      </c>
      <c r="E2877" s="29">
        <v>1</v>
      </c>
      <c r="G2877" t="s">
        <v>1619</v>
      </c>
      <c r="H2877" s="30">
        <v>3.25</v>
      </c>
      <c r="I2877" t="s">
        <v>1620</v>
      </c>
      <c r="J2877" s="30">
        <f>ROUND(E2877* H2877,5)</f>
        <v>3.25</v>
      </c>
    </row>
    <row r="2878" spans="1:27" x14ac:dyDescent="0.25">
      <c r="D2878" s="31" t="s">
        <v>1635</v>
      </c>
      <c r="K2878" s="30">
        <f>SUM(J2875:J2877)</f>
        <v>8.4250000000000007</v>
      </c>
    </row>
    <row r="2880" spans="1:27" x14ac:dyDescent="0.25">
      <c r="D2880" s="31" t="s">
        <v>1637</v>
      </c>
      <c r="H2880">
        <v>1.5</v>
      </c>
      <c r="I2880" t="s">
        <v>1638</v>
      </c>
      <c r="J2880">
        <f>ROUND(H2880/100*K2873,5)</f>
        <v>0.19782</v>
      </c>
    </row>
    <row r="2881" spans="1:27" x14ac:dyDescent="0.25">
      <c r="D2881" s="31" t="s">
        <v>1636</v>
      </c>
      <c r="K2881" s="32">
        <f>SUM(J2870:J2880)</f>
        <v>21.810780000000001</v>
      </c>
    </row>
    <row r="2882" spans="1:27" x14ac:dyDescent="0.25">
      <c r="D2882" s="31" t="s">
        <v>1688</v>
      </c>
      <c r="H2882">
        <v>4</v>
      </c>
      <c r="I2882" t="s">
        <v>1638</v>
      </c>
      <c r="K2882" s="30">
        <f>ROUND(H2882/100*K2881,5)</f>
        <v>0.87243000000000004</v>
      </c>
    </row>
    <row r="2883" spans="1:27" x14ac:dyDescent="0.25">
      <c r="D2883" s="31" t="s">
        <v>1639</v>
      </c>
      <c r="K2883" s="32">
        <f>SUM(K2881:K2882)</f>
        <v>22.683210000000003</v>
      </c>
    </row>
    <row r="2885" spans="1:27" ht="45" customHeight="1" x14ac:dyDescent="0.25">
      <c r="A2885" s="25" t="s">
        <v>2446</v>
      </c>
      <c r="B2885" s="25" t="s">
        <v>691</v>
      </c>
      <c r="C2885" s="26" t="s">
        <v>42</v>
      </c>
      <c r="D2885" s="6" t="s">
        <v>692</v>
      </c>
      <c r="E2885" s="5"/>
      <c r="F2885" s="5"/>
      <c r="G2885" s="26"/>
      <c r="H2885" s="27" t="s">
        <v>1613</v>
      </c>
      <c r="I2885" s="4">
        <v>1.19</v>
      </c>
      <c r="J2885" s="5"/>
      <c r="K2885" s="28">
        <f>ROUND(K2897,2)</f>
        <v>40.94</v>
      </c>
      <c r="L2885" s="26"/>
      <c r="M2885" s="26"/>
      <c r="N2885" s="26"/>
      <c r="O2885" s="26"/>
      <c r="P2885" s="26"/>
      <c r="Q2885" s="26"/>
      <c r="R2885" s="26"/>
      <c r="S2885" s="26"/>
      <c r="T2885" s="26"/>
      <c r="U2885" s="26"/>
      <c r="V2885" s="26"/>
      <c r="W2885" s="26"/>
      <c r="X2885" s="26"/>
      <c r="Y2885" s="26"/>
      <c r="Z2885" s="26"/>
      <c r="AA2885" s="26"/>
    </row>
    <row r="2886" spans="1:27" x14ac:dyDescent="0.25">
      <c r="B2886" s="21" t="s">
        <v>1614</v>
      </c>
    </row>
    <row r="2887" spans="1:27" x14ac:dyDescent="0.25">
      <c r="B2887" t="s">
        <v>2430</v>
      </c>
      <c r="C2887" t="s">
        <v>1616</v>
      </c>
      <c r="D2887" t="s">
        <v>2431</v>
      </c>
      <c r="E2887" s="29">
        <v>0.18</v>
      </c>
      <c r="F2887" t="s">
        <v>1618</v>
      </c>
      <c r="G2887" t="s">
        <v>1619</v>
      </c>
      <c r="H2887" s="30">
        <v>24.1</v>
      </c>
      <c r="I2887" t="s">
        <v>1620</v>
      </c>
      <c r="J2887" s="30">
        <f>ROUND(E2887/I2885* H2887,5)</f>
        <v>3.6453799999999998</v>
      </c>
    </row>
    <row r="2888" spans="1:27" x14ac:dyDescent="0.25">
      <c r="B2888" t="s">
        <v>2432</v>
      </c>
      <c r="C2888" t="s">
        <v>1616</v>
      </c>
      <c r="D2888" t="s">
        <v>1807</v>
      </c>
      <c r="E2888" s="29">
        <v>0.36</v>
      </c>
      <c r="F2888" t="s">
        <v>1618</v>
      </c>
      <c r="G2888" t="s">
        <v>1619</v>
      </c>
      <c r="H2888" s="30">
        <v>28.1</v>
      </c>
      <c r="I2888" t="s">
        <v>1620</v>
      </c>
      <c r="J2888" s="30">
        <f>ROUND(E2888/I2885* H2888,5)</f>
        <v>8.5008400000000002</v>
      </c>
    </row>
    <row r="2889" spans="1:27" x14ac:dyDescent="0.25">
      <c r="D2889" s="31" t="s">
        <v>1621</v>
      </c>
      <c r="K2889" s="30">
        <f>SUM(J2887:J2888)</f>
        <v>12.14622</v>
      </c>
    </row>
    <row r="2890" spans="1:27" x14ac:dyDescent="0.25">
      <c r="B2890" s="21" t="s">
        <v>1625</v>
      </c>
    </row>
    <row r="2891" spans="1:27" x14ac:dyDescent="0.25">
      <c r="B2891" t="s">
        <v>2447</v>
      </c>
      <c r="C2891" t="s">
        <v>37</v>
      </c>
      <c r="D2891" t="s">
        <v>2448</v>
      </c>
      <c r="E2891" s="29">
        <v>1</v>
      </c>
      <c r="G2891" t="s">
        <v>1619</v>
      </c>
      <c r="H2891" s="30">
        <v>12.4</v>
      </c>
      <c r="I2891" t="s">
        <v>1620</v>
      </c>
      <c r="J2891" s="30">
        <f>ROUND(E2891* H2891,5)</f>
        <v>12.4</v>
      </c>
    </row>
    <row r="2892" spans="1:27" x14ac:dyDescent="0.25">
      <c r="B2892" t="s">
        <v>2449</v>
      </c>
      <c r="C2892" t="s">
        <v>37</v>
      </c>
      <c r="D2892" t="s">
        <v>2450</v>
      </c>
      <c r="E2892" s="29">
        <v>1</v>
      </c>
      <c r="G2892" t="s">
        <v>1619</v>
      </c>
      <c r="H2892" s="30">
        <v>0.19</v>
      </c>
      <c r="I2892" t="s">
        <v>1620</v>
      </c>
      <c r="J2892" s="30">
        <f>ROUND(E2892* H2892,5)</f>
        <v>0.19</v>
      </c>
    </row>
    <row r="2893" spans="1:27" x14ac:dyDescent="0.25">
      <c r="B2893" t="s">
        <v>2451</v>
      </c>
      <c r="C2893" t="s">
        <v>42</v>
      </c>
      <c r="D2893" t="s">
        <v>2452</v>
      </c>
      <c r="E2893" s="29">
        <v>1.25</v>
      </c>
      <c r="G2893" t="s">
        <v>1619</v>
      </c>
      <c r="H2893" s="30">
        <v>11.7</v>
      </c>
      <c r="I2893" t="s">
        <v>1620</v>
      </c>
      <c r="J2893" s="30">
        <f>ROUND(E2893* H2893,5)</f>
        <v>14.625</v>
      </c>
    </row>
    <row r="2894" spans="1:27" x14ac:dyDescent="0.25">
      <c r="D2894" s="31" t="s">
        <v>1635</v>
      </c>
      <c r="K2894" s="30">
        <f>SUM(J2891:J2893)</f>
        <v>27.215</v>
      </c>
    </row>
    <row r="2895" spans="1:27" x14ac:dyDescent="0.25">
      <c r="D2895" s="31" t="s">
        <v>1636</v>
      </c>
      <c r="K2895" s="32">
        <f>SUM(J2886:J2894)</f>
        <v>39.361220000000003</v>
      </c>
    </row>
    <row r="2896" spans="1:27" x14ac:dyDescent="0.25">
      <c r="D2896" s="31" t="s">
        <v>1688</v>
      </c>
      <c r="H2896">
        <v>4</v>
      </c>
      <c r="I2896" t="s">
        <v>1638</v>
      </c>
      <c r="K2896" s="30">
        <f>ROUND(H2896/100*K2895,5)</f>
        <v>1.5744499999999999</v>
      </c>
    </row>
    <row r="2897" spans="1:27" x14ac:dyDescent="0.25">
      <c r="D2897" s="31" t="s">
        <v>1639</v>
      </c>
      <c r="K2897" s="32">
        <f>SUM(K2895:K2896)</f>
        <v>40.935670000000002</v>
      </c>
    </row>
    <row r="2899" spans="1:27" ht="45" customHeight="1" x14ac:dyDescent="0.25">
      <c r="A2899" s="25" t="s">
        <v>2453</v>
      </c>
      <c r="B2899" s="25" t="s">
        <v>272</v>
      </c>
      <c r="C2899" s="26" t="s">
        <v>42</v>
      </c>
      <c r="D2899" s="6" t="s">
        <v>273</v>
      </c>
      <c r="E2899" s="5"/>
      <c r="F2899" s="5"/>
      <c r="G2899" s="26"/>
      <c r="H2899" s="27" t="s">
        <v>1613</v>
      </c>
      <c r="I2899" s="4">
        <v>1.1220000000000001</v>
      </c>
      <c r="J2899" s="5"/>
      <c r="K2899" s="28">
        <f>ROUND(K2914,2)</f>
        <v>29.35</v>
      </c>
      <c r="L2899" s="26"/>
      <c r="M2899" s="26"/>
      <c r="N2899" s="26"/>
      <c r="O2899" s="26"/>
      <c r="P2899" s="26"/>
      <c r="Q2899" s="26"/>
      <c r="R2899" s="26"/>
      <c r="S2899" s="26"/>
      <c r="T2899" s="26"/>
      <c r="U2899" s="26"/>
      <c r="V2899" s="26"/>
      <c r="W2899" s="26"/>
      <c r="X2899" s="26"/>
      <c r="Y2899" s="26"/>
      <c r="Z2899" s="26"/>
      <c r="AA2899" s="26"/>
    </row>
    <row r="2900" spans="1:27" x14ac:dyDescent="0.25">
      <c r="B2900" s="21" t="s">
        <v>1614</v>
      </c>
    </row>
    <row r="2901" spans="1:27" x14ac:dyDescent="0.25">
      <c r="B2901" t="s">
        <v>1693</v>
      </c>
      <c r="C2901" t="s">
        <v>1616</v>
      </c>
      <c r="D2901" t="s">
        <v>1694</v>
      </c>
      <c r="E2901" s="29">
        <v>0.32</v>
      </c>
      <c r="F2901" t="s">
        <v>1618</v>
      </c>
      <c r="G2901" t="s">
        <v>1619</v>
      </c>
      <c r="H2901" s="30">
        <v>27.19</v>
      </c>
      <c r="I2901" t="s">
        <v>1620</v>
      </c>
      <c r="J2901" s="30">
        <f>ROUND(E2901/I2899* H2901,5)</f>
        <v>7.7547199999999998</v>
      </c>
    </row>
    <row r="2902" spans="1:27" x14ac:dyDescent="0.25">
      <c r="B2902" t="s">
        <v>1695</v>
      </c>
      <c r="C2902" t="s">
        <v>1616</v>
      </c>
      <c r="D2902" t="s">
        <v>1696</v>
      </c>
      <c r="E2902" s="29">
        <v>0.16</v>
      </c>
      <c r="F2902" t="s">
        <v>1618</v>
      </c>
      <c r="G2902" t="s">
        <v>1619</v>
      </c>
      <c r="H2902" s="30">
        <v>24.14</v>
      </c>
      <c r="I2902" t="s">
        <v>1620</v>
      </c>
      <c r="J2902" s="30">
        <f>ROUND(E2902/I2899* H2902,5)</f>
        <v>3.4424199999999998</v>
      </c>
    </row>
    <row r="2903" spans="1:27" x14ac:dyDescent="0.25">
      <c r="D2903" s="31" t="s">
        <v>1621</v>
      </c>
      <c r="K2903" s="30">
        <f>SUM(J2901:J2902)</f>
        <v>11.197139999999999</v>
      </c>
    </row>
    <row r="2904" spans="1:27" x14ac:dyDescent="0.25">
      <c r="B2904" s="21" t="s">
        <v>1625</v>
      </c>
    </row>
    <row r="2905" spans="1:27" x14ac:dyDescent="0.25">
      <c r="B2905" t="s">
        <v>2454</v>
      </c>
      <c r="C2905" t="s">
        <v>37</v>
      </c>
      <c r="D2905" t="s">
        <v>2455</v>
      </c>
      <c r="E2905" s="29">
        <v>0.67</v>
      </c>
      <c r="G2905" t="s">
        <v>1619</v>
      </c>
      <c r="H2905" s="30">
        <v>2.08</v>
      </c>
      <c r="I2905" t="s">
        <v>1620</v>
      </c>
      <c r="J2905" s="30">
        <f>ROUND(E2905* H2905,5)</f>
        <v>1.3935999999999999</v>
      </c>
    </row>
    <row r="2906" spans="1:27" x14ac:dyDescent="0.25">
      <c r="B2906" t="s">
        <v>2456</v>
      </c>
      <c r="C2906" t="s">
        <v>37</v>
      </c>
      <c r="D2906" t="s">
        <v>2457</v>
      </c>
      <c r="E2906" s="29">
        <v>0.33</v>
      </c>
      <c r="G2906" t="s">
        <v>1619</v>
      </c>
      <c r="H2906" s="30">
        <v>18.12</v>
      </c>
      <c r="I2906" t="s">
        <v>1620</v>
      </c>
      <c r="J2906" s="30">
        <f>ROUND(E2906* H2906,5)</f>
        <v>5.9795999999999996</v>
      </c>
    </row>
    <row r="2907" spans="1:27" x14ac:dyDescent="0.25">
      <c r="B2907" t="s">
        <v>2458</v>
      </c>
      <c r="C2907" t="s">
        <v>37</v>
      </c>
      <c r="D2907" t="s">
        <v>2459</v>
      </c>
      <c r="E2907" s="29">
        <v>1</v>
      </c>
      <c r="G2907" t="s">
        <v>1619</v>
      </c>
      <c r="H2907" s="30">
        <v>0.27</v>
      </c>
      <c r="I2907" t="s">
        <v>1620</v>
      </c>
      <c r="J2907" s="30">
        <f>ROUND(E2907* H2907,5)</f>
        <v>0.27</v>
      </c>
    </row>
    <row r="2908" spans="1:27" x14ac:dyDescent="0.25">
      <c r="B2908" t="s">
        <v>2460</v>
      </c>
      <c r="C2908" t="s">
        <v>42</v>
      </c>
      <c r="D2908" t="s">
        <v>2461</v>
      </c>
      <c r="E2908" s="29">
        <v>1.4</v>
      </c>
      <c r="G2908" t="s">
        <v>1619</v>
      </c>
      <c r="H2908" s="30">
        <v>6.58</v>
      </c>
      <c r="I2908" t="s">
        <v>1620</v>
      </c>
      <c r="J2908" s="30">
        <f>ROUND(E2908* H2908,5)</f>
        <v>9.2119999999999997</v>
      </c>
    </row>
    <row r="2909" spans="1:27" x14ac:dyDescent="0.25">
      <c r="D2909" s="31" t="s">
        <v>1635</v>
      </c>
      <c r="K2909" s="30">
        <f>SUM(J2905:J2908)</f>
        <v>16.8552</v>
      </c>
    </row>
    <row r="2911" spans="1:27" x14ac:dyDescent="0.25">
      <c r="D2911" s="31" t="s">
        <v>1637</v>
      </c>
      <c r="H2911">
        <v>1.5</v>
      </c>
      <c r="I2911" t="s">
        <v>1638</v>
      </c>
      <c r="J2911">
        <f>ROUND(H2911/100*K2903,5)</f>
        <v>0.16796</v>
      </c>
    </row>
    <row r="2912" spans="1:27" x14ac:dyDescent="0.25">
      <c r="D2912" s="31" t="s">
        <v>1636</v>
      </c>
      <c r="K2912" s="32">
        <f>SUM(J2900:J2911)</f>
        <v>28.220299999999998</v>
      </c>
    </row>
    <row r="2913" spans="1:27" x14ac:dyDescent="0.25">
      <c r="D2913" s="31" t="s">
        <v>1688</v>
      </c>
      <c r="H2913">
        <v>4</v>
      </c>
      <c r="I2913" t="s">
        <v>1638</v>
      </c>
      <c r="K2913" s="30">
        <f>ROUND(H2913/100*K2912,5)</f>
        <v>1.1288100000000001</v>
      </c>
    </row>
    <row r="2914" spans="1:27" x14ac:dyDescent="0.25">
      <c r="D2914" s="31" t="s">
        <v>1639</v>
      </c>
      <c r="K2914" s="32">
        <f>SUM(K2912:K2913)</f>
        <v>29.34911</v>
      </c>
    </row>
    <row r="2916" spans="1:27" ht="45" customHeight="1" x14ac:dyDescent="0.25">
      <c r="A2916" s="25" t="s">
        <v>2462</v>
      </c>
      <c r="B2916" s="25" t="s">
        <v>695</v>
      </c>
      <c r="C2916" s="26" t="s">
        <v>42</v>
      </c>
      <c r="D2916" s="6" t="s">
        <v>696</v>
      </c>
      <c r="E2916" s="5"/>
      <c r="F2916" s="5"/>
      <c r="G2916" s="26"/>
      <c r="H2916" s="27" t="s">
        <v>1613</v>
      </c>
      <c r="I2916" s="4">
        <v>1.163</v>
      </c>
      <c r="J2916" s="5"/>
      <c r="K2916" s="28">
        <f>ROUND(K2929,2)</f>
        <v>35.6</v>
      </c>
      <c r="L2916" s="26"/>
      <c r="M2916" s="26"/>
      <c r="N2916" s="26"/>
      <c r="O2916" s="26"/>
      <c r="P2916" s="26"/>
      <c r="Q2916" s="26"/>
      <c r="R2916" s="26"/>
      <c r="S2916" s="26"/>
      <c r="T2916" s="26"/>
      <c r="U2916" s="26"/>
      <c r="V2916" s="26"/>
      <c r="W2916" s="26"/>
      <c r="X2916" s="26"/>
      <c r="Y2916" s="26"/>
      <c r="Z2916" s="26"/>
      <c r="AA2916" s="26"/>
    </row>
    <row r="2917" spans="1:27" x14ac:dyDescent="0.25">
      <c r="B2917" s="21" t="s">
        <v>1614</v>
      </c>
    </row>
    <row r="2918" spans="1:27" x14ac:dyDescent="0.25">
      <c r="B2918" t="s">
        <v>1693</v>
      </c>
      <c r="C2918" t="s">
        <v>1616</v>
      </c>
      <c r="D2918" t="s">
        <v>1694</v>
      </c>
      <c r="E2918" s="29">
        <v>0.36</v>
      </c>
      <c r="F2918" t="s">
        <v>1618</v>
      </c>
      <c r="G2918" t="s">
        <v>1619</v>
      </c>
      <c r="H2918" s="30">
        <v>27.19</v>
      </c>
      <c r="I2918" t="s">
        <v>1620</v>
      </c>
      <c r="J2918" s="30">
        <f>ROUND(E2918/I2916* H2918,5)</f>
        <v>8.4165100000000006</v>
      </c>
    </row>
    <row r="2919" spans="1:27" x14ac:dyDescent="0.25">
      <c r="B2919" t="s">
        <v>1695</v>
      </c>
      <c r="C2919" t="s">
        <v>1616</v>
      </c>
      <c r="D2919" t="s">
        <v>1696</v>
      </c>
      <c r="E2919" s="29">
        <v>0.18</v>
      </c>
      <c r="F2919" t="s">
        <v>1618</v>
      </c>
      <c r="G2919" t="s">
        <v>1619</v>
      </c>
      <c r="H2919" s="30">
        <v>24.14</v>
      </c>
      <c r="I2919" t="s">
        <v>1620</v>
      </c>
      <c r="J2919" s="30">
        <f>ROUND(E2919/I2916* H2919,5)</f>
        <v>3.7362000000000002</v>
      </c>
    </row>
    <row r="2920" spans="1:27" x14ac:dyDescent="0.25">
      <c r="D2920" s="31" t="s">
        <v>1621</v>
      </c>
      <c r="K2920" s="30">
        <f>SUM(J2918:J2919)</f>
        <v>12.152710000000001</v>
      </c>
    </row>
    <row r="2921" spans="1:27" x14ac:dyDescent="0.25">
      <c r="B2921" s="21" t="s">
        <v>1625</v>
      </c>
    </row>
    <row r="2922" spans="1:27" x14ac:dyDescent="0.25">
      <c r="B2922" t="s">
        <v>2463</v>
      </c>
      <c r="C2922" t="s">
        <v>37</v>
      </c>
      <c r="D2922" t="s">
        <v>2464</v>
      </c>
      <c r="E2922" s="29">
        <v>0.67</v>
      </c>
      <c r="G2922" t="s">
        <v>1619</v>
      </c>
      <c r="H2922" s="30">
        <v>2.12</v>
      </c>
      <c r="I2922" t="s">
        <v>1620</v>
      </c>
      <c r="J2922" s="30">
        <f>ROUND(E2922* H2922,5)</f>
        <v>1.4204000000000001</v>
      </c>
    </row>
    <row r="2923" spans="1:27" x14ac:dyDescent="0.25">
      <c r="B2923" t="s">
        <v>2447</v>
      </c>
      <c r="C2923" t="s">
        <v>37</v>
      </c>
      <c r="D2923" t="s">
        <v>2448</v>
      </c>
      <c r="E2923" s="29">
        <v>0.33</v>
      </c>
      <c r="G2923" t="s">
        <v>1619</v>
      </c>
      <c r="H2923" s="30">
        <v>12.4</v>
      </c>
      <c r="I2923" t="s">
        <v>1620</v>
      </c>
      <c r="J2923" s="30">
        <f>ROUND(E2923* H2923,5)</f>
        <v>4.0919999999999996</v>
      </c>
    </row>
    <row r="2924" spans="1:27" x14ac:dyDescent="0.25">
      <c r="B2924" t="s">
        <v>2451</v>
      </c>
      <c r="C2924" t="s">
        <v>42</v>
      </c>
      <c r="D2924" t="s">
        <v>2452</v>
      </c>
      <c r="E2924" s="29">
        <v>1.4</v>
      </c>
      <c r="G2924" t="s">
        <v>1619</v>
      </c>
      <c r="H2924" s="30">
        <v>11.7</v>
      </c>
      <c r="I2924" t="s">
        <v>1620</v>
      </c>
      <c r="J2924" s="30">
        <f>ROUND(E2924* H2924,5)</f>
        <v>16.38</v>
      </c>
    </row>
    <row r="2925" spans="1:27" x14ac:dyDescent="0.25">
      <c r="B2925" t="s">
        <v>2449</v>
      </c>
      <c r="C2925" t="s">
        <v>37</v>
      </c>
      <c r="D2925" t="s">
        <v>2450</v>
      </c>
      <c r="E2925" s="29">
        <v>1</v>
      </c>
      <c r="G2925" t="s">
        <v>1619</v>
      </c>
      <c r="H2925" s="30">
        <v>0.19</v>
      </c>
      <c r="I2925" t="s">
        <v>1620</v>
      </c>
      <c r="J2925" s="30">
        <f>ROUND(E2925* H2925,5)</f>
        <v>0.19</v>
      </c>
    </row>
    <row r="2926" spans="1:27" x14ac:dyDescent="0.25">
      <c r="D2926" s="31" t="s">
        <v>1635</v>
      </c>
      <c r="K2926" s="30">
        <f>SUM(J2922:J2925)</f>
        <v>22.0824</v>
      </c>
    </row>
    <row r="2927" spans="1:27" x14ac:dyDescent="0.25">
      <c r="D2927" s="31" t="s">
        <v>1636</v>
      </c>
      <c r="K2927" s="32">
        <f>SUM(J2917:J2926)</f>
        <v>34.235109999999999</v>
      </c>
    </row>
    <row r="2928" spans="1:27" x14ac:dyDescent="0.25">
      <c r="D2928" s="31" t="s">
        <v>1688</v>
      </c>
      <c r="H2928">
        <v>4</v>
      </c>
      <c r="I2928" t="s">
        <v>1638</v>
      </c>
      <c r="K2928" s="30">
        <f>ROUND(H2928/100*K2927,5)</f>
        <v>1.3694</v>
      </c>
    </row>
    <row r="2929" spans="1:27" x14ac:dyDescent="0.25">
      <c r="D2929" s="31" t="s">
        <v>1639</v>
      </c>
      <c r="K2929" s="32">
        <f>SUM(K2927:K2928)</f>
        <v>35.604509999999998</v>
      </c>
    </row>
    <row r="2931" spans="1:27" ht="45" customHeight="1" x14ac:dyDescent="0.25">
      <c r="A2931" s="25" t="s">
        <v>2465</v>
      </c>
      <c r="B2931" s="25" t="s">
        <v>697</v>
      </c>
      <c r="C2931" s="26" t="s">
        <v>42</v>
      </c>
      <c r="D2931" s="6" t="s">
        <v>698</v>
      </c>
      <c r="E2931" s="5"/>
      <c r="F2931" s="5"/>
      <c r="G2931" s="26"/>
      <c r="H2931" s="27" t="s">
        <v>1613</v>
      </c>
      <c r="I2931" s="4">
        <v>1.2370000000000001</v>
      </c>
      <c r="J2931" s="5"/>
      <c r="K2931" s="28">
        <f>ROUND(K2944,2)</f>
        <v>48.27</v>
      </c>
      <c r="L2931" s="26"/>
      <c r="M2931" s="26"/>
      <c r="N2931" s="26"/>
      <c r="O2931" s="26"/>
      <c r="P2931" s="26"/>
      <c r="Q2931" s="26"/>
      <c r="R2931" s="26"/>
      <c r="S2931" s="26"/>
      <c r="T2931" s="26"/>
      <c r="U2931" s="26"/>
      <c r="V2931" s="26"/>
      <c r="W2931" s="26"/>
      <c r="X2931" s="26"/>
      <c r="Y2931" s="26"/>
      <c r="Z2931" s="26"/>
      <c r="AA2931" s="26"/>
    </row>
    <row r="2932" spans="1:27" x14ac:dyDescent="0.25">
      <c r="B2932" s="21" t="s">
        <v>1614</v>
      </c>
    </row>
    <row r="2933" spans="1:27" x14ac:dyDescent="0.25">
      <c r="B2933" t="s">
        <v>1693</v>
      </c>
      <c r="C2933" t="s">
        <v>1616</v>
      </c>
      <c r="D2933" t="s">
        <v>1694</v>
      </c>
      <c r="E2933" s="29">
        <v>0.36</v>
      </c>
      <c r="F2933" t="s">
        <v>1618</v>
      </c>
      <c r="G2933" t="s">
        <v>1619</v>
      </c>
      <c r="H2933" s="30">
        <v>27.19</v>
      </c>
      <c r="I2933" t="s">
        <v>1620</v>
      </c>
      <c r="J2933" s="30">
        <f>ROUND(E2933/I2931* H2933,5)</f>
        <v>7.9130200000000004</v>
      </c>
    </row>
    <row r="2934" spans="1:27" x14ac:dyDescent="0.25">
      <c r="B2934" t="s">
        <v>1695</v>
      </c>
      <c r="C2934" t="s">
        <v>1616</v>
      </c>
      <c r="D2934" t="s">
        <v>1696</v>
      </c>
      <c r="E2934" s="29">
        <v>0.18</v>
      </c>
      <c r="F2934" t="s">
        <v>1618</v>
      </c>
      <c r="G2934" t="s">
        <v>1619</v>
      </c>
      <c r="H2934" s="30">
        <v>24.14</v>
      </c>
      <c r="I2934" t="s">
        <v>1620</v>
      </c>
      <c r="J2934" s="30">
        <f>ROUND(E2934/I2931* H2934,5)</f>
        <v>3.5126900000000001</v>
      </c>
    </row>
    <row r="2935" spans="1:27" x14ac:dyDescent="0.25">
      <c r="D2935" s="31" t="s">
        <v>1621</v>
      </c>
      <c r="K2935" s="30">
        <f>SUM(J2933:J2934)</f>
        <v>11.42571</v>
      </c>
    </row>
    <row r="2936" spans="1:27" x14ac:dyDescent="0.25">
      <c r="B2936" s="21" t="s">
        <v>1625</v>
      </c>
    </row>
    <row r="2937" spans="1:27" x14ac:dyDescent="0.25">
      <c r="B2937" t="s">
        <v>2463</v>
      </c>
      <c r="C2937" t="s">
        <v>37</v>
      </c>
      <c r="D2937" t="s">
        <v>2464</v>
      </c>
      <c r="E2937" s="29">
        <v>0.67</v>
      </c>
      <c r="G2937" t="s">
        <v>1619</v>
      </c>
      <c r="H2937" s="30">
        <v>2.12</v>
      </c>
      <c r="I2937" t="s">
        <v>1620</v>
      </c>
      <c r="J2937" s="30">
        <f>ROUND(E2937* H2937,5)</f>
        <v>1.4204000000000001</v>
      </c>
    </row>
    <row r="2938" spans="1:27" x14ac:dyDescent="0.25">
      <c r="B2938" t="s">
        <v>2451</v>
      </c>
      <c r="C2938" t="s">
        <v>42</v>
      </c>
      <c r="D2938" t="s">
        <v>2452</v>
      </c>
      <c r="E2938" s="29">
        <v>1.4</v>
      </c>
      <c r="G2938" t="s">
        <v>1619</v>
      </c>
      <c r="H2938" s="30">
        <v>11.7</v>
      </c>
      <c r="I2938" t="s">
        <v>1620</v>
      </c>
      <c r="J2938" s="30">
        <f>ROUND(E2938* H2938,5)</f>
        <v>16.38</v>
      </c>
    </row>
    <row r="2939" spans="1:27" x14ac:dyDescent="0.25">
      <c r="B2939" t="s">
        <v>2449</v>
      </c>
      <c r="C2939" t="s">
        <v>37</v>
      </c>
      <c r="D2939" t="s">
        <v>2450</v>
      </c>
      <c r="E2939" s="29">
        <v>1</v>
      </c>
      <c r="G2939" t="s">
        <v>1619</v>
      </c>
      <c r="H2939" s="30">
        <v>0.19</v>
      </c>
      <c r="I2939" t="s">
        <v>1620</v>
      </c>
      <c r="J2939" s="30">
        <f>ROUND(E2939* H2939,5)</f>
        <v>0.19</v>
      </c>
    </row>
    <row r="2940" spans="1:27" x14ac:dyDescent="0.25">
      <c r="B2940" t="s">
        <v>2466</v>
      </c>
      <c r="C2940" t="s">
        <v>42</v>
      </c>
      <c r="D2940" t="s">
        <v>698</v>
      </c>
      <c r="E2940" s="29">
        <v>1</v>
      </c>
      <c r="G2940" t="s">
        <v>1619</v>
      </c>
      <c r="H2940" s="30">
        <v>17</v>
      </c>
      <c r="I2940" t="s">
        <v>1620</v>
      </c>
      <c r="J2940" s="30">
        <f>ROUND(E2940* H2940,5)</f>
        <v>17</v>
      </c>
    </row>
    <row r="2941" spans="1:27" x14ac:dyDescent="0.25">
      <c r="D2941" s="31" t="s">
        <v>1635</v>
      </c>
      <c r="K2941" s="30">
        <f>SUM(J2937:J2940)</f>
        <v>34.990400000000001</v>
      </c>
    </row>
    <row r="2942" spans="1:27" x14ac:dyDescent="0.25">
      <c r="D2942" s="31" t="s">
        <v>1636</v>
      </c>
      <c r="K2942" s="32">
        <f>SUM(J2932:J2941)</f>
        <v>46.416110000000003</v>
      </c>
    </row>
    <row r="2943" spans="1:27" x14ac:dyDescent="0.25">
      <c r="D2943" s="31" t="s">
        <v>1688</v>
      </c>
      <c r="H2943">
        <v>4</v>
      </c>
      <c r="I2943" t="s">
        <v>1638</v>
      </c>
      <c r="K2943" s="30">
        <f>ROUND(H2943/100*K2942,5)</f>
        <v>1.8566400000000001</v>
      </c>
    </row>
    <row r="2944" spans="1:27" x14ac:dyDescent="0.25">
      <c r="D2944" s="31" t="s">
        <v>1639</v>
      </c>
      <c r="K2944" s="32">
        <f>SUM(K2942:K2943)</f>
        <v>48.272750000000002</v>
      </c>
    </row>
    <row r="2946" spans="1:27" ht="45" customHeight="1" x14ac:dyDescent="0.25">
      <c r="A2946" s="25" t="s">
        <v>2467</v>
      </c>
      <c r="B2946" s="25" t="s">
        <v>24</v>
      </c>
      <c r="C2946" s="26" t="s">
        <v>25</v>
      </c>
      <c r="D2946" s="6" t="s">
        <v>26</v>
      </c>
      <c r="E2946" s="5"/>
      <c r="F2946" s="5"/>
      <c r="G2946" s="26"/>
      <c r="H2946" s="27" t="s">
        <v>1613</v>
      </c>
      <c r="I2946" s="4">
        <v>1.079</v>
      </c>
      <c r="J2946" s="5"/>
      <c r="K2946" s="28">
        <f>ROUND(K2961,2)</f>
        <v>24.58</v>
      </c>
      <c r="L2946" s="26"/>
      <c r="M2946" s="26"/>
      <c r="N2946" s="26"/>
      <c r="O2946" s="26"/>
      <c r="P2946" s="26"/>
      <c r="Q2946" s="26"/>
      <c r="R2946" s="26"/>
      <c r="S2946" s="26"/>
      <c r="T2946" s="26"/>
      <c r="U2946" s="26"/>
      <c r="V2946" s="26"/>
      <c r="W2946" s="26"/>
      <c r="X2946" s="26"/>
      <c r="Y2946" s="26"/>
      <c r="Z2946" s="26"/>
      <c r="AA2946" s="26"/>
    </row>
    <row r="2947" spans="1:27" x14ac:dyDescent="0.25">
      <c r="B2947" s="21" t="s">
        <v>1614</v>
      </c>
    </row>
    <row r="2948" spans="1:27" x14ac:dyDescent="0.25">
      <c r="B2948" t="s">
        <v>1695</v>
      </c>
      <c r="C2948" t="s">
        <v>1616</v>
      </c>
      <c r="D2948" t="s">
        <v>1696</v>
      </c>
      <c r="E2948" s="29">
        <v>0.2</v>
      </c>
      <c r="F2948" t="s">
        <v>1618</v>
      </c>
      <c r="G2948" t="s">
        <v>1619</v>
      </c>
      <c r="H2948" s="30">
        <v>24.14</v>
      </c>
      <c r="I2948" t="s">
        <v>1620</v>
      </c>
      <c r="J2948" s="30">
        <f>ROUND(E2948/I2946* H2948,5)</f>
        <v>4.4745100000000004</v>
      </c>
    </row>
    <row r="2949" spans="1:27" x14ac:dyDescent="0.25">
      <c r="B2949" t="s">
        <v>1693</v>
      </c>
      <c r="C2949" t="s">
        <v>1616</v>
      </c>
      <c r="D2949" t="s">
        <v>1694</v>
      </c>
      <c r="E2949" s="29">
        <v>0.4</v>
      </c>
      <c r="F2949" t="s">
        <v>1618</v>
      </c>
      <c r="G2949" t="s">
        <v>1619</v>
      </c>
      <c r="H2949" s="30">
        <v>27.19</v>
      </c>
      <c r="I2949" t="s">
        <v>1620</v>
      </c>
      <c r="J2949" s="30">
        <f>ROUND(E2949/I2946* H2949,5)</f>
        <v>10.079700000000001</v>
      </c>
    </row>
    <row r="2950" spans="1:27" x14ac:dyDescent="0.25">
      <c r="D2950" s="31" t="s">
        <v>1621</v>
      </c>
      <c r="K2950" s="30">
        <f>SUM(J2948:J2949)</f>
        <v>14.554210000000001</v>
      </c>
    </row>
    <row r="2951" spans="1:27" x14ac:dyDescent="0.25">
      <c r="B2951" s="21" t="s">
        <v>1625</v>
      </c>
    </row>
    <row r="2952" spans="1:27" x14ac:dyDescent="0.25">
      <c r="B2952" t="s">
        <v>2468</v>
      </c>
      <c r="C2952" t="s">
        <v>550</v>
      </c>
      <c r="D2952" t="s">
        <v>2469</v>
      </c>
      <c r="E2952" s="29">
        <v>0.33</v>
      </c>
      <c r="G2952" t="s">
        <v>1619</v>
      </c>
      <c r="H2952" s="30">
        <v>7.05</v>
      </c>
      <c r="I2952" t="s">
        <v>1620</v>
      </c>
      <c r="J2952" s="30">
        <f>ROUND(E2952* H2952,5)</f>
        <v>2.3264999999999998</v>
      </c>
    </row>
    <row r="2953" spans="1:27" x14ac:dyDescent="0.25">
      <c r="B2953" t="s">
        <v>2470</v>
      </c>
      <c r="C2953" t="s">
        <v>550</v>
      </c>
      <c r="D2953" t="s">
        <v>2471</v>
      </c>
      <c r="E2953" s="29">
        <v>0.6</v>
      </c>
      <c r="G2953" t="s">
        <v>1619</v>
      </c>
      <c r="H2953" s="30">
        <v>1.32</v>
      </c>
      <c r="I2953" t="s">
        <v>1620</v>
      </c>
      <c r="J2953" s="30">
        <f>ROUND(E2953* H2953,5)</f>
        <v>0.79200000000000004</v>
      </c>
    </row>
    <row r="2954" spans="1:27" x14ac:dyDescent="0.25">
      <c r="B2954" t="s">
        <v>2472</v>
      </c>
      <c r="C2954" t="s">
        <v>25</v>
      </c>
      <c r="D2954" t="s">
        <v>2473</v>
      </c>
      <c r="E2954" s="29">
        <v>1.4</v>
      </c>
      <c r="G2954" t="s">
        <v>1619</v>
      </c>
      <c r="H2954" s="30">
        <v>4.0999999999999996</v>
      </c>
      <c r="I2954" t="s">
        <v>1620</v>
      </c>
      <c r="J2954" s="30">
        <f>ROUND(E2954* H2954,5)</f>
        <v>5.74</v>
      </c>
    </row>
    <row r="2955" spans="1:27" x14ac:dyDescent="0.25">
      <c r="D2955" s="31" t="s">
        <v>1635</v>
      </c>
      <c r="K2955" s="30">
        <f>SUM(J2952:J2954)</f>
        <v>8.8584999999999994</v>
      </c>
    </row>
    <row r="2956" spans="1:27" x14ac:dyDescent="0.25">
      <c r="B2956" s="21" t="s">
        <v>1741</v>
      </c>
    </row>
    <row r="2957" spans="1:27" x14ac:dyDescent="0.25">
      <c r="B2957" t="s">
        <v>2021</v>
      </c>
      <c r="C2957" t="s">
        <v>1638</v>
      </c>
      <c r="D2957" t="s">
        <v>2022</v>
      </c>
      <c r="E2957" s="29">
        <v>1.5</v>
      </c>
      <c r="G2957" t="s">
        <v>1638</v>
      </c>
      <c r="H2957" s="30">
        <v>14.554</v>
      </c>
      <c r="I2957" t="s">
        <v>1620</v>
      </c>
      <c r="J2957" s="30">
        <f>ROUND(E2957* H2957/100,5)</f>
        <v>0.21831</v>
      </c>
    </row>
    <row r="2958" spans="1:27" x14ac:dyDescent="0.25">
      <c r="D2958" s="31" t="s">
        <v>1744</v>
      </c>
      <c r="K2958" s="30">
        <f>SUM(J2957:J2957)</f>
        <v>0.21831</v>
      </c>
    </row>
    <row r="2959" spans="1:27" x14ac:dyDescent="0.25">
      <c r="D2959" s="31" t="s">
        <v>1636</v>
      </c>
      <c r="K2959" s="32">
        <f>SUM(J2947:J2958)</f>
        <v>23.631020000000003</v>
      </c>
    </row>
    <row r="2960" spans="1:27" x14ac:dyDescent="0.25">
      <c r="D2960" s="31" t="s">
        <v>1688</v>
      </c>
      <c r="H2960">
        <v>4</v>
      </c>
      <c r="I2960" t="s">
        <v>1638</v>
      </c>
      <c r="K2960" s="30">
        <f>ROUND(H2960/100*K2959,5)</f>
        <v>0.94523999999999997</v>
      </c>
    </row>
    <row r="2961" spans="1:27" x14ac:dyDescent="0.25">
      <c r="D2961" s="31" t="s">
        <v>1639</v>
      </c>
      <c r="K2961" s="32">
        <f>SUM(K2959:K2960)</f>
        <v>24.576260000000001</v>
      </c>
    </row>
    <row r="2963" spans="1:27" ht="45" customHeight="1" x14ac:dyDescent="0.25">
      <c r="A2963" s="25" t="s">
        <v>2474</v>
      </c>
      <c r="B2963" s="25" t="s">
        <v>29</v>
      </c>
      <c r="C2963" s="26" t="s">
        <v>25</v>
      </c>
      <c r="D2963" s="6" t="s">
        <v>30</v>
      </c>
      <c r="E2963" s="5"/>
      <c r="F2963" s="5"/>
      <c r="G2963" s="26"/>
      <c r="H2963" s="27" t="s">
        <v>1613</v>
      </c>
      <c r="I2963" s="4">
        <v>1.0780000000000001</v>
      </c>
      <c r="J2963" s="5"/>
      <c r="K2963" s="28">
        <f>ROUND(K2978,2)</f>
        <v>22.64</v>
      </c>
      <c r="L2963" s="26"/>
      <c r="M2963" s="26"/>
      <c r="N2963" s="26"/>
      <c r="O2963" s="26"/>
      <c r="P2963" s="26"/>
      <c r="Q2963" s="26"/>
      <c r="R2963" s="26"/>
      <c r="S2963" s="26"/>
      <c r="T2963" s="26"/>
      <c r="U2963" s="26"/>
      <c r="V2963" s="26"/>
      <c r="W2963" s="26"/>
      <c r="X2963" s="26"/>
      <c r="Y2963" s="26"/>
      <c r="Z2963" s="26"/>
      <c r="AA2963" s="26"/>
    </row>
    <row r="2964" spans="1:27" x14ac:dyDescent="0.25">
      <c r="B2964" s="21" t="s">
        <v>1614</v>
      </c>
    </row>
    <row r="2965" spans="1:27" x14ac:dyDescent="0.25">
      <c r="B2965" t="s">
        <v>1693</v>
      </c>
      <c r="C2965" t="s">
        <v>1616</v>
      </c>
      <c r="D2965" t="s">
        <v>1694</v>
      </c>
      <c r="E2965" s="29">
        <v>0.38</v>
      </c>
      <c r="F2965" t="s">
        <v>1618</v>
      </c>
      <c r="G2965" t="s">
        <v>1619</v>
      </c>
      <c r="H2965" s="30">
        <v>27.19</v>
      </c>
      <c r="I2965" t="s">
        <v>1620</v>
      </c>
      <c r="J2965" s="30">
        <f>ROUND(E2965/I2963* H2965,5)</f>
        <v>9.5846</v>
      </c>
    </row>
    <row r="2966" spans="1:27" x14ac:dyDescent="0.25">
      <c r="B2966" t="s">
        <v>1695</v>
      </c>
      <c r="C2966" t="s">
        <v>1616</v>
      </c>
      <c r="D2966" t="s">
        <v>1696</v>
      </c>
      <c r="E2966" s="29">
        <v>0.18</v>
      </c>
      <c r="F2966" t="s">
        <v>1618</v>
      </c>
      <c r="G2966" t="s">
        <v>1619</v>
      </c>
      <c r="H2966" s="30">
        <v>24.14</v>
      </c>
      <c r="I2966" t="s">
        <v>1620</v>
      </c>
      <c r="J2966" s="30">
        <f>ROUND(E2966/I2963* H2966,5)</f>
        <v>4.0308000000000002</v>
      </c>
    </row>
    <row r="2967" spans="1:27" x14ac:dyDescent="0.25">
      <c r="D2967" s="31" t="s">
        <v>1621</v>
      </c>
      <c r="K2967" s="30">
        <f>SUM(J2965:J2966)</f>
        <v>13.615400000000001</v>
      </c>
    </row>
    <row r="2968" spans="1:27" x14ac:dyDescent="0.25">
      <c r="B2968" s="21" t="s">
        <v>1625</v>
      </c>
    </row>
    <row r="2969" spans="1:27" x14ac:dyDescent="0.25">
      <c r="B2969" t="s">
        <v>2475</v>
      </c>
      <c r="C2969" t="s">
        <v>25</v>
      </c>
      <c r="D2969" t="s">
        <v>2476</v>
      </c>
      <c r="E2969" s="29">
        <v>1.4</v>
      </c>
      <c r="G2969" t="s">
        <v>1619</v>
      </c>
      <c r="H2969" s="30">
        <v>3.6</v>
      </c>
      <c r="I2969" t="s">
        <v>1620</v>
      </c>
      <c r="J2969" s="30">
        <f>ROUND(E2969* H2969,5)</f>
        <v>5.04</v>
      </c>
    </row>
    <row r="2970" spans="1:27" x14ac:dyDescent="0.25">
      <c r="B2970" t="s">
        <v>2470</v>
      </c>
      <c r="C2970" t="s">
        <v>550</v>
      </c>
      <c r="D2970" t="s">
        <v>2471</v>
      </c>
      <c r="E2970" s="29">
        <v>0.6</v>
      </c>
      <c r="G2970" t="s">
        <v>1619</v>
      </c>
      <c r="H2970" s="30">
        <v>1.32</v>
      </c>
      <c r="I2970" t="s">
        <v>1620</v>
      </c>
      <c r="J2970" s="30">
        <f>ROUND(E2970* H2970,5)</f>
        <v>0.79200000000000004</v>
      </c>
    </row>
    <row r="2971" spans="1:27" x14ac:dyDescent="0.25">
      <c r="B2971" t="s">
        <v>2468</v>
      </c>
      <c r="C2971" t="s">
        <v>550</v>
      </c>
      <c r="D2971" t="s">
        <v>2469</v>
      </c>
      <c r="E2971" s="29">
        <v>0.3</v>
      </c>
      <c r="G2971" t="s">
        <v>1619</v>
      </c>
      <c r="H2971" s="30">
        <v>7.05</v>
      </c>
      <c r="I2971" t="s">
        <v>1620</v>
      </c>
      <c r="J2971" s="30">
        <f>ROUND(E2971* H2971,5)</f>
        <v>2.1150000000000002</v>
      </c>
    </row>
    <row r="2972" spans="1:27" x14ac:dyDescent="0.25">
      <c r="D2972" s="31" t="s">
        <v>1635</v>
      </c>
      <c r="K2972" s="30">
        <f>SUM(J2969:J2971)</f>
        <v>7.9470000000000001</v>
      </c>
    </row>
    <row r="2973" spans="1:27" x14ac:dyDescent="0.25">
      <c r="B2973" s="21" t="s">
        <v>1741</v>
      </c>
    </row>
    <row r="2974" spans="1:27" x14ac:dyDescent="0.25">
      <c r="B2974" t="s">
        <v>2021</v>
      </c>
      <c r="C2974" t="s">
        <v>1638</v>
      </c>
      <c r="D2974" t="s">
        <v>2022</v>
      </c>
      <c r="E2974" s="29">
        <v>1.5</v>
      </c>
      <c r="G2974" t="s">
        <v>1638</v>
      </c>
      <c r="H2974" s="30">
        <v>13.6153333333333</v>
      </c>
      <c r="I2974" t="s">
        <v>1620</v>
      </c>
      <c r="J2974" s="30">
        <f>ROUND(E2974* H2974/100,5)</f>
        <v>0.20422999999999999</v>
      </c>
    </row>
    <row r="2975" spans="1:27" x14ac:dyDescent="0.25">
      <c r="D2975" s="31" t="s">
        <v>1744</v>
      </c>
      <c r="K2975" s="30">
        <f>SUM(J2974:J2974)</f>
        <v>0.20422999999999999</v>
      </c>
    </row>
    <row r="2976" spans="1:27" x14ac:dyDescent="0.25">
      <c r="D2976" s="31" t="s">
        <v>1636</v>
      </c>
      <c r="K2976" s="32">
        <f>SUM(J2964:J2975)</f>
        <v>21.766630000000003</v>
      </c>
    </row>
    <row r="2977" spans="1:27" x14ac:dyDescent="0.25">
      <c r="D2977" s="31" t="s">
        <v>1688</v>
      </c>
      <c r="H2977">
        <v>4</v>
      </c>
      <c r="I2977" t="s">
        <v>1638</v>
      </c>
      <c r="K2977" s="30">
        <f>ROUND(H2977/100*K2976,5)</f>
        <v>0.87067000000000005</v>
      </c>
    </row>
    <row r="2978" spans="1:27" x14ac:dyDescent="0.25">
      <c r="D2978" s="31" t="s">
        <v>1639</v>
      </c>
      <c r="K2978" s="32">
        <f>SUM(K2976:K2977)</f>
        <v>22.637300000000003</v>
      </c>
    </row>
    <row r="2980" spans="1:27" ht="45" customHeight="1" x14ac:dyDescent="0.25">
      <c r="A2980" s="25" t="s">
        <v>2477</v>
      </c>
      <c r="B2980" s="25" t="s">
        <v>707</v>
      </c>
      <c r="C2980" s="26" t="s">
        <v>37</v>
      </c>
      <c r="D2980" s="6" t="s">
        <v>708</v>
      </c>
      <c r="E2980" s="5"/>
      <c r="F2980" s="5"/>
      <c r="G2980" s="26"/>
      <c r="H2980" s="27" t="s">
        <v>1613</v>
      </c>
      <c r="I2980" s="4">
        <v>1.3440000000000001</v>
      </c>
      <c r="J2980" s="5"/>
      <c r="K2980" s="28">
        <f>ROUND(K2993,2)</f>
        <v>109.01</v>
      </c>
      <c r="L2980" s="26"/>
      <c r="M2980" s="26"/>
      <c r="N2980" s="26"/>
      <c r="O2980" s="26"/>
      <c r="P2980" s="26"/>
      <c r="Q2980" s="26"/>
      <c r="R2980" s="26"/>
      <c r="S2980" s="26"/>
      <c r="T2980" s="26"/>
      <c r="U2980" s="26"/>
      <c r="V2980" s="26"/>
      <c r="W2980" s="26"/>
      <c r="X2980" s="26"/>
      <c r="Y2980" s="26"/>
      <c r="Z2980" s="26"/>
      <c r="AA2980" s="26"/>
    </row>
    <row r="2981" spans="1:27" x14ac:dyDescent="0.25">
      <c r="B2981" s="21" t="s">
        <v>1614</v>
      </c>
    </row>
    <row r="2982" spans="1:27" x14ac:dyDescent="0.25">
      <c r="B2982" t="s">
        <v>1673</v>
      </c>
      <c r="C2982" t="s">
        <v>1616</v>
      </c>
      <c r="D2982" t="s">
        <v>1674</v>
      </c>
      <c r="E2982" s="29">
        <v>0.33</v>
      </c>
      <c r="F2982" t="s">
        <v>1618</v>
      </c>
      <c r="G2982" t="s">
        <v>1619</v>
      </c>
      <c r="H2982" s="30">
        <v>22.7</v>
      </c>
      <c r="I2982" t="s">
        <v>1620</v>
      </c>
      <c r="J2982" s="30">
        <f>ROUND(E2982/I2980* H2982,5)</f>
        <v>5.5736600000000003</v>
      </c>
    </row>
    <row r="2983" spans="1:27" x14ac:dyDescent="0.25">
      <c r="B2983" t="s">
        <v>2478</v>
      </c>
      <c r="C2983" t="s">
        <v>1616</v>
      </c>
      <c r="D2983" t="s">
        <v>2479</v>
      </c>
      <c r="E2983" s="29">
        <v>0.22</v>
      </c>
      <c r="F2983" t="s">
        <v>1618</v>
      </c>
      <c r="G2983" t="s">
        <v>1619</v>
      </c>
      <c r="H2983" s="30">
        <v>27.19</v>
      </c>
      <c r="I2983" t="s">
        <v>1620</v>
      </c>
      <c r="J2983" s="30">
        <f>ROUND(E2983/I2980* H2983,5)</f>
        <v>4.4507399999999997</v>
      </c>
    </row>
    <row r="2984" spans="1:27" x14ac:dyDescent="0.25">
      <c r="D2984" s="31" t="s">
        <v>1621</v>
      </c>
      <c r="K2984" s="30">
        <f>SUM(J2982:J2983)</f>
        <v>10.0244</v>
      </c>
    </row>
    <row r="2985" spans="1:27" x14ac:dyDescent="0.25">
      <c r="B2985" s="21" t="s">
        <v>732</v>
      </c>
    </row>
    <row r="2986" spans="1:27" x14ac:dyDescent="0.25">
      <c r="B2986" t="s">
        <v>2480</v>
      </c>
      <c r="C2986" t="s">
        <v>1616</v>
      </c>
      <c r="D2986" t="s">
        <v>2481</v>
      </c>
      <c r="E2986" s="29">
        <v>0.22</v>
      </c>
      <c r="F2986" t="s">
        <v>1618</v>
      </c>
      <c r="G2986" t="s">
        <v>1619</v>
      </c>
      <c r="H2986" s="30">
        <v>47.81</v>
      </c>
      <c r="I2986" t="s">
        <v>1620</v>
      </c>
      <c r="J2986" s="30">
        <f>ROUND(E2986/I2980* H2986,5)</f>
        <v>7.8260399999999999</v>
      </c>
    </row>
    <row r="2987" spans="1:27" x14ac:dyDescent="0.25">
      <c r="D2987" s="31" t="s">
        <v>1624</v>
      </c>
      <c r="K2987" s="30">
        <f>SUM(J2986:J2986)</f>
        <v>7.8260399999999999</v>
      </c>
    </row>
    <row r="2988" spans="1:27" x14ac:dyDescent="0.25">
      <c r="B2988" s="21" t="s">
        <v>1625</v>
      </c>
    </row>
    <row r="2989" spans="1:27" x14ac:dyDescent="0.25">
      <c r="B2989" t="s">
        <v>2482</v>
      </c>
      <c r="C2989" t="s">
        <v>37</v>
      </c>
      <c r="D2989" t="s">
        <v>2483</v>
      </c>
      <c r="E2989" s="29">
        <v>1</v>
      </c>
      <c r="G2989" t="s">
        <v>1619</v>
      </c>
      <c r="H2989" s="30">
        <v>86.97</v>
      </c>
      <c r="I2989" t="s">
        <v>1620</v>
      </c>
      <c r="J2989" s="30">
        <f>ROUND(E2989* H2989,5)</f>
        <v>86.97</v>
      </c>
    </row>
    <row r="2990" spans="1:27" x14ac:dyDescent="0.25">
      <c r="D2990" s="31" t="s">
        <v>1635</v>
      </c>
      <c r="K2990" s="30">
        <f>SUM(J2989:J2989)</f>
        <v>86.97</v>
      </c>
    </row>
    <row r="2991" spans="1:27" x14ac:dyDescent="0.25">
      <c r="D2991" s="31" t="s">
        <v>1636</v>
      </c>
      <c r="K2991" s="32">
        <f>SUM(J2981:J2990)</f>
        <v>104.82043999999999</v>
      </c>
    </row>
    <row r="2992" spans="1:27" x14ac:dyDescent="0.25">
      <c r="D2992" s="31" t="s">
        <v>1688</v>
      </c>
      <c r="H2992">
        <v>4</v>
      </c>
      <c r="I2992" t="s">
        <v>1638</v>
      </c>
      <c r="K2992" s="30">
        <f>ROUND(H2992/100*K2991,5)</f>
        <v>4.1928200000000002</v>
      </c>
    </row>
    <row r="2993" spans="1:27" x14ac:dyDescent="0.25">
      <c r="D2993" s="31" t="s">
        <v>1639</v>
      </c>
      <c r="K2993" s="32">
        <f>SUM(K2991:K2992)</f>
        <v>109.01325999999999</v>
      </c>
    </row>
    <row r="2995" spans="1:27" ht="45" customHeight="1" x14ac:dyDescent="0.25">
      <c r="A2995" s="25" t="s">
        <v>2484</v>
      </c>
      <c r="B2995" s="25" t="s">
        <v>709</v>
      </c>
      <c r="C2995" s="26" t="s">
        <v>37</v>
      </c>
      <c r="D2995" s="6" t="s">
        <v>710</v>
      </c>
      <c r="E2995" s="5"/>
      <c r="F2995" s="5"/>
      <c r="G2995" s="26"/>
      <c r="H2995" s="27" t="s">
        <v>1613</v>
      </c>
      <c r="I2995" s="4">
        <v>1.179</v>
      </c>
      <c r="J2995" s="5"/>
      <c r="K2995" s="28">
        <f>ROUND(K3006,2)</f>
        <v>51.83</v>
      </c>
      <c r="L2995" s="26"/>
      <c r="M2995" s="26"/>
      <c r="N2995" s="26"/>
      <c r="O2995" s="26"/>
      <c r="P2995" s="26"/>
      <c r="Q2995" s="26"/>
      <c r="R2995" s="26"/>
      <c r="S2995" s="26"/>
      <c r="T2995" s="26"/>
      <c r="U2995" s="26"/>
      <c r="V2995" s="26"/>
      <c r="W2995" s="26"/>
      <c r="X2995" s="26"/>
      <c r="Y2995" s="26"/>
      <c r="Z2995" s="26"/>
      <c r="AA2995" s="26"/>
    </row>
    <row r="2996" spans="1:27" x14ac:dyDescent="0.25">
      <c r="B2996" s="21" t="s">
        <v>1614</v>
      </c>
    </row>
    <row r="2997" spans="1:27" x14ac:dyDescent="0.25">
      <c r="B2997" t="s">
        <v>1673</v>
      </c>
      <c r="C2997" t="s">
        <v>1616</v>
      </c>
      <c r="D2997" t="s">
        <v>1674</v>
      </c>
      <c r="E2997" s="29">
        <v>0.25</v>
      </c>
      <c r="F2997" t="s">
        <v>1618</v>
      </c>
      <c r="G2997" t="s">
        <v>1619</v>
      </c>
      <c r="H2997" s="30">
        <v>22.7</v>
      </c>
      <c r="I2997" t="s">
        <v>1620</v>
      </c>
      <c r="J2997" s="30">
        <f>ROUND(E2997/I2995* H2997,5)</f>
        <v>4.8133999999999997</v>
      </c>
    </row>
    <row r="2998" spans="1:27" x14ac:dyDescent="0.25">
      <c r="B2998" t="s">
        <v>1685</v>
      </c>
      <c r="C2998" t="s">
        <v>1616</v>
      </c>
      <c r="D2998" t="s">
        <v>1686</v>
      </c>
      <c r="E2998" s="29">
        <v>0.5</v>
      </c>
      <c r="F2998" t="s">
        <v>1618</v>
      </c>
      <c r="G2998" t="s">
        <v>1619</v>
      </c>
      <c r="H2998" s="30">
        <v>27.19</v>
      </c>
      <c r="I2998" t="s">
        <v>1620</v>
      </c>
      <c r="J2998" s="30">
        <f>ROUND(E2998/I2995* H2998,5)</f>
        <v>11.53096</v>
      </c>
    </row>
    <row r="2999" spans="1:27" x14ac:dyDescent="0.25">
      <c r="D2999" s="31" t="s">
        <v>1621</v>
      </c>
      <c r="K2999" s="30">
        <f>SUM(J2997:J2998)</f>
        <v>16.344360000000002</v>
      </c>
    </row>
    <row r="3000" spans="1:27" x14ac:dyDescent="0.25">
      <c r="B3000" s="21" t="s">
        <v>1625</v>
      </c>
    </row>
    <row r="3001" spans="1:27" x14ac:dyDescent="0.25">
      <c r="B3001" t="s">
        <v>2485</v>
      </c>
      <c r="C3001" t="s">
        <v>1627</v>
      </c>
      <c r="D3001" t="s">
        <v>2486</v>
      </c>
      <c r="E3001" s="29">
        <v>2.6800000000000001E-2</v>
      </c>
      <c r="G3001" t="s">
        <v>1619</v>
      </c>
      <c r="H3001" s="30">
        <v>38.65</v>
      </c>
      <c r="I3001" t="s">
        <v>1620</v>
      </c>
      <c r="J3001" s="30">
        <f>ROUND(E3001* H3001,5)</f>
        <v>1.03582</v>
      </c>
    </row>
    <row r="3002" spans="1:27" x14ac:dyDescent="0.25">
      <c r="B3002" t="s">
        <v>2487</v>
      </c>
      <c r="C3002" t="s">
        <v>37</v>
      </c>
      <c r="D3002" t="s">
        <v>2488</v>
      </c>
      <c r="E3002" s="29">
        <v>1</v>
      </c>
      <c r="G3002" t="s">
        <v>1619</v>
      </c>
      <c r="H3002" s="30">
        <v>32.46</v>
      </c>
      <c r="I3002" t="s">
        <v>1620</v>
      </c>
      <c r="J3002" s="30">
        <f>ROUND(E3002* H3002,5)</f>
        <v>32.46</v>
      </c>
    </row>
    <row r="3003" spans="1:27" x14ac:dyDescent="0.25">
      <c r="D3003" s="31" t="s">
        <v>1635</v>
      </c>
      <c r="K3003" s="30">
        <f>SUM(J3001:J3002)</f>
        <v>33.495820000000002</v>
      </c>
    </row>
    <row r="3004" spans="1:27" x14ac:dyDescent="0.25">
      <c r="D3004" s="31" t="s">
        <v>1636</v>
      </c>
      <c r="K3004" s="32">
        <f>SUM(J2996:J3003)</f>
        <v>49.840180000000004</v>
      </c>
    </row>
    <row r="3005" spans="1:27" x14ac:dyDescent="0.25">
      <c r="D3005" s="31" t="s">
        <v>1688</v>
      </c>
      <c r="H3005">
        <v>4</v>
      </c>
      <c r="I3005" t="s">
        <v>1638</v>
      </c>
      <c r="K3005" s="30">
        <f>ROUND(H3005/100*K3004,5)</f>
        <v>1.9936100000000001</v>
      </c>
    </row>
    <row r="3006" spans="1:27" x14ac:dyDescent="0.25">
      <c r="D3006" s="31" t="s">
        <v>1639</v>
      </c>
      <c r="K3006" s="32">
        <f>SUM(K3004:K3005)</f>
        <v>51.83379</v>
      </c>
    </row>
    <row r="3008" spans="1:27" ht="45" customHeight="1" x14ac:dyDescent="0.25">
      <c r="A3008" s="25" t="s">
        <v>2489</v>
      </c>
      <c r="B3008" s="25" t="s">
        <v>681</v>
      </c>
      <c r="C3008" s="26" t="s">
        <v>37</v>
      </c>
      <c r="D3008" s="6" t="s">
        <v>682</v>
      </c>
      <c r="E3008" s="5"/>
      <c r="F3008" s="5"/>
      <c r="G3008" s="26"/>
      <c r="H3008" s="27" t="s">
        <v>1613</v>
      </c>
      <c r="I3008" s="4">
        <v>2.2160000000000002</v>
      </c>
      <c r="J3008" s="5"/>
      <c r="K3008" s="28">
        <f>ROUND(K3019,2)</f>
        <v>618.77</v>
      </c>
      <c r="L3008" s="26"/>
      <c r="M3008" s="26"/>
      <c r="N3008" s="26"/>
      <c r="O3008" s="26"/>
      <c r="P3008" s="26"/>
      <c r="Q3008" s="26"/>
      <c r="R3008" s="26"/>
      <c r="S3008" s="26"/>
      <c r="T3008" s="26"/>
      <c r="U3008" s="26"/>
      <c r="V3008" s="26"/>
      <c r="W3008" s="26"/>
      <c r="X3008" s="26"/>
      <c r="Y3008" s="26"/>
      <c r="Z3008" s="26"/>
      <c r="AA3008" s="26"/>
    </row>
    <row r="3009" spans="1:27" x14ac:dyDescent="0.25">
      <c r="B3009" s="21" t="s">
        <v>1614</v>
      </c>
    </row>
    <row r="3010" spans="1:27" x14ac:dyDescent="0.25">
      <c r="B3010" t="s">
        <v>1685</v>
      </c>
      <c r="C3010" t="s">
        <v>1616</v>
      </c>
      <c r="D3010" t="s">
        <v>1686</v>
      </c>
      <c r="E3010" s="29">
        <v>1.5</v>
      </c>
      <c r="F3010" t="s">
        <v>1618</v>
      </c>
      <c r="G3010" t="s">
        <v>1619</v>
      </c>
      <c r="H3010" s="30">
        <v>27.19</v>
      </c>
      <c r="I3010" t="s">
        <v>1620</v>
      </c>
      <c r="J3010" s="30">
        <f>ROUND(E3010/I3008* H3010,5)</f>
        <v>18.404779999999999</v>
      </c>
    </row>
    <row r="3011" spans="1:27" x14ac:dyDescent="0.25">
      <c r="B3011" t="s">
        <v>1673</v>
      </c>
      <c r="C3011" t="s">
        <v>1616</v>
      </c>
      <c r="D3011" t="s">
        <v>1674</v>
      </c>
      <c r="E3011" s="29">
        <v>1</v>
      </c>
      <c r="F3011" t="s">
        <v>1618</v>
      </c>
      <c r="G3011" t="s">
        <v>1619</v>
      </c>
      <c r="H3011" s="30">
        <v>22.7</v>
      </c>
      <c r="I3011" t="s">
        <v>1620</v>
      </c>
      <c r="J3011" s="30">
        <f>ROUND(E3011/I3008* H3011,5)</f>
        <v>10.243679999999999</v>
      </c>
    </row>
    <row r="3012" spans="1:27" x14ac:dyDescent="0.25">
      <c r="D3012" s="31" t="s">
        <v>1621</v>
      </c>
      <c r="K3012" s="30">
        <f>SUM(J3010:J3011)</f>
        <v>28.64846</v>
      </c>
    </row>
    <row r="3013" spans="1:27" x14ac:dyDescent="0.25">
      <c r="B3013" s="21" t="s">
        <v>1625</v>
      </c>
    </row>
    <row r="3014" spans="1:27" ht="90" x14ac:dyDescent="0.25">
      <c r="B3014" t="s">
        <v>2490</v>
      </c>
      <c r="C3014" t="s">
        <v>37</v>
      </c>
      <c r="D3014" s="33" t="s">
        <v>2491</v>
      </c>
      <c r="E3014" s="29">
        <v>1</v>
      </c>
      <c r="G3014" t="s">
        <v>1619</v>
      </c>
      <c r="H3014" s="30">
        <v>547</v>
      </c>
      <c r="I3014" t="s">
        <v>1620</v>
      </c>
      <c r="J3014" s="30">
        <f>ROUND(E3014* H3014,5)</f>
        <v>547</v>
      </c>
    </row>
    <row r="3015" spans="1:27" x14ac:dyDescent="0.25">
      <c r="B3015" t="s">
        <v>2485</v>
      </c>
      <c r="C3015" t="s">
        <v>1627</v>
      </c>
      <c r="D3015" t="s">
        <v>2486</v>
      </c>
      <c r="E3015" s="29">
        <v>0.5</v>
      </c>
      <c r="G3015" t="s">
        <v>1619</v>
      </c>
      <c r="H3015" s="30">
        <v>38.65</v>
      </c>
      <c r="I3015" t="s">
        <v>1620</v>
      </c>
      <c r="J3015" s="30">
        <f>ROUND(E3015* H3015,5)</f>
        <v>19.324999999999999</v>
      </c>
    </row>
    <row r="3016" spans="1:27" x14ac:dyDescent="0.25">
      <c r="D3016" s="31" t="s">
        <v>1635</v>
      </c>
      <c r="K3016" s="30">
        <f>SUM(J3014:J3015)</f>
        <v>566.32500000000005</v>
      </c>
    </row>
    <row r="3017" spans="1:27" x14ac:dyDescent="0.25">
      <c r="D3017" s="31" t="s">
        <v>1636</v>
      </c>
      <c r="K3017" s="32">
        <f>SUM(J3009:J3016)</f>
        <v>594.97346000000005</v>
      </c>
    </row>
    <row r="3018" spans="1:27" x14ac:dyDescent="0.25">
      <c r="D3018" s="31" t="s">
        <v>1688</v>
      </c>
      <c r="H3018">
        <v>4</v>
      </c>
      <c r="I3018" t="s">
        <v>1638</v>
      </c>
      <c r="K3018" s="30">
        <f>ROUND(H3018/100*K3017,5)</f>
        <v>23.798940000000002</v>
      </c>
    </row>
    <row r="3019" spans="1:27" x14ac:dyDescent="0.25">
      <c r="D3019" s="31" t="s">
        <v>1639</v>
      </c>
      <c r="K3019" s="32">
        <f>SUM(K3017:K3018)</f>
        <v>618.77240000000006</v>
      </c>
    </row>
    <row r="3021" spans="1:27" ht="45" customHeight="1" x14ac:dyDescent="0.25">
      <c r="A3021" s="25" t="s">
        <v>2492</v>
      </c>
      <c r="B3021" s="25" t="s">
        <v>683</v>
      </c>
      <c r="C3021" s="26" t="s">
        <v>37</v>
      </c>
      <c r="D3021" s="6" t="s">
        <v>684</v>
      </c>
      <c r="E3021" s="5"/>
      <c r="F3021" s="5"/>
      <c r="G3021" s="26"/>
      <c r="H3021" s="27" t="s">
        <v>1613</v>
      </c>
      <c r="I3021" s="4">
        <v>1.859</v>
      </c>
      <c r="J3021" s="5"/>
      <c r="K3021" s="28">
        <f>ROUND(K3032,2)</f>
        <v>520.49</v>
      </c>
      <c r="L3021" s="26"/>
      <c r="M3021" s="26"/>
      <c r="N3021" s="26"/>
      <c r="O3021" s="26"/>
      <c r="P3021" s="26"/>
      <c r="Q3021" s="26"/>
      <c r="R3021" s="26"/>
      <c r="S3021" s="26"/>
      <c r="T3021" s="26"/>
      <c r="U3021" s="26"/>
      <c r="V3021" s="26"/>
      <c r="W3021" s="26"/>
      <c r="X3021" s="26"/>
      <c r="Y3021" s="26"/>
      <c r="Z3021" s="26"/>
      <c r="AA3021" s="26"/>
    </row>
    <row r="3022" spans="1:27" x14ac:dyDescent="0.25">
      <c r="B3022" s="21" t="s">
        <v>1614</v>
      </c>
    </row>
    <row r="3023" spans="1:27" x14ac:dyDescent="0.25">
      <c r="B3023" t="s">
        <v>1685</v>
      </c>
      <c r="C3023" t="s">
        <v>1616</v>
      </c>
      <c r="D3023" t="s">
        <v>1686</v>
      </c>
      <c r="E3023" s="29">
        <v>1.5</v>
      </c>
      <c r="F3023" t="s">
        <v>1618</v>
      </c>
      <c r="G3023" t="s">
        <v>1619</v>
      </c>
      <c r="H3023" s="30">
        <v>27.19</v>
      </c>
      <c r="I3023" t="s">
        <v>1620</v>
      </c>
      <c r="J3023" s="30">
        <f>ROUND(E3023/I3021* H3023,5)</f>
        <v>21.939209999999999</v>
      </c>
    </row>
    <row r="3024" spans="1:27" x14ac:dyDescent="0.25">
      <c r="B3024" t="s">
        <v>1673</v>
      </c>
      <c r="C3024" t="s">
        <v>1616</v>
      </c>
      <c r="D3024" t="s">
        <v>1674</v>
      </c>
      <c r="E3024" s="29">
        <v>1</v>
      </c>
      <c r="F3024" t="s">
        <v>1618</v>
      </c>
      <c r="G3024" t="s">
        <v>1619</v>
      </c>
      <c r="H3024" s="30">
        <v>22.7</v>
      </c>
      <c r="I3024" t="s">
        <v>1620</v>
      </c>
      <c r="J3024" s="30">
        <f>ROUND(E3024/I3021* H3024,5)</f>
        <v>12.21087</v>
      </c>
    </row>
    <row r="3025" spans="1:27" x14ac:dyDescent="0.25">
      <c r="D3025" s="31" t="s">
        <v>1621</v>
      </c>
      <c r="K3025" s="30">
        <f>SUM(J3023:J3024)</f>
        <v>34.150080000000003</v>
      </c>
    </row>
    <row r="3026" spans="1:27" x14ac:dyDescent="0.25">
      <c r="B3026" s="21" t="s">
        <v>1625</v>
      </c>
    </row>
    <row r="3027" spans="1:27" x14ac:dyDescent="0.25">
      <c r="B3027" t="s">
        <v>2485</v>
      </c>
      <c r="C3027" t="s">
        <v>1627</v>
      </c>
      <c r="D3027" t="s">
        <v>2486</v>
      </c>
      <c r="E3027" s="29">
        <v>0.5</v>
      </c>
      <c r="G3027" t="s">
        <v>1619</v>
      </c>
      <c r="H3027" s="30">
        <v>38.65</v>
      </c>
      <c r="I3027" t="s">
        <v>1620</v>
      </c>
      <c r="J3027" s="30">
        <f>ROUND(E3027* H3027,5)</f>
        <v>19.324999999999999</v>
      </c>
    </row>
    <row r="3028" spans="1:27" ht="90" x14ac:dyDescent="0.25">
      <c r="B3028" t="s">
        <v>2493</v>
      </c>
      <c r="C3028" t="s">
        <v>550</v>
      </c>
      <c r="D3028" s="33" t="s">
        <v>2494</v>
      </c>
      <c r="E3028" s="29">
        <v>1</v>
      </c>
      <c r="G3028" t="s">
        <v>1619</v>
      </c>
      <c r="H3028" s="30">
        <v>447</v>
      </c>
      <c r="I3028" t="s">
        <v>1620</v>
      </c>
      <c r="J3028" s="30">
        <f>ROUND(E3028* H3028,5)</f>
        <v>447</v>
      </c>
    </row>
    <row r="3029" spans="1:27" x14ac:dyDescent="0.25">
      <c r="D3029" s="31" t="s">
        <v>1635</v>
      </c>
      <c r="K3029" s="30">
        <f>SUM(J3027:J3028)</f>
        <v>466.32499999999999</v>
      </c>
    </row>
    <row r="3030" spans="1:27" x14ac:dyDescent="0.25">
      <c r="D3030" s="31" t="s">
        <v>1636</v>
      </c>
      <c r="K3030" s="32">
        <f>SUM(J3022:J3029)</f>
        <v>500.47507999999999</v>
      </c>
    </row>
    <row r="3031" spans="1:27" x14ac:dyDescent="0.25">
      <c r="D3031" s="31" t="s">
        <v>1688</v>
      </c>
      <c r="H3031">
        <v>4</v>
      </c>
      <c r="I3031" t="s">
        <v>1638</v>
      </c>
      <c r="K3031" s="30">
        <f>ROUND(H3031/100*K3030,5)</f>
        <v>20.018999999999998</v>
      </c>
    </row>
    <row r="3032" spans="1:27" x14ac:dyDescent="0.25">
      <c r="D3032" s="31" t="s">
        <v>1639</v>
      </c>
      <c r="K3032" s="32">
        <f>SUM(K3030:K3031)</f>
        <v>520.49407999999994</v>
      </c>
    </row>
    <row r="3034" spans="1:27" ht="45" customHeight="1" x14ac:dyDescent="0.25">
      <c r="A3034" s="25" t="s">
        <v>2495</v>
      </c>
      <c r="B3034" s="25" t="s">
        <v>177</v>
      </c>
      <c r="C3034" s="26" t="s">
        <v>42</v>
      </c>
      <c r="D3034" s="6" t="s">
        <v>178</v>
      </c>
      <c r="E3034" s="5"/>
      <c r="F3034" s="5"/>
      <c r="G3034" s="26"/>
      <c r="H3034" s="27" t="s">
        <v>1613</v>
      </c>
      <c r="I3034" s="4">
        <v>1.0840000000000001</v>
      </c>
      <c r="J3034" s="5"/>
      <c r="K3034" s="28">
        <f>ROUND(K3044,2)</f>
        <v>8.94</v>
      </c>
      <c r="L3034" s="26"/>
      <c r="M3034" s="26"/>
      <c r="N3034" s="26"/>
      <c r="O3034" s="26"/>
      <c r="P3034" s="26"/>
      <c r="Q3034" s="26"/>
      <c r="R3034" s="26"/>
      <c r="S3034" s="26"/>
      <c r="T3034" s="26"/>
      <c r="U3034" s="26"/>
      <c r="V3034" s="26"/>
      <c r="W3034" s="26"/>
      <c r="X3034" s="26"/>
      <c r="Y3034" s="26"/>
      <c r="Z3034" s="26"/>
      <c r="AA3034" s="26"/>
    </row>
    <row r="3035" spans="1:27" x14ac:dyDescent="0.25">
      <c r="B3035" s="21" t="s">
        <v>1614</v>
      </c>
    </row>
    <row r="3036" spans="1:27" x14ac:dyDescent="0.25">
      <c r="B3036" t="s">
        <v>1673</v>
      </c>
      <c r="C3036" t="s">
        <v>1616</v>
      </c>
      <c r="D3036" t="s">
        <v>1674</v>
      </c>
      <c r="E3036" s="29">
        <v>7.0000000000000007E-2</v>
      </c>
      <c r="F3036" t="s">
        <v>1618</v>
      </c>
      <c r="G3036" t="s">
        <v>1619</v>
      </c>
      <c r="H3036" s="30">
        <v>22.7</v>
      </c>
      <c r="I3036" t="s">
        <v>1620</v>
      </c>
      <c r="J3036" s="30">
        <f>ROUND(E3036/I3034* H3036,5)</f>
        <v>1.46587</v>
      </c>
    </row>
    <row r="3037" spans="1:27" x14ac:dyDescent="0.25">
      <c r="B3037" t="s">
        <v>1685</v>
      </c>
      <c r="C3037" t="s">
        <v>1616</v>
      </c>
      <c r="D3037" t="s">
        <v>1686</v>
      </c>
      <c r="E3037" s="29">
        <v>0.14000000000000001</v>
      </c>
      <c r="F3037" t="s">
        <v>1618</v>
      </c>
      <c r="G3037" t="s">
        <v>1619</v>
      </c>
      <c r="H3037" s="30">
        <v>27.19</v>
      </c>
      <c r="I3037" t="s">
        <v>1620</v>
      </c>
      <c r="J3037" s="30">
        <f>ROUND(E3037/I3034* H3037,5)</f>
        <v>3.5116200000000002</v>
      </c>
    </row>
    <row r="3038" spans="1:27" x14ac:dyDescent="0.25">
      <c r="D3038" s="31" t="s">
        <v>1621</v>
      </c>
      <c r="K3038" s="30">
        <f>SUM(J3036:J3037)</f>
        <v>4.9774900000000004</v>
      </c>
    </row>
    <row r="3039" spans="1:27" x14ac:dyDescent="0.25">
      <c r="B3039" s="21" t="s">
        <v>1625</v>
      </c>
    </row>
    <row r="3040" spans="1:27" x14ac:dyDescent="0.25">
      <c r="B3040" t="s">
        <v>2496</v>
      </c>
      <c r="C3040" t="s">
        <v>42</v>
      </c>
      <c r="D3040" t="s">
        <v>2497</v>
      </c>
      <c r="E3040" s="29">
        <v>1.05</v>
      </c>
      <c r="G3040" t="s">
        <v>1619</v>
      </c>
      <c r="H3040" s="30">
        <v>3.45</v>
      </c>
      <c r="I3040" t="s">
        <v>1620</v>
      </c>
      <c r="J3040" s="30">
        <f>ROUND(E3040* H3040,5)</f>
        <v>3.6225000000000001</v>
      </c>
    </row>
    <row r="3041" spans="1:27" x14ac:dyDescent="0.25">
      <c r="D3041" s="31" t="s">
        <v>1635</v>
      </c>
      <c r="K3041" s="30">
        <f>SUM(J3040:J3040)</f>
        <v>3.6225000000000001</v>
      </c>
    </row>
    <row r="3042" spans="1:27" x14ac:dyDescent="0.25">
      <c r="D3042" s="31" t="s">
        <v>1636</v>
      </c>
      <c r="K3042" s="32">
        <f>SUM(J3035:J3041)</f>
        <v>8.59999</v>
      </c>
    </row>
    <row r="3043" spans="1:27" x14ac:dyDescent="0.25">
      <c r="D3043" s="31" t="s">
        <v>1688</v>
      </c>
      <c r="H3043">
        <v>4</v>
      </c>
      <c r="I3043" t="s">
        <v>1638</v>
      </c>
      <c r="K3043" s="30">
        <f>ROUND(H3043/100*K3042,5)</f>
        <v>0.34399999999999997</v>
      </c>
    </row>
    <row r="3044" spans="1:27" x14ac:dyDescent="0.25">
      <c r="D3044" s="31" t="s">
        <v>1639</v>
      </c>
      <c r="K3044" s="32">
        <f>SUM(K3042:K3043)</f>
        <v>8.9439899999999994</v>
      </c>
    </row>
    <row r="3046" spans="1:27" ht="45" customHeight="1" x14ac:dyDescent="0.25">
      <c r="A3046" s="25" t="s">
        <v>2498</v>
      </c>
      <c r="B3046" s="25" t="s">
        <v>171</v>
      </c>
      <c r="C3046" s="26" t="s">
        <v>16</v>
      </c>
      <c r="D3046" s="6" t="s">
        <v>172</v>
      </c>
      <c r="E3046" s="5"/>
      <c r="F3046" s="5"/>
      <c r="G3046" s="26"/>
      <c r="H3046" s="27" t="s">
        <v>1613</v>
      </c>
      <c r="I3046" s="4">
        <v>1.218</v>
      </c>
      <c r="J3046" s="5"/>
      <c r="K3046" s="28">
        <f>ROUND(K3059,2)</f>
        <v>10.1</v>
      </c>
      <c r="L3046" s="26"/>
      <c r="M3046" s="26"/>
      <c r="N3046" s="26"/>
      <c r="O3046" s="26"/>
      <c r="P3046" s="26"/>
      <c r="Q3046" s="26"/>
      <c r="R3046" s="26"/>
      <c r="S3046" s="26"/>
      <c r="T3046" s="26"/>
      <c r="U3046" s="26"/>
      <c r="V3046" s="26"/>
      <c r="W3046" s="26"/>
      <c r="X3046" s="26"/>
      <c r="Y3046" s="26"/>
      <c r="Z3046" s="26"/>
      <c r="AA3046" s="26"/>
    </row>
    <row r="3047" spans="1:27" x14ac:dyDescent="0.25">
      <c r="B3047" s="21" t="s">
        <v>1614</v>
      </c>
    </row>
    <row r="3048" spans="1:27" x14ac:dyDescent="0.25">
      <c r="B3048" t="s">
        <v>1693</v>
      </c>
      <c r="C3048" t="s">
        <v>1616</v>
      </c>
      <c r="D3048" t="s">
        <v>1694</v>
      </c>
      <c r="E3048" s="29">
        <v>6.6000000000000003E-2</v>
      </c>
      <c r="F3048" t="s">
        <v>1618</v>
      </c>
      <c r="G3048" t="s">
        <v>1619</v>
      </c>
      <c r="H3048" s="30">
        <v>27.19</v>
      </c>
      <c r="I3048" t="s">
        <v>1620</v>
      </c>
      <c r="J3048" s="30">
        <f>ROUND(E3048/I3046* H3048,5)</f>
        <v>1.4733499999999999</v>
      </c>
    </row>
    <row r="3049" spans="1:27" x14ac:dyDescent="0.25">
      <c r="B3049" t="s">
        <v>1695</v>
      </c>
      <c r="C3049" t="s">
        <v>1616</v>
      </c>
      <c r="D3049" t="s">
        <v>1696</v>
      </c>
      <c r="E3049" s="29">
        <v>3.3000000000000002E-2</v>
      </c>
      <c r="F3049" t="s">
        <v>1618</v>
      </c>
      <c r="G3049" t="s">
        <v>1619</v>
      </c>
      <c r="H3049" s="30">
        <v>24.14</v>
      </c>
      <c r="I3049" t="s">
        <v>1620</v>
      </c>
      <c r="J3049" s="30">
        <f>ROUND(E3049/I3046* H3049,5)</f>
        <v>0.65403999999999995</v>
      </c>
    </row>
    <row r="3050" spans="1:27" x14ac:dyDescent="0.25">
      <c r="D3050" s="31" t="s">
        <v>1621</v>
      </c>
      <c r="K3050" s="30">
        <f>SUM(J3048:J3049)</f>
        <v>2.1273900000000001</v>
      </c>
    </row>
    <row r="3051" spans="1:27" x14ac:dyDescent="0.25">
      <c r="B3051" s="21" t="s">
        <v>1625</v>
      </c>
    </row>
    <row r="3052" spans="1:27" x14ac:dyDescent="0.25">
      <c r="B3052" t="s">
        <v>2064</v>
      </c>
      <c r="C3052" t="s">
        <v>37</v>
      </c>
      <c r="D3052" t="s">
        <v>2065</v>
      </c>
      <c r="E3052" s="29">
        <v>2</v>
      </c>
      <c r="G3052" t="s">
        <v>1619</v>
      </c>
      <c r="H3052" s="30">
        <v>0.17</v>
      </c>
      <c r="I3052" t="s">
        <v>1620</v>
      </c>
      <c r="J3052" s="30">
        <f>ROUND(E3052* H3052,5)</f>
        <v>0.34</v>
      </c>
    </row>
    <row r="3053" spans="1:27" x14ac:dyDescent="0.25">
      <c r="B3053" t="s">
        <v>2499</v>
      </c>
      <c r="C3053" t="s">
        <v>16</v>
      </c>
      <c r="D3053" t="s">
        <v>2500</v>
      </c>
      <c r="E3053" s="29">
        <v>1.1000000000000001</v>
      </c>
      <c r="G3053" t="s">
        <v>1619</v>
      </c>
      <c r="H3053" s="30">
        <v>6.56</v>
      </c>
      <c r="I3053" t="s">
        <v>1620</v>
      </c>
      <c r="J3053" s="30">
        <f>ROUND(E3053* H3053,5)</f>
        <v>7.2160000000000002</v>
      </c>
    </row>
    <row r="3054" spans="1:27" x14ac:dyDescent="0.25">
      <c r="D3054" s="31" t="s">
        <v>1635</v>
      </c>
      <c r="K3054" s="30">
        <f>SUM(J3052:J3053)</f>
        <v>7.556</v>
      </c>
    </row>
    <row r="3056" spans="1:27" x14ac:dyDescent="0.25">
      <c r="D3056" s="31" t="s">
        <v>1637</v>
      </c>
      <c r="H3056">
        <v>1.5</v>
      </c>
      <c r="I3056" t="s">
        <v>1638</v>
      </c>
      <c r="J3056">
        <f>ROUND(H3056/100*K3050,5)</f>
        <v>3.1910000000000001E-2</v>
      </c>
    </row>
    <row r="3057" spans="1:27" x14ac:dyDescent="0.25">
      <c r="D3057" s="31" t="s">
        <v>1636</v>
      </c>
      <c r="K3057" s="32">
        <f>SUM(J3047:J3056)</f>
        <v>9.7152999999999992</v>
      </c>
    </row>
    <row r="3058" spans="1:27" x14ac:dyDescent="0.25">
      <c r="D3058" s="31" t="s">
        <v>1688</v>
      </c>
      <c r="H3058">
        <v>4</v>
      </c>
      <c r="I3058" t="s">
        <v>1638</v>
      </c>
      <c r="K3058" s="30">
        <f>ROUND(H3058/100*K3057,5)</f>
        <v>0.38861000000000001</v>
      </c>
    </row>
    <row r="3059" spans="1:27" x14ac:dyDescent="0.25">
      <c r="D3059" s="31" t="s">
        <v>1639</v>
      </c>
      <c r="K3059" s="32">
        <f>SUM(K3057:K3058)</f>
        <v>10.103909999999999</v>
      </c>
    </row>
    <row r="3061" spans="1:27" ht="45" customHeight="1" x14ac:dyDescent="0.25">
      <c r="A3061" s="25" t="s">
        <v>2501</v>
      </c>
      <c r="B3061" s="25" t="s">
        <v>705</v>
      </c>
      <c r="C3061" s="26" t="s">
        <v>42</v>
      </c>
      <c r="D3061" s="6" t="s">
        <v>706</v>
      </c>
      <c r="E3061" s="5"/>
      <c r="F3061" s="5"/>
      <c r="G3061" s="26"/>
      <c r="H3061" s="27" t="s">
        <v>1613</v>
      </c>
      <c r="I3061" s="4">
        <v>1.2090000000000001</v>
      </c>
      <c r="J3061" s="5"/>
      <c r="K3061" s="28">
        <f>ROUND(K3077,2)</f>
        <v>60.05</v>
      </c>
      <c r="L3061" s="26"/>
      <c r="M3061" s="26"/>
      <c r="N3061" s="26"/>
      <c r="O3061" s="26"/>
      <c r="P3061" s="26"/>
      <c r="Q3061" s="26"/>
      <c r="R3061" s="26"/>
      <c r="S3061" s="26"/>
      <c r="T3061" s="26"/>
      <c r="U3061" s="26"/>
      <c r="V3061" s="26"/>
      <c r="W3061" s="26"/>
      <c r="X3061" s="26"/>
      <c r="Y3061" s="26"/>
      <c r="Z3061" s="26"/>
      <c r="AA3061" s="26"/>
    </row>
    <row r="3062" spans="1:27" x14ac:dyDescent="0.25">
      <c r="B3062" s="21" t="s">
        <v>1614</v>
      </c>
    </row>
    <row r="3063" spans="1:27" x14ac:dyDescent="0.25">
      <c r="B3063" t="s">
        <v>1673</v>
      </c>
      <c r="C3063" t="s">
        <v>1616</v>
      </c>
      <c r="D3063" t="s">
        <v>1674</v>
      </c>
      <c r="E3063" s="29">
        <v>0.19</v>
      </c>
      <c r="F3063" t="s">
        <v>1618</v>
      </c>
      <c r="G3063" t="s">
        <v>1619</v>
      </c>
      <c r="H3063" s="30">
        <v>22.7</v>
      </c>
      <c r="I3063" t="s">
        <v>1620</v>
      </c>
      <c r="J3063" s="30">
        <f>ROUND(E3063/I3061* H3063,5)</f>
        <v>3.5674100000000002</v>
      </c>
    </row>
    <row r="3064" spans="1:27" x14ac:dyDescent="0.25">
      <c r="B3064" t="s">
        <v>1695</v>
      </c>
      <c r="C3064" t="s">
        <v>1616</v>
      </c>
      <c r="D3064" t="s">
        <v>1696</v>
      </c>
      <c r="E3064" s="29">
        <v>0.2</v>
      </c>
      <c r="F3064" t="s">
        <v>1618</v>
      </c>
      <c r="G3064" t="s">
        <v>1619</v>
      </c>
      <c r="H3064" s="30">
        <v>24.14</v>
      </c>
      <c r="I3064" t="s">
        <v>1620</v>
      </c>
      <c r="J3064" s="30">
        <f>ROUND(E3064/I3061* H3064,5)</f>
        <v>3.9933800000000002</v>
      </c>
    </row>
    <row r="3065" spans="1:27" x14ac:dyDescent="0.25">
      <c r="B3065" t="s">
        <v>1685</v>
      </c>
      <c r="C3065" t="s">
        <v>1616</v>
      </c>
      <c r="D3065" t="s">
        <v>1686</v>
      </c>
      <c r="E3065" s="29">
        <v>0.19</v>
      </c>
      <c r="F3065" t="s">
        <v>1618</v>
      </c>
      <c r="G3065" t="s">
        <v>1619</v>
      </c>
      <c r="H3065" s="30">
        <v>27.19</v>
      </c>
      <c r="I3065" t="s">
        <v>1620</v>
      </c>
      <c r="J3065" s="30">
        <f>ROUND(E3065/I3061* H3065,5)</f>
        <v>4.2730399999999999</v>
      </c>
    </row>
    <row r="3066" spans="1:27" x14ac:dyDescent="0.25">
      <c r="B3066" t="s">
        <v>1693</v>
      </c>
      <c r="C3066" t="s">
        <v>1616</v>
      </c>
      <c r="D3066" t="s">
        <v>1694</v>
      </c>
      <c r="E3066" s="29">
        <v>0.2</v>
      </c>
      <c r="F3066" t="s">
        <v>1618</v>
      </c>
      <c r="G3066" t="s">
        <v>1619</v>
      </c>
      <c r="H3066" s="30">
        <v>27.19</v>
      </c>
      <c r="I3066" t="s">
        <v>1620</v>
      </c>
      <c r="J3066" s="30">
        <f>ROUND(E3066/I3061* H3066,5)</f>
        <v>4.4979300000000002</v>
      </c>
    </row>
    <row r="3067" spans="1:27" x14ac:dyDescent="0.25">
      <c r="D3067" s="31" t="s">
        <v>1621</v>
      </c>
      <c r="K3067" s="30">
        <f>SUM(J3063:J3066)</f>
        <v>16.331760000000003</v>
      </c>
    </row>
    <row r="3068" spans="1:27" x14ac:dyDescent="0.25">
      <c r="B3068" s="21" t="s">
        <v>1625</v>
      </c>
    </row>
    <row r="3069" spans="1:27" x14ac:dyDescent="0.25">
      <c r="B3069" t="s">
        <v>2502</v>
      </c>
      <c r="C3069" t="s">
        <v>42</v>
      </c>
      <c r="D3069" t="s">
        <v>2503</v>
      </c>
      <c r="E3069" s="29">
        <v>1.2</v>
      </c>
      <c r="G3069" t="s">
        <v>1619</v>
      </c>
      <c r="H3069" s="30">
        <v>19.75</v>
      </c>
      <c r="I3069" t="s">
        <v>1620</v>
      </c>
      <c r="J3069" s="30">
        <f>ROUND(E3069* H3069,5)</f>
        <v>23.7</v>
      </c>
    </row>
    <row r="3070" spans="1:27" x14ac:dyDescent="0.25">
      <c r="B3070" t="s">
        <v>1902</v>
      </c>
      <c r="C3070" t="s">
        <v>45</v>
      </c>
      <c r="D3070" t="s">
        <v>1903</v>
      </c>
      <c r="E3070" s="29">
        <v>0.104</v>
      </c>
      <c r="G3070" t="s">
        <v>1619</v>
      </c>
      <c r="H3070" s="30">
        <v>67.05</v>
      </c>
      <c r="I3070" t="s">
        <v>1620</v>
      </c>
      <c r="J3070" s="30">
        <f>ROUND(E3070* H3070,5)</f>
        <v>6.9732000000000003</v>
      </c>
    </row>
    <row r="3071" spans="1:27" x14ac:dyDescent="0.25">
      <c r="B3071" t="s">
        <v>2504</v>
      </c>
      <c r="C3071" t="s">
        <v>37</v>
      </c>
      <c r="D3071" t="s">
        <v>2505</v>
      </c>
      <c r="E3071" s="29">
        <v>1</v>
      </c>
      <c r="G3071" t="s">
        <v>1619</v>
      </c>
      <c r="H3071" s="30">
        <v>0.54</v>
      </c>
      <c r="I3071" t="s">
        <v>1620</v>
      </c>
      <c r="J3071" s="30">
        <f>ROUND(E3071* H3071,5)</f>
        <v>0.54</v>
      </c>
    </row>
    <row r="3072" spans="1:27" x14ac:dyDescent="0.25">
      <c r="B3072" t="s">
        <v>2506</v>
      </c>
      <c r="C3072" t="s">
        <v>37</v>
      </c>
      <c r="D3072" t="s">
        <v>2507</v>
      </c>
      <c r="E3072" s="29">
        <v>0.33</v>
      </c>
      <c r="G3072" t="s">
        <v>1619</v>
      </c>
      <c r="H3072" s="30">
        <v>21.79</v>
      </c>
      <c r="I3072" t="s">
        <v>1620</v>
      </c>
      <c r="J3072" s="30">
        <f>ROUND(E3072* H3072,5)</f>
        <v>7.1906999999999996</v>
      </c>
    </row>
    <row r="3073" spans="1:27" x14ac:dyDescent="0.25">
      <c r="B3073" t="s">
        <v>2508</v>
      </c>
      <c r="C3073" t="s">
        <v>1627</v>
      </c>
      <c r="D3073" t="s">
        <v>2509</v>
      </c>
      <c r="E3073" s="29">
        <v>0.17119999999999999</v>
      </c>
      <c r="G3073" t="s">
        <v>1619</v>
      </c>
      <c r="H3073" s="30">
        <v>17.55</v>
      </c>
      <c r="I3073" t="s">
        <v>1620</v>
      </c>
      <c r="J3073" s="30">
        <f>ROUND(E3073* H3073,5)</f>
        <v>3.0045600000000001</v>
      </c>
    </row>
    <row r="3074" spans="1:27" x14ac:dyDescent="0.25">
      <c r="D3074" s="31" t="s">
        <v>1635</v>
      </c>
      <c r="K3074" s="30">
        <f>SUM(J3069:J3073)</f>
        <v>41.408459999999998</v>
      </c>
    </row>
    <row r="3075" spans="1:27" x14ac:dyDescent="0.25">
      <c r="D3075" s="31" t="s">
        <v>1636</v>
      </c>
      <c r="K3075" s="32">
        <f>SUM(J3062:J3074)</f>
        <v>57.740220000000001</v>
      </c>
    </row>
    <row r="3076" spans="1:27" x14ac:dyDescent="0.25">
      <c r="D3076" s="31" t="s">
        <v>1688</v>
      </c>
      <c r="H3076">
        <v>4</v>
      </c>
      <c r="I3076" t="s">
        <v>1638</v>
      </c>
      <c r="K3076" s="30">
        <f>ROUND(H3076/100*K3075,5)</f>
        <v>2.3096100000000002</v>
      </c>
    </row>
    <row r="3077" spans="1:27" x14ac:dyDescent="0.25">
      <c r="D3077" s="31" t="s">
        <v>1639</v>
      </c>
      <c r="K3077" s="32">
        <f>SUM(K3075:K3076)</f>
        <v>60.04983</v>
      </c>
    </row>
    <row r="3079" spans="1:27" ht="45" customHeight="1" x14ac:dyDescent="0.25">
      <c r="A3079" s="25" t="s">
        <v>2510</v>
      </c>
      <c r="B3079" s="25" t="s">
        <v>703</v>
      </c>
      <c r="C3079" s="26" t="s">
        <v>42</v>
      </c>
      <c r="D3079" s="6" t="s">
        <v>704</v>
      </c>
      <c r="E3079" s="5"/>
      <c r="F3079" s="5"/>
      <c r="G3079" s="26"/>
      <c r="H3079" s="27" t="s">
        <v>1613</v>
      </c>
      <c r="I3079" s="4">
        <v>1.17</v>
      </c>
      <c r="J3079" s="5"/>
      <c r="K3079" s="28">
        <f>ROUND(K3095,2)</f>
        <v>50.51</v>
      </c>
      <c r="L3079" s="26"/>
      <c r="M3079" s="26"/>
      <c r="N3079" s="26"/>
      <c r="O3079" s="26"/>
      <c r="P3079" s="26"/>
      <c r="Q3079" s="26"/>
      <c r="R3079" s="26"/>
      <c r="S3079" s="26"/>
      <c r="T3079" s="26"/>
      <c r="U3079" s="26"/>
      <c r="V3079" s="26"/>
      <c r="W3079" s="26"/>
      <c r="X3079" s="26"/>
      <c r="Y3079" s="26"/>
      <c r="Z3079" s="26"/>
      <c r="AA3079" s="26"/>
    </row>
    <row r="3080" spans="1:27" x14ac:dyDescent="0.25">
      <c r="B3080" s="21" t="s">
        <v>1614</v>
      </c>
    </row>
    <row r="3081" spans="1:27" x14ac:dyDescent="0.25">
      <c r="B3081" t="s">
        <v>1693</v>
      </c>
      <c r="C3081" t="s">
        <v>1616</v>
      </c>
      <c r="D3081" t="s">
        <v>1694</v>
      </c>
      <c r="E3081" s="29">
        <v>0.2</v>
      </c>
      <c r="F3081" t="s">
        <v>1618</v>
      </c>
      <c r="G3081" t="s">
        <v>1619</v>
      </c>
      <c r="H3081" s="30">
        <v>27.19</v>
      </c>
      <c r="I3081" t="s">
        <v>1620</v>
      </c>
      <c r="J3081" s="30">
        <f>ROUND(E3081/I3079* H3081,5)</f>
        <v>4.6478599999999997</v>
      </c>
    </row>
    <row r="3082" spans="1:27" x14ac:dyDescent="0.25">
      <c r="B3082" t="s">
        <v>1695</v>
      </c>
      <c r="C3082" t="s">
        <v>1616</v>
      </c>
      <c r="D3082" t="s">
        <v>1696</v>
      </c>
      <c r="E3082" s="29">
        <v>0.2</v>
      </c>
      <c r="F3082" t="s">
        <v>1618</v>
      </c>
      <c r="G3082" t="s">
        <v>1619</v>
      </c>
      <c r="H3082" s="30">
        <v>24.14</v>
      </c>
      <c r="I3082" t="s">
        <v>1620</v>
      </c>
      <c r="J3082" s="30">
        <f>ROUND(E3082/I3079* H3082,5)</f>
        <v>4.1265000000000001</v>
      </c>
    </row>
    <row r="3083" spans="1:27" x14ac:dyDescent="0.25">
      <c r="B3083" t="s">
        <v>1673</v>
      </c>
      <c r="C3083" t="s">
        <v>1616</v>
      </c>
      <c r="D3083" t="s">
        <v>1674</v>
      </c>
      <c r="E3083" s="29">
        <v>0.19</v>
      </c>
      <c r="F3083" t="s">
        <v>1618</v>
      </c>
      <c r="G3083" t="s">
        <v>1619</v>
      </c>
      <c r="H3083" s="30">
        <v>22.7</v>
      </c>
      <c r="I3083" t="s">
        <v>1620</v>
      </c>
      <c r="J3083" s="30">
        <f>ROUND(E3083/I3079* H3083,5)</f>
        <v>3.6863199999999998</v>
      </c>
    </row>
    <row r="3084" spans="1:27" x14ac:dyDescent="0.25">
      <c r="B3084" t="s">
        <v>1685</v>
      </c>
      <c r="C3084" t="s">
        <v>1616</v>
      </c>
      <c r="D3084" t="s">
        <v>1686</v>
      </c>
      <c r="E3084" s="29">
        <v>0.19</v>
      </c>
      <c r="F3084" t="s">
        <v>1618</v>
      </c>
      <c r="G3084" t="s">
        <v>1619</v>
      </c>
      <c r="H3084" s="30">
        <v>27.19</v>
      </c>
      <c r="I3084" t="s">
        <v>1620</v>
      </c>
      <c r="J3084" s="30">
        <f>ROUND(E3084/I3079* H3084,5)</f>
        <v>4.41547</v>
      </c>
    </row>
    <row r="3085" spans="1:27" x14ac:dyDescent="0.25">
      <c r="D3085" s="31" t="s">
        <v>1621</v>
      </c>
      <c r="K3085" s="30">
        <f>SUM(J3081:J3084)</f>
        <v>16.876149999999999</v>
      </c>
    </row>
    <row r="3086" spans="1:27" x14ac:dyDescent="0.25">
      <c r="B3086" s="21" t="s">
        <v>1625</v>
      </c>
    </row>
    <row r="3087" spans="1:27" x14ac:dyDescent="0.25">
      <c r="B3087" t="s">
        <v>2508</v>
      </c>
      <c r="C3087" t="s">
        <v>1627</v>
      </c>
      <c r="D3087" t="s">
        <v>2509</v>
      </c>
      <c r="E3087" s="29">
        <v>0.17119999999999999</v>
      </c>
      <c r="G3087" t="s">
        <v>1619</v>
      </c>
      <c r="H3087" s="30">
        <v>17.55</v>
      </c>
      <c r="I3087" t="s">
        <v>1620</v>
      </c>
      <c r="J3087" s="30">
        <f>ROUND(E3087* H3087,5)</f>
        <v>3.0045600000000001</v>
      </c>
    </row>
    <row r="3088" spans="1:27" x14ac:dyDescent="0.25">
      <c r="B3088" t="s">
        <v>2511</v>
      </c>
      <c r="C3088" t="s">
        <v>37</v>
      </c>
      <c r="D3088" t="s">
        <v>2512</v>
      </c>
      <c r="E3088" s="29">
        <v>1</v>
      </c>
      <c r="G3088" t="s">
        <v>1619</v>
      </c>
      <c r="H3088" s="30">
        <v>0.26</v>
      </c>
      <c r="I3088" t="s">
        <v>1620</v>
      </c>
      <c r="J3088" s="30">
        <f>ROUND(E3088* H3088,5)</f>
        <v>0.26</v>
      </c>
    </row>
    <row r="3089" spans="1:27" x14ac:dyDescent="0.25">
      <c r="B3089" t="s">
        <v>1902</v>
      </c>
      <c r="C3089" t="s">
        <v>45</v>
      </c>
      <c r="D3089" t="s">
        <v>1903</v>
      </c>
      <c r="E3089" s="29">
        <v>0.104</v>
      </c>
      <c r="G3089" t="s">
        <v>1619</v>
      </c>
      <c r="H3089" s="30">
        <v>67.05</v>
      </c>
      <c r="I3089" t="s">
        <v>1620</v>
      </c>
      <c r="J3089" s="30">
        <f>ROUND(E3089* H3089,5)</f>
        <v>6.9732000000000003</v>
      </c>
    </row>
    <row r="3090" spans="1:27" x14ac:dyDescent="0.25">
      <c r="B3090" t="s">
        <v>2513</v>
      </c>
      <c r="C3090" t="s">
        <v>42</v>
      </c>
      <c r="D3090" t="s">
        <v>2514</v>
      </c>
      <c r="E3090" s="29">
        <v>1.2</v>
      </c>
      <c r="G3090" t="s">
        <v>1619</v>
      </c>
      <c r="H3090" s="30">
        <v>13.63</v>
      </c>
      <c r="I3090" t="s">
        <v>1620</v>
      </c>
      <c r="J3090" s="30">
        <f>ROUND(E3090* H3090,5)</f>
        <v>16.356000000000002</v>
      </c>
    </row>
    <row r="3091" spans="1:27" x14ac:dyDescent="0.25">
      <c r="B3091" t="s">
        <v>2515</v>
      </c>
      <c r="C3091" t="s">
        <v>37</v>
      </c>
      <c r="D3091" t="s">
        <v>2516</v>
      </c>
      <c r="E3091" s="29">
        <v>0.33</v>
      </c>
      <c r="G3091" t="s">
        <v>1619</v>
      </c>
      <c r="H3091" s="30">
        <v>15.45</v>
      </c>
      <c r="I3091" t="s">
        <v>1620</v>
      </c>
      <c r="J3091" s="30">
        <f>ROUND(E3091* H3091,5)</f>
        <v>5.0984999999999996</v>
      </c>
    </row>
    <row r="3092" spans="1:27" x14ac:dyDescent="0.25">
      <c r="D3092" s="31" t="s">
        <v>1635</v>
      </c>
      <c r="K3092" s="30">
        <f>SUM(J3087:J3091)</f>
        <v>31.692260000000005</v>
      </c>
    </row>
    <row r="3093" spans="1:27" x14ac:dyDescent="0.25">
      <c r="D3093" s="31" t="s">
        <v>1636</v>
      </c>
      <c r="K3093" s="32">
        <f>SUM(J3080:J3092)</f>
        <v>48.568410000000007</v>
      </c>
    </row>
    <row r="3094" spans="1:27" x14ac:dyDescent="0.25">
      <c r="D3094" s="31" t="s">
        <v>1688</v>
      </c>
      <c r="H3094">
        <v>4</v>
      </c>
      <c r="I3094" t="s">
        <v>1638</v>
      </c>
      <c r="K3094" s="30">
        <f>ROUND(H3094/100*K3093,5)</f>
        <v>1.9427399999999999</v>
      </c>
    </row>
    <row r="3095" spans="1:27" x14ac:dyDescent="0.25">
      <c r="D3095" s="31" t="s">
        <v>1639</v>
      </c>
      <c r="K3095" s="32">
        <f>SUM(K3093:K3094)</f>
        <v>50.511150000000008</v>
      </c>
    </row>
    <row r="3097" spans="1:27" ht="45" customHeight="1" x14ac:dyDescent="0.25">
      <c r="A3097" s="25" t="s">
        <v>2517</v>
      </c>
      <c r="B3097" s="25" t="s">
        <v>701</v>
      </c>
      <c r="C3097" s="26" t="s">
        <v>42</v>
      </c>
      <c r="D3097" s="6" t="s">
        <v>702</v>
      </c>
      <c r="E3097" s="5"/>
      <c r="F3097" s="5"/>
      <c r="G3097" s="26"/>
      <c r="H3097" s="27" t="s">
        <v>1613</v>
      </c>
      <c r="I3097" s="4">
        <v>1.173</v>
      </c>
      <c r="J3097" s="5"/>
      <c r="K3097" s="28">
        <f>ROUND(K3113,2)</f>
        <v>44.66</v>
      </c>
      <c r="L3097" s="26"/>
      <c r="M3097" s="26"/>
      <c r="N3097" s="26"/>
      <c r="O3097" s="26"/>
      <c r="P3097" s="26"/>
      <c r="Q3097" s="26"/>
      <c r="R3097" s="26"/>
      <c r="S3097" s="26"/>
      <c r="T3097" s="26"/>
      <c r="U3097" s="26"/>
      <c r="V3097" s="26"/>
      <c r="W3097" s="26"/>
      <c r="X3097" s="26"/>
      <c r="Y3097" s="26"/>
      <c r="Z3097" s="26"/>
      <c r="AA3097" s="26"/>
    </row>
    <row r="3098" spans="1:27" x14ac:dyDescent="0.25">
      <c r="B3098" s="21" t="s">
        <v>1614</v>
      </c>
    </row>
    <row r="3099" spans="1:27" x14ac:dyDescent="0.25">
      <c r="B3099" t="s">
        <v>1685</v>
      </c>
      <c r="C3099" t="s">
        <v>1616</v>
      </c>
      <c r="D3099" t="s">
        <v>1686</v>
      </c>
      <c r="E3099" s="29">
        <v>0.19</v>
      </c>
      <c r="F3099" t="s">
        <v>1618</v>
      </c>
      <c r="G3099" t="s">
        <v>1619</v>
      </c>
      <c r="H3099" s="30">
        <v>27.19</v>
      </c>
      <c r="I3099" t="s">
        <v>1620</v>
      </c>
      <c r="J3099" s="30">
        <f>ROUND(E3099/I3097* H3099,5)</f>
        <v>4.4041800000000002</v>
      </c>
    </row>
    <row r="3100" spans="1:27" x14ac:dyDescent="0.25">
      <c r="B3100" t="s">
        <v>1673</v>
      </c>
      <c r="C3100" t="s">
        <v>1616</v>
      </c>
      <c r="D3100" t="s">
        <v>1674</v>
      </c>
      <c r="E3100" s="29">
        <v>0.19</v>
      </c>
      <c r="F3100" t="s">
        <v>1618</v>
      </c>
      <c r="G3100" t="s">
        <v>1619</v>
      </c>
      <c r="H3100" s="30">
        <v>22.7</v>
      </c>
      <c r="I3100" t="s">
        <v>1620</v>
      </c>
      <c r="J3100" s="30">
        <f>ROUND(E3100/I3097* H3100,5)</f>
        <v>3.6768999999999998</v>
      </c>
    </row>
    <row r="3101" spans="1:27" x14ac:dyDescent="0.25">
      <c r="B3101" t="s">
        <v>1693</v>
      </c>
      <c r="C3101" t="s">
        <v>1616</v>
      </c>
      <c r="D3101" t="s">
        <v>1694</v>
      </c>
      <c r="E3101" s="29">
        <v>0.15</v>
      </c>
      <c r="F3101" t="s">
        <v>1618</v>
      </c>
      <c r="G3101" t="s">
        <v>1619</v>
      </c>
      <c r="H3101" s="30">
        <v>27.19</v>
      </c>
      <c r="I3101" t="s">
        <v>1620</v>
      </c>
      <c r="J3101" s="30">
        <f>ROUND(E3101/I3097* H3101,5)</f>
        <v>3.4769800000000002</v>
      </c>
    </row>
    <row r="3102" spans="1:27" x14ac:dyDescent="0.25">
      <c r="B3102" t="s">
        <v>1695</v>
      </c>
      <c r="C3102" t="s">
        <v>1616</v>
      </c>
      <c r="D3102" t="s">
        <v>1696</v>
      </c>
      <c r="E3102" s="29">
        <v>0.15</v>
      </c>
      <c r="F3102" t="s">
        <v>1618</v>
      </c>
      <c r="G3102" t="s">
        <v>1619</v>
      </c>
      <c r="H3102" s="30">
        <v>24.14</v>
      </c>
      <c r="I3102" t="s">
        <v>1620</v>
      </c>
      <c r="J3102" s="30">
        <f>ROUND(E3102/I3097* H3102,5)</f>
        <v>3.0869599999999999</v>
      </c>
    </row>
    <row r="3103" spans="1:27" x14ac:dyDescent="0.25">
      <c r="D3103" s="31" t="s">
        <v>1621</v>
      </c>
      <c r="K3103" s="30">
        <f>SUM(J3099:J3102)</f>
        <v>14.645020000000001</v>
      </c>
    </row>
    <row r="3104" spans="1:27" x14ac:dyDescent="0.25">
      <c r="B3104" s="21" t="s">
        <v>1625</v>
      </c>
    </row>
    <row r="3105" spans="1:27" x14ac:dyDescent="0.25">
      <c r="B3105" t="s">
        <v>2508</v>
      </c>
      <c r="C3105" t="s">
        <v>1627</v>
      </c>
      <c r="D3105" t="s">
        <v>2509</v>
      </c>
      <c r="E3105" s="29">
        <v>0.17119999999999999</v>
      </c>
      <c r="G3105" t="s">
        <v>1619</v>
      </c>
      <c r="H3105" s="30">
        <v>17.55</v>
      </c>
      <c r="I3105" t="s">
        <v>1620</v>
      </c>
      <c r="J3105" s="30">
        <f>ROUND(E3105* H3105,5)</f>
        <v>3.0045600000000001</v>
      </c>
    </row>
    <row r="3106" spans="1:27" x14ac:dyDescent="0.25">
      <c r="B3106" t="s">
        <v>1902</v>
      </c>
      <c r="C3106" t="s">
        <v>45</v>
      </c>
      <c r="D3106" t="s">
        <v>1903</v>
      </c>
      <c r="E3106" s="29">
        <v>0.104</v>
      </c>
      <c r="G3106" t="s">
        <v>1619</v>
      </c>
      <c r="H3106" s="30">
        <v>67.05</v>
      </c>
      <c r="I3106" t="s">
        <v>1620</v>
      </c>
      <c r="J3106" s="30">
        <f>ROUND(E3106* H3106,5)</f>
        <v>6.9732000000000003</v>
      </c>
    </row>
    <row r="3107" spans="1:27" x14ac:dyDescent="0.25">
      <c r="B3107" t="s">
        <v>2451</v>
      </c>
      <c r="C3107" t="s">
        <v>42</v>
      </c>
      <c r="D3107" t="s">
        <v>2452</v>
      </c>
      <c r="E3107" s="29">
        <v>1.2</v>
      </c>
      <c r="G3107" t="s">
        <v>1619</v>
      </c>
      <c r="H3107" s="30">
        <v>11.7</v>
      </c>
      <c r="I3107" t="s">
        <v>1620</v>
      </c>
      <c r="J3107" s="30">
        <f>ROUND(E3107* H3107,5)</f>
        <v>14.04</v>
      </c>
    </row>
    <row r="3108" spans="1:27" x14ac:dyDescent="0.25">
      <c r="B3108" t="s">
        <v>2447</v>
      </c>
      <c r="C3108" t="s">
        <v>37</v>
      </c>
      <c r="D3108" t="s">
        <v>2448</v>
      </c>
      <c r="E3108" s="29">
        <v>0.33</v>
      </c>
      <c r="G3108" t="s">
        <v>1619</v>
      </c>
      <c r="H3108" s="30">
        <v>12.4</v>
      </c>
      <c r="I3108" t="s">
        <v>1620</v>
      </c>
      <c r="J3108" s="30">
        <f>ROUND(E3108* H3108,5)</f>
        <v>4.0919999999999996</v>
      </c>
    </row>
    <row r="3109" spans="1:27" x14ac:dyDescent="0.25">
      <c r="B3109" t="s">
        <v>2449</v>
      </c>
      <c r="C3109" t="s">
        <v>37</v>
      </c>
      <c r="D3109" t="s">
        <v>2450</v>
      </c>
      <c r="E3109" s="29">
        <v>1</v>
      </c>
      <c r="G3109" t="s">
        <v>1619</v>
      </c>
      <c r="H3109" s="30">
        <v>0.19</v>
      </c>
      <c r="I3109" t="s">
        <v>1620</v>
      </c>
      <c r="J3109" s="30">
        <f>ROUND(E3109* H3109,5)</f>
        <v>0.19</v>
      </c>
    </row>
    <row r="3110" spans="1:27" x14ac:dyDescent="0.25">
      <c r="D3110" s="31" t="s">
        <v>1635</v>
      </c>
      <c r="K3110" s="30">
        <f>SUM(J3105:J3109)</f>
        <v>28.299759999999999</v>
      </c>
    </row>
    <row r="3111" spans="1:27" x14ac:dyDescent="0.25">
      <c r="D3111" s="31" t="s">
        <v>1636</v>
      </c>
      <c r="K3111" s="32">
        <f>SUM(J3098:J3110)</f>
        <v>42.944779999999994</v>
      </c>
    </row>
    <row r="3112" spans="1:27" x14ac:dyDescent="0.25">
      <c r="D3112" s="31" t="s">
        <v>1688</v>
      </c>
      <c r="H3112">
        <v>4</v>
      </c>
      <c r="I3112" t="s">
        <v>1638</v>
      </c>
      <c r="K3112" s="30">
        <f>ROUND(H3112/100*K3111,5)</f>
        <v>1.7177899999999999</v>
      </c>
    </row>
    <row r="3113" spans="1:27" x14ac:dyDescent="0.25">
      <c r="D3113" s="31" t="s">
        <v>1639</v>
      </c>
      <c r="K3113" s="32">
        <f>SUM(K3111:K3112)</f>
        <v>44.662569999999995</v>
      </c>
    </row>
    <row r="3115" spans="1:27" ht="45" customHeight="1" x14ac:dyDescent="0.25">
      <c r="A3115" s="25" t="s">
        <v>2518</v>
      </c>
      <c r="B3115" s="25" t="s">
        <v>699</v>
      </c>
      <c r="C3115" s="26" t="s">
        <v>42</v>
      </c>
      <c r="D3115" s="6" t="s">
        <v>700</v>
      </c>
      <c r="E3115" s="5"/>
      <c r="F3115" s="5"/>
      <c r="G3115" s="26"/>
      <c r="H3115" s="27" t="s">
        <v>1613</v>
      </c>
      <c r="I3115" s="4">
        <v>1.1240000000000001</v>
      </c>
      <c r="J3115" s="5"/>
      <c r="K3115" s="28">
        <f>ROUND(K3131,2)</f>
        <v>38.26</v>
      </c>
      <c r="L3115" s="26"/>
      <c r="M3115" s="26"/>
      <c r="N3115" s="26"/>
      <c r="O3115" s="26"/>
      <c r="P3115" s="26"/>
      <c r="Q3115" s="26"/>
      <c r="R3115" s="26"/>
      <c r="S3115" s="26"/>
      <c r="T3115" s="26"/>
      <c r="U3115" s="26"/>
      <c r="V3115" s="26"/>
      <c r="W3115" s="26"/>
      <c r="X3115" s="26"/>
      <c r="Y3115" s="26"/>
      <c r="Z3115" s="26"/>
      <c r="AA3115" s="26"/>
    </row>
    <row r="3116" spans="1:27" x14ac:dyDescent="0.25">
      <c r="B3116" s="21" t="s">
        <v>1614</v>
      </c>
    </row>
    <row r="3117" spans="1:27" x14ac:dyDescent="0.25">
      <c r="B3117" t="s">
        <v>1693</v>
      </c>
      <c r="C3117" t="s">
        <v>1616</v>
      </c>
      <c r="D3117" t="s">
        <v>1694</v>
      </c>
      <c r="E3117" s="29">
        <v>0.2</v>
      </c>
      <c r="F3117" t="s">
        <v>1618</v>
      </c>
      <c r="G3117" t="s">
        <v>1619</v>
      </c>
      <c r="H3117" s="30">
        <v>27.19</v>
      </c>
      <c r="I3117" t="s">
        <v>1620</v>
      </c>
      <c r="J3117" s="30">
        <f>ROUND(E3117/I3115* H3117,5)</f>
        <v>4.8380799999999997</v>
      </c>
    </row>
    <row r="3118" spans="1:27" x14ac:dyDescent="0.25">
      <c r="B3118" t="s">
        <v>1673</v>
      </c>
      <c r="C3118" t="s">
        <v>1616</v>
      </c>
      <c r="D3118" t="s">
        <v>1674</v>
      </c>
      <c r="E3118" s="29">
        <v>0.19</v>
      </c>
      <c r="F3118" t="s">
        <v>1618</v>
      </c>
      <c r="G3118" t="s">
        <v>1619</v>
      </c>
      <c r="H3118" s="30">
        <v>22.7</v>
      </c>
      <c r="I3118" t="s">
        <v>1620</v>
      </c>
      <c r="J3118" s="30">
        <f>ROUND(E3118/I3115* H3118,5)</f>
        <v>3.8371900000000001</v>
      </c>
    </row>
    <row r="3119" spans="1:27" x14ac:dyDescent="0.25">
      <c r="B3119" t="s">
        <v>1695</v>
      </c>
      <c r="C3119" t="s">
        <v>1616</v>
      </c>
      <c r="D3119" t="s">
        <v>1696</v>
      </c>
      <c r="E3119" s="29">
        <v>0.2</v>
      </c>
      <c r="F3119" t="s">
        <v>1618</v>
      </c>
      <c r="G3119" t="s">
        <v>1619</v>
      </c>
      <c r="H3119" s="30">
        <v>24.14</v>
      </c>
      <c r="I3119" t="s">
        <v>1620</v>
      </c>
      <c r="J3119" s="30">
        <f>ROUND(E3119/I3115* H3119,5)</f>
        <v>4.2953700000000001</v>
      </c>
    </row>
    <row r="3120" spans="1:27" x14ac:dyDescent="0.25">
      <c r="B3120" t="s">
        <v>1685</v>
      </c>
      <c r="C3120" t="s">
        <v>1616</v>
      </c>
      <c r="D3120" t="s">
        <v>1686</v>
      </c>
      <c r="E3120" s="29">
        <v>0.19</v>
      </c>
      <c r="F3120" t="s">
        <v>1618</v>
      </c>
      <c r="G3120" t="s">
        <v>1619</v>
      </c>
      <c r="H3120" s="30">
        <v>27.19</v>
      </c>
      <c r="I3120" t="s">
        <v>1620</v>
      </c>
      <c r="J3120" s="30">
        <f>ROUND(E3120/I3115* H3120,5)</f>
        <v>4.5961699999999999</v>
      </c>
    </row>
    <row r="3121" spans="1:27" x14ac:dyDescent="0.25">
      <c r="D3121" s="31" t="s">
        <v>1621</v>
      </c>
      <c r="K3121" s="30">
        <f>SUM(J3117:J3120)</f>
        <v>17.56681</v>
      </c>
    </row>
    <row r="3122" spans="1:27" x14ac:dyDescent="0.25">
      <c r="B3122" s="21" t="s">
        <v>1625</v>
      </c>
    </row>
    <row r="3123" spans="1:27" x14ac:dyDescent="0.25">
      <c r="B3123" t="s">
        <v>2519</v>
      </c>
      <c r="C3123" t="s">
        <v>42</v>
      </c>
      <c r="D3123" t="s">
        <v>2520</v>
      </c>
      <c r="E3123" s="29">
        <v>1.2</v>
      </c>
      <c r="G3123" t="s">
        <v>1619</v>
      </c>
      <c r="H3123" s="30">
        <v>6.02</v>
      </c>
      <c r="I3123" t="s">
        <v>1620</v>
      </c>
      <c r="J3123" s="30">
        <f>ROUND(E3123* H3123,5)</f>
        <v>7.2240000000000002</v>
      </c>
    </row>
    <row r="3124" spans="1:27" x14ac:dyDescent="0.25">
      <c r="B3124" t="s">
        <v>2508</v>
      </c>
      <c r="C3124" t="s">
        <v>1627</v>
      </c>
      <c r="D3124" t="s">
        <v>2509</v>
      </c>
      <c r="E3124" s="29">
        <v>0.17119999999999999</v>
      </c>
      <c r="G3124" t="s">
        <v>1619</v>
      </c>
      <c r="H3124" s="30">
        <v>17.55</v>
      </c>
      <c r="I3124" t="s">
        <v>1620</v>
      </c>
      <c r="J3124" s="30">
        <f>ROUND(E3124* H3124,5)</f>
        <v>3.0045600000000001</v>
      </c>
    </row>
    <row r="3125" spans="1:27" x14ac:dyDescent="0.25">
      <c r="B3125" t="s">
        <v>1902</v>
      </c>
      <c r="C3125" t="s">
        <v>45</v>
      </c>
      <c r="D3125" t="s">
        <v>1903</v>
      </c>
      <c r="E3125" s="29">
        <v>0.104</v>
      </c>
      <c r="G3125" t="s">
        <v>1619</v>
      </c>
      <c r="H3125" s="30">
        <v>67.05</v>
      </c>
      <c r="I3125" t="s">
        <v>1620</v>
      </c>
      <c r="J3125" s="30">
        <f>ROUND(E3125* H3125,5)</f>
        <v>6.9732000000000003</v>
      </c>
    </row>
    <row r="3126" spans="1:27" x14ac:dyDescent="0.25">
      <c r="B3126" t="s">
        <v>2521</v>
      </c>
      <c r="C3126" t="s">
        <v>37</v>
      </c>
      <c r="D3126" t="s">
        <v>2522</v>
      </c>
      <c r="E3126" s="29">
        <v>0.33</v>
      </c>
      <c r="G3126" t="s">
        <v>1619</v>
      </c>
      <c r="H3126" s="30">
        <v>5.91</v>
      </c>
      <c r="I3126" t="s">
        <v>1620</v>
      </c>
      <c r="J3126" s="30">
        <f>ROUND(E3126* H3126,5)</f>
        <v>1.9502999999999999</v>
      </c>
    </row>
    <row r="3127" spans="1:27" x14ac:dyDescent="0.25">
      <c r="B3127" t="s">
        <v>2523</v>
      </c>
      <c r="C3127" t="s">
        <v>37</v>
      </c>
      <c r="D3127" t="s">
        <v>2524</v>
      </c>
      <c r="E3127" s="29">
        <v>1</v>
      </c>
      <c r="G3127" t="s">
        <v>1619</v>
      </c>
      <c r="H3127" s="30">
        <v>7.0000000000000007E-2</v>
      </c>
      <c r="I3127" t="s">
        <v>1620</v>
      </c>
      <c r="J3127" s="30">
        <f>ROUND(E3127* H3127,5)</f>
        <v>7.0000000000000007E-2</v>
      </c>
    </row>
    <row r="3128" spans="1:27" x14ac:dyDescent="0.25">
      <c r="D3128" s="31" t="s">
        <v>1635</v>
      </c>
      <c r="K3128" s="30">
        <f>SUM(J3123:J3127)</f>
        <v>19.222059999999999</v>
      </c>
    </row>
    <row r="3129" spans="1:27" x14ac:dyDescent="0.25">
      <c r="D3129" s="31" t="s">
        <v>1636</v>
      </c>
      <c r="K3129" s="32">
        <f>SUM(J3116:J3128)</f>
        <v>36.788870000000003</v>
      </c>
    </row>
    <row r="3130" spans="1:27" x14ac:dyDescent="0.25">
      <c r="D3130" s="31" t="s">
        <v>1688</v>
      </c>
      <c r="H3130">
        <v>4</v>
      </c>
      <c r="I3130" t="s">
        <v>1638</v>
      </c>
      <c r="K3130" s="30">
        <f>ROUND(H3130/100*K3129,5)</f>
        <v>1.4715499999999999</v>
      </c>
    </row>
    <row r="3131" spans="1:27" x14ac:dyDescent="0.25">
      <c r="D3131" s="31" t="s">
        <v>1639</v>
      </c>
      <c r="K3131" s="32">
        <f>SUM(K3129:K3130)</f>
        <v>38.260420000000003</v>
      </c>
    </row>
    <row r="3133" spans="1:27" ht="45" customHeight="1" x14ac:dyDescent="0.25">
      <c r="A3133" s="25" t="s">
        <v>2525</v>
      </c>
      <c r="B3133" s="25" t="s">
        <v>717</v>
      </c>
      <c r="C3133" s="26" t="s">
        <v>42</v>
      </c>
      <c r="D3133" s="6" t="s">
        <v>718</v>
      </c>
      <c r="E3133" s="5"/>
      <c r="F3133" s="5"/>
      <c r="G3133" s="26"/>
      <c r="H3133" s="27" t="s">
        <v>1613</v>
      </c>
      <c r="I3133" s="4">
        <v>1.258</v>
      </c>
      <c r="J3133" s="5"/>
      <c r="K3133" s="28">
        <f>ROUND(K3149,2)</f>
        <v>71.819999999999993</v>
      </c>
      <c r="L3133" s="26"/>
      <c r="M3133" s="26"/>
      <c r="N3133" s="26"/>
      <c r="O3133" s="26"/>
      <c r="P3133" s="26"/>
      <c r="Q3133" s="26"/>
      <c r="R3133" s="26"/>
      <c r="S3133" s="26"/>
      <c r="T3133" s="26"/>
      <c r="U3133" s="26"/>
      <c r="V3133" s="26"/>
      <c r="W3133" s="26"/>
      <c r="X3133" s="26"/>
      <c r="Y3133" s="26"/>
      <c r="Z3133" s="26"/>
      <c r="AA3133" s="26"/>
    </row>
    <row r="3134" spans="1:27" x14ac:dyDescent="0.25">
      <c r="B3134" s="21" t="s">
        <v>1614</v>
      </c>
    </row>
    <row r="3135" spans="1:27" x14ac:dyDescent="0.25">
      <c r="B3135" t="s">
        <v>1685</v>
      </c>
      <c r="C3135" t="s">
        <v>1616</v>
      </c>
      <c r="D3135" t="s">
        <v>1686</v>
      </c>
      <c r="E3135" s="29">
        <v>0.19</v>
      </c>
      <c r="F3135" t="s">
        <v>1618</v>
      </c>
      <c r="G3135" t="s">
        <v>1619</v>
      </c>
      <c r="H3135" s="30">
        <v>27.19</v>
      </c>
      <c r="I3135" t="s">
        <v>1620</v>
      </c>
      <c r="J3135" s="30">
        <f>ROUND(E3135/I3133* H3135,5)</f>
        <v>4.1066000000000003</v>
      </c>
    </row>
    <row r="3136" spans="1:27" x14ac:dyDescent="0.25">
      <c r="B3136" t="s">
        <v>1673</v>
      </c>
      <c r="C3136" t="s">
        <v>1616</v>
      </c>
      <c r="D3136" t="s">
        <v>1674</v>
      </c>
      <c r="E3136" s="29">
        <v>0.19</v>
      </c>
      <c r="F3136" t="s">
        <v>1618</v>
      </c>
      <c r="G3136" t="s">
        <v>1619</v>
      </c>
      <c r="H3136" s="30">
        <v>22.7</v>
      </c>
      <c r="I3136" t="s">
        <v>1620</v>
      </c>
      <c r="J3136" s="30">
        <f>ROUND(E3136/I3133* H3136,5)</f>
        <v>3.4284599999999998</v>
      </c>
    </row>
    <row r="3137" spans="1:27" x14ac:dyDescent="0.25">
      <c r="B3137" t="s">
        <v>1695</v>
      </c>
      <c r="C3137" t="s">
        <v>1616</v>
      </c>
      <c r="D3137" t="s">
        <v>1696</v>
      </c>
      <c r="E3137" s="29">
        <v>0.2</v>
      </c>
      <c r="F3137" t="s">
        <v>1618</v>
      </c>
      <c r="G3137" t="s">
        <v>1619</v>
      </c>
      <c r="H3137" s="30">
        <v>24.14</v>
      </c>
      <c r="I3137" t="s">
        <v>1620</v>
      </c>
      <c r="J3137" s="30">
        <f>ROUND(E3137/I3133* H3137,5)</f>
        <v>3.8378399999999999</v>
      </c>
    </row>
    <row r="3138" spans="1:27" x14ac:dyDescent="0.25">
      <c r="B3138" t="s">
        <v>1693</v>
      </c>
      <c r="C3138" t="s">
        <v>1616</v>
      </c>
      <c r="D3138" t="s">
        <v>1694</v>
      </c>
      <c r="E3138" s="29">
        <v>0.2</v>
      </c>
      <c r="F3138" t="s">
        <v>1618</v>
      </c>
      <c r="G3138" t="s">
        <v>1619</v>
      </c>
      <c r="H3138" s="30">
        <v>27.19</v>
      </c>
      <c r="I3138" t="s">
        <v>1620</v>
      </c>
      <c r="J3138" s="30">
        <f>ROUND(E3138/I3133* H3138,5)</f>
        <v>4.32273</v>
      </c>
    </row>
    <row r="3139" spans="1:27" x14ac:dyDescent="0.25">
      <c r="D3139" s="31" t="s">
        <v>1621</v>
      </c>
      <c r="K3139" s="30">
        <f>SUM(J3135:J3138)</f>
        <v>15.69563</v>
      </c>
    </row>
    <row r="3140" spans="1:27" x14ac:dyDescent="0.25">
      <c r="B3140" s="21" t="s">
        <v>1625</v>
      </c>
    </row>
    <row r="3141" spans="1:27" x14ac:dyDescent="0.25">
      <c r="B3141" t="s">
        <v>1902</v>
      </c>
      <c r="C3141" t="s">
        <v>45</v>
      </c>
      <c r="D3141" t="s">
        <v>1903</v>
      </c>
      <c r="E3141" s="29">
        <v>0.1103</v>
      </c>
      <c r="G3141" t="s">
        <v>1619</v>
      </c>
      <c r="H3141" s="30">
        <v>67.05</v>
      </c>
      <c r="I3141" t="s">
        <v>1620</v>
      </c>
      <c r="J3141" s="30">
        <f>ROUND(E3141* H3141,5)</f>
        <v>7.3956200000000001</v>
      </c>
    </row>
    <row r="3142" spans="1:27" x14ac:dyDescent="0.25">
      <c r="B3142" t="s">
        <v>2526</v>
      </c>
      <c r="C3142" t="s">
        <v>37</v>
      </c>
      <c r="D3142" t="s">
        <v>2527</v>
      </c>
      <c r="E3142" s="29">
        <v>0.33</v>
      </c>
      <c r="G3142" t="s">
        <v>1619</v>
      </c>
      <c r="H3142" s="30">
        <v>42.23</v>
      </c>
      <c r="I3142" t="s">
        <v>1620</v>
      </c>
      <c r="J3142" s="30">
        <f>ROUND(E3142* H3142,5)</f>
        <v>13.9359</v>
      </c>
    </row>
    <row r="3143" spans="1:27" x14ac:dyDescent="0.25">
      <c r="B3143" t="s">
        <v>2508</v>
      </c>
      <c r="C3143" t="s">
        <v>1627</v>
      </c>
      <c r="D3143" t="s">
        <v>2509</v>
      </c>
      <c r="E3143" s="29">
        <v>0.1817</v>
      </c>
      <c r="G3143" t="s">
        <v>1619</v>
      </c>
      <c r="H3143" s="30">
        <v>17.55</v>
      </c>
      <c r="I3143" t="s">
        <v>1620</v>
      </c>
      <c r="J3143" s="30">
        <f>ROUND(E3143* H3143,5)</f>
        <v>3.1888399999999999</v>
      </c>
    </row>
    <row r="3144" spans="1:27" x14ac:dyDescent="0.25">
      <c r="B3144" t="s">
        <v>2528</v>
      </c>
      <c r="C3144" t="s">
        <v>42</v>
      </c>
      <c r="D3144" t="s">
        <v>2529</v>
      </c>
      <c r="E3144" s="29">
        <v>1.2</v>
      </c>
      <c r="G3144" t="s">
        <v>1619</v>
      </c>
      <c r="H3144" s="30">
        <v>23.23</v>
      </c>
      <c r="I3144" t="s">
        <v>1620</v>
      </c>
      <c r="J3144" s="30">
        <f>ROUND(E3144* H3144,5)</f>
        <v>27.876000000000001</v>
      </c>
    </row>
    <row r="3145" spans="1:27" x14ac:dyDescent="0.25">
      <c r="B3145" t="s">
        <v>2530</v>
      </c>
      <c r="C3145" t="s">
        <v>37</v>
      </c>
      <c r="D3145" t="s">
        <v>2531</v>
      </c>
      <c r="E3145" s="29">
        <v>1</v>
      </c>
      <c r="G3145" t="s">
        <v>1619</v>
      </c>
      <c r="H3145" s="30">
        <v>0.97</v>
      </c>
      <c r="I3145" t="s">
        <v>1620</v>
      </c>
      <c r="J3145" s="30">
        <f>ROUND(E3145* H3145,5)</f>
        <v>0.97</v>
      </c>
    </row>
    <row r="3146" spans="1:27" x14ac:dyDescent="0.25">
      <c r="D3146" s="31" t="s">
        <v>1635</v>
      </c>
      <c r="K3146" s="30">
        <f>SUM(J3141:J3145)</f>
        <v>53.36636</v>
      </c>
    </row>
    <row r="3147" spans="1:27" x14ac:dyDescent="0.25">
      <c r="D3147" s="31" t="s">
        <v>1636</v>
      </c>
      <c r="K3147" s="32">
        <f>SUM(J3134:J3146)</f>
        <v>69.061989999999994</v>
      </c>
    </row>
    <row r="3148" spans="1:27" x14ac:dyDescent="0.25">
      <c r="D3148" s="31" t="s">
        <v>1688</v>
      </c>
      <c r="H3148">
        <v>4</v>
      </c>
      <c r="I3148" t="s">
        <v>1638</v>
      </c>
      <c r="K3148" s="30">
        <f>ROUND(H3148/100*K3147,5)</f>
        <v>2.76248</v>
      </c>
    </row>
    <row r="3149" spans="1:27" x14ac:dyDescent="0.25">
      <c r="D3149" s="31" t="s">
        <v>1639</v>
      </c>
      <c r="K3149" s="32">
        <f>SUM(K3147:K3148)</f>
        <v>71.824469999999991</v>
      </c>
    </row>
    <row r="3151" spans="1:27" ht="45" customHeight="1" x14ac:dyDescent="0.25">
      <c r="A3151" s="25" t="s">
        <v>2532</v>
      </c>
      <c r="B3151" s="25" t="s">
        <v>675</v>
      </c>
      <c r="C3151" s="26" t="s">
        <v>42</v>
      </c>
      <c r="D3151" s="6" t="s">
        <v>676</v>
      </c>
      <c r="E3151" s="5"/>
      <c r="F3151" s="5"/>
      <c r="G3151" s="26"/>
      <c r="H3151" s="27" t="s">
        <v>1613</v>
      </c>
      <c r="I3151" s="4">
        <v>1.1990000000000001</v>
      </c>
      <c r="J3151" s="5"/>
      <c r="K3151" s="28">
        <f>ROUND(K3164,2)</f>
        <v>30.38</v>
      </c>
      <c r="L3151" s="26"/>
      <c r="M3151" s="26"/>
      <c r="N3151" s="26"/>
      <c r="O3151" s="26"/>
      <c r="P3151" s="26"/>
      <c r="Q3151" s="26"/>
      <c r="R3151" s="26"/>
      <c r="S3151" s="26"/>
      <c r="T3151" s="26"/>
      <c r="U3151" s="26"/>
      <c r="V3151" s="26"/>
      <c r="W3151" s="26"/>
      <c r="X3151" s="26"/>
      <c r="Y3151" s="26"/>
      <c r="Z3151" s="26"/>
      <c r="AA3151" s="26"/>
    </row>
    <row r="3152" spans="1:27" x14ac:dyDescent="0.25">
      <c r="B3152" s="21" t="s">
        <v>1614</v>
      </c>
    </row>
    <row r="3153" spans="1:27" x14ac:dyDescent="0.25">
      <c r="B3153" t="s">
        <v>1695</v>
      </c>
      <c r="C3153" t="s">
        <v>1616</v>
      </c>
      <c r="D3153" t="s">
        <v>1696</v>
      </c>
      <c r="E3153" s="29">
        <v>0.2</v>
      </c>
      <c r="F3153" t="s">
        <v>1618</v>
      </c>
      <c r="G3153" t="s">
        <v>1619</v>
      </c>
      <c r="H3153" s="30">
        <v>24.14</v>
      </c>
      <c r="I3153" t="s">
        <v>1620</v>
      </c>
      <c r="J3153" s="30">
        <f>ROUND(E3153/I3151* H3153,5)</f>
        <v>4.0266900000000003</v>
      </c>
    </row>
    <row r="3154" spans="1:27" x14ac:dyDescent="0.25">
      <c r="B3154" t="s">
        <v>1693</v>
      </c>
      <c r="C3154" t="s">
        <v>1616</v>
      </c>
      <c r="D3154" t="s">
        <v>1694</v>
      </c>
      <c r="E3154" s="29">
        <v>0.2</v>
      </c>
      <c r="F3154" t="s">
        <v>1618</v>
      </c>
      <c r="G3154" t="s">
        <v>1619</v>
      </c>
      <c r="H3154" s="30">
        <v>27.19</v>
      </c>
      <c r="I3154" t="s">
        <v>1620</v>
      </c>
      <c r="J3154" s="30">
        <f>ROUND(E3154/I3151* H3154,5)</f>
        <v>4.53545</v>
      </c>
    </row>
    <row r="3155" spans="1:27" x14ac:dyDescent="0.25">
      <c r="D3155" s="31" t="s">
        <v>1621</v>
      </c>
      <c r="K3155" s="30">
        <f>SUM(J3153:J3154)</f>
        <v>8.5621399999999994</v>
      </c>
    </row>
    <row r="3156" spans="1:27" x14ac:dyDescent="0.25">
      <c r="B3156" s="21" t="s">
        <v>1625</v>
      </c>
    </row>
    <row r="3157" spans="1:27" x14ac:dyDescent="0.25">
      <c r="B3157" t="s">
        <v>2449</v>
      </c>
      <c r="C3157" t="s">
        <v>37</v>
      </c>
      <c r="D3157" t="s">
        <v>2450</v>
      </c>
      <c r="E3157" s="29">
        <v>1</v>
      </c>
      <c r="G3157" t="s">
        <v>1619</v>
      </c>
      <c r="H3157" s="30">
        <v>0.19</v>
      </c>
      <c r="I3157" t="s">
        <v>1620</v>
      </c>
      <c r="J3157" s="30">
        <f>ROUND(E3157* H3157,5)</f>
        <v>0.19</v>
      </c>
    </row>
    <row r="3158" spans="1:27" x14ac:dyDescent="0.25">
      <c r="B3158" t="s">
        <v>2447</v>
      </c>
      <c r="C3158" t="s">
        <v>37</v>
      </c>
      <c r="D3158" t="s">
        <v>2448</v>
      </c>
      <c r="E3158" s="29">
        <v>0.33</v>
      </c>
      <c r="G3158" t="s">
        <v>1619</v>
      </c>
      <c r="H3158" s="30">
        <v>12.4</v>
      </c>
      <c r="I3158" t="s">
        <v>1620</v>
      </c>
      <c r="J3158" s="30">
        <f>ROUND(E3158* H3158,5)</f>
        <v>4.0919999999999996</v>
      </c>
    </row>
    <row r="3159" spans="1:27" x14ac:dyDescent="0.25">
      <c r="B3159" t="s">
        <v>2451</v>
      </c>
      <c r="C3159" t="s">
        <v>42</v>
      </c>
      <c r="D3159" t="s">
        <v>2452</v>
      </c>
      <c r="E3159" s="29">
        <v>1.2</v>
      </c>
      <c r="G3159" t="s">
        <v>1619</v>
      </c>
      <c r="H3159" s="30">
        <v>11.7</v>
      </c>
      <c r="I3159" t="s">
        <v>1620</v>
      </c>
      <c r="J3159" s="30">
        <f>ROUND(E3159* H3159,5)</f>
        <v>14.04</v>
      </c>
    </row>
    <row r="3160" spans="1:27" x14ac:dyDescent="0.25">
      <c r="B3160" t="s">
        <v>2533</v>
      </c>
      <c r="C3160" t="s">
        <v>37</v>
      </c>
      <c r="D3160" t="s">
        <v>2534</v>
      </c>
      <c r="E3160" s="29">
        <v>0.66</v>
      </c>
      <c r="G3160" t="s">
        <v>1619</v>
      </c>
      <c r="H3160" s="30">
        <v>3.52</v>
      </c>
      <c r="I3160" t="s">
        <v>1620</v>
      </c>
      <c r="J3160" s="30">
        <f>ROUND(E3160* H3160,5)</f>
        <v>2.3231999999999999</v>
      </c>
    </row>
    <row r="3161" spans="1:27" x14ac:dyDescent="0.25">
      <c r="D3161" s="31" t="s">
        <v>1635</v>
      </c>
      <c r="K3161" s="30">
        <f>SUM(J3157:J3160)</f>
        <v>20.645199999999999</v>
      </c>
    </row>
    <row r="3162" spans="1:27" x14ac:dyDescent="0.25">
      <c r="D3162" s="31" t="s">
        <v>1636</v>
      </c>
      <c r="K3162" s="32">
        <f>SUM(J3152:J3161)</f>
        <v>29.207339999999999</v>
      </c>
    </row>
    <row r="3163" spans="1:27" x14ac:dyDescent="0.25">
      <c r="D3163" s="31" t="s">
        <v>1688</v>
      </c>
      <c r="H3163">
        <v>4</v>
      </c>
      <c r="I3163" t="s">
        <v>1638</v>
      </c>
      <c r="K3163" s="30">
        <f>ROUND(H3163/100*K3162,5)</f>
        <v>1.1682900000000001</v>
      </c>
    </row>
    <row r="3164" spans="1:27" x14ac:dyDescent="0.25">
      <c r="D3164" s="31" t="s">
        <v>1639</v>
      </c>
      <c r="K3164" s="32">
        <f>SUM(K3162:K3163)</f>
        <v>30.375629999999997</v>
      </c>
    </row>
    <row r="3166" spans="1:27" ht="45" customHeight="1" x14ac:dyDescent="0.25">
      <c r="A3166" s="25" t="s">
        <v>2535</v>
      </c>
      <c r="B3166" s="25" t="s">
        <v>677</v>
      </c>
      <c r="C3166" s="26" t="s">
        <v>42</v>
      </c>
      <c r="D3166" s="6" t="s">
        <v>678</v>
      </c>
      <c r="E3166" s="5"/>
      <c r="F3166" s="5"/>
      <c r="G3166" s="26"/>
      <c r="H3166" s="27" t="s">
        <v>1613</v>
      </c>
      <c r="I3166" s="4">
        <v>1.252</v>
      </c>
      <c r="J3166" s="5"/>
      <c r="K3166" s="28">
        <f>ROUND(K3179,2)</f>
        <v>36.61</v>
      </c>
      <c r="L3166" s="26"/>
      <c r="M3166" s="26"/>
      <c r="N3166" s="26"/>
      <c r="O3166" s="26"/>
      <c r="P3166" s="26"/>
      <c r="Q3166" s="26"/>
      <c r="R3166" s="26"/>
      <c r="S3166" s="26"/>
      <c r="T3166" s="26"/>
      <c r="U3166" s="26"/>
      <c r="V3166" s="26"/>
      <c r="W3166" s="26"/>
      <c r="X3166" s="26"/>
      <c r="Y3166" s="26"/>
      <c r="Z3166" s="26"/>
      <c r="AA3166" s="26"/>
    </row>
    <row r="3167" spans="1:27" x14ac:dyDescent="0.25">
      <c r="B3167" s="21" t="s">
        <v>1614</v>
      </c>
    </row>
    <row r="3168" spans="1:27" x14ac:dyDescent="0.25">
      <c r="B3168" t="s">
        <v>1695</v>
      </c>
      <c r="C3168" t="s">
        <v>1616</v>
      </c>
      <c r="D3168" t="s">
        <v>1696</v>
      </c>
      <c r="E3168" s="29">
        <v>0.2</v>
      </c>
      <c r="F3168" t="s">
        <v>1618</v>
      </c>
      <c r="G3168" t="s">
        <v>1619</v>
      </c>
      <c r="H3168" s="30">
        <v>24.14</v>
      </c>
      <c r="I3168" t="s">
        <v>1620</v>
      </c>
      <c r="J3168" s="30">
        <f>ROUND(E3168/I3166* H3168,5)</f>
        <v>3.85623</v>
      </c>
    </row>
    <row r="3169" spans="1:27" x14ac:dyDescent="0.25">
      <c r="B3169" t="s">
        <v>1693</v>
      </c>
      <c r="C3169" t="s">
        <v>1616</v>
      </c>
      <c r="D3169" t="s">
        <v>1694</v>
      </c>
      <c r="E3169" s="29">
        <v>0.2</v>
      </c>
      <c r="F3169" t="s">
        <v>1618</v>
      </c>
      <c r="G3169" t="s">
        <v>1619</v>
      </c>
      <c r="H3169" s="30">
        <v>27.19</v>
      </c>
      <c r="I3169" t="s">
        <v>1620</v>
      </c>
      <c r="J3169" s="30">
        <f>ROUND(E3169/I3166* H3169,5)</f>
        <v>4.3434499999999998</v>
      </c>
    </row>
    <row r="3170" spans="1:27" x14ac:dyDescent="0.25">
      <c r="D3170" s="31" t="s">
        <v>1621</v>
      </c>
      <c r="K3170" s="30">
        <f>SUM(J3168:J3169)</f>
        <v>8.1996800000000007</v>
      </c>
    </row>
    <row r="3171" spans="1:27" x14ac:dyDescent="0.25">
      <c r="B3171" s="21" t="s">
        <v>1625</v>
      </c>
    </row>
    <row r="3172" spans="1:27" x14ac:dyDescent="0.25">
      <c r="B3172" t="s">
        <v>2533</v>
      </c>
      <c r="C3172" t="s">
        <v>37</v>
      </c>
      <c r="D3172" t="s">
        <v>2534</v>
      </c>
      <c r="E3172" s="29">
        <v>0.66</v>
      </c>
      <c r="G3172" t="s">
        <v>1619</v>
      </c>
      <c r="H3172" s="30">
        <v>3.52</v>
      </c>
      <c r="I3172" t="s">
        <v>1620</v>
      </c>
      <c r="J3172" s="30">
        <f>ROUND(E3172* H3172,5)</f>
        <v>2.3231999999999999</v>
      </c>
    </row>
    <row r="3173" spans="1:27" x14ac:dyDescent="0.25">
      <c r="B3173" t="s">
        <v>2447</v>
      </c>
      <c r="C3173" t="s">
        <v>37</v>
      </c>
      <c r="D3173" t="s">
        <v>2448</v>
      </c>
      <c r="E3173" s="29">
        <v>0.33</v>
      </c>
      <c r="G3173" t="s">
        <v>1619</v>
      </c>
      <c r="H3173" s="30">
        <v>12.4</v>
      </c>
      <c r="I3173" t="s">
        <v>1620</v>
      </c>
      <c r="J3173" s="30">
        <f>ROUND(E3173* H3173,5)</f>
        <v>4.0919999999999996</v>
      </c>
    </row>
    <row r="3174" spans="1:27" x14ac:dyDescent="0.25">
      <c r="B3174" t="s">
        <v>2466</v>
      </c>
      <c r="C3174" t="s">
        <v>42</v>
      </c>
      <c r="D3174" t="s">
        <v>698</v>
      </c>
      <c r="E3174" s="29">
        <v>1.2</v>
      </c>
      <c r="G3174" t="s">
        <v>1619</v>
      </c>
      <c r="H3174" s="30">
        <v>17</v>
      </c>
      <c r="I3174" t="s">
        <v>1620</v>
      </c>
      <c r="J3174" s="30">
        <f>ROUND(E3174* H3174,5)</f>
        <v>20.399999999999999</v>
      </c>
    </row>
    <row r="3175" spans="1:27" x14ac:dyDescent="0.25">
      <c r="B3175" t="s">
        <v>2449</v>
      </c>
      <c r="C3175" t="s">
        <v>37</v>
      </c>
      <c r="D3175" t="s">
        <v>2450</v>
      </c>
      <c r="E3175" s="29">
        <v>1</v>
      </c>
      <c r="G3175" t="s">
        <v>1619</v>
      </c>
      <c r="H3175" s="30">
        <v>0.19</v>
      </c>
      <c r="I3175" t="s">
        <v>1620</v>
      </c>
      <c r="J3175" s="30">
        <f>ROUND(E3175* H3175,5)</f>
        <v>0.19</v>
      </c>
    </row>
    <row r="3176" spans="1:27" x14ac:dyDescent="0.25">
      <c r="D3176" s="31" t="s">
        <v>1635</v>
      </c>
      <c r="K3176" s="30">
        <f>SUM(J3172:J3175)</f>
        <v>27.005199999999999</v>
      </c>
    </row>
    <row r="3177" spans="1:27" x14ac:dyDescent="0.25">
      <c r="D3177" s="31" t="s">
        <v>1636</v>
      </c>
      <c r="K3177" s="32">
        <f>SUM(J3167:J3176)</f>
        <v>35.204879999999996</v>
      </c>
    </row>
    <row r="3178" spans="1:27" x14ac:dyDescent="0.25">
      <c r="D3178" s="31" t="s">
        <v>1688</v>
      </c>
      <c r="H3178">
        <v>4</v>
      </c>
      <c r="I3178" t="s">
        <v>1638</v>
      </c>
      <c r="K3178" s="30">
        <f>ROUND(H3178/100*K3177,5)</f>
        <v>1.4081999999999999</v>
      </c>
    </row>
    <row r="3179" spans="1:27" x14ac:dyDescent="0.25">
      <c r="D3179" s="31" t="s">
        <v>1639</v>
      </c>
      <c r="K3179" s="32">
        <f>SUM(K3177:K3178)</f>
        <v>36.613079999999997</v>
      </c>
    </row>
    <row r="3181" spans="1:27" ht="45" customHeight="1" x14ac:dyDescent="0.25">
      <c r="A3181" s="25" t="s">
        <v>2536</v>
      </c>
      <c r="B3181" s="25" t="s">
        <v>679</v>
      </c>
      <c r="C3181" s="26" t="s">
        <v>42</v>
      </c>
      <c r="D3181" s="6" t="s">
        <v>680</v>
      </c>
      <c r="E3181" s="5"/>
      <c r="F3181" s="5"/>
      <c r="G3181" s="26"/>
      <c r="H3181" s="27" t="s">
        <v>1613</v>
      </c>
      <c r="I3181" s="4">
        <v>1.278</v>
      </c>
      <c r="J3181" s="5"/>
      <c r="K3181" s="28">
        <f>ROUND(K3194,2)</f>
        <v>39.869999999999997</v>
      </c>
      <c r="L3181" s="26"/>
      <c r="M3181" s="26"/>
      <c r="N3181" s="26"/>
      <c r="O3181" s="26"/>
      <c r="P3181" s="26"/>
      <c r="Q3181" s="26"/>
      <c r="R3181" s="26"/>
      <c r="S3181" s="26"/>
      <c r="T3181" s="26"/>
      <c r="U3181" s="26"/>
      <c r="V3181" s="26"/>
      <c r="W3181" s="26"/>
      <c r="X3181" s="26"/>
      <c r="Y3181" s="26"/>
      <c r="Z3181" s="26"/>
      <c r="AA3181" s="26"/>
    </row>
    <row r="3182" spans="1:27" x14ac:dyDescent="0.25">
      <c r="B3182" s="21" t="s">
        <v>1614</v>
      </c>
    </row>
    <row r="3183" spans="1:27" x14ac:dyDescent="0.25">
      <c r="B3183" t="s">
        <v>1695</v>
      </c>
      <c r="C3183" t="s">
        <v>1616</v>
      </c>
      <c r="D3183" t="s">
        <v>1696</v>
      </c>
      <c r="E3183" s="29">
        <v>0.2</v>
      </c>
      <c r="F3183" t="s">
        <v>1618</v>
      </c>
      <c r="G3183" t="s">
        <v>1619</v>
      </c>
      <c r="H3183" s="30">
        <v>24.14</v>
      </c>
      <c r="I3183" t="s">
        <v>1620</v>
      </c>
      <c r="J3183" s="30">
        <f>ROUND(E3183/I3181* H3183,5)</f>
        <v>3.7777799999999999</v>
      </c>
    </row>
    <row r="3184" spans="1:27" x14ac:dyDescent="0.25">
      <c r="B3184" t="s">
        <v>1693</v>
      </c>
      <c r="C3184" t="s">
        <v>1616</v>
      </c>
      <c r="D3184" t="s">
        <v>1694</v>
      </c>
      <c r="E3184" s="29">
        <v>0.2</v>
      </c>
      <c r="F3184" t="s">
        <v>1618</v>
      </c>
      <c r="G3184" t="s">
        <v>1619</v>
      </c>
      <c r="H3184" s="30">
        <v>27.19</v>
      </c>
      <c r="I3184" t="s">
        <v>1620</v>
      </c>
      <c r="J3184" s="30">
        <f>ROUND(E3184/I3181* H3184,5)</f>
        <v>4.25509</v>
      </c>
    </row>
    <row r="3185" spans="1:27" x14ac:dyDescent="0.25">
      <c r="D3185" s="31" t="s">
        <v>1621</v>
      </c>
      <c r="K3185" s="30">
        <f>SUM(J3183:J3184)</f>
        <v>8.0328699999999991</v>
      </c>
    </row>
    <row r="3186" spans="1:27" x14ac:dyDescent="0.25">
      <c r="B3186" s="21" t="s">
        <v>1625</v>
      </c>
    </row>
    <row r="3187" spans="1:27" x14ac:dyDescent="0.25">
      <c r="B3187" t="s">
        <v>2449</v>
      </c>
      <c r="C3187" t="s">
        <v>37</v>
      </c>
      <c r="D3187" t="s">
        <v>2450</v>
      </c>
      <c r="E3187" s="29">
        <v>1</v>
      </c>
      <c r="G3187" t="s">
        <v>1619</v>
      </c>
      <c r="H3187" s="30">
        <v>0.19</v>
      </c>
      <c r="I3187" t="s">
        <v>1620</v>
      </c>
      <c r="J3187" s="30">
        <f>ROUND(E3187* H3187,5)</f>
        <v>0.19</v>
      </c>
    </row>
    <row r="3188" spans="1:27" x14ac:dyDescent="0.25">
      <c r="B3188" t="s">
        <v>2502</v>
      </c>
      <c r="C3188" t="s">
        <v>42</v>
      </c>
      <c r="D3188" t="s">
        <v>2503</v>
      </c>
      <c r="E3188" s="29">
        <v>1.2</v>
      </c>
      <c r="G3188" t="s">
        <v>1619</v>
      </c>
      <c r="H3188" s="30">
        <v>19.75</v>
      </c>
      <c r="I3188" t="s">
        <v>1620</v>
      </c>
      <c r="J3188" s="30">
        <f>ROUND(E3188* H3188,5)</f>
        <v>23.7</v>
      </c>
    </row>
    <row r="3189" spans="1:27" x14ac:dyDescent="0.25">
      <c r="B3189" t="s">
        <v>2533</v>
      </c>
      <c r="C3189" t="s">
        <v>37</v>
      </c>
      <c r="D3189" t="s">
        <v>2534</v>
      </c>
      <c r="E3189" s="29">
        <v>0.66</v>
      </c>
      <c r="G3189" t="s">
        <v>1619</v>
      </c>
      <c r="H3189" s="30">
        <v>3.52</v>
      </c>
      <c r="I3189" t="s">
        <v>1620</v>
      </c>
      <c r="J3189" s="30">
        <f>ROUND(E3189* H3189,5)</f>
        <v>2.3231999999999999</v>
      </c>
    </row>
    <row r="3190" spans="1:27" x14ac:dyDescent="0.25">
      <c r="B3190" t="s">
        <v>2447</v>
      </c>
      <c r="C3190" t="s">
        <v>37</v>
      </c>
      <c r="D3190" t="s">
        <v>2448</v>
      </c>
      <c r="E3190" s="29">
        <v>0.33</v>
      </c>
      <c r="G3190" t="s">
        <v>1619</v>
      </c>
      <c r="H3190" s="30">
        <v>12.4</v>
      </c>
      <c r="I3190" t="s">
        <v>1620</v>
      </c>
      <c r="J3190" s="30">
        <f>ROUND(E3190* H3190,5)</f>
        <v>4.0919999999999996</v>
      </c>
    </row>
    <row r="3191" spans="1:27" x14ac:dyDescent="0.25">
      <c r="D3191" s="31" t="s">
        <v>1635</v>
      </c>
      <c r="K3191" s="30">
        <f>SUM(J3187:J3190)</f>
        <v>30.305199999999999</v>
      </c>
    </row>
    <row r="3192" spans="1:27" x14ac:dyDescent="0.25">
      <c r="D3192" s="31" t="s">
        <v>1636</v>
      </c>
      <c r="K3192" s="32">
        <f>SUM(J3182:J3191)</f>
        <v>38.338069999999995</v>
      </c>
    </row>
    <row r="3193" spans="1:27" x14ac:dyDescent="0.25">
      <c r="D3193" s="31" t="s">
        <v>1688</v>
      </c>
      <c r="H3193">
        <v>4</v>
      </c>
      <c r="I3193" t="s">
        <v>1638</v>
      </c>
      <c r="K3193" s="30">
        <f>ROUND(H3193/100*K3192,5)</f>
        <v>1.53352</v>
      </c>
    </row>
    <row r="3194" spans="1:27" x14ac:dyDescent="0.25">
      <c r="D3194" s="31" t="s">
        <v>1639</v>
      </c>
      <c r="K3194" s="32">
        <f>SUM(K3192:K3193)</f>
        <v>39.871589999999998</v>
      </c>
    </row>
    <row r="3196" spans="1:27" ht="45" customHeight="1" x14ac:dyDescent="0.25">
      <c r="A3196" s="25" t="s">
        <v>2537</v>
      </c>
      <c r="B3196" s="25" t="s">
        <v>527</v>
      </c>
      <c r="C3196" s="26" t="s">
        <v>37</v>
      </c>
      <c r="D3196" s="6" t="s">
        <v>528</v>
      </c>
      <c r="E3196" s="5"/>
      <c r="F3196" s="5"/>
      <c r="G3196" s="26"/>
      <c r="H3196" s="27" t="s">
        <v>1613</v>
      </c>
      <c r="I3196" s="4">
        <v>1.179</v>
      </c>
      <c r="J3196" s="5"/>
      <c r="K3196" s="28">
        <f>ROUND(K3209,2)</f>
        <v>73.25</v>
      </c>
      <c r="L3196" s="26"/>
      <c r="M3196" s="26"/>
      <c r="N3196" s="26"/>
      <c r="O3196" s="26"/>
      <c r="P3196" s="26"/>
      <c r="Q3196" s="26"/>
      <c r="R3196" s="26"/>
      <c r="S3196" s="26"/>
      <c r="T3196" s="26"/>
      <c r="U3196" s="26"/>
      <c r="V3196" s="26"/>
      <c r="W3196" s="26"/>
      <c r="X3196" s="26"/>
      <c r="Y3196" s="26"/>
      <c r="Z3196" s="26"/>
      <c r="AA3196" s="26"/>
    </row>
    <row r="3197" spans="1:27" x14ac:dyDescent="0.25">
      <c r="B3197" s="21" t="s">
        <v>1614</v>
      </c>
    </row>
    <row r="3198" spans="1:27" x14ac:dyDescent="0.25">
      <c r="B3198" t="s">
        <v>1685</v>
      </c>
      <c r="C3198" t="s">
        <v>1616</v>
      </c>
      <c r="D3198" t="s">
        <v>1686</v>
      </c>
      <c r="E3198" s="29">
        <v>0.45</v>
      </c>
      <c r="F3198" t="s">
        <v>1618</v>
      </c>
      <c r="G3198" t="s">
        <v>1619</v>
      </c>
      <c r="H3198" s="30">
        <v>27.19</v>
      </c>
      <c r="I3198" t="s">
        <v>1620</v>
      </c>
      <c r="J3198" s="30">
        <f>ROUND(E3198/I3196* H3198,5)</f>
        <v>10.37786</v>
      </c>
    </row>
    <row r="3199" spans="1:27" x14ac:dyDescent="0.25">
      <c r="B3199" t="s">
        <v>1673</v>
      </c>
      <c r="C3199" t="s">
        <v>1616</v>
      </c>
      <c r="D3199" t="s">
        <v>1674</v>
      </c>
      <c r="E3199" s="29">
        <v>0.45</v>
      </c>
      <c r="F3199" t="s">
        <v>1618</v>
      </c>
      <c r="G3199" t="s">
        <v>1619</v>
      </c>
      <c r="H3199" s="30">
        <v>22.7</v>
      </c>
      <c r="I3199" t="s">
        <v>1620</v>
      </c>
      <c r="J3199" s="30">
        <f>ROUND(E3199/I3196* H3199,5)</f>
        <v>8.6641200000000005</v>
      </c>
    </row>
    <row r="3200" spans="1:27" x14ac:dyDescent="0.25">
      <c r="D3200" s="31" t="s">
        <v>1621</v>
      </c>
      <c r="K3200" s="30">
        <f>SUM(J3198:J3199)</f>
        <v>19.041980000000002</v>
      </c>
    </row>
    <row r="3201" spans="1:27" x14ac:dyDescent="0.25">
      <c r="B3201" s="21" t="s">
        <v>1625</v>
      </c>
    </row>
    <row r="3202" spans="1:27" x14ac:dyDescent="0.25">
      <c r="B3202" t="s">
        <v>2485</v>
      </c>
      <c r="C3202" t="s">
        <v>1627</v>
      </c>
      <c r="D3202" t="s">
        <v>2486</v>
      </c>
      <c r="E3202" s="29">
        <v>6.3E-3</v>
      </c>
      <c r="G3202" t="s">
        <v>1619</v>
      </c>
      <c r="H3202" s="30">
        <v>38.65</v>
      </c>
      <c r="I3202" t="s">
        <v>1620</v>
      </c>
      <c r="J3202" s="30">
        <f>ROUND(E3202* H3202,5)</f>
        <v>0.24349999999999999</v>
      </c>
    </row>
    <row r="3203" spans="1:27" x14ac:dyDescent="0.25">
      <c r="B3203" t="s">
        <v>2538</v>
      </c>
      <c r="C3203" t="s">
        <v>37</v>
      </c>
      <c r="D3203" t="s">
        <v>2539</v>
      </c>
      <c r="E3203" s="29">
        <v>1</v>
      </c>
      <c r="G3203" t="s">
        <v>1619</v>
      </c>
      <c r="H3203" s="30">
        <v>50.86</v>
      </c>
      <c r="I3203" t="s">
        <v>1620</v>
      </c>
      <c r="J3203" s="30">
        <f>ROUND(E3203* H3203,5)</f>
        <v>50.86</v>
      </c>
    </row>
    <row r="3204" spans="1:27" x14ac:dyDescent="0.25">
      <c r="D3204" s="31" t="s">
        <v>1635</v>
      </c>
      <c r="K3204" s="30">
        <f>SUM(J3202:J3203)</f>
        <v>51.103499999999997</v>
      </c>
    </row>
    <row r="3206" spans="1:27" x14ac:dyDescent="0.25">
      <c r="D3206" s="31" t="s">
        <v>1637</v>
      </c>
      <c r="H3206">
        <v>1.5</v>
      </c>
      <c r="I3206" t="s">
        <v>1638</v>
      </c>
      <c r="J3206">
        <f>ROUND(H3206/100*K3200,5)</f>
        <v>0.28563</v>
      </c>
    </row>
    <row r="3207" spans="1:27" x14ac:dyDescent="0.25">
      <c r="D3207" s="31" t="s">
        <v>1636</v>
      </c>
      <c r="K3207" s="32">
        <f>SUM(J3197:J3206)</f>
        <v>70.431110000000004</v>
      </c>
    </row>
    <row r="3208" spans="1:27" x14ac:dyDescent="0.25">
      <c r="D3208" s="31" t="s">
        <v>1688</v>
      </c>
      <c r="H3208">
        <v>4</v>
      </c>
      <c r="I3208" t="s">
        <v>1638</v>
      </c>
      <c r="K3208" s="30">
        <f>ROUND(H3208/100*K3207,5)</f>
        <v>2.81724</v>
      </c>
    </row>
    <row r="3209" spans="1:27" x14ac:dyDescent="0.25">
      <c r="D3209" s="31" t="s">
        <v>1639</v>
      </c>
      <c r="K3209" s="32">
        <f>SUM(K3207:K3208)</f>
        <v>73.248350000000002</v>
      </c>
    </row>
    <row r="3211" spans="1:27" ht="45" customHeight="1" x14ac:dyDescent="0.25">
      <c r="A3211" s="25" t="s">
        <v>2540</v>
      </c>
      <c r="B3211" s="25" t="s">
        <v>828</v>
      </c>
      <c r="C3211" s="26" t="s">
        <v>42</v>
      </c>
      <c r="D3211" s="6" t="s">
        <v>829</v>
      </c>
      <c r="E3211" s="5"/>
      <c r="F3211" s="5"/>
      <c r="G3211" s="26"/>
      <c r="H3211" s="27" t="s">
        <v>1613</v>
      </c>
      <c r="I3211" s="4">
        <v>1.0900000000000001</v>
      </c>
      <c r="J3211" s="5"/>
      <c r="K3211" s="28">
        <f>ROUND(K3224,2)</f>
        <v>10.89</v>
      </c>
      <c r="L3211" s="26"/>
      <c r="M3211" s="26"/>
      <c r="N3211" s="26"/>
      <c r="O3211" s="26"/>
      <c r="P3211" s="26"/>
      <c r="Q3211" s="26"/>
      <c r="R3211" s="26"/>
      <c r="S3211" s="26"/>
      <c r="T3211" s="26"/>
      <c r="U3211" s="26"/>
      <c r="V3211" s="26"/>
      <c r="W3211" s="26"/>
      <c r="X3211" s="26"/>
      <c r="Y3211" s="26"/>
      <c r="Z3211" s="26"/>
      <c r="AA3211" s="26"/>
    </row>
    <row r="3212" spans="1:27" x14ac:dyDescent="0.25">
      <c r="B3212" s="21" t="s">
        <v>1614</v>
      </c>
    </row>
    <row r="3213" spans="1:27" x14ac:dyDescent="0.25">
      <c r="B3213" t="s">
        <v>2541</v>
      </c>
      <c r="C3213" t="s">
        <v>1616</v>
      </c>
      <c r="D3213" t="s">
        <v>2542</v>
      </c>
      <c r="E3213" s="29">
        <v>0.2</v>
      </c>
      <c r="F3213" t="s">
        <v>1618</v>
      </c>
      <c r="G3213" t="s">
        <v>1619</v>
      </c>
      <c r="H3213" s="30">
        <v>16.899999999999999</v>
      </c>
      <c r="I3213" t="s">
        <v>1620</v>
      </c>
      <c r="J3213" s="30">
        <f>ROUND(E3213/I3211* H3213,5)</f>
        <v>3.1009199999999999</v>
      </c>
    </row>
    <row r="3214" spans="1:27" x14ac:dyDescent="0.25">
      <c r="B3214" t="s">
        <v>2543</v>
      </c>
      <c r="C3214" t="s">
        <v>1616</v>
      </c>
      <c r="D3214" t="s">
        <v>2544</v>
      </c>
      <c r="E3214" s="29">
        <v>0.2</v>
      </c>
      <c r="F3214" t="s">
        <v>1618</v>
      </c>
      <c r="G3214" t="s">
        <v>1619</v>
      </c>
      <c r="H3214" s="30">
        <v>19.7</v>
      </c>
      <c r="I3214" t="s">
        <v>1620</v>
      </c>
      <c r="J3214" s="30">
        <f>ROUND(E3214/I3211* H3214,5)</f>
        <v>3.6146799999999999</v>
      </c>
    </row>
    <row r="3215" spans="1:27" x14ac:dyDescent="0.25">
      <c r="D3215" s="31" t="s">
        <v>1621</v>
      </c>
      <c r="K3215" s="30">
        <f>SUM(J3213:J3214)</f>
        <v>6.7156000000000002</v>
      </c>
    </row>
    <row r="3216" spans="1:27" x14ac:dyDescent="0.25">
      <c r="B3216" s="21" t="s">
        <v>1625</v>
      </c>
    </row>
    <row r="3217" spans="1:27" x14ac:dyDescent="0.25">
      <c r="B3217" t="s">
        <v>2545</v>
      </c>
      <c r="C3217" t="s">
        <v>37</v>
      </c>
      <c r="D3217" t="s">
        <v>2546</v>
      </c>
      <c r="E3217" s="29">
        <v>0.33</v>
      </c>
      <c r="G3217" t="s">
        <v>1619</v>
      </c>
      <c r="H3217" s="30">
        <v>4.43</v>
      </c>
      <c r="I3217" t="s">
        <v>1620</v>
      </c>
      <c r="J3217" s="30">
        <f>ROUND(E3217* H3217,5)</f>
        <v>1.4619</v>
      </c>
    </row>
    <row r="3218" spans="1:27" x14ac:dyDescent="0.25">
      <c r="B3218" t="s">
        <v>2547</v>
      </c>
      <c r="C3218" t="s">
        <v>42</v>
      </c>
      <c r="D3218" t="s">
        <v>2548</v>
      </c>
      <c r="E3218" s="29">
        <v>1.02</v>
      </c>
      <c r="G3218" t="s">
        <v>1619</v>
      </c>
      <c r="H3218" s="30">
        <v>2.15</v>
      </c>
      <c r="I3218" t="s">
        <v>1620</v>
      </c>
      <c r="J3218" s="30">
        <f>ROUND(E3218* H3218,5)</f>
        <v>2.1930000000000001</v>
      </c>
    </row>
    <row r="3219" spans="1:27" x14ac:dyDescent="0.25">
      <c r="D3219" s="31" t="s">
        <v>1635</v>
      </c>
      <c r="K3219" s="30">
        <f>SUM(J3217:J3218)</f>
        <v>3.6549</v>
      </c>
    </row>
    <row r="3221" spans="1:27" x14ac:dyDescent="0.25">
      <c r="D3221" s="31" t="s">
        <v>1637</v>
      </c>
      <c r="H3221">
        <v>1.5</v>
      </c>
      <c r="I3221" t="s">
        <v>1638</v>
      </c>
      <c r="J3221">
        <f>ROUND(H3221/100*K3215,5)</f>
        <v>0.10073</v>
      </c>
    </row>
    <row r="3222" spans="1:27" x14ac:dyDescent="0.25">
      <c r="D3222" s="31" t="s">
        <v>1636</v>
      </c>
      <c r="K3222" s="32">
        <f>SUM(J3212:J3221)</f>
        <v>10.47123</v>
      </c>
    </row>
    <row r="3223" spans="1:27" x14ac:dyDescent="0.25">
      <c r="D3223" s="31" t="s">
        <v>1688</v>
      </c>
      <c r="H3223">
        <v>4</v>
      </c>
      <c r="I3223" t="s">
        <v>1638</v>
      </c>
      <c r="K3223" s="30">
        <f>ROUND(H3223/100*K3222,5)</f>
        <v>0.41885</v>
      </c>
    </row>
    <row r="3224" spans="1:27" x14ac:dyDescent="0.25">
      <c r="D3224" s="31" t="s">
        <v>1639</v>
      </c>
      <c r="K3224" s="32">
        <f>SUM(K3222:K3223)</f>
        <v>10.890080000000001</v>
      </c>
    </row>
    <row r="3226" spans="1:27" ht="45" customHeight="1" x14ac:dyDescent="0.25">
      <c r="A3226" s="25" t="s">
        <v>2549</v>
      </c>
      <c r="B3226" s="25" t="s">
        <v>826</v>
      </c>
      <c r="C3226" s="26" t="s">
        <v>42</v>
      </c>
      <c r="D3226" s="6" t="s">
        <v>827</v>
      </c>
      <c r="E3226" s="5"/>
      <c r="F3226" s="5"/>
      <c r="G3226" s="26"/>
      <c r="H3226" s="27" t="s">
        <v>1613</v>
      </c>
      <c r="I3226" s="4">
        <v>1.0920000000000001</v>
      </c>
      <c r="J3226" s="5"/>
      <c r="K3226" s="28">
        <f>ROUND(K3239,2)</f>
        <v>11.29</v>
      </c>
      <c r="L3226" s="26"/>
      <c r="M3226" s="26"/>
      <c r="N3226" s="26"/>
      <c r="O3226" s="26"/>
      <c r="P3226" s="26"/>
      <c r="Q3226" s="26"/>
      <c r="R3226" s="26"/>
      <c r="S3226" s="26"/>
      <c r="T3226" s="26"/>
      <c r="U3226" s="26"/>
      <c r="V3226" s="26"/>
      <c r="W3226" s="26"/>
      <c r="X3226" s="26"/>
      <c r="Y3226" s="26"/>
      <c r="Z3226" s="26"/>
      <c r="AA3226" s="26"/>
    </row>
    <row r="3227" spans="1:27" x14ac:dyDescent="0.25">
      <c r="B3227" s="21" t="s">
        <v>1614</v>
      </c>
    </row>
    <row r="3228" spans="1:27" x14ac:dyDescent="0.25">
      <c r="B3228" t="s">
        <v>2541</v>
      </c>
      <c r="C3228" t="s">
        <v>1616</v>
      </c>
      <c r="D3228" t="s">
        <v>2542</v>
      </c>
      <c r="E3228" s="29">
        <v>0.2</v>
      </c>
      <c r="F3228" t="s">
        <v>1618</v>
      </c>
      <c r="G3228" t="s">
        <v>1619</v>
      </c>
      <c r="H3228" s="30">
        <v>16.899999999999999</v>
      </c>
      <c r="I3228" t="s">
        <v>1620</v>
      </c>
      <c r="J3228" s="30">
        <f>ROUND(E3228/I3226* H3228,5)</f>
        <v>3.09524</v>
      </c>
    </row>
    <row r="3229" spans="1:27" x14ac:dyDescent="0.25">
      <c r="B3229" t="s">
        <v>2543</v>
      </c>
      <c r="C3229" t="s">
        <v>1616</v>
      </c>
      <c r="D3229" t="s">
        <v>2544</v>
      </c>
      <c r="E3229" s="29">
        <v>0.2</v>
      </c>
      <c r="F3229" t="s">
        <v>1618</v>
      </c>
      <c r="G3229" t="s">
        <v>1619</v>
      </c>
      <c r="H3229" s="30">
        <v>19.7</v>
      </c>
      <c r="I3229" t="s">
        <v>1620</v>
      </c>
      <c r="J3229" s="30">
        <f>ROUND(E3229/I3226* H3229,5)</f>
        <v>3.60806</v>
      </c>
    </row>
    <row r="3230" spans="1:27" x14ac:dyDescent="0.25">
      <c r="D3230" s="31" t="s">
        <v>1621</v>
      </c>
      <c r="K3230" s="30">
        <f>SUM(J3228:J3229)</f>
        <v>6.7033000000000005</v>
      </c>
    </row>
    <row r="3231" spans="1:27" x14ac:dyDescent="0.25">
      <c r="B3231" s="21" t="s">
        <v>1625</v>
      </c>
    </row>
    <row r="3232" spans="1:27" x14ac:dyDescent="0.25">
      <c r="B3232" t="s">
        <v>2550</v>
      </c>
      <c r="C3232" t="s">
        <v>37</v>
      </c>
      <c r="D3232" t="s">
        <v>2551</v>
      </c>
      <c r="E3232" s="29">
        <v>0.33</v>
      </c>
      <c r="G3232" t="s">
        <v>1619</v>
      </c>
      <c r="H3232" s="30">
        <v>4.49</v>
      </c>
      <c r="I3232" t="s">
        <v>1620</v>
      </c>
      <c r="J3232" s="30">
        <f>ROUND(E3232* H3232,5)</f>
        <v>1.4817</v>
      </c>
    </row>
    <row r="3233" spans="1:27" x14ac:dyDescent="0.25">
      <c r="B3233" t="s">
        <v>2552</v>
      </c>
      <c r="C3233" t="s">
        <v>42</v>
      </c>
      <c r="D3233" t="s">
        <v>2553</v>
      </c>
      <c r="E3233" s="29">
        <v>1.02</v>
      </c>
      <c r="G3233" t="s">
        <v>1619</v>
      </c>
      <c r="H3233" s="30">
        <v>2.52</v>
      </c>
      <c r="I3233" t="s">
        <v>1620</v>
      </c>
      <c r="J3233" s="30">
        <f>ROUND(E3233* H3233,5)</f>
        <v>2.5703999999999998</v>
      </c>
    </row>
    <row r="3234" spans="1:27" x14ac:dyDescent="0.25">
      <c r="D3234" s="31" t="s">
        <v>1635</v>
      </c>
      <c r="K3234" s="30">
        <f>SUM(J3232:J3233)</f>
        <v>4.0520999999999994</v>
      </c>
    </row>
    <row r="3236" spans="1:27" x14ac:dyDescent="0.25">
      <c r="D3236" s="31" t="s">
        <v>1637</v>
      </c>
      <c r="H3236">
        <v>1.5</v>
      </c>
      <c r="I3236" t="s">
        <v>1638</v>
      </c>
      <c r="J3236">
        <f>ROUND(H3236/100*K3230,5)</f>
        <v>0.10055</v>
      </c>
    </row>
    <row r="3237" spans="1:27" x14ac:dyDescent="0.25">
      <c r="D3237" s="31" t="s">
        <v>1636</v>
      </c>
      <c r="K3237" s="32">
        <f>SUM(J3227:J3236)</f>
        <v>10.85595</v>
      </c>
    </row>
    <row r="3238" spans="1:27" x14ac:dyDescent="0.25">
      <c r="D3238" s="31" t="s">
        <v>1688</v>
      </c>
      <c r="H3238">
        <v>4</v>
      </c>
      <c r="I3238" t="s">
        <v>1638</v>
      </c>
      <c r="K3238" s="30">
        <f>ROUND(H3238/100*K3237,5)</f>
        <v>0.43424000000000001</v>
      </c>
    </row>
    <row r="3239" spans="1:27" x14ac:dyDescent="0.25">
      <c r="D3239" s="31" t="s">
        <v>1639</v>
      </c>
      <c r="K3239" s="32">
        <f>SUM(K3237:K3238)</f>
        <v>11.290190000000001</v>
      </c>
    </row>
    <row r="3241" spans="1:27" ht="45" customHeight="1" x14ac:dyDescent="0.25">
      <c r="A3241" s="25" t="s">
        <v>2554</v>
      </c>
      <c r="B3241" s="25" t="s">
        <v>824</v>
      </c>
      <c r="C3241" s="26" t="s">
        <v>42</v>
      </c>
      <c r="D3241" s="6" t="s">
        <v>825</v>
      </c>
      <c r="E3241" s="5"/>
      <c r="F3241" s="5"/>
      <c r="G3241" s="26"/>
      <c r="H3241" s="27" t="s">
        <v>1613</v>
      </c>
      <c r="I3241" s="4">
        <v>1.1000000000000001</v>
      </c>
      <c r="J3241" s="5"/>
      <c r="K3241" s="28">
        <f>ROUND(K3254,2)</f>
        <v>11.83</v>
      </c>
      <c r="L3241" s="26"/>
      <c r="M3241" s="26"/>
      <c r="N3241" s="26"/>
      <c r="O3241" s="26"/>
      <c r="P3241" s="26"/>
      <c r="Q3241" s="26"/>
      <c r="R3241" s="26"/>
      <c r="S3241" s="26"/>
      <c r="T3241" s="26"/>
      <c r="U3241" s="26"/>
      <c r="V3241" s="26"/>
      <c r="W3241" s="26"/>
      <c r="X3241" s="26"/>
      <c r="Y3241" s="26"/>
      <c r="Z3241" s="26"/>
      <c r="AA3241" s="26"/>
    </row>
    <row r="3242" spans="1:27" x14ac:dyDescent="0.25">
      <c r="B3242" s="21" t="s">
        <v>1614</v>
      </c>
    </row>
    <row r="3243" spans="1:27" x14ac:dyDescent="0.25">
      <c r="B3243" t="s">
        <v>2543</v>
      </c>
      <c r="C3243" t="s">
        <v>1616</v>
      </c>
      <c r="D3243" t="s">
        <v>2544</v>
      </c>
      <c r="E3243" s="29">
        <v>0.2</v>
      </c>
      <c r="F3243" t="s">
        <v>1618</v>
      </c>
      <c r="G3243" t="s">
        <v>1619</v>
      </c>
      <c r="H3243" s="30">
        <v>19.7</v>
      </c>
      <c r="I3243" t="s">
        <v>1620</v>
      </c>
      <c r="J3243" s="30">
        <f>ROUND(E3243/I3241* H3243,5)</f>
        <v>3.58182</v>
      </c>
    </row>
    <row r="3244" spans="1:27" x14ac:dyDescent="0.25">
      <c r="B3244" t="s">
        <v>2541</v>
      </c>
      <c r="C3244" t="s">
        <v>1616</v>
      </c>
      <c r="D3244" t="s">
        <v>2542</v>
      </c>
      <c r="E3244" s="29">
        <v>0.2</v>
      </c>
      <c r="F3244" t="s">
        <v>1618</v>
      </c>
      <c r="G3244" t="s">
        <v>1619</v>
      </c>
      <c r="H3244" s="30">
        <v>16.899999999999999</v>
      </c>
      <c r="I3244" t="s">
        <v>1620</v>
      </c>
      <c r="J3244" s="30">
        <f>ROUND(E3244/I3241* H3244,5)</f>
        <v>3.07273</v>
      </c>
    </row>
    <row r="3245" spans="1:27" x14ac:dyDescent="0.25">
      <c r="D3245" s="31" t="s">
        <v>1621</v>
      </c>
      <c r="K3245" s="30">
        <f>SUM(J3243:J3244)</f>
        <v>6.6545500000000004</v>
      </c>
    </row>
    <row r="3246" spans="1:27" x14ac:dyDescent="0.25">
      <c r="B3246" s="21" t="s">
        <v>1625</v>
      </c>
    </row>
    <row r="3247" spans="1:27" x14ac:dyDescent="0.25">
      <c r="B3247" t="s">
        <v>2555</v>
      </c>
      <c r="C3247" t="s">
        <v>42</v>
      </c>
      <c r="D3247" t="s">
        <v>2556</v>
      </c>
      <c r="E3247" s="29">
        <v>1.02</v>
      </c>
      <c r="G3247" t="s">
        <v>1619</v>
      </c>
      <c r="H3247" s="30">
        <v>2.9</v>
      </c>
      <c r="I3247" t="s">
        <v>1620</v>
      </c>
      <c r="J3247" s="30">
        <f>ROUND(E3247* H3247,5)</f>
        <v>2.9580000000000002</v>
      </c>
    </row>
    <row r="3248" spans="1:27" x14ac:dyDescent="0.25">
      <c r="B3248" t="s">
        <v>2557</v>
      </c>
      <c r="C3248" t="s">
        <v>37</v>
      </c>
      <c r="D3248" t="s">
        <v>2558</v>
      </c>
      <c r="E3248" s="29">
        <v>0.33</v>
      </c>
      <c r="G3248" t="s">
        <v>1619</v>
      </c>
      <c r="H3248" s="30">
        <v>5.05</v>
      </c>
      <c r="I3248" t="s">
        <v>1620</v>
      </c>
      <c r="J3248" s="30">
        <f>ROUND(E3248* H3248,5)</f>
        <v>1.6665000000000001</v>
      </c>
    </row>
    <row r="3249" spans="1:27" x14ac:dyDescent="0.25">
      <c r="D3249" s="31" t="s">
        <v>1635</v>
      </c>
      <c r="K3249" s="30">
        <f>SUM(J3247:J3248)</f>
        <v>4.6245000000000003</v>
      </c>
    </row>
    <row r="3251" spans="1:27" x14ac:dyDescent="0.25">
      <c r="D3251" s="31" t="s">
        <v>1637</v>
      </c>
      <c r="H3251">
        <v>1.5</v>
      </c>
      <c r="I3251" t="s">
        <v>1638</v>
      </c>
      <c r="J3251">
        <f>ROUND(H3251/100*K3245,5)</f>
        <v>9.9820000000000006E-2</v>
      </c>
    </row>
    <row r="3252" spans="1:27" x14ac:dyDescent="0.25">
      <c r="D3252" s="31" t="s">
        <v>1636</v>
      </c>
      <c r="K3252" s="32">
        <f>SUM(J3242:J3251)</f>
        <v>11.378870000000001</v>
      </c>
    </row>
    <row r="3253" spans="1:27" x14ac:dyDescent="0.25">
      <c r="D3253" s="31" t="s">
        <v>1688</v>
      </c>
      <c r="H3253">
        <v>4</v>
      </c>
      <c r="I3253" t="s">
        <v>1638</v>
      </c>
      <c r="K3253" s="30">
        <f>ROUND(H3253/100*K3252,5)</f>
        <v>0.45515</v>
      </c>
    </row>
    <row r="3254" spans="1:27" x14ac:dyDescent="0.25">
      <c r="D3254" s="31" t="s">
        <v>1639</v>
      </c>
      <c r="K3254" s="32">
        <f>SUM(K3252:K3253)</f>
        <v>11.834020000000001</v>
      </c>
    </row>
    <row r="3256" spans="1:27" ht="45" customHeight="1" x14ac:dyDescent="0.25">
      <c r="A3256" s="25" t="s">
        <v>2559</v>
      </c>
      <c r="B3256" s="25" t="s">
        <v>822</v>
      </c>
      <c r="C3256" s="26" t="s">
        <v>42</v>
      </c>
      <c r="D3256" s="6" t="s">
        <v>823</v>
      </c>
      <c r="E3256" s="5"/>
      <c r="F3256" s="5"/>
      <c r="G3256" s="26"/>
      <c r="H3256" s="27" t="s">
        <v>1613</v>
      </c>
      <c r="I3256" s="4">
        <v>1.105</v>
      </c>
      <c r="J3256" s="5"/>
      <c r="K3256" s="28">
        <f>ROUND(K3269,2)</f>
        <v>12.71</v>
      </c>
      <c r="L3256" s="26"/>
      <c r="M3256" s="26"/>
      <c r="N3256" s="26"/>
      <c r="O3256" s="26"/>
      <c r="P3256" s="26"/>
      <c r="Q3256" s="26"/>
      <c r="R3256" s="26"/>
      <c r="S3256" s="26"/>
      <c r="T3256" s="26"/>
      <c r="U3256" s="26"/>
      <c r="V3256" s="26"/>
      <c r="W3256" s="26"/>
      <c r="X3256" s="26"/>
      <c r="Y3256" s="26"/>
      <c r="Z3256" s="26"/>
      <c r="AA3256" s="26"/>
    </row>
    <row r="3257" spans="1:27" x14ac:dyDescent="0.25">
      <c r="B3257" s="21" t="s">
        <v>1614</v>
      </c>
    </row>
    <row r="3258" spans="1:27" x14ac:dyDescent="0.25">
      <c r="B3258" t="s">
        <v>2541</v>
      </c>
      <c r="C3258" t="s">
        <v>1616</v>
      </c>
      <c r="D3258" t="s">
        <v>2542</v>
      </c>
      <c r="E3258" s="29">
        <v>0.2</v>
      </c>
      <c r="F3258" t="s">
        <v>1618</v>
      </c>
      <c r="G3258" t="s">
        <v>1619</v>
      </c>
      <c r="H3258" s="30">
        <v>16.899999999999999</v>
      </c>
      <c r="I3258" t="s">
        <v>1620</v>
      </c>
      <c r="J3258" s="30">
        <f>ROUND(E3258/I3256* H3258,5)</f>
        <v>3.0588199999999999</v>
      </c>
    </row>
    <row r="3259" spans="1:27" x14ac:dyDescent="0.25">
      <c r="B3259" t="s">
        <v>2543</v>
      </c>
      <c r="C3259" t="s">
        <v>1616</v>
      </c>
      <c r="D3259" t="s">
        <v>2544</v>
      </c>
      <c r="E3259" s="29">
        <v>0.2</v>
      </c>
      <c r="F3259" t="s">
        <v>1618</v>
      </c>
      <c r="G3259" t="s">
        <v>1619</v>
      </c>
      <c r="H3259" s="30">
        <v>19.7</v>
      </c>
      <c r="I3259" t="s">
        <v>1620</v>
      </c>
      <c r="J3259" s="30">
        <f>ROUND(E3259/I3256* H3259,5)</f>
        <v>3.5656099999999999</v>
      </c>
    </row>
    <row r="3260" spans="1:27" x14ac:dyDescent="0.25">
      <c r="D3260" s="31" t="s">
        <v>1621</v>
      </c>
      <c r="K3260" s="30">
        <f>SUM(J3258:J3259)</f>
        <v>6.6244300000000003</v>
      </c>
    </row>
    <row r="3261" spans="1:27" x14ac:dyDescent="0.25">
      <c r="B3261" s="21" t="s">
        <v>1625</v>
      </c>
    </row>
    <row r="3262" spans="1:27" x14ac:dyDescent="0.25">
      <c r="B3262" t="s">
        <v>2560</v>
      </c>
      <c r="C3262" t="s">
        <v>37</v>
      </c>
      <c r="D3262" t="s">
        <v>2561</v>
      </c>
      <c r="E3262" s="29">
        <v>0.33</v>
      </c>
      <c r="G3262" t="s">
        <v>1619</v>
      </c>
      <c r="H3262" s="30">
        <v>5.5</v>
      </c>
      <c r="I3262" t="s">
        <v>1620</v>
      </c>
      <c r="J3262" s="30">
        <f>ROUND(E3262* H3262,5)</f>
        <v>1.8149999999999999</v>
      </c>
    </row>
    <row r="3263" spans="1:27" x14ac:dyDescent="0.25">
      <c r="B3263" t="s">
        <v>2562</v>
      </c>
      <c r="C3263" t="s">
        <v>42</v>
      </c>
      <c r="D3263" t="s">
        <v>2563</v>
      </c>
      <c r="E3263" s="29">
        <v>1.02</v>
      </c>
      <c r="G3263" t="s">
        <v>1619</v>
      </c>
      <c r="H3263" s="30">
        <v>3.61</v>
      </c>
      <c r="I3263" t="s">
        <v>1620</v>
      </c>
      <c r="J3263" s="30">
        <f>ROUND(E3263* H3263,5)</f>
        <v>3.6821999999999999</v>
      </c>
    </row>
    <row r="3264" spans="1:27" x14ac:dyDescent="0.25">
      <c r="D3264" s="31" t="s">
        <v>1635</v>
      </c>
      <c r="K3264" s="30">
        <f>SUM(J3262:J3263)</f>
        <v>5.4971999999999994</v>
      </c>
    </row>
    <row r="3266" spans="1:27" x14ac:dyDescent="0.25">
      <c r="D3266" s="31" t="s">
        <v>1637</v>
      </c>
      <c r="H3266">
        <v>1.5</v>
      </c>
      <c r="I3266" t="s">
        <v>1638</v>
      </c>
      <c r="J3266">
        <f>ROUND(H3266/100*K3260,5)</f>
        <v>9.937E-2</v>
      </c>
    </row>
    <row r="3267" spans="1:27" x14ac:dyDescent="0.25">
      <c r="D3267" s="31" t="s">
        <v>1636</v>
      </c>
      <c r="K3267" s="32">
        <f>SUM(J3257:J3266)</f>
        <v>12.221</v>
      </c>
    </row>
    <row r="3268" spans="1:27" x14ac:dyDescent="0.25">
      <c r="D3268" s="31" t="s">
        <v>1688</v>
      </c>
      <c r="H3268">
        <v>4</v>
      </c>
      <c r="I3268" t="s">
        <v>1638</v>
      </c>
      <c r="K3268" s="30">
        <f>ROUND(H3268/100*K3267,5)</f>
        <v>0.48884</v>
      </c>
    </row>
    <row r="3269" spans="1:27" x14ac:dyDescent="0.25">
      <c r="D3269" s="31" t="s">
        <v>1639</v>
      </c>
      <c r="K3269" s="32">
        <f>SUM(K3267:K3268)</f>
        <v>12.70984</v>
      </c>
    </row>
    <row r="3271" spans="1:27" ht="45" customHeight="1" x14ac:dyDescent="0.25">
      <c r="A3271" s="25" t="s">
        <v>2564</v>
      </c>
      <c r="B3271" s="25" t="s">
        <v>820</v>
      </c>
      <c r="C3271" s="26" t="s">
        <v>42</v>
      </c>
      <c r="D3271" s="6" t="s">
        <v>821</v>
      </c>
      <c r="E3271" s="5"/>
      <c r="F3271" s="5"/>
      <c r="G3271" s="26"/>
      <c r="H3271" s="27" t="s">
        <v>1613</v>
      </c>
      <c r="I3271" s="4">
        <v>1.0820000000000001</v>
      </c>
      <c r="J3271" s="5"/>
      <c r="K3271" s="28">
        <f>ROUND(K3284,2)</f>
        <v>24.77</v>
      </c>
      <c r="L3271" s="26"/>
      <c r="M3271" s="26"/>
      <c r="N3271" s="26"/>
      <c r="O3271" s="26"/>
      <c r="P3271" s="26"/>
      <c r="Q3271" s="26"/>
      <c r="R3271" s="26"/>
      <c r="S3271" s="26"/>
      <c r="T3271" s="26"/>
      <c r="U3271" s="26"/>
      <c r="V3271" s="26"/>
      <c r="W3271" s="26"/>
      <c r="X3271" s="26"/>
      <c r="Y3271" s="26"/>
      <c r="Z3271" s="26"/>
      <c r="AA3271" s="26"/>
    </row>
    <row r="3272" spans="1:27" x14ac:dyDescent="0.25">
      <c r="B3272" s="21" t="s">
        <v>1614</v>
      </c>
    </row>
    <row r="3273" spans="1:27" x14ac:dyDescent="0.25">
      <c r="B3273" t="s">
        <v>2541</v>
      </c>
      <c r="C3273" t="s">
        <v>1616</v>
      </c>
      <c r="D3273" t="s">
        <v>2542</v>
      </c>
      <c r="E3273" s="29">
        <v>0.5</v>
      </c>
      <c r="F3273" t="s">
        <v>1618</v>
      </c>
      <c r="G3273" t="s">
        <v>1619</v>
      </c>
      <c r="H3273" s="30">
        <v>16.899999999999999</v>
      </c>
      <c r="I3273" t="s">
        <v>1620</v>
      </c>
      <c r="J3273" s="30">
        <f>ROUND(E3273/I3271* H3273,5)</f>
        <v>7.8096100000000002</v>
      </c>
    </row>
    <row r="3274" spans="1:27" x14ac:dyDescent="0.25">
      <c r="B3274" t="s">
        <v>2543</v>
      </c>
      <c r="C3274" t="s">
        <v>1616</v>
      </c>
      <c r="D3274" t="s">
        <v>2544</v>
      </c>
      <c r="E3274" s="29">
        <v>0.5</v>
      </c>
      <c r="F3274" t="s">
        <v>1618</v>
      </c>
      <c r="G3274" t="s">
        <v>1619</v>
      </c>
      <c r="H3274" s="30">
        <v>19.7</v>
      </c>
      <c r="I3274" t="s">
        <v>1620</v>
      </c>
      <c r="J3274" s="30">
        <f>ROUND(E3274/I3271* H3274,5)</f>
        <v>9.10351</v>
      </c>
    </row>
    <row r="3275" spans="1:27" x14ac:dyDescent="0.25">
      <c r="D3275" s="31" t="s">
        <v>1621</v>
      </c>
      <c r="K3275" s="30">
        <f>SUM(J3273:J3274)</f>
        <v>16.913119999999999</v>
      </c>
    </row>
    <row r="3276" spans="1:27" x14ac:dyDescent="0.25">
      <c r="B3276" s="21" t="s">
        <v>1625</v>
      </c>
    </row>
    <row r="3277" spans="1:27" x14ac:dyDescent="0.25">
      <c r="B3277" t="s">
        <v>2565</v>
      </c>
      <c r="C3277" t="s">
        <v>37</v>
      </c>
      <c r="D3277" t="s">
        <v>2566</v>
      </c>
      <c r="E3277" s="29">
        <v>0.33</v>
      </c>
      <c r="G3277" t="s">
        <v>1619</v>
      </c>
      <c r="H3277" s="30">
        <v>6.47</v>
      </c>
      <c r="I3277" t="s">
        <v>1620</v>
      </c>
      <c r="J3277" s="30">
        <f>ROUND(E3277* H3277,5)</f>
        <v>2.1351</v>
      </c>
    </row>
    <row r="3278" spans="1:27" x14ac:dyDescent="0.25">
      <c r="B3278" t="s">
        <v>2567</v>
      </c>
      <c r="C3278" t="s">
        <v>42</v>
      </c>
      <c r="D3278" t="s">
        <v>2568</v>
      </c>
      <c r="E3278" s="29">
        <v>1.02</v>
      </c>
      <c r="G3278" t="s">
        <v>1619</v>
      </c>
      <c r="H3278" s="30">
        <v>4.43</v>
      </c>
      <c r="I3278" t="s">
        <v>1620</v>
      </c>
      <c r="J3278" s="30">
        <f>ROUND(E3278* H3278,5)</f>
        <v>4.5186000000000002</v>
      </c>
    </row>
    <row r="3279" spans="1:27" x14ac:dyDescent="0.25">
      <c r="D3279" s="31" t="s">
        <v>1635</v>
      </c>
      <c r="K3279" s="30">
        <f>SUM(J3277:J3278)</f>
        <v>6.6537000000000006</v>
      </c>
    </row>
    <row r="3281" spans="1:27" x14ac:dyDescent="0.25">
      <c r="D3281" s="31" t="s">
        <v>1637</v>
      </c>
      <c r="H3281">
        <v>1.5</v>
      </c>
      <c r="I3281" t="s">
        <v>1638</v>
      </c>
      <c r="J3281">
        <f>ROUND(H3281/100*K3275,5)</f>
        <v>0.25369999999999998</v>
      </c>
    </row>
    <row r="3282" spans="1:27" x14ac:dyDescent="0.25">
      <c r="D3282" s="31" t="s">
        <v>1636</v>
      </c>
      <c r="K3282" s="32">
        <f>SUM(J3272:J3281)</f>
        <v>23.820519999999998</v>
      </c>
    </row>
    <row r="3283" spans="1:27" x14ac:dyDescent="0.25">
      <c r="D3283" s="31" t="s">
        <v>1688</v>
      </c>
      <c r="H3283">
        <v>4</v>
      </c>
      <c r="I3283" t="s">
        <v>1638</v>
      </c>
      <c r="K3283" s="30">
        <f>ROUND(H3283/100*K3282,5)</f>
        <v>0.95282</v>
      </c>
    </row>
    <row r="3284" spans="1:27" x14ac:dyDescent="0.25">
      <c r="D3284" s="31" t="s">
        <v>1639</v>
      </c>
      <c r="K3284" s="32">
        <f>SUM(K3282:K3283)</f>
        <v>24.773339999999997</v>
      </c>
    </row>
    <row r="3286" spans="1:27" ht="45" customHeight="1" x14ac:dyDescent="0.25">
      <c r="A3286" s="25" t="s">
        <v>2569</v>
      </c>
      <c r="B3286" s="25" t="s">
        <v>830</v>
      </c>
      <c r="C3286" s="26" t="s">
        <v>42</v>
      </c>
      <c r="D3286" s="6" t="s">
        <v>831</v>
      </c>
      <c r="E3286" s="5"/>
      <c r="F3286" s="5"/>
      <c r="G3286" s="26"/>
      <c r="H3286" s="27" t="s">
        <v>1613</v>
      </c>
      <c r="I3286" s="4">
        <v>1.1000000000000001</v>
      </c>
      <c r="J3286" s="5"/>
      <c r="K3286" s="28">
        <f>ROUND(K3296,2)</f>
        <v>6.08</v>
      </c>
      <c r="L3286" s="26"/>
      <c r="M3286" s="26"/>
      <c r="N3286" s="26"/>
      <c r="O3286" s="26"/>
      <c r="P3286" s="26"/>
      <c r="Q3286" s="26"/>
      <c r="R3286" s="26"/>
      <c r="S3286" s="26"/>
      <c r="T3286" s="26"/>
      <c r="U3286" s="26"/>
      <c r="V3286" s="26"/>
      <c r="W3286" s="26"/>
      <c r="X3286" s="26"/>
      <c r="Y3286" s="26"/>
      <c r="Z3286" s="26"/>
      <c r="AA3286" s="26"/>
    </row>
    <row r="3287" spans="1:27" x14ac:dyDescent="0.25">
      <c r="B3287" s="21" t="s">
        <v>1614</v>
      </c>
    </row>
    <row r="3288" spans="1:27" x14ac:dyDescent="0.25">
      <c r="B3288" t="s">
        <v>2543</v>
      </c>
      <c r="C3288" t="s">
        <v>1616</v>
      </c>
      <c r="D3288" t="s">
        <v>2544</v>
      </c>
      <c r="E3288" s="29">
        <v>0.1</v>
      </c>
      <c r="F3288" t="s">
        <v>1618</v>
      </c>
      <c r="G3288" t="s">
        <v>1619</v>
      </c>
      <c r="H3288" s="30">
        <v>19.7</v>
      </c>
      <c r="I3288" t="s">
        <v>1620</v>
      </c>
      <c r="J3288" s="30">
        <f>ROUND(E3288/I3286* H3288,5)</f>
        <v>1.79091</v>
      </c>
    </row>
    <row r="3289" spans="1:27" x14ac:dyDescent="0.25">
      <c r="B3289" t="s">
        <v>2541</v>
      </c>
      <c r="C3289" t="s">
        <v>1616</v>
      </c>
      <c r="D3289" t="s">
        <v>2542</v>
      </c>
      <c r="E3289" s="29">
        <v>0.1</v>
      </c>
      <c r="F3289" t="s">
        <v>1618</v>
      </c>
      <c r="G3289" t="s">
        <v>1619</v>
      </c>
      <c r="H3289" s="30">
        <v>16.899999999999999</v>
      </c>
      <c r="I3289" t="s">
        <v>1620</v>
      </c>
      <c r="J3289" s="30">
        <f>ROUND(E3289/I3286* H3289,5)</f>
        <v>1.5363599999999999</v>
      </c>
    </row>
    <row r="3290" spans="1:27" x14ac:dyDescent="0.25">
      <c r="D3290" s="31" t="s">
        <v>1621</v>
      </c>
      <c r="K3290" s="30">
        <f>SUM(J3288:J3289)</f>
        <v>3.3272699999999999</v>
      </c>
    </row>
    <row r="3291" spans="1:27" x14ac:dyDescent="0.25">
      <c r="B3291" s="21" t="s">
        <v>1625</v>
      </c>
    </row>
    <row r="3292" spans="1:27" x14ac:dyDescent="0.25">
      <c r="B3292" t="s">
        <v>2570</v>
      </c>
      <c r="C3292" t="s">
        <v>42</v>
      </c>
      <c r="D3292" t="s">
        <v>2571</v>
      </c>
      <c r="E3292" s="29">
        <v>1</v>
      </c>
      <c r="G3292" t="s">
        <v>1619</v>
      </c>
      <c r="H3292" s="30">
        <v>2.52</v>
      </c>
      <c r="I3292" t="s">
        <v>1620</v>
      </c>
      <c r="J3292" s="30">
        <f>ROUND(E3292* H3292,5)</f>
        <v>2.52</v>
      </c>
    </row>
    <row r="3293" spans="1:27" x14ac:dyDescent="0.25">
      <c r="D3293" s="31" t="s">
        <v>1635</v>
      </c>
      <c r="K3293" s="30">
        <f>SUM(J3292:J3292)</f>
        <v>2.52</v>
      </c>
    </row>
    <row r="3294" spans="1:27" x14ac:dyDescent="0.25">
      <c r="D3294" s="31" t="s">
        <v>1636</v>
      </c>
      <c r="K3294" s="32">
        <f>SUM(J3287:J3293)</f>
        <v>5.84727</v>
      </c>
    </row>
    <row r="3295" spans="1:27" x14ac:dyDescent="0.25">
      <c r="D3295" s="31" t="s">
        <v>1688</v>
      </c>
      <c r="H3295">
        <v>4</v>
      </c>
      <c r="I3295" t="s">
        <v>1638</v>
      </c>
      <c r="K3295" s="30">
        <f>ROUND(H3295/100*K3294,5)</f>
        <v>0.23388999999999999</v>
      </c>
    </row>
    <row r="3296" spans="1:27" x14ac:dyDescent="0.25">
      <c r="D3296" s="31" t="s">
        <v>1639</v>
      </c>
      <c r="K3296" s="32">
        <f>SUM(K3294:K3295)</f>
        <v>6.0811599999999997</v>
      </c>
    </row>
    <row r="3298" spans="1:27" ht="45" customHeight="1" x14ac:dyDescent="0.25">
      <c r="A3298" s="25" t="s">
        <v>2572</v>
      </c>
      <c r="B3298" s="25" t="s">
        <v>818</v>
      </c>
      <c r="C3298" s="26" t="s">
        <v>293</v>
      </c>
      <c r="D3298" s="6" t="s">
        <v>819</v>
      </c>
      <c r="E3298" s="5"/>
      <c r="F3298" s="5"/>
      <c r="G3298" s="26"/>
      <c r="H3298" s="27" t="s">
        <v>1613</v>
      </c>
      <c r="I3298" s="4">
        <v>2.2029999999999998</v>
      </c>
      <c r="J3298" s="5"/>
      <c r="K3298" s="28">
        <f>ROUND(K3309,2)</f>
        <v>35.86</v>
      </c>
      <c r="L3298" s="26"/>
      <c r="M3298" s="26"/>
      <c r="N3298" s="26"/>
      <c r="O3298" s="26"/>
      <c r="P3298" s="26"/>
      <c r="Q3298" s="26"/>
      <c r="R3298" s="26"/>
      <c r="S3298" s="26"/>
      <c r="T3298" s="26"/>
      <c r="U3298" s="26"/>
      <c r="V3298" s="26"/>
      <c r="W3298" s="26"/>
      <c r="X3298" s="26"/>
      <c r="Y3298" s="26"/>
      <c r="Z3298" s="26"/>
      <c r="AA3298" s="26"/>
    </row>
    <row r="3299" spans="1:27" x14ac:dyDescent="0.25">
      <c r="B3299" s="21" t="s">
        <v>1614</v>
      </c>
    </row>
    <row r="3300" spans="1:27" x14ac:dyDescent="0.25">
      <c r="B3300" t="s">
        <v>2541</v>
      </c>
      <c r="C3300" t="s">
        <v>1616</v>
      </c>
      <c r="D3300" t="s">
        <v>2542</v>
      </c>
      <c r="E3300" s="29">
        <v>0.1</v>
      </c>
      <c r="F3300" t="s">
        <v>1618</v>
      </c>
      <c r="G3300" t="s">
        <v>1619</v>
      </c>
      <c r="H3300" s="30">
        <v>16.899999999999999</v>
      </c>
      <c r="I3300" t="s">
        <v>1620</v>
      </c>
      <c r="J3300" s="30">
        <f>ROUND(E3300/I3298* H3300,5)</f>
        <v>0.76714000000000004</v>
      </c>
    </row>
    <row r="3301" spans="1:27" x14ac:dyDescent="0.25">
      <c r="B3301" t="s">
        <v>2543</v>
      </c>
      <c r="C3301" t="s">
        <v>1616</v>
      </c>
      <c r="D3301" t="s">
        <v>2544</v>
      </c>
      <c r="E3301" s="29">
        <v>0.1</v>
      </c>
      <c r="F3301" t="s">
        <v>1618</v>
      </c>
      <c r="G3301" t="s">
        <v>1619</v>
      </c>
      <c r="H3301" s="30">
        <v>19.7</v>
      </c>
      <c r="I3301" t="s">
        <v>1620</v>
      </c>
      <c r="J3301" s="30">
        <f>ROUND(E3301/I3298* H3301,5)</f>
        <v>0.89424000000000003</v>
      </c>
    </row>
    <row r="3302" spans="1:27" x14ac:dyDescent="0.25">
      <c r="D3302" s="31" t="s">
        <v>1621</v>
      </c>
      <c r="K3302" s="30">
        <f>SUM(J3300:J3301)</f>
        <v>1.6613800000000001</v>
      </c>
    </row>
    <row r="3303" spans="1:27" x14ac:dyDescent="0.25">
      <c r="B3303" s="21" t="s">
        <v>1625</v>
      </c>
    </row>
    <row r="3304" spans="1:27" x14ac:dyDescent="0.25">
      <c r="B3304" t="s">
        <v>2573</v>
      </c>
      <c r="C3304" t="s">
        <v>550</v>
      </c>
      <c r="D3304" t="s">
        <v>2574</v>
      </c>
      <c r="E3304" s="29">
        <v>0.4</v>
      </c>
      <c r="G3304" t="s">
        <v>1619</v>
      </c>
      <c r="H3304" s="30">
        <v>3.31</v>
      </c>
      <c r="I3304" t="s">
        <v>1620</v>
      </c>
      <c r="J3304" s="30">
        <f>ROUND(E3304* H3304,5)</f>
        <v>1.3240000000000001</v>
      </c>
    </row>
    <row r="3305" spans="1:27" x14ac:dyDescent="0.25">
      <c r="B3305" t="s">
        <v>2575</v>
      </c>
      <c r="C3305" t="s">
        <v>293</v>
      </c>
      <c r="D3305" t="s">
        <v>2576</v>
      </c>
      <c r="E3305" s="29">
        <v>1</v>
      </c>
      <c r="G3305" t="s">
        <v>1619</v>
      </c>
      <c r="H3305" s="30">
        <v>31.5</v>
      </c>
      <c r="I3305" t="s">
        <v>1620</v>
      </c>
      <c r="J3305" s="30">
        <f>ROUND(E3305* H3305,5)</f>
        <v>31.5</v>
      </c>
    </row>
    <row r="3306" spans="1:27" x14ac:dyDescent="0.25">
      <c r="D3306" s="31" t="s">
        <v>1635</v>
      </c>
      <c r="K3306" s="30">
        <f>SUM(J3304:J3305)</f>
        <v>32.823999999999998</v>
      </c>
    </row>
    <row r="3307" spans="1:27" x14ac:dyDescent="0.25">
      <c r="D3307" s="31" t="s">
        <v>1636</v>
      </c>
      <c r="K3307" s="32">
        <f>SUM(J3299:J3306)</f>
        <v>34.485379999999999</v>
      </c>
    </row>
    <row r="3308" spans="1:27" x14ac:dyDescent="0.25">
      <c r="D3308" s="31" t="s">
        <v>1688</v>
      </c>
      <c r="H3308">
        <v>4</v>
      </c>
      <c r="I3308" t="s">
        <v>1638</v>
      </c>
      <c r="K3308" s="30">
        <f>ROUND(H3308/100*K3307,5)</f>
        <v>1.3794200000000001</v>
      </c>
    </row>
    <row r="3309" spans="1:27" x14ac:dyDescent="0.25">
      <c r="D3309" s="31" t="s">
        <v>1639</v>
      </c>
      <c r="K3309" s="32">
        <f>SUM(K3307:K3308)</f>
        <v>35.864800000000002</v>
      </c>
    </row>
    <row r="3311" spans="1:27" ht="45" customHeight="1" x14ac:dyDescent="0.25">
      <c r="A3311" s="25" t="s">
        <v>2577</v>
      </c>
      <c r="B3311" s="25" t="s">
        <v>832</v>
      </c>
      <c r="C3311" s="26" t="s">
        <v>293</v>
      </c>
      <c r="D3311" s="6" t="s">
        <v>833</v>
      </c>
      <c r="E3311" s="5"/>
      <c r="F3311" s="5"/>
      <c r="G3311" s="26"/>
      <c r="H3311" s="27" t="s">
        <v>1613</v>
      </c>
      <c r="I3311" s="4">
        <v>1.123</v>
      </c>
      <c r="J3311" s="5"/>
      <c r="K3311" s="28">
        <f>ROUND(K3321,2)</f>
        <v>10.86</v>
      </c>
      <c r="L3311" s="26"/>
      <c r="M3311" s="26"/>
      <c r="N3311" s="26"/>
      <c r="O3311" s="26"/>
      <c r="P3311" s="26"/>
      <c r="Q3311" s="26"/>
      <c r="R3311" s="26"/>
      <c r="S3311" s="26"/>
      <c r="T3311" s="26"/>
      <c r="U3311" s="26"/>
      <c r="V3311" s="26"/>
      <c r="W3311" s="26"/>
      <c r="X3311" s="26"/>
      <c r="Y3311" s="26"/>
      <c r="Z3311" s="26"/>
      <c r="AA3311" s="26"/>
    </row>
    <row r="3312" spans="1:27" x14ac:dyDescent="0.25">
      <c r="B3312" s="21" t="s">
        <v>1614</v>
      </c>
    </row>
    <row r="3313" spans="1:27" x14ac:dyDescent="0.25">
      <c r="B3313" t="s">
        <v>2541</v>
      </c>
      <c r="C3313" t="s">
        <v>1616</v>
      </c>
      <c r="D3313" t="s">
        <v>2542</v>
      </c>
      <c r="E3313" s="29">
        <v>0.15</v>
      </c>
      <c r="F3313" t="s">
        <v>1618</v>
      </c>
      <c r="G3313" t="s">
        <v>1619</v>
      </c>
      <c r="H3313" s="30">
        <v>16.899999999999999</v>
      </c>
      <c r="I3313" t="s">
        <v>1620</v>
      </c>
      <c r="J3313" s="30">
        <f>ROUND(E3313/I3311* H3313,5)</f>
        <v>2.2573500000000002</v>
      </c>
    </row>
    <row r="3314" spans="1:27" x14ac:dyDescent="0.25">
      <c r="B3314" t="s">
        <v>2543</v>
      </c>
      <c r="C3314" t="s">
        <v>1616</v>
      </c>
      <c r="D3314" t="s">
        <v>2544</v>
      </c>
      <c r="E3314" s="29">
        <v>0.15</v>
      </c>
      <c r="F3314" t="s">
        <v>1618</v>
      </c>
      <c r="G3314" t="s">
        <v>1619</v>
      </c>
      <c r="H3314" s="30">
        <v>19.7</v>
      </c>
      <c r="I3314" t="s">
        <v>1620</v>
      </c>
      <c r="J3314" s="30">
        <f>ROUND(E3314/I3311* H3314,5)</f>
        <v>2.6313399999999998</v>
      </c>
    </row>
    <row r="3315" spans="1:27" x14ac:dyDescent="0.25">
      <c r="D3315" s="31" t="s">
        <v>1621</v>
      </c>
      <c r="K3315" s="30">
        <f>SUM(J3313:J3314)</f>
        <v>4.8886900000000004</v>
      </c>
    </row>
    <row r="3316" spans="1:27" x14ac:dyDescent="0.25">
      <c r="B3316" s="21" t="s">
        <v>1625</v>
      </c>
    </row>
    <row r="3317" spans="1:27" ht="210" x14ac:dyDescent="0.25">
      <c r="B3317" t="s">
        <v>2578</v>
      </c>
      <c r="C3317" t="s">
        <v>293</v>
      </c>
      <c r="D3317" s="33" t="s">
        <v>2579</v>
      </c>
      <c r="E3317" s="29">
        <v>1</v>
      </c>
      <c r="G3317" t="s">
        <v>1619</v>
      </c>
      <c r="H3317" s="30">
        <v>5.55</v>
      </c>
      <c r="I3317" t="s">
        <v>1620</v>
      </c>
      <c r="J3317" s="30">
        <f>ROUND(E3317* H3317,5)</f>
        <v>5.55</v>
      </c>
    </row>
    <row r="3318" spans="1:27" x14ac:dyDescent="0.25">
      <c r="D3318" s="31" t="s">
        <v>1635</v>
      </c>
      <c r="K3318" s="30">
        <f>SUM(J3317:J3317)</f>
        <v>5.55</v>
      </c>
    </row>
    <row r="3319" spans="1:27" x14ac:dyDescent="0.25">
      <c r="D3319" s="31" t="s">
        <v>1636</v>
      </c>
      <c r="K3319" s="32">
        <f>SUM(J3312:J3318)</f>
        <v>10.438690000000001</v>
      </c>
    </row>
    <row r="3320" spans="1:27" x14ac:dyDescent="0.25">
      <c r="D3320" s="31" t="s">
        <v>1688</v>
      </c>
      <c r="H3320">
        <v>4</v>
      </c>
      <c r="I3320" t="s">
        <v>1638</v>
      </c>
      <c r="K3320" s="30">
        <f>ROUND(H3320/100*K3319,5)</f>
        <v>0.41754999999999998</v>
      </c>
    </row>
    <row r="3321" spans="1:27" x14ac:dyDescent="0.25">
      <c r="D3321" s="31" t="s">
        <v>1639</v>
      </c>
      <c r="K3321" s="32">
        <f>SUM(K3319:K3320)</f>
        <v>10.856240000000001</v>
      </c>
    </row>
    <row r="3323" spans="1:27" ht="45" customHeight="1" x14ac:dyDescent="0.25">
      <c r="A3323" s="25" t="s">
        <v>2580</v>
      </c>
      <c r="B3323" s="25" t="s">
        <v>834</v>
      </c>
      <c r="C3323" s="26" t="s">
        <v>293</v>
      </c>
      <c r="D3323" s="6" t="s">
        <v>835</v>
      </c>
      <c r="E3323" s="5"/>
      <c r="F3323" s="5"/>
      <c r="G3323" s="26"/>
      <c r="H3323" s="27" t="s">
        <v>1613</v>
      </c>
      <c r="I3323" s="4">
        <v>1.137</v>
      </c>
      <c r="J3323" s="5"/>
      <c r="K3323" s="28">
        <f>ROUND(K3333,2)</f>
        <v>12.04</v>
      </c>
      <c r="L3323" s="26"/>
      <c r="M3323" s="26"/>
      <c r="N3323" s="26"/>
      <c r="O3323" s="26"/>
      <c r="P3323" s="26"/>
      <c r="Q3323" s="26"/>
      <c r="R3323" s="26"/>
      <c r="S3323" s="26"/>
      <c r="T3323" s="26"/>
      <c r="U3323" s="26"/>
      <c r="V3323" s="26"/>
      <c r="W3323" s="26"/>
      <c r="X3323" s="26"/>
      <c r="Y3323" s="26"/>
      <c r="Z3323" s="26"/>
      <c r="AA3323" s="26"/>
    </row>
    <row r="3324" spans="1:27" x14ac:dyDescent="0.25">
      <c r="B3324" s="21" t="s">
        <v>1614</v>
      </c>
    </row>
    <row r="3325" spans="1:27" x14ac:dyDescent="0.25">
      <c r="B3325" t="s">
        <v>2541</v>
      </c>
      <c r="C3325" t="s">
        <v>1616</v>
      </c>
      <c r="D3325" t="s">
        <v>2542</v>
      </c>
      <c r="E3325" s="29">
        <v>0.15</v>
      </c>
      <c r="F3325" t="s">
        <v>1618</v>
      </c>
      <c r="G3325" t="s">
        <v>1619</v>
      </c>
      <c r="H3325" s="30">
        <v>16.899999999999999</v>
      </c>
      <c r="I3325" t="s">
        <v>1620</v>
      </c>
      <c r="J3325" s="30">
        <f>ROUND(E3325/I3323* H3325,5)</f>
        <v>2.2295500000000001</v>
      </c>
    </row>
    <row r="3326" spans="1:27" x14ac:dyDescent="0.25">
      <c r="B3326" t="s">
        <v>2543</v>
      </c>
      <c r="C3326" t="s">
        <v>1616</v>
      </c>
      <c r="D3326" t="s">
        <v>2544</v>
      </c>
      <c r="E3326" s="29">
        <v>0.15</v>
      </c>
      <c r="F3326" t="s">
        <v>1618</v>
      </c>
      <c r="G3326" t="s">
        <v>1619</v>
      </c>
      <c r="H3326" s="30">
        <v>19.7</v>
      </c>
      <c r="I3326" t="s">
        <v>1620</v>
      </c>
      <c r="J3326" s="30">
        <f>ROUND(E3326/I3323* H3326,5)</f>
        <v>2.5989399999999998</v>
      </c>
    </row>
    <row r="3327" spans="1:27" x14ac:dyDescent="0.25">
      <c r="D3327" s="31" t="s">
        <v>1621</v>
      </c>
      <c r="K3327" s="30">
        <f>SUM(J3325:J3326)</f>
        <v>4.8284900000000004</v>
      </c>
    </row>
    <row r="3328" spans="1:27" x14ac:dyDescent="0.25">
      <c r="B3328" s="21" t="s">
        <v>1625</v>
      </c>
    </row>
    <row r="3329" spans="1:27" ht="210" x14ac:dyDescent="0.25">
      <c r="B3329" t="s">
        <v>2581</v>
      </c>
      <c r="C3329" t="s">
        <v>16</v>
      </c>
      <c r="D3329" s="33" t="s">
        <v>2582</v>
      </c>
      <c r="E3329" s="29">
        <v>1</v>
      </c>
      <c r="G3329" t="s">
        <v>1619</v>
      </c>
      <c r="H3329" s="30">
        <v>6.75</v>
      </c>
      <c r="I3329" t="s">
        <v>1620</v>
      </c>
      <c r="J3329" s="30">
        <f>ROUND(E3329* H3329,5)</f>
        <v>6.75</v>
      </c>
    </row>
    <row r="3330" spans="1:27" x14ac:dyDescent="0.25">
      <c r="D3330" s="31" t="s">
        <v>1635</v>
      </c>
      <c r="K3330" s="30">
        <f>SUM(J3329:J3329)</f>
        <v>6.75</v>
      </c>
    </row>
    <row r="3331" spans="1:27" x14ac:dyDescent="0.25">
      <c r="D3331" s="31" t="s">
        <v>1636</v>
      </c>
      <c r="K3331" s="32">
        <f>SUM(J3324:J3330)</f>
        <v>11.57849</v>
      </c>
    </row>
    <row r="3332" spans="1:27" x14ac:dyDescent="0.25">
      <c r="D3332" s="31" t="s">
        <v>1688</v>
      </c>
      <c r="H3332">
        <v>4</v>
      </c>
      <c r="I3332" t="s">
        <v>1638</v>
      </c>
      <c r="K3332" s="30">
        <f>ROUND(H3332/100*K3331,5)</f>
        <v>0.46314</v>
      </c>
    </row>
    <row r="3333" spans="1:27" x14ac:dyDescent="0.25">
      <c r="D3333" s="31" t="s">
        <v>1639</v>
      </c>
      <c r="K3333" s="32">
        <f>SUM(K3331:K3332)</f>
        <v>12.04163</v>
      </c>
    </row>
    <row r="3335" spans="1:27" ht="45" customHeight="1" x14ac:dyDescent="0.25">
      <c r="A3335" s="25" t="s">
        <v>2583</v>
      </c>
      <c r="B3335" s="25" t="s">
        <v>836</v>
      </c>
      <c r="C3335" s="26" t="s">
        <v>25</v>
      </c>
      <c r="D3335" s="6" t="s">
        <v>837</v>
      </c>
      <c r="E3335" s="5"/>
      <c r="F3335" s="5"/>
      <c r="G3335" s="26"/>
      <c r="H3335" s="27" t="s">
        <v>1613</v>
      </c>
      <c r="I3335" s="4">
        <v>1.7569999999999999</v>
      </c>
      <c r="J3335" s="5"/>
      <c r="K3335" s="28">
        <f>ROUND(K3344,2)</f>
        <v>22.55</v>
      </c>
      <c r="L3335" s="26"/>
      <c r="M3335" s="26"/>
      <c r="N3335" s="26"/>
      <c r="O3335" s="26"/>
      <c r="P3335" s="26"/>
      <c r="Q3335" s="26"/>
      <c r="R3335" s="26"/>
      <c r="S3335" s="26"/>
      <c r="T3335" s="26"/>
      <c r="U3335" s="26"/>
      <c r="V3335" s="26"/>
      <c r="W3335" s="26"/>
      <c r="X3335" s="26"/>
      <c r="Y3335" s="26"/>
      <c r="Z3335" s="26"/>
      <c r="AA3335" s="26"/>
    </row>
    <row r="3336" spans="1:27" x14ac:dyDescent="0.25">
      <c r="B3336" s="21" t="s">
        <v>1614</v>
      </c>
    </row>
    <row r="3337" spans="1:27" x14ac:dyDescent="0.25">
      <c r="B3337" t="s">
        <v>2543</v>
      </c>
      <c r="C3337" t="s">
        <v>1616</v>
      </c>
      <c r="D3337" t="s">
        <v>2544</v>
      </c>
      <c r="E3337" s="29">
        <v>0.15</v>
      </c>
      <c r="F3337" t="s">
        <v>1618</v>
      </c>
      <c r="G3337" t="s">
        <v>1619</v>
      </c>
      <c r="H3337" s="30">
        <v>19.7</v>
      </c>
      <c r="I3337" t="s">
        <v>1620</v>
      </c>
      <c r="J3337" s="30">
        <f>ROUND(E3337/I3335* H3337,5)</f>
        <v>1.68184</v>
      </c>
    </row>
    <row r="3338" spans="1:27" x14ac:dyDescent="0.25">
      <c r="D3338" s="31" t="s">
        <v>1621</v>
      </c>
      <c r="K3338" s="30">
        <f>SUM(J3337:J3337)</f>
        <v>1.68184</v>
      </c>
    </row>
    <row r="3339" spans="1:27" x14ac:dyDescent="0.25">
      <c r="B3339" s="21" t="s">
        <v>1625</v>
      </c>
    </row>
    <row r="3340" spans="1:27" x14ac:dyDescent="0.25">
      <c r="B3340" t="s">
        <v>2584</v>
      </c>
      <c r="C3340" t="s">
        <v>25</v>
      </c>
      <c r="D3340" t="s">
        <v>2585</v>
      </c>
      <c r="E3340" s="29">
        <v>1</v>
      </c>
      <c r="G3340" t="s">
        <v>1619</v>
      </c>
      <c r="H3340" s="30">
        <v>20</v>
      </c>
      <c r="I3340" t="s">
        <v>1620</v>
      </c>
      <c r="J3340" s="30">
        <f>ROUND(E3340* H3340,5)</f>
        <v>20</v>
      </c>
    </row>
    <row r="3341" spans="1:27" x14ac:dyDescent="0.25">
      <c r="D3341" s="31" t="s">
        <v>1635</v>
      </c>
      <c r="K3341" s="30">
        <f>SUM(J3340:J3340)</f>
        <v>20</v>
      </c>
    </row>
    <row r="3342" spans="1:27" x14ac:dyDescent="0.25">
      <c r="D3342" s="31" t="s">
        <v>1636</v>
      </c>
      <c r="K3342" s="32">
        <f>SUM(J3336:J3341)</f>
        <v>21.681840000000001</v>
      </c>
    </row>
    <row r="3343" spans="1:27" x14ac:dyDescent="0.25">
      <c r="D3343" s="31" t="s">
        <v>1688</v>
      </c>
      <c r="H3343">
        <v>4</v>
      </c>
      <c r="I3343" t="s">
        <v>1638</v>
      </c>
      <c r="K3343" s="30">
        <f>ROUND(H3343/100*K3342,5)</f>
        <v>0.86726999999999999</v>
      </c>
    </row>
    <row r="3344" spans="1:27" x14ac:dyDescent="0.25">
      <c r="D3344" s="31" t="s">
        <v>1639</v>
      </c>
      <c r="K3344" s="32">
        <f>SUM(K3342:K3343)</f>
        <v>22.549110000000002</v>
      </c>
    </row>
    <row r="3346" spans="1:27" ht="45" customHeight="1" x14ac:dyDescent="0.25">
      <c r="A3346" s="25" t="s">
        <v>2586</v>
      </c>
      <c r="B3346" s="25" t="s">
        <v>874</v>
      </c>
      <c r="C3346" s="26" t="s">
        <v>37</v>
      </c>
      <c r="D3346" s="6" t="s">
        <v>875</v>
      </c>
      <c r="E3346" s="5"/>
      <c r="F3346" s="5"/>
      <c r="G3346" s="26"/>
      <c r="H3346" s="27" t="s">
        <v>1613</v>
      </c>
      <c r="I3346" s="4">
        <v>2.8170000000000002</v>
      </c>
      <c r="J3346" s="5"/>
      <c r="K3346" s="28">
        <f>ROUND(K3357,2)</f>
        <v>148.30000000000001</v>
      </c>
      <c r="L3346" s="26"/>
      <c r="M3346" s="26"/>
      <c r="N3346" s="26"/>
      <c r="O3346" s="26"/>
      <c r="P3346" s="26"/>
      <c r="Q3346" s="26"/>
      <c r="R3346" s="26"/>
      <c r="S3346" s="26"/>
      <c r="T3346" s="26"/>
      <c r="U3346" s="26"/>
      <c r="V3346" s="26"/>
      <c r="W3346" s="26"/>
      <c r="X3346" s="26"/>
      <c r="Y3346" s="26"/>
      <c r="Z3346" s="26"/>
      <c r="AA3346" s="26"/>
    </row>
    <row r="3347" spans="1:27" x14ac:dyDescent="0.25">
      <c r="B3347" s="21" t="s">
        <v>1614</v>
      </c>
    </row>
    <row r="3348" spans="1:27" x14ac:dyDescent="0.25">
      <c r="B3348" t="s">
        <v>2541</v>
      </c>
      <c r="C3348" t="s">
        <v>1616</v>
      </c>
      <c r="D3348" t="s">
        <v>2542</v>
      </c>
      <c r="E3348" s="29">
        <v>0.2</v>
      </c>
      <c r="F3348" t="s">
        <v>1618</v>
      </c>
      <c r="G3348" t="s">
        <v>1619</v>
      </c>
      <c r="H3348" s="30">
        <v>16.899999999999999</v>
      </c>
      <c r="I3348" t="s">
        <v>1620</v>
      </c>
      <c r="J3348" s="30">
        <f>ROUND(E3348/I3346* H3348,5)</f>
        <v>1.1998599999999999</v>
      </c>
    </row>
    <row r="3349" spans="1:27" x14ac:dyDescent="0.25">
      <c r="B3349" t="s">
        <v>2543</v>
      </c>
      <c r="C3349" t="s">
        <v>1616</v>
      </c>
      <c r="D3349" t="s">
        <v>2544</v>
      </c>
      <c r="E3349" s="29">
        <v>0.2</v>
      </c>
      <c r="F3349" t="s">
        <v>1618</v>
      </c>
      <c r="G3349" t="s">
        <v>1619</v>
      </c>
      <c r="H3349" s="30">
        <v>19.7</v>
      </c>
      <c r="I3349" t="s">
        <v>1620</v>
      </c>
      <c r="J3349" s="30">
        <f>ROUND(E3349/I3346* H3349,5)</f>
        <v>1.3986499999999999</v>
      </c>
    </row>
    <row r="3350" spans="1:27" x14ac:dyDescent="0.25">
      <c r="B3350" t="s">
        <v>1761</v>
      </c>
      <c r="C3350" t="s">
        <v>1616</v>
      </c>
      <c r="D3350" t="s">
        <v>1762</v>
      </c>
      <c r="E3350" s="29">
        <v>0.2</v>
      </c>
      <c r="F3350" t="s">
        <v>1618</v>
      </c>
      <c r="G3350" t="s">
        <v>1619</v>
      </c>
      <c r="H3350" s="30">
        <v>28.1</v>
      </c>
      <c r="I3350" t="s">
        <v>1620</v>
      </c>
      <c r="J3350" s="30">
        <f>ROUND(E3350/I3346* H3350,5)</f>
        <v>1.9950300000000001</v>
      </c>
    </row>
    <row r="3351" spans="1:27" x14ac:dyDescent="0.25">
      <c r="D3351" s="31" t="s">
        <v>1621</v>
      </c>
      <c r="K3351" s="30">
        <f>SUM(J3348:J3350)</f>
        <v>4.59354</v>
      </c>
    </row>
    <row r="3352" spans="1:27" x14ac:dyDescent="0.25">
      <c r="B3352" s="21" t="s">
        <v>1625</v>
      </c>
    </row>
    <row r="3353" spans="1:27" ht="225" x14ac:dyDescent="0.25">
      <c r="B3353" t="s">
        <v>2587</v>
      </c>
      <c r="C3353" t="s">
        <v>37</v>
      </c>
      <c r="D3353" s="33" t="s">
        <v>2588</v>
      </c>
      <c r="E3353" s="29">
        <v>1</v>
      </c>
      <c r="G3353" t="s">
        <v>1619</v>
      </c>
      <c r="H3353" s="30">
        <v>138</v>
      </c>
      <c r="I3353" t="s">
        <v>1620</v>
      </c>
      <c r="J3353" s="30">
        <f>ROUND(E3353* H3353,5)</f>
        <v>138</v>
      </c>
    </row>
    <row r="3354" spans="1:27" x14ac:dyDescent="0.25">
      <c r="D3354" s="31" t="s">
        <v>1635</v>
      </c>
      <c r="K3354" s="30">
        <f>SUM(J3353:J3353)</f>
        <v>138</v>
      </c>
    </row>
    <row r="3355" spans="1:27" x14ac:dyDescent="0.25">
      <c r="D3355" s="31" t="s">
        <v>1636</v>
      </c>
      <c r="K3355" s="32">
        <f>SUM(J3347:J3354)</f>
        <v>142.59353999999999</v>
      </c>
    </row>
    <row r="3356" spans="1:27" x14ac:dyDescent="0.25">
      <c r="D3356" s="31" t="s">
        <v>1688</v>
      </c>
      <c r="H3356">
        <v>4</v>
      </c>
      <c r="I3356" t="s">
        <v>1638</v>
      </c>
      <c r="K3356" s="30">
        <f>ROUND(H3356/100*K3355,5)</f>
        <v>5.7037399999999998</v>
      </c>
    </row>
    <row r="3357" spans="1:27" x14ac:dyDescent="0.25">
      <c r="D3357" s="31" t="s">
        <v>1639</v>
      </c>
      <c r="K3357" s="32">
        <f>SUM(K3355:K3356)</f>
        <v>148.29728</v>
      </c>
    </row>
    <row r="3359" spans="1:27" ht="45" customHeight="1" x14ac:dyDescent="0.25">
      <c r="A3359" s="25" t="s">
        <v>2589</v>
      </c>
      <c r="B3359" s="25" t="s">
        <v>880</v>
      </c>
      <c r="C3359" s="26" t="s">
        <v>37</v>
      </c>
      <c r="D3359" s="6" t="s">
        <v>881</v>
      </c>
      <c r="E3359" s="5"/>
      <c r="F3359" s="5"/>
      <c r="G3359" s="26"/>
      <c r="H3359" s="27" t="s">
        <v>1613</v>
      </c>
      <c r="I3359" s="4">
        <v>1.76</v>
      </c>
      <c r="J3359" s="5"/>
      <c r="K3359" s="28">
        <f>ROUND(K3370,2)</f>
        <v>260.37</v>
      </c>
      <c r="L3359" s="26"/>
      <c r="M3359" s="26"/>
      <c r="N3359" s="26"/>
      <c r="O3359" s="26"/>
      <c r="P3359" s="26"/>
      <c r="Q3359" s="26"/>
      <c r="R3359" s="26"/>
      <c r="S3359" s="26"/>
      <c r="T3359" s="26"/>
      <c r="U3359" s="26"/>
      <c r="V3359" s="26"/>
      <c r="W3359" s="26"/>
      <c r="X3359" s="26"/>
      <c r="Y3359" s="26"/>
      <c r="Z3359" s="26"/>
      <c r="AA3359" s="26"/>
    </row>
    <row r="3360" spans="1:27" x14ac:dyDescent="0.25">
      <c r="B3360" s="21" t="s">
        <v>1614</v>
      </c>
    </row>
    <row r="3361" spans="1:27" x14ac:dyDescent="0.25">
      <c r="B3361" t="s">
        <v>2541</v>
      </c>
      <c r="C3361" t="s">
        <v>1616</v>
      </c>
      <c r="D3361" t="s">
        <v>2542</v>
      </c>
      <c r="E3361" s="29">
        <v>0.1</v>
      </c>
      <c r="F3361" t="s">
        <v>1618</v>
      </c>
      <c r="G3361" t="s">
        <v>1619</v>
      </c>
      <c r="H3361" s="30">
        <v>16.899999999999999</v>
      </c>
      <c r="I3361" t="s">
        <v>1620</v>
      </c>
      <c r="J3361" s="30">
        <f>ROUND(E3361/I3359* H3361,5)</f>
        <v>0.96023000000000003</v>
      </c>
    </row>
    <row r="3362" spans="1:27" x14ac:dyDescent="0.25">
      <c r="B3362" t="s">
        <v>2543</v>
      </c>
      <c r="C3362" t="s">
        <v>1616</v>
      </c>
      <c r="D3362" t="s">
        <v>2544</v>
      </c>
      <c r="E3362" s="29">
        <v>0.25</v>
      </c>
      <c r="F3362" t="s">
        <v>1618</v>
      </c>
      <c r="G3362" t="s">
        <v>1619</v>
      </c>
      <c r="H3362" s="30">
        <v>19.7</v>
      </c>
      <c r="I3362" t="s">
        <v>1620</v>
      </c>
      <c r="J3362" s="30">
        <f>ROUND(E3362/I3359* H3362,5)</f>
        <v>2.7982999999999998</v>
      </c>
    </row>
    <row r="3363" spans="1:27" x14ac:dyDescent="0.25">
      <c r="B3363" t="s">
        <v>1761</v>
      </c>
      <c r="C3363" t="s">
        <v>1616</v>
      </c>
      <c r="D3363" t="s">
        <v>1762</v>
      </c>
      <c r="E3363" s="29">
        <v>0.1</v>
      </c>
      <c r="F3363" t="s">
        <v>1618</v>
      </c>
      <c r="G3363" t="s">
        <v>1619</v>
      </c>
      <c r="H3363" s="30">
        <v>28.1</v>
      </c>
      <c r="I3363" t="s">
        <v>1620</v>
      </c>
      <c r="J3363" s="30">
        <f>ROUND(E3363/I3359* H3363,5)</f>
        <v>1.59659</v>
      </c>
    </row>
    <row r="3364" spans="1:27" x14ac:dyDescent="0.25">
      <c r="D3364" s="31" t="s">
        <v>1621</v>
      </c>
      <c r="K3364" s="30">
        <f>SUM(J3361:J3363)</f>
        <v>5.3551199999999994</v>
      </c>
    </row>
    <row r="3365" spans="1:27" x14ac:dyDescent="0.25">
      <c r="B3365" s="21" t="s">
        <v>1625</v>
      </c>
    </row>
    <row r="3366" spans="1:27" ht="135" x14ac:dyDescent="0.25">
      <c r="B3366" t="s">
        <v>2590</v>
      </c>
      <c r="C3366" t="s">
        <v>37</v>
      </c>
      <c r="D3366" s="33" t="s">
        <v>2591</v>
      </c>
      <c r="E3366" s="29">
        <v>1</v>
      </c>
      <c r="G3366" t="s">
        <v>1619</v>
      </c>
      <c r="H3366" s="30">
        <v>245</v>
      </c>
      <c r="I3366" t="s">
        <v>1620</v>
      </c>
      <c r="J3366" s="30">
        <f>ROUND(E3366* H3366,5)</f>
        <v>245</v>
      </c>
    </row>
    <row r="3367" spans="1:27" x14ac:dyDescent="0.25">
      <c r="D3367" s="31" t="s">
        <v>1635</v>
      </c>
      <c r="K3367" s="30">
        <f>SUM(J3366:J3366)</f>
        <v>245</v>
      </c>
    </row>
    <row r="3368" spans="1:27" x14ac:dyDescent="0.25">
      <c r="D3368" s="31" t="s">
        <v>1636</v>
      </c>
      <c r="K3368" s="32">
        <f>SUM(J3360:J3367)</f>
        <v>250.35512</v>
      </c>
    </row>
    <row r="3369" spans="1:27" x14ac:dyDescent="0.25">
      <c r="D3369" s="31" t="s">
        <v>1688</v>
      </c>
      <c r="H3369">
        <v>4</v>
      </c>
      <c r="I3369" t="s">
        <v>1638</v>
      </c>
      <c r="K3369" s="30">
        <f>ROUND(H3369/100*K3368,5)</f>
        <v>10.014200000000001</v>
      </c>
    </row>
    <row r="3370" spans="1:27" x14ac:dyDescent="0.25">
      <c r="D3370" s="31" t="s">
        <v>1639</v>
      </c>
      <c r="K3370" s="32">
        <f>SUM(K3368:K3369)</f>
        <v>260.36932000000002</v>
      </c>
    </row>
    <row r="3372" spans="1:27" ht="45" customHeight="1" x14ac:dyDescent="0.25">
      <c r="A3372" s="25" t="s">
        <v>2592</v>
      </c>
      <c r="B3372" s="25" t="s">
        <v>872</v>
      </c>
      <c r="C3372" s="26" t="s">
        <v>37</v>
      </c>
      <c r="D3372" s="6" t="s">
        <v>873</v>
      </c>
      <c r="E3372" s="5"/>
      <c r="F3372" s="5"/>
      <c r="G3372" s="26"/>
      <c r="H3372" s="27" t="s">
        <v>1613</v>
      </c>
      <c r="I3372" s="4">
        <v>1.633</v>
      </c>
      <c r="J3372" s="5"/>
      <c r="K3372" s="28">
        <f>ROUND(K3383,2)</f>
        <v>44.68</v>
      </c>
      <c r="L3372" s="26"/>
      <c r="M3372" s="26"/>
      <c r="N3372" s="26"/>
      <c r="O3372" s="26"/>
      <c r="P3372" s="26"/>
      <c r="Q3372" s="26"/>
      <c r="R3372" s="26"/>
      <c r="S3372" s="26"/>
      <c r="T3372" s="26"/>
      <c r="U3372" s="26"/>
      <c r="V3372" s="26"/>
      <c r="W3372" s="26"/>
      <c r="X3372" s="26"/>
      <c r="Y3372" s="26"/>
      <c r="Z3372" s="26"/>
      <c r="AA3372" s="26"/>
    </row>
    <row r="3373" spans="1:27" x14ac:dyDescent="0.25">
      <c r="B3373" s="21" t="s">
        <v>1614</v>
      </c>
    </row>
    <row r="3374" spans="1:27" x14ac:dyDescent="0.25">
      <c r="B3374" t="s">
        <v>1761</v>
      </c>
      <c r="C3374" t="s">
        <v>1616</v>
      </c>
      <c r="D3374" t="s">
        <v>1762</v>
      </c>
      <c r="E3374" s="29">
        <v>0.1</v>
      </c>
      <c r="F3374" t="s">
        <v>1618</v>
      </c>
      <c r="G3374" t="s">
        <v>1619</v>
      </c>
      <c r="H3374" s="30">
        <v>28.1</v>
      </c>
      <c r="I3374" t="s">
        <v>1620</v>
      </c>
      <c r="J3374" s="30">
        <f>ROUND(E3374/I3372* H3374,5)</f>
        <v>1.7207600000000001</v>
      </c>
    </row>
    <row r="3375" spans="1:27" x14ac:dyDescent="0.25">
      <c r="B3375" t="s">
        <v>2543</v>
      </c>
      <c r="C3375" t="s">
        <v>1616</v>
      </c>
      <c r="D3375" t="s">
        <v>2544</v>
      </c>
      <c r="E3375" s="29">
        <v>0.1</v>
      </c>
      <c r="F3375" t="s">
        <v>1618</v>
      </c>
      <c r="G3375" t="s">
        <v>1619</v>
      </c>
      <c r="H3375" s="30">
        <v>19.7</v>
      </c>
      <c r="I3375" t="s">
        <v>1620</v>
      </c>
      <c r="J3375" s="30">
        <f>ROUND(E3375/I3372* H3375,5)</f>
        <v>1.2063699999999999</v>
      </c>
    </row>
    <row r="3376" spans="1:27" x14ac:dyDescent="0.25">
      <c r="B3376" t="s">
        <v>2541</v>
      </c>
      <c r="C3376" t="s">
        <v>1616</v>
      </c>
      <c r="D3376" t="s">
        <v>2542</v>
      </c>
      <c r="E3376" s="29">
        <v>0.1</v>
      </c>
      <c r="F3376" t="s">
        <v>1618</v>
      </c>
      <c r="G3376" t="s">
        <v>1619</v>
      </c>
      <c r="H3376" s="30">
        <v>16.899999999999999</v>
      </c>
      <c r="I3376" t="s">
        <v>1620</v>
      </c>
      <c r="J3376" s="30">
        <f>ROUND(E3376/I3372* H3376,5)</f>
        <v>1.03491</v>
      </c>
    </row>
    <row r="3377" spans="1:27" x14ac:dyDescent="0.25">
      <c r="D3377" s="31" t="s">
        <v>1621</v>
      </c>
      <c r="K3377" s="30">
        <f>SUM(J3374:J3376)</f>
        <v>3.96204</v>
      </c>
    </row>
    <row r="3378" spans="1:27" x14ac:dyDescent="0.25">
      <c r="B3378" s="21" t="s">
        <v>1625</v>
      </c>
    </row>
    <row r="3379" spans="1:27" ht="105" x14ac:dyDescent="0.25">
      <c r="B3379" t="s">
        <v>2593</v>
      </c>
      <c r="C3379" t="s">
        <v>37</v>
      </c>
      <c r="D3379" s="33" t="s">
        <v>2594</v>
      </c>
      <c r="E3379" s="29">
        <v>1</v>
      </c>
      <c r="G3379" t="s">
        <v>1619</v>
      </c>
      <c r="H3379" s="30">
        <v>39</v>
      </c>
      <c r="I3379" t="s">
        <v>1620</v>
      </c>
      <c r="J3379" s="30">
        <f>ROUND(E3379* H3379,5)</f>
        <v>39</v>
      </c>
    </row>
    <row r="3380" spans="1:27" x14ac:dyDescent="0.25">
      <c r="D3380" s="31" t="s">
        <v>1635</v>
      </c>
      <c r="K3380" s="30">
        <f>SUM(J3379:J3379)</f>
        <v>39</v>
      </c>
    </row>
    <row r="3381" spans="1:27" x14ac:dyDescent="0.25">
      <c r="D3381" s="31" t="s">
        <v>1636</v>
      </c>
      <c r="K3381" s="32">
        <f>SUM(J3373:J3380)</f>
        <v>42.962040000000002</v>
      </c>
    </row>
    <row r="3382" spans="1:27" x14ac:dyDescent="0.25">
      <c r="D3382" s="31" t="s">
        <v>1688</v>
      </c>
      <c r="H3382">
        <v>4</v>
      </c>
      <c r="I3382" t="s">
        <v>1638</v>
      </c>
      <c r="K3382" s="30">
        <f>ROUND(H3382/100*K3381,5)</f>
        <v>1.71848</v>
      </c>
    </row>
    <row r="3383" spans="1:27" x14ac:dyDescent="0.25">
      <c r="D3383" s="31" t="s">
        <v>1639</v>
      </c>
      <c r="K3383" s="32">
        <f>SUM(K3381:K3382)</f>
        <v>44.680520000000001</v>
      </c>
    </row>
    <row r="3385" spans="1:27" ht="45" customHeight="1" x14ac:dyDescent="0.25">
      <c r="A3385" s="25" t="s">
        <v>2595</v>
      </c>
      <c r="B3385" s="25" t="s">
        <v>884</v>
      </c>
      <c r="C3385" s="26" t="s">
        <v>37</v>
      </c>
      <c r="D3385" s="6" t="s">
        <v>885</v>
      </c>
      <c r="E3385" s="5"/>
      <c r="F3385" s="5"/>
      <c r="G3385" s="26"/>
      <c r="H3385" s="27" t="s">
        <v>1613</v>
      </c>
      <c r="I3385" s="4">
        <v>6.76</v>
      </c>
      <c r="J3385" s="5"/>
      <c r="K3385" s="28">
        <f>ROUND(K3396,2)</f>
        <v>14089.18</v>
      </c>
      <c r="L3385" s="26"/>
      <c r="M3385" s="26"/>
      <c r="N3385" s="26"/>
      <c r="O3385" s="26"/>
      <c r="P3385" s="26"/>
      <c r="Q3385" s="26"/>
      <c r="R3385" s="26"/>
      <c r="S3385" s="26"/>
      <c r="T3385" s="26"/>
      <c r="U3385" s="26"/>
      <c r="V3385" s="26"/>
      <c r="W3385" s="26"/>
      <c r="X3385" s="26"/>
      <c r="Y3385" s="26"/>
      <c r="Z3385" s="26"/>
      <c r="AA3385" s="26"/>
    </row>
    <row r="3386" spans="1:27" x14ac:dyDescent="0.25">
      <c r="B3386" s="21" t="s">
        <v>1614</v>
      </c>
    </row>
    <row r="3387" spans="1:27" x14ac:dyDescent="0.25">
      <c r="B3387" t="s">
        <v>2541</v>
      </c>
      <c r="C3387" t="s">
        <v>1616</v>
      </c>
      <c r="D3387" t="s">
        <v>2542</v>
      </c>
      <c r="E3387" s="29">
        <v>4</v>
      </c>
      <c r="F3387" t="s">
        <v>1618</v>
      </c>
      <c r="G3387" t="s">
        <v>1619</v>
      </c>
      <c r="H3387" s="30">
        <v>16.899999999999999</v>
      </c>
      <c r="I3387" t="s">
        <v>1620</v>
      </c>
      <c r="J3387" s="30">
        <f>ROUND(E3387/I3385* H3387,5)</f>
        <v>10</v>
      </c>
    </row>
    <row r="3388" spans="1:27" x14ac:dyDescent="0.25">
      <c r="B3388" t="s">
        <v>2543</v>
      </c>
      <c r="C3388" t="s">
        <v>1616</v>
      </c>
      <c r="D3388" t="s">
        <v>2544</v>
      </c>
      <c r="E3388" s="29">
        <v>4</v>
      </c>
      <c r="F3388" t="s">
        <v>1618</v>
      </c>
      <c r="G3388" t="s">
        <v>1619</v>
      </c>
      <c r="H3388" s="30">
        <v>19.7</v>
      </c>
      <c r="I3388" t="s">
        <v>1620</v>
      </c>
      <c r="J3388" s="30">
        <f>ROUND(E3388/I3385* H3388,5)</f>
        <v>11.6568</v>
      </c>
    </row>
    <row r="3389" spans="1:27" x14ac:dyDescent="0.25">
      <c r="B3389" t="s">
        <v>1761</v>
      </c>
      <c r="C3389" t="s">
        <v>1616</v>
      </c>
      <c r="D3389" t="s">
        <v>1762</v>
      </c>
      <c r="E3389" s="29">
        <v>4</v>
      </c>
      <c r="F3389" t="s">
        <v>1618</v>
      </c>
      <c r="G3389" t="s">
        <v>1619</v>
      </c>
      <c r="H3389" s="30">
        <v>28.1</v>
      </c>
      <c r="I3389" t="s">
        <v>1620</v>
      </c>
      <c r="J3389" s="30">
        <f>ROUND(E3389/I3385* H3389,5)</f>
        <v>16.627220000000001</v>
      </c>
    </row>
    <row r="3390" spans="1:27" x14ac:dyDescent="0.25">
      <c r="D3390" s="31" t="s">
        <v>1621</v>
      </c>
      <c r="K3390" s="30">
        <f>SUM(J3387:J3389)</f>
        <v>38.284019999999998</v>
      </c>
    </row>
    <row r="3391" spans="1:27" x14ac:dyDescent="0.25">
      <c r="B3391" s="21" t="s">
        <v>1625</v>
      </c>
    </row>
    <row r="3392" spans="1:27" ht="180" x14ac:dyDescent="0.25">
      <c r="B3392" t="s">
        <v>2596</v>
      </c>
      <c r="C3392" t="s">
        <v>37</v>
      </c>
      <c r="D3392" s="33" t="s">
        <v>2597</v>
      </c>
      <c r="E3392" s="29">
        <v>1</v>
      </c>
      <c r="G3392" t="s">
        <v>1619</v>
      </c>
      <c r="H3392" s="30">
        <v>13509</v>
      </c>
      <c r="I3392" t="s">
        <v>1620</v>
      </c>
      <c r="J3392" s="30">
        <f>ROUND(E3392* H3392,5)</f>
        <v>13509</v>
      </c>
    </row>
    <row r="3393" spans="1:27" x14ac:dyDescent="0.25">
      <c r="D3393" s="31" t="s">
        <v>1635</v>
      </c>
      <c r="K3393" s="30">
        <f>SUM(J3392:J3392)</f>
        <v>13509</v>
      </c>
    </row>
    <row r="3394" spans="1:27" x14ac:dyDescent="0.25">
      <c r="D3394" s="31" t="s">
        <v>1636</v>
      </c>
      <c r="K3394" s="32">
        <f>SUM(J3386:J3393)</f>
        <v>13547.284019999999</v>
      </c>
    </row>
    <row r="3395" spans="1:27" x14ac:dyDescent="0.25">
      <c r="D3395" s="31" t="s">
        <v>1688</v>
      </c>
      <c r="H3395">
        <v>4</v>
      </c>
      <c r="I3395" t="s">
        <v>1638</v>
      </c>
      <c r="K3395" s="30">
        <f>ROUND(H3395/100*K3394,5)</f>
        <v>541.89135999999996</v>
      </c>
    </row>
    <row r="3396" spans="1:27" x14ac:dyDescent="0.25">
      <c r="D3396" s="31" t="s">
        <v>1639</v>
      </c>
      <c r="K3396" s="32">
        <f>SUM(K3394:K3395)</f>
        <v>14089.175379999999</v>
      </c>
    </row>
    <row r="3398" spans="1:27" ht="45" customHeight="1" x14ac:dyDescent="0.25">
      <c r="A3398" s="25" t="s">
        <v>2598</v>
      </c>
      <c r="B3398" s="25" t="s">
        <v>882</v>
      </c>
      <c r="C3398" s="26" t="s">
        <v>37</v>
      </c>
      <c r="D3398" s="6" t="s">
        <v>883</v>
      </c>
      <c r="E3398" s="5"/>
      <c r="F3398" s="5"/>
      <c r="G3398" s="26"/>
      <c r="H3398" s="27" t="s">
        <v>1613</v>
      </c>
      <c r="I3398" s="4">
        <v>10.065</v>
      </c>
      <c r="J3398" s="5"/>
      <c r="K3398" s="28">
        <f>ROUND(K3409,2)</f>
        <v>518.14</v>
      </c>
      <c r="L3398" s="26"/>
      <c r="M3398" s="26"/>
      <c r="N3398" s="26"/>
      <c r="O3398" s="26"/>
      <c r="P3398" s="26"/>
      <c r="Q3398" s="26"/>
      <c r="R3398" s="26"/>
      <c r="S3398" s="26"/>
      <c r="T3398" s="26"/>
      <c r="U3398" s="26"/>
      <c r="V3398" s="26"/>
      <c r="W3398" s="26"/>
      <c r="X3398" s="26"/>
      <c r="Y3398" s="26"/>
      <c r="Z3398" s="26"/>
      <c r="AA3398" s="26"/>
    </row>
    <row r="3399" spans="1:27" x14ac:dyDescent="0.25">
      <c r="B3399" s="21" t="s">
        <v>1614</v>
      </c>
    </row>
    <row r="3400" spans="1:27" x14ac:dyDescent="0.25">
      <c r="B3400" t="s">
        <v>1761</v>
      </c>
      <c r="C3400" t="s">
        <v>1616</v>
      </c>
      <c r="D3400" t="s">
        <v>1762</v>
      </c>
      <c r="E3400" s="29">
        <v>0.5</v>
      </c>
      <c r="F3400" t="s">
        <v>1618</v>
      </c>
      <c r="G3400" t="s">
        <v>1619</v>
      </c>
      <c r="H3400" s="30">
        <v>28.1</v>
      </c>
      <c r="I3400" t="s">
        <v>1620</v>
      </c>
      <c r="J3400" s="30">
        <f>ROUND(E3400/I3398* H3400,5)</f>
        <v>1.3959299999999999</v>
      </c>
    </row>
    <row r="3401" spans="1:27" x14ac:dyDescent="0.25">
      <c r="B3401" t="s">
        <v>2541</v>
      </c>
      <c r="C3401" t="s">
        <v>1616</v>
      </c>
      <c r="D3401" t="s">
        <v>2542</v>
      </c>
      <c r="E3401" s="29">
        <v>0.5</v>
      </c>
      <c r="F3401" t="s">
        <v>1618</v>
      </c>
      <c r="G3401" t="s">
        <v>1619</v>
      </c>
      <c r="H3401" s="30">
        <v>16.899999999999999</v>
      </c>
      <c r="I3401" t="s">
        <v>1620</v>
      </c>
      <c r="J3401" s="30">
        <f>ROUND(E3401/I3398* H3401,5)</f>
        <v>0.83953999999999995</v>
      </c>
    </row>
    <row r="3402" spans="1:27" x14ac:dyDescent="0.25">
      <c r="B3402" t="s">
        <v>2543</v>
      </c>
      <c r="C3402" t="s">
        <v>1616</v>
      </c>
      <c r="D3402" t="s">
        <v>2544</v>
      </c>
      <c r="E3402" s="29">
        <v>0.5</v>
      </c>
      <c r="F3402" t="s">
        <v>1618</v>
      </c>
      <c r="G3402" t="s">
        <v>1619</v>
      </c>
      <c r="H3402" s="30">
        <v>19.7</v>
      </c>
      <c r="I3402" t="s">
        <v>1620</v>
      </c>
      <c r="J3402" s="30">
        <f>ROUND(E3402/I3398* H3402,5)</f>
        <v>0.97863999999999995</v>
      </c>
    </row>
    <row r="3403" spans="1:27" x14ac:dyDescent="0.25">
      <c r="D3403" s="31" t="s">
        <v>1621</v>
      </c>
      <c r="K3403" s="30">
        <f>SUM(J3400:J3402)</f>
        <v>3.2141099999999998</v>
      </c>
    </row>
    <row r="3404" spans="1:27" x14ac:dyDescent="0.25">
      <c r="B3404" s="21" t="s">
        <v>1625</v>
      </c>
    </row>
    <row r="3405" spans="1:27" ht="180" x14ac:dyDescent="0.25">
      <c r="B3405" t="s">
        <v>2599</v>
      </c>
      <c r="C3405" t="s">
        <v>37</v>
      </c>
      <c r="D3405" s="33" t="s">
        <v>2600</v>
      </c>
      <c r="E3405" s="29">
        <v>1</v>
      </c>
      <c r="G3405" t="s">
        <v>1619</v>
      </c>
      <c r="H3405" s="30">
        <v>495</v>
      </c>
      <c r="I3405" t="s">
        <v>1620</v>
      </c>
      <c r="J3405" s="30">
        <f>ROUND(E3405* H3405,5)</f>
        <v>495</v>
      </c>
    </row>
    <row r="3406" spans="1:27" x14ac:dyDescent="0.25">
      <c r="D3406" s="31" t="s">
        <v>1635</v>
      </c>
      <c r="K3406" s="30">
        <f>SUM(J3405:J3405)</f>
        <v>495</v>
      </c>
    </row>
    <row r="3407" spans="1:27" x14ac:dyDescent="0.25">
      <c r="D3407" s="31" t="s">
        <v>1636</v>
      </c>
      <c r="K3407" s="32">
        <f>SUM(J3399:J3406)</f>
        <v>498.21411000000001</v>
      </c>
    </row>
    <row r="3408" spans="1:27" x14ac:dyDescent="0.25">
      <c r="D3408" s="31" t="s">
        <v>1688</v>
      </c>
      <c r="H3408">
        <v>4</v>
      </c>
      <c r="I3408" t="s">
        <v>1638</v>
      </c>
      <c r="K3408" s="30">
        <f>ROUND(H3408/100*K3407,5)</f>
        <v>19.928560000000001</v>
      </c>
    </row>
    <row r="3409" spans="1:27" x14ac:dyDescent="0.25">
      <c r="D3409" s="31" t="s">
        <v>1639</v>
      </c>
      <c r="K3409" s="32">
        <f>SUM(K3407:K3408)</f>
        <v>518.14266999999995</v>
      </c>
    </row>
    <row r="3411" spans="1:27" ht="45" customHeight="1" x14ac:dyDescent="0.25">
      <c r="A3411" s="25" t="s">
        <v>2601</v>
      </c>
      <c r="B3411" s="25" t="s">
        <v>878</v>
      </c>
      <c r="C3411" s="26" t="s">
        <v>37</v>
      </c>
      <c r="D3411" s="6" t="s">
        <v>879</v>
      </c>
      <c r="E3411" s="5"/>
      <c r="F3411" s="5"/>
      <c r="G3411" s="26"/>
      <c r="H3411" s="27" t="s">
        <v>1613</v>
      </c>
      <c r="I3411" s="4">
        <v>57.667999999999999</v>
      </c>
      <c r="J3411" s="5"/>
      <c r="K3411" s="28">
        <f>ROUND(K3422,2)</f>
        <v>135.32</v>
      </c>
      <c r="L3411" s="26"/>
      <c r="M3411" s="26"/>
      <c r="N3411" s="26"/>
      <c r="O3411" s="26"/>
      <c r="P3411" s="26"/>
      <c r="Q3411" s="26"/>
      <c r="R3411" s="26"/>
      <c r="S3411" s="26"/>
      <c r="T3411" s="26"/>
      <c r="U3411" s="26"/>
      <c r="V3411" s="26"/>
      <c r="W3411" s="26"/>
      <c r="X3411" s="26"/>
      <c r="Y3411" s="26"/>
      <c r="Z3411" s="26"/>
      <c r="AA3411" s="26"/>
    </row>
    <row r="3412" spans="1:27" x14ac:dyDescent="0.25">
      <c r="B3412" s="21" t="s">
        <v>1614</v>
      </c>
    </row>
    <row r="3413" spans="1:27" x14ac:dyDescent="0.25">
      <c r="B3413" t="s">
        <v>2541</v>
      </c>
      <c r="C3413" t="s">
        <v>1616</v>
      </c>
      <c r="D3413" t="s">
        <v>2542</v>
      </c>
      <c r="E3413" s="29">
        <v>0.1</v>
      </c>
      <c r="F3413" t="s">
        <v>1618</v>
      </c>
      <c r="G3413" t="s">
        <v>1619</v>
      </c>
      <c r="H3413" s="30">
        <v>16.899999999999999</v>
      </c>
      <c r="I3413" t="s">
        <v>1620</v>
      </c>
      <c r="J3413" s="30">
        <f>ROUND(E3413/I3411* H3413,5)</f>
        <v>2.9309999999999999E-2</v>
      </c>
    </row>
    <row r="3414" spans="1:27" x14ac:dyDescent="0.25">
      <c r="B3414" t="s">
        <v>2543</v>
      </c>
      <c r="C3414" t="s">
        <v>1616</v>
      </c>
      <c r="D3414" t="s">
        <v>2544</v>
      </c>
      <c r="E3414" s="29">
        <v>0.1</v>
      </c>
      <c r="F3414" t="s">
        <v>1618</v>
      </c>
      <c r="G3414" t="s">
        <v>1619</v>
      </c>
      <c r="H3414" s="30">
        <v>19.7</v>
      </c>
      <c r="I3414" t="s">
        <v>1620</v>
      </c>
      <c r="J3414" s="30">
        <f>ROUND(E3414/I3411* H3414,5)</f>
        <v>3.4160000000000003E-2</v>
      </c>
    </row>
    <row r="3415" spans="1:27" x14ac:dyDescent="0.25">
      <c r="B3415" t="s">
        <v>1761</v>
      </c>
      <c r="C3415" t="s">
        <v>1616</v>
      </c>
      <c r="D3415" t="s">
        <v>1762</v>
      </c>
      <c r="E3415" s="29">
        <v>0.1</v>
      </c>
      <c r="F3415" t="s">
        <v>1618</v>
      </c>
      <c r="G3415" t="s">
        <v>1619</v>
      </c>
      <c r="H3415" s="30">
        <v>28.1</v>
      </c>
      <c r="I3415" t="s">
        <v>1620</v>
      </c>
      <c r="J3415" s="30">
        <f>ROUND(E3415/I3411* H3415,5)</f>
        <v>4.8730000000000002E-2</v>
      </c>
    </row>
    <row r="3416" spans="1:27" x14ac:dyDescent="0.25">
      <c r="D3416" s="31" t="s">
        <v>1621</v>
      </c>
      <c r="K3416" s="30">
        <f>SUM(J3413:J3415)</f>
        <v>0.11219999999999999</v>
      </c>
    </row>
    <row r="3417" spans="1:27" x14ac:dyDescent="0.25">
      <c r="B3417" s="21" t="s">
        <v>1625</v>
      </c>
    </row>
    <row r="3418" spans="1:27" ht="105" x14ac:dyDescent="0.25">
      <c r="B3418" t="s">
        <v>2602</v>
      </c>
      <c r="C3418" t="s">
        <v>37</v>
      </c>
      <c r="D3418" s="33" t="s">
        <v>2603</v>
      </c>
      <c r="E3418" s="29">
        <v>1</v>
      </c>
      <c r="G3418" t="s">
        <v>1619</v>
      </c>
      <c r="H3418" s="30">
        <v>130</v>
      </c>
      <c r="I3418" t="s">
        <v>1620</v>
      </c>
      <c r="J3418" s="30">
        <f>ROUND(E3418* H3418,5)</f>
        <v>130</v>
      </c>
    </row>
    <row r="3419" spans="1:27" x14ac:dyDescent="0.25">
      <c r="D3419" s="31" t="s">
        <v>1635</v>
      </c>
      <c r="K3419" s="30">
        <f>SUM(J3418:J3418)</f>
        <v>130</v>
      </c>
    </row>
    <row r="3420" spans="1:27" x14ac:dyDescent="0.25">
      <c r="D3420" s="31" t="s">
        <v>1636</v>
      </c>
      <c r="K3420" s="32">
        <f>SUM(J3412:J3419)</f>
        <v>130.1122</v>
      </c>
    </row>
    <row r="3421" spans="1:27" x14ac:dyDescent="0.25">
      <c r="D3421" s="31" t="s">
        <v>1688</v>
      </c>
      <c r="H3421">
        <v>4</v>
      </c>
      <c r="I3421" t="s">
        <v>1638</v>
      </c>
      <c r="K3421" s="30">
        <f>ROUND(H3421/100*K3420,5)</f>
        <v>5.2044899999999998</v>
      </c>
    </row>
    <row r="3422" spans="1:27" x14ac:dyDescent="0.25">
      <c r="D3422" s="31" t="s">
        <v>1639</v>
      </c>
      <c r="K3422" s="32">
        <f>SUM(K3420:K3421)</f>
        <v>135.31668999999999</v>
      </c>
    </row>
    <row r="3424" spans="1:27" ht="45" customHeight="1" x14ac:dyDescent="0.25">
      <c r="A3424" s="25" t="s">
        <v>2604</v>
      </c>
      <c r="B3424" s="25" t="s">
        <v>888</v>
      </c>
      <c r="C3424" s="26" t="s">
        <v>37</v>
      </c>
      <c r="D3424" s="6" t="s">
        <v>889</v>
      </c>
      <c r="E3424" s="5"/>
      <c r="F3424" s="5"/>
      <c r="G3424" s="26"/>
      <c r="H3424" s="27" t="s">
        <v>1613</v>
      </c>
      <c r="I3424" s="4">
        <v>2.6760000000000002</v>
      </c>
      <c r="J3424" s="5"/>
      <c r="K3424" s="28">
        <f>ROUND(K3435,2)</f>
        <v>1219.9100000000001</v>
      </c>
      <c r="L3424" s="26"/>
      <c r="M3424" s="26"/>
      <c r="N3424" s="26"/>
      <c r="O3424" s="26"/>
      <c r="P3424" s="26"/>
      <c r="Q3424" s="26"/>
      <c r="R3424" s="26"/>
      <c r="S3424" s="26"/>
      <c r="T3424" s="26"/>
      <c r="U3424" s="26"/>
      <c r="V3424" s="26"/>
      <c r="W3424" s="26"/>
      <c r="X3424" s="26"/>
      <c r="Y3424" s="26"/>
      <c r="Z3424" s="26"/>
      <c r="AA3424" s="26"/>
    </row>
    <row r="3425" spans="1:27" x14ac:dyDescent="0.25">
      <c r="B3425" s="21" t="s">
        <v>1614</v>
      </c>
    </row>
    <row r="3426" spans="1:27" x14ac:dyDescent="0.25">
      <c r="B3426" t="s">
        <v>1761</v>
      </c>
      <c r="C3426" t="s">
        <v>1616</v>
      </c>
      <c r="D3426" t="s">
        <v>1762</v>
      </c>
      <c r="E3426" s="29">
        <v>2</v>
      </c>
      <c r="F3426" t="s">
        <v>1618</v>
      </c>
      <c r="G3426" t="s">
        <v>1619</v>
      </c>
      <c r="H3426" s="30">
        <v>28.1</v>
      </c>
      <c r="I3426" t="s">
        <v>1620</v>
      </c>
      <c r="J3426" s="30">
        <f>ROUND(E3426/I3424* H3426,5)</f>
        <v>21.00149</v>
      </c>
    </row>
    <row r="3427" spans="1:27" x14ac:dyDescent="0.25">
      <c r="B3427" t="s">
        <v>2541</v>
      </c>
      <c r="C3427" t="s">
        <v>1616</v>
      </c>
      <c r="D3427" t="s">
        <v>2542</v>
      </c>
      <c r="E3427" s="29">
        <v>2</v>
      </c>
      <c r="F3427" t="s">
        <v>1618</v>
      </c>
      <c r="G3427" t="s">
        <v>1619</v>
      </c>
      <c r="H3427" s="30">
        <v>16.899999999999999</v>
      </c>
      <c r="I3427" t="s">
        <v>1620</v>
      </c>
      <c r="J3427" s="30">
        <f>ROUND(E3427/I3424* H3427,5)</f>
        <v>12.630789999999999</v>
      </c>
    </row>
    <row r="3428" spans="1:27" x14ac:dyDescent="0.25">
      <c r="B3428" t="s">
        <v>2543</v>
      </c>
      <c r="C3428" t="s">
        <v>1616</v>
      </c>
      <c r="D3428" t="s">
        <v>2544</v>
      </c>
      <c r="E3428" s="29">
        <v>1</v>
      </c>
      <c r="F3428" t="s">
        <v>1618</v>
      </c>
      <c r="G3428" t="s">
        <v>1619</v>
      </c>
      <c r="H3428" s="30">
        <v>19.7</v>
      </c>
      <c r="I3428" t="s">
        <v>1620</v>
      </c>
      <c r="J3428" s="30">
        <f>ROUND(E3428/I3424* H3428,5)</f>
        <v>7.3617299999999997</v>
      </c>
    </row>
    <row r="3429" spans="1:27" x14ac:dyDescent="0.25">
      <c r="D3429" s="31" t="s">
        <v>1621</v>
      </c>
      <c r="K3429" s="30">
        <f>SUM(J3426:J3428)</f>
        <v>40.994010000000003</v>
      </c>
    </row>
    <row r="3430" spans="1:27" x14ac:dyDescent="0.25">
      <c r="B3430" s="21" t="s">
        <v>1625</v>
      </c>
    </row>
    <row r="3431" spans="1:27" x14ac:dyDescent="0.25">
      <c r="B3431" t="s">
        <v>2605</v>
      </c>
      <c r="C3431" t="s">
        <v>37</v>
      </c>
      <c r="D3431" t="s">
        <v>2606</v>
      </c>
      <c r="E3431" s="29">
        <v>1</v>
      </c>
      <c r="G3431" t="s">
        <v>1619</v>
      </c>
      <c r="H3431" s="30">
        <v>1132</v>
      </c>
      <c r="I3431" t="s">
        <v>1620</v>
      </c>
      <c r="J3431" s="30">
        <f>ROUND(E3431* H3431,5)</f>
        <v>1132</v>
      </c>
    </row>
    <row r="3432" spans="1:27" x14ac:dyDescent="0.25">
      <c r="D3432" s="31" t="s">
        <v>1635</v>
      </c>
      <c r="K3432" s="30">
        <f>SUM(J3431:J3431)</f>
        <v>1132</v>
      </c>
    </row>
    <row r="3433" spans="1:27" x14ac:dyDescent="0.25">
      <c r="D3433" s="31" t="s">
        <v>1636</v>
      </c>
      <c r="K3433" s="32">
        <f>SUM(J3425:J3432)</f>
        <v>1172.9940099999999</v>
      </c>
    </row>
    <row r="3434" spans="1:27" x14ac:dyDescent="0.25">
      <c r="D3434" s="31" t="s">
        <v>1688</v>
      </c>
      <c r="H3434">
        <v>4</v>
      </c>
      <c r="I3434" t="s">
        <v>1638</v>
      </c>
      <c r="K3434" s="30">
        <f>ROUND(H3434/100*K3433,5)</f>
        <v>46.919759999999997</v>
      </c>
    </row>
    <row r="3435" spans="1:27" x14ac:dyDescent="0.25">
      <c r="D3435" s="31" t="s">
        <v>1639</v>
      </c>
      <c r="K3435" s="32">
        <f>SUM(K3433:K3434)</f>
        <v>1219.9137699999999</v>
      </c>
    </row>
    <row r="3437" spans="1:27" ht="45" customHeight="1" x14ac:dyDescent="0.25">
      <c r="A3437" s="25" t="s">
        <v>2607</v>
      </c>
      <c r="B3437" s="25" t="s">
        <v>886</v>
      </c>
      <c r="C3437" s="26" t="s">
        <v>37</v>
      </c>
      <c r="D3437" s="6" t="s">
        <v>887</v>
      </c>
      <c r="E3437" s="5"/>
      <c r="F3437" s="5"/>
      <c r="G3437" s="26"/>
      <c r="H3437" s="27" t="s">
        <v>1613</v>
      </c>
      <c r="I3437" s="4">
        <v>2.3380000000000001</v>
      </c>
      <c r="J3437" s="5"/>
      <c r="K3437" s="28">
        <f>ROUND(K3448,2)</f>
        <v>9114.39</v>
      </c>
      <c r="L3437" s="26"/>
      <c r="M3437" s="26"/>
      <c r="N3437" s="26"/>
      <c r="O3437" s="26"/>
      <c r="P3437" s="26"/>
      <c r="Q3437" s="26"/>
      <c r="R3437" s="26"/>
      <c r="S3437" s="26"/>
      <c r="T3437" s="26"/>
      <c r="U3437" s="26"/>
      <c r="V3437" s="26"/>
      <c r="W3437" s="26"/>
      <c r="X3437" s="26"/>
      <c r="Y3437" s="26"/>
      <c r="Z3437" s="26"/>
      <c r="AA3437" s="26"/>
    </row>
    <row r="3438" spans="1:27" x14ac:dyDescent="0.25">
      <c r="B3438" s="21" t="s">
        <v>1614</v>
      </c>
    </row>
    <row r="3439" spans="1:27" x14ac:dyDescent="0.25">
      <c r="B3439" t="s">
        <v>2541</v>
      </c>
      <c r="C3439" t="s">
        <v>1616</v>
      </c>
      <c r="D3439" t="s">
        <v>2542</v>
      </c>
      <c r="E3439" s="29">
        <v>0.5</v>
      </c>
      <c r="F3439" t="s">
        <v>1618</v>
      </c>
      <c r="G3439" t="s">
        <v>1619</v>
      </c>
      <c r="H3439" s="30">
        <v>16.899999999999999</v>
      </c>
      <c r="I3439" t="s">
        <v>1620</v>
      </c>
      <c r="J3439" s="30">
        <f>ROUND(E3439/I3437* H3439,5)</f>
        <v>3.6141999999999999</v>
      </c>
    </row>
    <row r="3440" spans="1:27" x14ac:dyDescent="0.25">
      <c r="B3440" t="s">
        <v>2543</v>
      </c>
      <c r="C3440" t="s">
        <v>1616</v>
      </c>
      <c r="D3440" t="s">
        <v>2544</v>
      </c>
      <c r="E3440" s="29">
        <v>0.5</v>
      </c>
      <c r="F3440" t="s">
        <v>1618</v>
      </c>
      <c r="G3440" t="s">
        <v>1619</v>
      </c>
      <c r="H3440" s="30">
        <v>19.7</v>
      </c>
      <c r="I3440" t="s">
        <v>1620</v>
      </c>
      <c r="J3440" s="30">
        <f>ROUND(E3440/I3437* H3440,5)</f>
        <v>4.2130000000000001</v>
      </c>
    </row>
    <row r="3441" spans="1:27" x14ac:dyDescent="0.25">
      <c r="B3441" t="s">
        <v>1761</v>
      </c>
      <c r="C3441" t="s">
        <v>1616</v>
      </c>
      <c r="D3441" t="s">
        <v>1762</v>
      </c>
      <c r="E3441" s="29">
        <v>0.5</v>
      </c>
      <c r="F3441" t="s">
        <v>1618</v>
      </c>
      <c r="G3441" t="s">
        <v>1619</v>
      </c>
      <c r="H3441" s="30">
        <v>28.1</v>
      </c>
      <c r="I3441" t="s">
        <v>1620</v>
      </c>
      <c r="J3441" s="30">
        <f>ROUND(E3441/I3437* H3441,5)</f>
        <v>6.0094099999999999</v>
      </c>
    </row>
    <row r="3442" spans="1:27" x14ac:dyDescent="0.25">
      <c r="D3442" s="31" t="s">
        <v>1621</v>
      </c>
      <c r="K3442" s="30">
        <f>SUM(J3439:J3441)</f>
        <v>13.83661</v>
      </c>
    </row>
    <row r="3443" spans="1:27" x14ac:dyDescent="0.25">
      <c r="B3443" s="21" t="s">
        <v>1625</v>
      </c>
    </row>
    <row r="3444" spans="1:27" ht="345" x14ac:dyDescent="0.25">
      <c r="B3444" t="s">
        <v>2608</v>
      </c>
      <c r="C3444" t="s">
        <v>37</v>
      </c>
      <c r="D3444" s="33" t="s">
        <v>2609</v>
      </c>
      <c r="E3444" s="29">
        <v>1</v>
      </c>
      <c r="G3444" t="s">
        <v>1619</v>
      </c>
      <c r="H3444" s="30">
        <v>8750</v>
      </c>
      <c r="I3444" t="s">
        <v>1620</v>
      </c>
      <c r="J3444" s="30">
        <f>ROUND(E3444* H3444,5)</f>
        <v>8750</v>
      </c>
    </row>
    <row r="3445" spans="1:27" x14ac:dyDescent="0.25">
      <c r="D3445" s="31" t="s">
        <v>1635</v>
      </c>
      <c r="K3445" s="30">
        <f>SUM(J3444:J3444)</f>
        <v>8750</v>
      </c>
    </row>
    <row r="3446" spans="1:27" x14ac:dyDescent="0.25">
      <c r="D3446" s="31" t="s">
        <v>1636</v>
      </c>
      <c r="K3446" s="32">
        <f>SUM(J3438:J3445)</f>
        <v>8763.8366100000003</v>
      </c>
    </row>
    <row r="3447" spans="1:27" x14ac:dyDescent="0.25">
      <c r="D3447" s="31" t="s">
        <v>1688</v>
      </c>
      <c r="H3447">
        <v>4</v>
      </c>
      <c r="I3447" t="s">
        <v>1638</v>
      </c>
      <c r="K3447" s="30">
        <f>ROUND(H3447/100*K3446,5)</f>
        <v>350.55345999999997</v>
      </c>
    </row>
    <row r="3448" spans="1:27" x14ac:dyDescent="0.25">
      <c r="D3448" s="31" t="s">
        <v>1639</v>
      </c>
      <c r="K3448" s="32">
        <f>SUM(K3446:K3447)</f>
        <v>9114.3900699999995</v>
      </c>
    </row>
    <row r="3450" spans="1:27" ht="45" customHeight="1" x14ac:dyDescent="0.25">
      <c r="A3450" s="25" t="s">
        <v>2610</v>
      </c>
      <c r="B3450" s="25" t="s">
        <v>876</v>
      </c>
      <c r="C3450" s="26" t="s">
        <v>37</v>
      </c>
      <c r="D3450" s="6" t="s">
        <v>877</v>
      </c>
      <c r="E3450" s="5"/>
      <c r="F3450" s="5"/>
      <c r="G3450" s="26"/>
      <c r="H3450" s="27" t="s">
        <v>1613</v>
      </c>
      <c r="I3450" s="4">
        <v>5.6719999999999997</v>
      </c>
      <c r="J3450" s="5"/>
      <c r="K3450" s="28">
        <f>ROUND(K3461,2)</f>
        <v>681.49</v>
      </c>
      <c r="L3450" s="26"/>
      <c r="M3450" s="26"/>
      <c r="N3450" s="26"/>
      <c r="O3450" s="26"/>
      <c r="P3450" s="26"/>
      <c r="Q3450" s="26"/>
      <c r="R3450" s="26"/>
      <c r="S3450" s="26"/>
      <c r="T3450" s="26"/>
      <c r="U3450" s="26"/>
      <c r="V3450" s="26"/>
      <c r="W3450" s="26"/>
      <c r="X3450" s="26"/>
      <c r="Y3450" s="26"/>
      <c r="Z3450" s="26"/>
      <c r="AA3450" s="26"/>
    </row>
    <row r="3451" spans="1:27" x14ac:dyDescent="0.25">
      <c r="B3451" s="21" t="s">
        <v>1614</v>
      </c>
    </row>
    <row r="3452" spans="1:27" x14ac:dyDescent="0.25">
      <c r="B3452" t="s">
        <v>2541</v>
      </c>
      <c r="C3452" t="s">
        <v>1616</v>
      </c>
      <c r="D3452" t="s">
        <v>2542</v>
      </c>
      <c r="E3452" s="29">
        <v>0.2</v>
      </c>
      <c r="F3452" t="s">
        <v>1618</v>
      </c>
      <c r="G3452" t="s">
        <v>1619</v>
      </c>
      <c r="H3452" s="30">
        <v>16.899999999999999</v>
      </c>
      <c r="I3452" t="s">
        <v>1620</v>
      </c>
      <c r="J3452" s="30">
        <f>ROUND(E3452/I3450* H3452,5)</f>
        <v>0.59591000000000005</v>
      </c>
    </row>
    <row r="3453" spans="1:27" x14ac:dyDescent="0.25">
      <c r="B3453" t="s">
        <v>2543</v>
      </c>
      <c r="C3453" t="s">
        <v>1616</v>
      </c>
      <c r="D3453" t="s">
        <v>2544</v>
      </c>
      <c r="E3453" s="29">
        <v>0.2</v>
      </c>
      <c r="F3453" t="s">
        <v>1618</v>
      </c>
      <c r="G3453" t="s">
        <v>1619</v>
      </c>
      <c r="H3453" s="30">
        <v>19.7</v>
      </c>
      <c r="I3453" t="s">
        <v>1620</v>
      </c>
      <c r="J3453" s="30">
        <f>ROUND(E3453/I3450* H3453,5)</f>
        <v>0.69464000000000004</v>
      </c>
    </row>
    <row r="3454" spans="1:27" x14ac:dyDescent="0.25">
      <c r="B3454" t="s">
        <v>1761</v>
      </c>
      <c r="C3454" t="s">
        <v>1616</v>
      </c>
      <c r="D3454" t="s">
        <v>1762</v>
      </c>
      <c r="E3454" s="29">
        <v>0.2</v>
      </c>
      <c r="F3454" t="s">
        <v>1618</v>
      </c>
      <c r="G3454" t="s">
        <v>1619</v>
      </c>
      <c r="H3454" s="30">
        <v>28.1</v>
      </c>
      <c r="I3454" t="s">
        <v>1620</v>
      </c>
      <c r="J3454" s="30">
        <f>ROUND(E3454/I3450* H3454,5)</f>
        <v>0.99082999999999999</v>
      </c>
    </row>
    <row r="3455" spans="1:27" x14ac:dyDescent="0.25">
      <c r="D3455" s="31" t="s">
        <v>1621</v>
      </c>
      <c r="K3455" s="30">
        <f>SUM(J3452:J3454)</f>
        <v>2.28138</v>
      </c>
    </row>
    <row r="3456" spans="1:27" x14ac:dyDescent="0.25">
      <c r="B3456" s="21" t="s">
        <v>1625</v>
      </c>
    </row>
    <row r="3457" spans="1:27" ht="105" x14ac:dyDescent="0.25">
      <c r="B3457" t="s">
        <v>2611</v>
      </c>
      <c r="C3457" t="s">
        <v>37</v>
      </c>
      <c r="D3457" s="33" t="s">
        <v>2612</v>
      </c>
      <c r="E3457" s="29">
        <v>1</v>
      </c>
      <c r="G3457" t="s">
        <v>1619</v>
      </c>
      <c r="H3457" s="30">
        <v>653</v>
      </c>
      <c r="I3457" t="s">
        <v>1620</v>
      </c>
      <c r="J3457" s="30">
        <f>ROUND(E3457* H3457,5)</f>
        <v>653</v>
      </c>
    </row>
    <row r="3458" spans="1:27" x14ac:dyDescent="0.25">
      <c r="D3458" s="31" t="s">
        <v>1635</v>
      </c>
      <c r="K3458" s="30">
        <f>SUM(J3457:J3457)</f>
        <v>653</v>
      </c>
    </row>
    <row r="3459" spans="1:27" x14ac:dyDescent="0.25">
      <c r="D3459" s="31" t="s">
        <v>1636</v>
      </c>
      <c r="K3459" s="32">
        <f>SUM(J3451:J3458)</f>
        <v>655.28138000000001</v>
      </c>
    </row>
    <row r="3460" spans="1:27" x14ac:dyDescent="0.25">
      <c r="D3460" s="31" t="s">
        <v>1688</v>
      </c>
      <c r="H3460">
        <v>4</v>
      </c>
      <c r="I3460" t="s">
        <v>1638</v>
      </c>
      <c r="K3460" s="30">
        <f>ROUND(H3460/100*K3459,5)</f>
        <v>26.211259999999999</v>
      </c>
    </row>
    <row r="3461" spans="1:27" x14ac:dyDescent="0.25">
      <c r="D3461" s="31" t="s">
        <v>1639</v>
      </c>
      <c r="K3461" s="32">
        <f>SUM(K3459:K3460)</f>
        <v>681.49264000000005</v>
      </c>
    </row>
    <row r="3463" spans="1:27" ht="45" customHeight="1" x14ac:dyDescent="0.25">
      <c r="A3463" s="25" t="s">
        <v>2613</v>
      </c>
      <c r="B3463" s="25" t="s">
        <v>890</v>
      </c>
      <c r="C3463" s="26" t="s">
        <v>37</v>
      </c>
      <c r="D3463" s="6" t="s">
        <v>891</v>
      </c>
      <c r="E3463" s="5"/>
      <c r="F3463" s="5"/>
      <c r="G3463" s="26"/>
      <c r="H3463" s="27" t="s">
        <v>1613</v>
      </c>
      <c r="I3463" s="4">
        <v>1.444</v>
      </c>
      <c r="J3463" s="5"/>
      <c r="K3463" s="28">
        <f>ROUND(K3474,2)</f>
        <v>8450.36</v>
      </c>
      <c r="L3463" s="26"/>
      <c r="M3463" s="26"/>
      <c r="N3463" s="26"/>
      <c r="O3463" s="26"/>
      <c r="P3463" s="26"/>
      <c r="Q3463" s="26"/>
      <c r="R3463" s="26"/>
      <c r="S3463" s="26"/>
      <c r="T3463" s="26"/>
      <c r="U3463" s="26"/>
      <c r="V3463" s="26"/>
      <c r="W3463" s="26"/>
      <c r="X3463" s="26"/>
      <c r="Y3463" s="26"/>
      <c r="Z3463" s="26"/>
      <c r="AA3463" s="26"/>
    </row>
    <row r="3464" spans="1:27" x14ac:dyDescent="0.25">
      <c r="B3464" s="21" t="s">
        <v>1614</v>
      </c>
    </row>
    <row r="3465" spans="1:27" x14ac:dyDescent="0.25">
      <c r="B3465" t="s">
        <v>2541</v>
      </c>
      <c r="C3465" t="s">
        <v>1616</v>
      </c>
      <c r="D3465" t="s">
        <v>2542</v>
      </c>
      <c r="E3465" s="29">
        <v>24</v>
      </c>
      <c r="F3465" t="s">
        <v>1618</v>
      </c>
      <c r="G3465" t="s">
        <v>1619</v>
      </c>
      <c r="H3465" s="30">
        <v>16.899999999999999</v>
      </c>
      <c r="I3465" t="s">
        <v>1620</v>
      </c>
      <c r="J3465" s="30">
        <f>ROUND(E3465/I3463* H3465,5)</f>
        <v>280.88643000000002</v>
      </c>
    </row>
    <row r="3466" spans="1:27" x14ac:dyDescent="0.25">
      <c r="B3466" t="s">
        <v>2543</v>
      </c>
      <c r="C3466" t="s">
        <v>1616</v>
      </c>
      <c r="D3466" t="s">
        <v>2544</v>
      </c>
      <c r="E3466" s="29">
        <v>24</v>
      </c>
      <c r="F3466" t="s">
        <v>1618</v>
      </c>
      <c r="G3466" t="s">
        <v>1619</v>
      </c>
      <c r="H3466" s="30">
        <v>19.7</v>
      </c>
      <c r="I3466" t="s">
        <v>1620</v>
      </c>
      <c r="J3466" s="30">
        <f>ROUND(E3466/I3463* H3466,5)</f>
        <v>327.42381999999998</v>
      </c>
    </row>
    <row r="3467" spans="1:27" x14ac:dyDescent="0.25">
      <c r="B3467" t="s">
        <v>1761</v>
      </c>
      <c r="C3467" t="s">
        <v>1616</v>
      </c>
      <c r="D3467" t="s">
        <v>1762</v>
      </c>
      <c r="E3467" s="29">
        <v>24</v>
      </c>
      <c r="F3467" t="s">
        <v>1618</v>
      </c>
      <c r="G3467" t="s">
        <v>1619</v>
      </c>
      <c r="H3467" s="30">
        <v>28.1</v>
      </c>
      <c r="I3467" t="s">
        <v>1620</v>
      </c>
      <c r="J3467" s="30">
        <f>ROUND(E3467/I3463* H3467,5)</f>
        <v>467.03600999999998</v>
      </c>
    </row>
    <row r="3468" spans="1:27" x14ac:dyDescent="0.25">
      <c r="D3468" s="31" t="s">
        <v>1621</v>
      </c>
      <c r="K3468" s="30">
        <f>SUM(J3465:J3467)</f>
        <v>1075.34626</v>
      </c>
    </row>
    <row r="3469" spans="1:27" x14ac:dyDescent="0.25">
      <c r="B3469" s="21" t="s">
        <v>1625</v>
      </c>
    </row>
    <row r="3470" spans="1:27" ht="210" x14ac:dyDescent="0.25">
      <c r="B3470" t="s">
        <v>2614</v>
      </c>
      <c r="C3470" t="s">
        <v>37</v>
      </c>
      <c r="D3470" s="33" t="s">
        <v>891</v>
      </c>
      <c r="E3470" s="29">
        <v>1</v>
      </c>
      <c r="G3470" t="s">
        <v>1619</v>
      </c>
      <c r="H3470" s="30">
        <v>7050</v>
      </c>
      <c r="I3470" t="s">
        <v>1620</v>
      </c>
      <c r="J3470" s="30">
        <f>ROUND(E3470* H3470,5)</f>
        <v>7050</v>
      </c>
    </row>
    <row r="3471" spans="1:27" x14ac:dyDescent="0.25">
      <c r="D3471" s="31" t="s">
        <v>1635</v>
      </c>
      <c r="K3471" s="30">
        <f>SUM(J3470:J3470)</f>
        <v>7050</v>
      </c>
    </row>
    <row r="3472" spans="1:27" x14ac:dyDescent="0.25">
      <c r="D3472" s="31" t="s">
        <v>1636</v>
      </c>
      <c r="K3472" s="32">
        <f>SUM(J3464:J3471)</f>
        <v>8125.3462600000003</v>
      </c>
    </row>
    <row r="3473" spans="1:27" x14ac:dyDescent="0.25">
      <c r="D3473" s="31" t="s">
        <v>1688</v>
      </c>
      <c r="H3473">
        <v>4</v>
      </c>
      <c r="I3473" t="s">
        <v>1638</v>
      </c>
      <c r="K3473" s="30">
        <f>ROUND(H3473/100*K3472,5)</f>
        <v>325.01384999999999</v>
      </c>
    </row>
    <row r="3474" spans="1:27" x14ac:dyDescent="0.25">
      <c r="D3474" s="31" t="s">
        <v>1639</v>
      </c>
      <c r="K3474" s="32">
        <f>SUM(K3472:K3473)</f>
        <v>8450.3601099999996</v>
      </c>
    </row>
    <row r="3476" spans="1:27" ht="45" customHeight="1" x14ac:dyDescent="0.25">
      <c r="A3476" s="25" t="s">
        <v>2615</v>
      </c>
      <c r="B3476" s="25" t="s">
        <v>734</v>
      </c>
      <c r="C3476" s="26" t="s">
        <v>550</v>
      </c>
      <c r="D3476" s="6" t="s">
        <v>735</v>
      </c>
      <c r="E3476" s="5"/>
      <c r="F3476" s="5"/>
      <c r="G3476" s="26"/>
      <c r="H3476" s="27" t="s">
        <v>1613</v>
      </c>
      <c r="I3476" s="4">
        <v>212.036</v>
      </c>
      <c r="J3476" s="5"/>
      <c r="K3476" s="28">
        <f>ROUND(K3490,2)</f>
        <v>36901.79</v>
      </c>
      <c r="L3476" s="26"/>
      <c r="M3476" s="26"/>
      <c r="N3476" s="26"/>
      <c r="O3476" s="26"/>
      <c r="P3476" s="26"/>
      <c r="Q3476" s="26"/>
      <c r="R3476" s="26"/>
      <c r="S3476" s="26"/>
      <c r="T3476" s="26"/>
      <c r="U3476" s="26"/>
      <c r="V3476" s="26"/>
      <c r="W3476" s="26"/>
      <c r="X3476" s="26"/>
      <c r="Y3476" s="26"/>
      <c r="Z3476" s="26"/>
      <c r="AA3476" s="26"/>
    </row>
    <row r="3477" spans="1:27" x14ac:dyDescent="0.25">
      <c r="B3477" s="21" t="s">
        <v>1614</v>
      </c>
    </row>
    <row r="3478" spans="1:27" x14ac:dyDescent="0.25">
      <c r="B3478" t="s">
        <v>2541</v>
      </c>
      <c r="C3478" t="s">
        <v>1616</v>
      </c>
      <c r="D3478" t="s">
        <v>2542</v>
      </c>
      <c r="E3478" s="29">
        <v>5</v>
      </c>
      <c r="F3478" t="s">
        <v>1618</v>
      </c>
      <c r="G3478" t="s">
        <v>1619</v>
      </c>
      <c r="H3478" s="30">
        <v>16.899999999999999</v>
      </c>
      <c r="I3478" t="s">
        <v>1620</v>
      </c>
      <c r="J3478" s="30">
        <f>ROUND(E3478/I3476* H3478,5)</f>
        <v>0.39851999999999999</v>
      </c>
    </row>
    <row r="3479" spans="1:27" x14ac:dyDescent="0.25">
      <c r="B3479" t="s">
        <v>2543</v>
      </c>
      <c r="C3479" t="s">
        <v>1616</v>
      </c>
      <c r="D3479" t="s">
        <v>2544</v>
      </c>
      <c r="E3479" s="29">
        <v>5</v>
      </c>
      <c r="F3479" t="s">
        <v>1618</v>
      </c>
      <c r="G3479" t="s">
        <v>1619</v>
      </c>
      <c r="H3479" s="30">
        <v>19.7</v>
      </c>
      <c r="I3479" t="s">
        <v>1620</v>
      </c>
      <c r="J3479" s="30">
        <f>ROUND(E3479/I3476* H3479,5)</f>
        <v>0.46454000000000001</v>
      </c>
    </row>
    <row r="3480" spans="1:27" x14ac:dyDescent="0.25">
      <c r="B3480" t="s">
        <v>1761</v>
      </c>
      <c r="C3480" t="s">
        <v>1616</v>
      </c>
      <c r="D3480" t="s">
        <v>1762</v>
      </c>
      <c r="E3480" s="29">
        <v>2</v>
      </c>
      <c r="F3480" t="s">
        <v>1618</v>
      </c>
      <c r="G3480" t="s">
        <v>1619</v>
      </c>
      <c r="H3480" s="30">
        <v>28.1</v>
      </c>
      <c r="I3480" t="s">
        <v>1620</v>
      </c>
      <c r="J3480" s="30">
        <f>ROUND(E3480/I3476* H3480,5)</f>
        <v>0.26505000000000001</v>
      </c>
    </row>
    <row r="3481" spans="1:27" x14ac:dyDescent="0.25">
      <c r="D3481" s="31" t="s">
        <v>1621</v>
      </c>
      <c r="K3481" s="30">
        <f>SUM(J3478:J3480)</f>
        <v>1.1281099999999999</v>
      </c>
    </row>
    <row r="3482" spans="1:27" x14ac:dyDescent="0.25">
      <c r="B3482" s="21" t="s">
        <v>732</v>
      </c>
    </row>
    <row r="3483" spans="1:27" x14ac:dyDescent="0.25">
      <c r="B3483" t="s">
        <v>2616</v>
      </c>
      <c r="C3483" t="s">
        <v>1616</v>
      </c>
      <c r="D3483" t="s">
        <v>2617</v>
      </c>
      <c r="E3483" s="29">
        <v>2</v>
      </c>
      <c r="F3483" t="s">
        <v>1618</v>
      </c>
      <c r="G3483" t="s">
        <v>1619</v>
      </c>
      <c r="H3483" s="30">
        <v>38.770000000000003</v>
      </c>
      <c r="I3483" t="s">
        <v>1620</v>
      </c>
      <c r="J3483" s="30">
        <f>ROUND(E3483/I3476* H3483,5)</f>
        <v>0.36569000000000002</v>
      </c>
    </row>
    <row r="3484" spans="1:27" x14ac:dyDescent="0.25">
      <c r="D3484" s="31" t="s">
        <v>1624</v>
      </c>
      <c r="K3484" s="30">
        <f>SUM(J3483:J3483)</f>
        <v>0.36569000000000002</v>
      </c>
    </row>
    <row r="3485" spans="1:27" x14ac:dyDescent="0.25">
      <c r="B3485" s="21" t="s">
        <v>1625</v>
      </c>
    </row>
    <row r="3486" spans="1:27" ht="409.5" x14ac:dyDescent="0.25">
      <c r="B3486" t="s">
        <v>2618</v>
      </c>
      <c r="C3486" t="s">
        <v>550</v>
      </c>
      <c r="D3486" s="33" t="s">
        <v>2619</v>
      </c>
      <c r="E3486" s="29">
        <v>1</v>
      </c>
      <c r="G3486" t="s">
        <v>1619</v>
      </c>
      <c r="H3486" s="30">
        <v>35481</v>
      </c>
      <c r="I3486" t="s">
        <v>1620</v>
      </c>
      <c r="J3486" s="30">
        <f>ROUND(E3486* H3486,5)</f>
        <v>35481</v>
      </c>
    </row>
    <row r="3487" spans="1:27" x14ac:dyDescent="0.25">
      <c r="D3487" s="31" t="s">
        <v>1635</v>
      </c>
      <c r="K3487" s="30">
        <f>SUM(J3486:J3486)</f>
        <v>35481</v>
      </c>
    </row>
    <row r="3488" spans="1:27" x14ac:dyDescent="0.25">
      <c r="D3488" s="31" t="s">
        <v>1636</v>
      </c>
      <c r="K3488" s="32">
        <f>SUM(J3477:J3487)</f>
        <v>35482.493799999997</v>
      </c>
    </row>
    <row r="3489" spans="1:27" x14ac:dyDescent="0.25">
      <c r="D3489" s="31" t="s">
        <v>1688</v>
      </c>
      <c r="H3489">
        <v>4</v>
      </c>
      <c r="I3489" t="s">
        <v>1638</v>
      </c>
      <c r="K3489" s="30">
        <f>ROUND(H3489/100*K3488,5)</f>
        <v>1419.2997499999999</v>
      </c>
    </row>
    <row r="3490" spans="1:27" x14ac:dyDescent="0.25">
      <c r="D3490" s="31" t="s">
        <v>1639</v>
      </c>
      <c r="K3490" s="32">
        <f>SUM(K3488:K3489)</f>
        <v>36901.793549999995</v>
      </c>
    </row>
    <row r="3492" spans="1:27" ht="45" customHeight="1" x14ac:dyDescent="0.25">
      <c r="A3492" s="25" t="s">
        <v>2620</v>
      </c>
      <c r="B3492" s="25" t="s">
        <v>736</v>
      </c>
      <c r="C3492" s="26" t="s">
        <v>550</v>
      </c>
      <c r="D3492" s="6" t="s">
        <v>737</v>
      </c>
      <c r="E3492" s="5"/>
      <c r="F3492" s="5"/>
      <c r="G3492" s="26"/>
      <c r="H3492" s="27" t="s">
        <v>1613</v>
      </c>
      <c r="I3492" s="4">
        <v>8.8460000000000001</v>
      </c>
      <c r="J3492" s="5"/>
      <c r="K3492" s="28">
        <f>ROUND(K3506,2)</f>
        <v>32882.519999999997</v>
      </c>
      <c r="L3492" s="26"/>
      <c r="M3492" s="26"/>
      <c r="N3492" s="26"/>
      <c r="O3492" s="26"/>
      <c r="P3492" s="26"/>
      <c r="Q3492" s="26"/>
      <c r="R3492" s="26"/>
      <c r="S3492" s="26"/>
      <c r="T3492" s="26"/>
      <c r="U3492" s="26"/>
      <c r="V3492" s="26"/>
      <c r="W3492" s="26"/>
      <c r="X3492" s="26"/>
      <c r="Y3492" s="26"/>
      <c r="Z3492" s="26"/>
      <c r="AA3492" s="26"/>
    </row>
    <row r="3493" spans="1:27" x14ac:dyDescent="0.25">
      <c r="B3493" s="21" t="s">
        <v>1614</v>
      </c>
    </row>
    <row r="3494" spans="1:27" x14ac:dyDescent="0.25">
      <c r="B3494" t="s">
        <v>1761</v>
      </c>
      <c r="C3494" t="s">
        <v>1616</v>
      </c>
      <c r="D3494" t="s">
        <v>1762</v>
      </c>
      <c r="E3494" s="29">
        <v>2</v>
      </c>
      <c r="F3494" t="s">
        <v>1618</v>
      </c>
      <c r="G3494" t="s">
        <v>1619</v>
      </c>
      <c r="H3494" s="30">
        <v>28.1</v>
      </c>
      <c r="I3494" t="s">
        <v>1620</v>
      </c>
      <c r="J3494" s="30">
        <f>ROUND(E3494/I3492* H3494,5)</f>
        <v>6.3531500000000003</v>
      </c>
    </row>
    <row r="3495" spans="1:27" x14ac:dyDescent="0.25">
      <c r="B3495" t="s">
        <v>2541</v>
      </c>
      <c r="C3495" t="s">
        <v>1616</v>
      </c>
      <c r="D3495" t="s">
        <v>2542</v>
      </c>
      <c r="E3495" s="29">
        <v>5</v>
      </c>
      <c r="F3495" t="s">
        <v>1618</v>
      </c>
      <c r="G3495" t="s">
        <v>1619</v>
      </c>
      <c r="H3495" s="30">
        <v>16.899999999999999</v>
      </c>
      <c r="I3495" t="s">
        <v>1620</v>
      </c>
      <c r="J3495" s="30">
        <f>ROUND(E3495/I3492* H3495,5)</f>
        <v>9.5523399999999992</v>
      </c>
    </row>
    <row r="3496" spans="1:27" x14ac:dyDescent="0.25">
      <c r="B3496" t="s">
        <v>2543</v>
      </c>
      <c r="C3496" t="s">
        <v>1616</v>
      </c>
      <c r="D3496" t="s">
        <v>2544</v>
      </c>
      <c r="E3496" s="29">
        <v>5</v>
      </c>
      <c r="F3496" t="s">
        <v>1618</v>
      </c>
      <c r="G3496" t="s">
        <v>1619</v>
      </c>
      <c r="H3496" s="30">
        <v>19.7</v>
      </c>
      <c r="I3496" t="s">
        <v>1620</v>
      </c>
      <c r="J3496" s="30">
        <f>ROUND(E3496/I3492* H3496,5)</f>
        <v>11.134980000000001</v>
      </c>
    </row>
    <row r="3497" spans="1:27" x14ac:dyDescent="0.25">
      <c r="D3497" s="31" t="s">
        <v>1621</v>
      </c>
      <c r="K3497" s="30">
        <f>SUM(J3494:J3496)</f>
        <v>27.040469999999999</v>
      </c>
    </row>
    <row r="3498" spans="1:27" x14ac:dyDescent="0.25">
      <c r="B3498" s="21" t="s">
        <v>732</v>
      </c>
    </row>
    <row r="3499" spans="1:27" x14ac:dyDescent="0.25">
      <c r="B3499" t="s">
        <v>2616</v>
      </c>
      <c r="C3499" t="s">
        <v>1616</v>
      </c>
      <c r="D3499" t="s">
        <v>2617</v>
      </c>
      <c r="E3499" s="29">
        <v>2</v>
      </c>
      <c r="F3499" t="s">
        <v>1618</v>
      </c>
      <c r="G3499" t="s">
        <v>1619</v>
      </c>
      <c r="H3499" s="30">
        <v>38.770000000000003</v>
      </c>
      <c r="I3499" t="s">
        <v>1620</v>
      </c>
      <c r="J3499" s="30">
        <f>ROUND(E3499/I3492* H3499,5)</f>
        <v>8.7655399999999997</v>
      </c>
    </row>
    <row r="3500" spans="1:27" x14ac:dyDescent="0.25">
      <c r="D3500" s="31" t="s">
        <v>1624</v>
      </c>
      <c r="K3500" s="30">
        <f>SUM(J3499:J3499)</f>
        <v>8.7655399999999997</v>
      </c>
    </row>
    <row r="3501" spans="1:27" x14ac:dyDescent="0.25">
      <c r="B3501" s="21" t="s">
        <v>1625</v>
      </c>
    </row>
    <row r="3502" spans="1:27" ht="409.5" x14ac:dyDescent="0.25">
      <c r="B3502" t="s">
        <v>2621</v>
      </c>
      <c r="C3502" t="s">
        <v>550</v>
      </c>
      <c r="D3502" s="33" t="s">
        <v>2622</v>
      </c>
      <c r="E3502" s="29">
        <v>1</v>
      </c>
      <c r="G3502" t="s">
        <v>1619</v>
      </c>
      <c r="H3502" s="30">
        <v>31582</v>
      </c>
      <c r="I3502" t="s">
        <v>1620</v>
      </c>
      <c r="J3502" s="30">
        <f>ROUND(E3502* H3502,5)</f>
        <v>31582</v>
      </c>
    </row>
    <row r="3503" spans="1:27" x14ac:dyDescent="0.25">
      <c r="D3503" s="31" t="s">
        <v>1635</v>
      </c>
      <c r="K3503" s="30">
        <f>SUM(J3502:J3502)</f>
        <v>31582</v>
      </c>
    </row>
    <row r="3504" spans="1:27" x14ac:dyDescent="0.25">
      <c r="D3504" s="31" t="s">
        <v>1636</v>
      </c>
      <c r="K3504" s="32">
        <f>SUM(J3493:J3503)</f>
        <v>31617.80601</v>
      </c>
    </row>
    <row r="3505" spans="1:27" x14ac:dyDescent="0.25">
      <c r="D3505" s="31" t="s">
        <v>1688</v>
      </c>
      <c r="H3505">
        <v>4</v>
      </c>
      <c r="I3505" t="s">
        <v>1638</v>
      </c>
      <c r="K3505" s="30">
        <f>ROUND(H3505/100*K3504,5)</f>
        <v>1264.7122400000001</v>
      </c>
    </row>
    <row r="3506" spans="1:27" x14ac:dyDescent="0.25">
      <c r="D3506" s="31" t="s">
        <v>1639</v>
      </c>
      <c r="K3506" s="32">
        <f>SUM(K3504:K3505)</f>
        <v>32882.518250000001</v>
      </c>
    </row>
    <row r="3508" spans="1:27" ht="45" customHeight="1" x14ac:dyDescent="0.25">
      <c r="A3508" s="25" t="s">
        <v>2623</v>
      </c>
      <c r="B3508" s="25" t="s">
        <v>738</v>
      </c>
      <c r="C3508" s="26" t="s">
        <v>550</v>
      </c>
      <c r="D3508" s="6" t="s">
        <v>739</v>
      </c>
      <c r="E3508" s="5"/>
      <c r="F3508" s="5"/>
      <c r="G3508" s="26"/>
      <c r="H3508" s="27" t="s">
        <v>1613</v>
      </c>
      <c r="I3508" s="4">
        <v>3.8170000000000002</v>
      </c>
      <c r="J3508" s="5"/>
      <c r="K3508" s="28">
        <f>ROUND(K3519,2)</f>
        <v>20664.45</v>
      </c>
      <c r="L3508" s="26"/>
      <c r="M3508" s="26"/>
      <c r="N3508" s="26"/>
      <c r="O3508" s="26"/>
      <c r="P3508" s="26"/>
      <c r="Q3508" s="26"/>
      <c r="R3508" s="26"/>
      <c r="S3508" s="26"/>
      <c r="T3508" s="26"/>
      <c r="U3508" s="26"/>
      <c r="V3508" s="26"/>
      <c r="W3508" s="26"/>
      <c r="X3508" s="26"/>
      <c r="Y3508" s="26"/>
      <c r="Z3508" s="26"/>
      <c r="AA3508" s="26"/>
    </row>
    <row r="3509" spans="1:27" x14ac:dyDescent="0.25">
      <c r="B3509" s="21" t="s">
        <v>1614</v>
      </c>
    </row>
    <row r="3510" spans="1:27" x14ac:dyDescent="0.25">
      <c r="B3510" t="s">
        <v>2541</v>
      </c>
      <c r="C3510" t="s">
        <v>1616</v>
      </c>
      <c r="D3510" t="s">
        <v>2542</v>
      </c>
      <c r="E3510" s="29">
        <v>5</v>
      </c>
      <c r="F3510" t="s">
        <v>1618</v>
      </c>
      <c r="G3510" t="s">
        <v>1619</v>
      </c>
      <c r="H3510" s="30">
        <v>16.899999999999999</v>
      </c>
      <c r="I3510" t="s">
        <v>1620</v>
      </c>
      <c r="J3510" s="30">
        <f>ROUND(E3510/I3508* H3510,5)</f>
        <v>22.137799999999999</v>
      </c>
    </row>
    <row r="3511" spans="1:27" x14ac:dyDescent="0.25">
      <c r="B3511" t="s">
        <v>2543</v>
      </c>
      <c r="C3511" t="s">
        <v>1616</v>
      </c>
      <c r="D3511" t="s">
        <v>2544</v>
      </c>
      <c r="E3511" s="29">
        <v>5</v>
      </c>
      <c r="F3511" t="s">
        <v>1618</v>
      </c>
      <c r="G3511" t="s">
        <v>1619</v>
      </c>
      <c r="H3511" s="30">
        <v>19.7</v>
      </c>
      <c r="I3511" t="s">
        <v>1620</v>
      </c>
      <c r="J3511" s="30">
        <f>ROUND(E3511/I3508* H3511,5)</f>
        <v>25.805610000000001</v>
      </c>
    </row>
    <row r="3512" spans="1:27" x14ac:dyDescent="0.25">
      <c r="B3512" t="s">
        <v>1761</v>
      </c>
      <c r="C3512" t="s">
        <v>1616</v>
      </c>
      <c r="D3512" t="s">
        <v>1762</v>
      </c>
      <c r="E3512" s="29">
        <v>2</v>
      </c>
      <c r="F3512" t="s">
        <v>1618</v>
      </c>
      <c r="G3512" t="s">
        <v>1619</v>
      </c>
      <c r="H3512" s="30">
        <v>28.1</v>
      </c>
      <c r="I3512" t="s">
        <v>1620</v>
      </c>
      <c r="J3512" s="30">
        <f>ROUND(E3512/I3508* H3512,5)</f>
        <v>14.723599999999999</v>
      </c>
    </row>
    <row r="3513" spans="1:27" x14ac:dyDescent="0.25">
      <c r="D3513" s="31" t="s">
        <v>1621</v>
      </c>
      <c r="K3513" s="30">
        <f>SUM(J3510:J3512)</f>
        <v>62.667009999999998</v>
      </c>
    </row>
    <row r="3514" spans="1:27" x14ac:dyDescent="0.25">
      <c r="B3514" s="21" t="s">
        <v>1625</v>
      </c>
    </row>
    <row r="3515" spans="1:27" ht="409.5" x14ac:dyDescent="0.25">
      <c r="B3515" t="s">
        <v>2624</v>
      </c>
      <c r="C3515" t="s">
        <v>550</v>
      </c>
      <c r="D3515" s="33" t="s">
        <v>2625</v>
      </c>
      <c r="E3515" s="29">
        <v>1</v>
      </c>
      <c r="G3515" t="s">
        <v>1619</v>
      </c>
      <c r="H3515" s="30">
        <v>19807</v>
      </c>
      <c r="I3515" t="s">
        <v>1620</v>
      </c>
      <c r="J3515" s="30">
        <f>ROUND(E3515* H3515,5)</f>
        <v>19807</v>
      </c>
    </row>
    <row r="3516" spans="1:27" x14ac:dyDescent="0.25">
      <c r="D3516" s="31" t="s">
        <v>1635</v>
      </c>
      <c r="K3516" s="30">
        <f>SUM(J3515:J3515)</f>
        <v>19807</v>
      </c>
    </row>
    <row r="3517" spans="1:27" x14ac:dyDescent="0.25">
      <c r="D3517" s="31" t="s">
        <v>1636</v>
      </c>
      <c r="K3517" s="32">
        <f>SUM(J3509:J3516)</f>
        <v>19869.667010000001</v>
      </c>
    </row>
    <row r="3518" spans="1:27" x14ac:dyDescent="0.25">
      <c r="D3518" s="31" t="s">
        <v>1688</v>
      </c>
      <c r="H3518">
        <v>4</v>
      </c>
      <c r="I3518" t="s">
        <v>1638</v>
      </c>
      <c r="K3518" s="30">
        <f>ROUND(H3518/100*K3517,5)</f>
        <v>794.78668000000005</v>
      </c>
    </row>
    <row r="3519" spans="1:27" x14ac:dyDescent="0.25">
      <c r="D3519" s="31" t="s">
        <v>1639</v>
      </c>
      <c r="K3519" s="32">
        <f>SUM(K3517:K3518)</f>
        <v>20664.453690000002</v>
      </c>
    </row>
    <row r="3521" spans="1:27" ht="45" customHeight="1" x14ac:dyDescent="0.25">
      <c r="A3521" s="25" t="s">
        <v>2626</v>
      </c>
      <c r="B3521" s="25" t="s">
        <v>740</v>
      </c>
      <c r="C3521" s="26" t="s">
        <v>550</v>
      </c>
      <c r="D3521" s="6" t="s">
        <v>741</v>
      </c>
      <c r="E3521" s="5"/>
      <c r="F3521" s="5"/>
      <c r="G3521" s="26"/>
      <c r="H3521" s="27" t="s">
        <v>1613</v>
      </c>
      <c r="I3521" s="4">
        <v>1.9139999999999999</v>
      </c>
      <c r="J3521" s="5"/>
      <c r="K3521" s="28">
        <f>ROUND(K3532,2)</f>
        <v>1167.97</v>
      </c>
      <c r="L3521" s="26"/>
      <c r="M3521" s="26"/>
      <c r="N3521" s="26"/>
      <c r="O3521" s="26"/>
      <c r="P3521" s="26"/>
      <c r="Q3521" s="26"/>
      <c r="R3521" s="26"/>
      <c r="S3521" s="26"/>
      <c r="T3521" s="26"/>
      <c r="U3521" s="26"/>
      <c r="V3521" s="26"/>
      <c r="W3521" s="26"/>
      <c r="X3521" s="26"/>
      <c r="Y3521" s="26"/>
      <c r="Z3521" s="26"/>
      <c r="AA3521" s="26"/>
    </row>
    <row r="3522" spans="1:27" x14ac:dyDescent="0.25">
      <c r="B3522" s="21" t="s">
        <v>1614</v>
      </c>
    </row>
    <row r="3523" spans="1:27" x14ac:dyDescent="0.25">
      <c r="B3523" t="s">
        <v>2541</v>
      </c>
      <c r="C3523" t="s">
        <v>1616</v>
      </c>
      <c r="D3523" t="s">
        <v>2542</v>
      </c>
      <c r="E3523" s="29">
        <v>3</v>
      </c>
      <c r="F3523" t="s">
        <v>1618</v>
      </c>
      <c r="G3523" t="s">
        <v>1619</v>
      </c>
      <c r="H3523" s="30">
        <v>16.899999999999999</v>
      </c>
      <c r="I3523" t="s">
        <v>1620</v>
      </c>
      <c r="J3523" s="30">
        <f>ROUND(E3523/I3521* H3523,5)</f>
        <v>26.48903</v>
      </c>
    </row>
    <row r="3524" spans="1:27" x14ac:dyDescent="0.25">
      <c r="B3524" t="s">
        <v>2543</v>
      </c>
      <c r="C3524" t="s">
        <v>1616</v>
      </c>
      <c r="D3524" t="s">
        <v>2544</v>
      </c>
      <c r="E3524" s="29">
        <v>3</v>
      </c>
      <c r="F3524" t="s">
        <v>1618</v>
      </c>
      <c r="G3524" t="s">
        <v>1619</v>
      </c>
      <c r="H3524" s="30">
        <v>19.7</v>
      </c>
      <c r="I3524" t="s">
        <v>1620</v>
      </c>
      <c r="J3524" s="30">
        <f>ROUND(E3524/I3521* H3524,5)</f>
        <v>30.877739999999999</v>
      </c>
    </row>
    <row r="3525" spans="1:27" x14ac:dyDescent="0.25">
      <c r="B3525" t="s">
        <v>1761</v>
      </c>
      <c r="C3525" t="s">
        <v>1616</v>
      </c>
      <c r="D3525" t="s">
        <v>1762</v>
      </c>
      <c r="E3525" s="29">
        <v>1</v>
      </c>
      <c r="F3525" t="s">
        <v>1618</v>
      </c>
      <c r="G3525" t="s">
        <v>1619</v>
      </c>
      <c r="H3525" s="30">
        <v>28.1</v>
      </c>
      <c r="I3525" t="s">
        <v>1620</v>
      </c>
      <c r="J3525" s="30">
        <f>ROUND(E3525/I3521* H3525,5)</f>
        <v>14.6813</v>
      </c>
    </row>
    <row r="3526" spans="1:27" x14ac:dyDescent="0.25">
      <c r="D3526" s="31" t="s">
        <v>1621</v>
      </c>
      <c r="K3526" s="30">
        <f>SUM(J3523:J3525)</f>
        <v>72.048069999999996</v>
      </c>
    </row>
    <row r="3527" spans="1:27" x14ac:dyDescent="0.25">
      <c r="B3527" s="21" t="s">
        <v>1625</v>
      </c>
    </row>
    <row r="3528" spans="1:27" ht="315" x14ac:dyDescent="0.25">
      <c r="B3528" t="s">
        <v>2627</v>
      </c>
      <c r="C3528" t="s">
        <v>37</v>
      </c>
      <c r="D3528" s="33" t="s">
        <v>2628</v>
      </c>
      <c r="E3528" s="29">
        <v>1</v>
      </c>
      <c r="G3528" t="s">
        <v>1619</v>
      </c>
      <c r="H3528" s="30">
        <v>1051</v>
      </c>
      <c r="I3528" t="s">
        <v>1620</v>
      </c>
      <c r="J3528" s="30">
        <f>ROUND(E3528* H3528,5)</f>
        <v>1051</v>
      </c>
    </row>
    <row r="3529" spans="1:27" x14ac:dyDescent="0.25">
      <c r="D3529" s="31" t="s">
        <v>1635</v>
      </c>
      <c r="K3529" s="30">
        <f>SUM(J3528:J3528)</f>
        <v>1051</v>
      </c>
    </row>
    <row r="3530" spans="1:27" x14ac:dyDescent="0.25">
      <c r="D3530" s="31" t="s">
        <v>1636</v>
      </c>
      <c r="K3530" s="32">
        <f>SUM(J3522:J3529)</f>
        <v>1123.0480700000001</v>
      </c>
    </row>
    <row r="3531" spans="1:27" x14ac:dyDescent="0.25">
      <c r="D3531" s="31" t="s">
        <v>1688</v>
      </c>
      <c r="H3531">
        <v>4</v>
      </c>
      <c r="I3531" t="s">
        <v>1638</v>
      </c>
      <c r="K3531" s="30">
        <f>ROUND(H3531/100*K3530,5)</f>
        <v>44.92192</v>
      </c>
    </row>
    <row r="3532" spans="1:27" x14ac:dyDescent="0.25">
      <c r="D3532" s="31" t="s">
        <v>1639</v>
      </c>
      <c r="K3532" s="32">
        <f>SUM(K3530:K3531)</f>
        <v>1167.9699900000001</v>
      </c>
    </row>
    <row r="3534" spans="1:27" ht="45" customHeight="1" x14ac:dyDescent="0.25">
      <c r="A3534" s="25" t="s">
        <v>2629</v>
      </c>
      <c r="B3534" s="25" t="s">
        <v>742</v>
      </c>
      <c r="C3534" s="26" t="s">
        <v>550</v>
      </c>
      <c r="D3534" s="6" t="s">
        <v>743</v>
      </c>
      <c r="E3534" s="5"/>
      <c r="F3534" s="5"/>
      <c r="G3534" s="26"/>
      <c r="H3534" s="27" t="s">
        <v>1613</v>
      </c>
      <c r="I3534" s="4">
        <v>1.663</v>
      </c>
      <c r="J3534" s="5"/>
      <c r="K3534" s="28">
        <f>ROUND(K3545,2)</f>
        <v>975.44</v>
      </c>
      <c r="L3534" s="26"/>
      <c r="M3534" s="26"/>
      <c r="N3534" s="26"/>
      <c r="O3534" s="26"/>
      <c r="P3534" s="26"/>
      <c r="Q3534" s="26"/>
      <c r="R3534" s="26"/>
      <c r="S3534" s="26"/>
      <c r="T3534" s="26"/>
      <c r="U3534" s="26"/>
      <c r="V3534" s="26"/>
      <c r="W3534" s="26"/>
      <c r="X3534" s="26"/>
      <c r="Y3534" s="26"/>
      <c r="Z3534" s="26"/>
      <c r="AA3534" s="26"/>
    </row>
    <row r="3535" spans="1:27" x14ac:dyDescent="0.25">
      <c r="B3535" s="21" t="s">
        <v>1614</v>
      </c>
    </row>
    <row r="3536" spans="1:27" x14ac:dyDescent="0.25">
      <c r="B3536" t="s">
        <v>2541</v>
      </c>
      <c r="C3536" t="s">
        <v>1616</v>
      </c>
      <c r="D3536" t="s">
        <v>2542</v>
      </c>
      <c r="E3536" s="29">
        <v>3</v>
      </c>
      <c r="F3536" t="s">
        <v>1618</v>
      </c>
      <c r="G3536" t="s">
        <v>1619</v>
      </c>
      <c r="H3536" s="30">
        <v>16.899999999999999</v>
      </c>
      <c r="I3536" t="s">
        <v>1620</v>
      </c>
      <c r="J3536" s="30">
        <f>ROUND(E3536/I3534* H3536,5)</f>
        <v>30.487069999999999</v>
      </c>
    </row>
    <row r="3537" spans="1:27" x14ac:dyDescent="0.25">
      <c r="B3537" t="s">
        <v>2543</v>
      </c>
      <c r="C3537" t="s">
        <v>1616</v>
      </c>
      <c r="D3537" t="s">
        <v>2544</v>
      </c>
      <c r="E3537" s="29">
        <v>3</v>
      </c>
      <c r="F3537" t="s">
        <v>1618</v>
      </c>
      <c r="G3537" t="s">
        <v>1619</v>
      </c>
      <c r="H3537" s="30">
        <v>19.7</v>
      </c>
      <c r="I3537" t="s">
        <v>1620</v>
      </c>
      <c r="J3537" s="30">
        <f>ROUND(E3537/I3534* H3537,5)</f>
        <v>35.538179999999997</v>
      </c>
    </row>
    <row r="3538" spans="1:27" x14ac:dyDescent="0.25">
      <c r="B3538" t="s">
        <v>1761</v>
      </c>
      <c r="C3538" t="s">
        <v>1616</v>
      </c>
      <c r="D3538" t="s">
        <v>1762</v>
      </c>
      <c r="E3538" s="29">
        <v>1</v>
      </c>
      <c r="F3538" t="s">
        <v>1618</v>
      </c>
      <c r="G3538" t="s">
        <v>1619</v>
      </c>
      <c r="H3538" s="30">
        <v>28.1</v>
      </c>
      <c r="I3538" t="s">
        <v>1620</v>
      </c>
      <c r="J3538" s="30">
        <f>ROUND(E3538/I3534* H3538,5)</f>
        <v>16.897169999999999</v>
      </c>
    </row>
    <row r="3539" spans="1:27" x14ac:dyDescent="0.25">
      <c r="D3539" s="31" t="s">
        <v>1621</v>
      </c>
      <c r="K3539" s="30">
        <f>SUM(J3536:J3538)</f>
        <v>82.922420000000002</v>
      </c>
    </row>
    <row r="3540" spans="1:27" x14ac:dyDescent="0.25">
      <c r="B3540" s="21" t="s">
        <v>1625</v>
      </c>
    </row>
    <row r="3541" spans="1:27" ht="315" x14ac:dyDescent="0.25">
      <c r="B3541" t="s">
        <v>2630</v>
      </c>
      <c r="C3541" t="s">
        <v>37</v>
      </c>
      <c r="D3541" s="33" t="s">
        <v>2631</v>
      </c>
      <c r="E3541" s="29">
        <v>1</v>
      </c>
      <c r="G3541" t="s">
        <v>1619</v>
      </c>
      <c r="H3541" s="30">
        <v>855</v>
      </c>
      <c r="I3541" t="s">
        <v>1620</v>
      </c>
      <c r="J3541" s="30">
        <f>ROUND(E3541* H3541,5)</f>
        <v>855</v>
      </c>
    </row>
    <row r="3542" spans="1:27" x14ac:dyDescent="0.25">
      <c r="D3542" s="31" t="s">
        <v>1635</v>
      </c>
      <c r="K3542" s="30">
        <f>SUM(J3541:J3541)</f>
        <v>855</v>
      </c>
    </row>
    <row r="3543" spans="1:27" x14ac:dyDescent="0.25">
      <c r="D3543" s="31" t="s">
        <v>1636</v>
      </c>
      <c r="K3543" s="32">
        <f>SUM(J3535:J3542)</f>
        <v>937.92241999999999</v>
      </c>
    </row>
    <row r="3544" spans="1:27" x14ac:dyDescent="0.25">
      <c r="D3544" s="31" t="s">
        <v>1688</v>
      </c>
      <c r="H3544">
        <v>4</v>
      </c>
      <c r="I3544" t="s">
        <v>1638</v>
      </c>
      <c r="K3544" s="30">
        <f>ROUND(H3544/100*K3543,5)</f>
        <v>37.5169</v>
      </c>
    </row>
    <row r="3545" spans="1:27" x14ac:dyDescent="0.25">
      <c r="D3545" s="31" t="s">
        <v>1639</v>
      </c>
      <c r="K3545" s="32">
        <f>SUM(K3543:K3544)</f>
        <v>975.43931999999995</v>
      </c>
    </row>
    <row r="3547" spans="1:27" ht="45" customHeight="1" x14ac:dyDescent="0.25">
      <c r="A3547" s="25" t="s">
        <v>2632</v>
      </c>
      <c r="B3547" s="25" t="s">
        <v>744</v>
      </c>
      <c r="C3547" s="26" t="s">
        <v>550</v>
      </c>
      <c r="D3547" s="6" t="s">
        <v>745</v>
      </c>
      <c r="E3547" s="5"/>
      <c r="F3547" s="5"/>
      <c r="G3547" s="26"/>
      <c r="H3547" s="27" t="s">
        <v>1613</v>
      </c>
      <c r="I3547" s="4">
        <v>2.266</v>
      </c>
      <c r="J3547" s="5"/>
      <c r="K3547" s="28">
        <f>ROUND(K3558,2)</f>
        <v>4921.13</v>
      </c>
      <c r="L3547" s="26"/>
      <c r="M3547" s="26"/>
      <c r="N3547" s="26"/>
      <c r="O3547" s="26"/>
      <c r="P3547" s="26"/>
      <c r="Q3547" s="26"/>
      <c r="R3547" s="26"/>
      <c r="S3547" s="26"/>
      <c r="T3547" s="26"/>
      <c r="U3547" s="26"/>
      <c r="V3547" s="26"/>
      <c r="W3547" s="26"/>
      <c r="X3547" s="26"/>
      <c r="Y3547" s="26"/>
      <c r="Z3547" s="26"/>
      <c r="AA3547" s="26"/>
    </row>
    <row r="3548" spans="1:27" x14ac:dyDescent="0.25">
      <c r="B3548" s="21" t="s">
        <v>1614</v>
      </c>
    </row>
    <row r="3549" spans="1:27" x14ac:dyDescent="0.25">
      <c r="B3549" t="s">
        <v>1761</v>
      </c>
      <c r="C3549" t="s">
        <v>1616</v>
      </c>
      <c r="D3549" t="s">
        <v>1762</v>
      </c>
      <c r="E3549" s="29">
        <v>1</v>
      </c>
      <c r="F3549" t="s">
        <v>1618</v>
      </c>
      <c r="G3549" t="s">
        <v>1619</v>
      </c>
      <c r="H3549" s="30">
        <v>28.1</v>
      </c>
      <c r="I3549" t="s">
        <v>1620</v>
      </c>
      <c r="J3549" s="30">
        <f>ROUND(E3549/I3547* H3549,5)</f>
        <v>12.40071</v>
      </c>
    </row>
    <row r="3550" spans="1:27" x14ac:dyDescent="0.25">
      <c r="B3550" t="s">
        <v>2543</v>
      </c>
      <c r="C3550" t="s">
        <v>1616</v>
      </c>
      <c r="D3550" t="s">
        <v>2544</v>
      </c>
      <c r="E3550" s="29">
        <v>3</v>
      </c>
      <c r="F3550" t="s">
        <v>1618</v>
      </c>
      <c r="G3550" t="s">
        <v>1619</v>
      </c>
      <c r="H3550" s="30">
        <v>19.7</v>
      </c>
      <c r="I3550" t="s">
        <v>1620</v>
      </c>
      <c r="J3550" s="30">
        <f>ROUND(E3550/I3547* H3550,5)</f>
        <v>26.081199999999999</v>
      </c>
    </row>
    <row r="3551" spans="1:27" x14ac:dyDescent="0.25">
      <c r="B3551" t="s">
        <v>2541</v>
      </c>
      <c r="C3551" t="s">
        <v>1616</v>
      </c>
      <c r="D3551" t="s">
        <v>2542</v>
      </c>
      <c r="E3551" s="29">
        <v>3</v>
      </c>
      <c r="F3551" t="s">
        <v>1618</v>
      </c>
      <c r="G3551" t="s">
        <v>1619</v>
      </c>
      <c r="H3551" s="30">
        <v>16.899999999999999</v>
      </c>
      <c r="I3551" t="s">
        <v>1620</v>
      </c>
      <c r="J3551" s="30">
        <f>ROUND(E3551/I3547* H3551,5)</f>
        <v>22.374230000000001</v>
      </c>
    </row>
    <row r="3552" spans="1:27" x14ac:dyDescent="0.25">
      <c r="D3552" s="31" t="s">
        <v>1621</v>
      </c>
      <c r="K3552" s="30">
        <f>SUM(J3549:J3551)</f>
        <v>60.856139999999996</v>
      </c>
    </row>
    <row r="3553" spans="1:27" x14ac:dyDescent="0.25">
      <c r="B3553" s="21" t="s">
        <v>1625</v>
      </c>
    </row>
    <row r="3554" spans="1:27" ht="135" x14ac:dyDescent="0.25">
      <c r="B3554" t="s">
        <v>2633</v>
      </c>
      <c r="C3554" t="s">
        <v>37</v>
      </c>
      <c r="D3554" s="33" t="s">
        <v>2634</v>
      </c>
      <c r="E3554" s="29">
        <v>1</v>
      </c>
      <c r="G3554" t="s">
        <v>1619</v>
      </c>
      <c r="H3554" s="30">
        <v>4671</v>
      </c>
      <c r="I3554" t="s">
        <v>1620</v>
      </c>
      <c r="J3554" s="30">
        <f>ROUND(E3554* H3554,5)</f>
        <v>4671</v>
      </c>
    </row>
    <row r="3555" spans="1:27" x14ac:dyDescent="0.25">
      <c r="D3555" s="31" t="s">
        <v>1635</v>
      </c>
      <c r="K3555" s="30">
        <f>SUM(J3554:J3554)</f>
        <v>4671</v>
      </c>
    </row>
    <row r="3556" spans="1:27" x14ac:dyDescent="0.25">
      <c r="D3556" s="31" t="s">
        <v>1636</v>
      </c>
      <c r="K3556" s="32">
        <f>SUM(J3548:J3555)</f>
        <v>4731.8561399999999</v>
      </c>
    </row>
    <row r="3557" spans="1:27" x14ac:dyDescent="0.25">
      <c r="D3557" s="31" t="s">
        <v>1688</v>
      </c>
      <c r="H3557">
        <v>4</v>
      </c>
      <c r="I3557" t="s">
        <v>1638</v>
      </c>
      <c r="K3557" s="30">
        <f>ROUND(H3557/100*K3556,5)</f>
        <v>189.27424999999999</v>
      </c>
    </row>
    <row r="3558" spans="1:27" x14ac:dyDescent="0.25">
      <c r="D3558" s="31" t="s">
        <v>1639</v>
      </c>
      <c r="K3558" s="32">
        <f>SUM(K3556:K3557)</f>
        <v>4921.1303900000003</v>
      </c>
    </row>
    <row r="3560" spans="1:27" ht="45" customHeight="1" x14ac:dyDescent="0.25">
      <c r="A3560" s="25" t="s">
        <v>2635</v>
      </c>
      <c r="B3560" s="25" t="s">
        <v>549</v>
      </c>
      <c r="C3560" s="26" t="s">
        <v>550</v>
      </c>
      <c r="D3560" s="6" t="s">
        <v>551</v>
      </c>
      <c r="E3560" s="5"/>
      <c r="F3560" s="5"/>
      <c r="G3560" s="26"/>
      <c r="H3560" s="27" t="s">
        <v>1613</v>
      </c>
      <c r="I3560" s="4">
        <v>1</v>
      </c>
      <c r="J3560" s="5"/>
      <c r="K3560" s="28">
        <f>ROUND(K3566,2)</f>
        <v>2028</v>
      </c>
      <c r="L3560" s="26"/>
      <c r="M3560" s="26"/>
      <c r="N3560" s="26"/>
      <c r="O3560" s="26"/>
      <c r="P3560" s="26"/>
      <c r="Q3560" s="26"/>
      <c r="R3560" s="26"/>
      <c r="S3560" s="26"/>
      <c r="T3560" s="26"/>
      <c r="U3560" s="26"/>
      <c r="V3560" s="26"/>
      <c r="W3560" s="26"/>
      <c r="X3560" s="26"/>
      <c r="Y3560" s="26"/>
      <c r="Z3560" s="26"/>
      <c r="AA3560" s="26"/>
    </row>
    <row r="3561" spans="1:27" x14ac:dyDescent="0.25">
      <c r="B3561" s="21" t="s">
        <v>1625</v>
      </c>
    </row>
    <row r="3562" spans="1:27" x14ac:dyDescent="0.25">
      <c r="B3562" t="s">
        <v>2636</v>
      </c>
      <c r="C3562" t="s">
        <v>550</v>
      </c>
      <c r="D3562" t="s">
        <v>551</v>
      </c>
      <c r="E3562" s="29">
        <v>1</v>
      </c>
      <c r="G3562" t="s">
        <v>1619</v>
      </c>
      <c r="H3562" s="30">
        <v>1950</v>
      </c>
      <c r="I3562" t="s">
        <v>1620</v>
      </c>
      <c r="J3562" s="30">
        <f>ROUND(E3562* H3562,5)</f>
        <v>1950</v>
      </c>
    </row>
    <row r="3563" spans="1:27" x14ac:dyDescent="0.25">
      <c r="D3563" s="31" t="s">
        <v>1635</v>
      </c>
      <c r="K3563" s="30">
        <f>SUM(J3562:J3562)</f>
        <v>1950</v>
      </c>
    </row>
    <row r="3564" spans="1:27" x14ac:dyDescent="0.25">
      <c r="D3564" s="31" t="s">
        <v>1636</v>
      </c>
      <c r="K3564" s="32">
        <f>SUM(J3561:J3563)</f>
        <v>1950</v>
      </c>
    </row>
    <row r="3565" spans="1:27" x14ac:dyDescent="0.25">
      <c r="D3565" s="31" t="s">
        <v>1688</v>
      </c>
      <c r="H3565">
        <v>4</v>
      </c>
      <c r="I3565" t="s">
        <v>1638</v>
      </c>
      <c r="K3565" s="30">
        <f>ROUND(H3565/100*K3564,5)</f>
        <v>78</v>
      </c>
    </row>
    <row r="3566" spans="1:27" x14ac:dyDescent="0.25">
      <c r="D3566" s="31" t="s">
        <v>1639</v>
      </c>
      <c r="K3566" s="32">
        <f>SUM(K3564:K3565)</f>
        <v>2028</v>
      </c>
    </row>
    <row r="3568" spans="1:27" ht="45" customHeight="1" x14ac:dyDescent="0.25">
      <c r="A3568" s="25" t="s">
        <v>2637</v>
      </c>
      <c r="B3568" s="25" t="s">
        <v>750</v>
      </c>
      <c r="C3568" s="26" t="s">
        <v>37</v>
      </c>
      <c r="D3568" s="6" t="s">
        <v>751</v>
      </c>
      <c r="E3568" s="5"/>
      <c r="F3568" s="5"/>
      <c r="G3568" s="26"/>
      <c r="H3568" s="27" t="s">
        <v>1613</v>
      </c>
      <c r="I3568" s="4">
        <v>3.88</v>
      </c>
      <c r="J3568" s="5"/>
      <c r="K3568" s="28">
        <f>ROUND(K3579,2)</f>
        <v>3935.77</v>
      </c>
      <c r="L3568" s="26"/>
      <c r="M3568" s="26"/>
      <c r="N3568" s="26"/>
      <c r="O3568" s="26"/>
      <c r="P3568" s="26"/>
      <c r="Q3568" s="26"/>
      <c r="R3568" s="26"/>
      <c r="S3568" s="26"/>
      <c r="T3568" s="26"/>
      <c r="U3568" s="26"/>
      <c r="V3568" s="26"/>
      <c r="W3568" s="26"/>
      <c r="X3568" s="26"/>
      <c r="Y3568" s="26"/>
      <c r="Z3568" s="26"/>
      <c r="AA3568" s="26"/>
    </row>
    <row r="3569" spans="1:27" x14ac:dyDescent="0.25">
      <c r="B3569" s="21" t="s">
        <v>1614</v>
      </c>
    </row>
    <row r="3570" spans="1:27" x14ac:dyDescent="0.25">
      <c r="B3570" t="s">
        <v>2541</v>
      </c>
      <c r="C3570" t="s">
        <v>1616</v>
      </c>
      <c r="D3570" t="s">
        <v>2542</v>
      </c>
      <c r="E3570" s="29">
        <v>1.5</v>
      </c>
      <c r="F3570" t="s">
        <v>1618</v>
      </c>
      <c r="G3570" t="s">
        <v>1619</v>
      </c>
      <c r="H3570" s="30">
        <v>16.899999999999999</v>
      </c>
      <c r="I3570" t="s">
        <v>1620</v>
      </c>
      <c r="J3570" s="30">
        <f>ROUND(E3570/I3568* H3570,5)</f>
        <v>6.5335099999999997</v>
      </c>
    </row>
    <row r="3571" spans="1:27" x14ac:dyDescent="0.25">
      <c r="B3571" t="s">
        <v>2543</v>
      </c>
      <c r="C3571" t="s">
        <v>1616</v>
      </c>
      <c r="D3571" t="s">
        <v>2544</v>
      </c>
      <c r="E3571" s="29">
        <v>1.5</v>
      </c>
      <c r="F3571" t="s">
        <v>1618</v>
      </c>
      <c r="G3571" t="s">
        <v>1619</v>
      </c>
      <c r="H3571" s="30">
        <v>19.7</v>
      </c>
      <c r="I3571" t="s">
        <v>1620</v>
      </c>
      <c r="J3571" s="30">
        <f>ROUND(E3571/I3568* H3571,5)</f>
        <v>7.6159800000000004</v>
      </c>
    </row>
    <row r="3572" spans="1:27" x14ac:dyDescent="0.25">
      <c r="B3572" t="s">
        <v>1761</v>
      </c>
      <c r="C3572" t="s">
        <v>1616</v>
      </c>
      <c r="D3572" t="s">
        <v>1762</v>
      </c>
      <c r="E3572" s="29">
        <v>1</v>
      </c>
      <c r="F3572" t="s">
        <v>1618</v>
      </c>
      <c r="G3572" t="s">
        <v>1619</v>
      </c>
      <c r="H3572" s="30">
        <v>28.1</v>
      </c>
      <c r="I3572" t="s">
        <v>1620</v>
      </c>
      <c r="J3572" s="30">
        <f>ROUND(E3572/I3568* H3572,5)</f>
        <v>7.2422700000000004</v>
      </c>
    </row>
    <row r="3573" spans="1:27" x14ac:dyDescent="0.25">
      <c r="D3573" s="31" t="s">
        <v>1621</v>
      </c>
      <c r="K3573" s="30">
        <f>SUM(J3570:J3572)</f>
        <v>21.391760000000001</v>
      </c>
    </row>
    <row r="3574" spans="1:27" x14ac:dyDescent="0.25">
      <c r="B3574" s="21" t="s">
        <v>1625</v>
      </c>
    </row>
    <row r="3575" spans="1:27" ht="390" x14ac:dyDescent="0.25">
      <c r="B3575" t="s">
        <v>2638</v>
      </c>
      <c r="C3575" t="s">
        <v>37</v>
      </c>
      <c r="D3575" s="33" t="s">
        <v>2639</v>
      </c>
      <c r="E3575" s="29">
        <v>1</v>
      </c>
      <c r="G3575" t="s">
        <v>1619</v>
      </c>
      <c r="H3575" s="30">
        <v>3763</v>
      </c>
      <c r="I3575" t="s">
        <v>1620</v>
      </c>
      <c r="J3575" s="30">
        <f>ROUND(E3575* H3575,5)</f>
        <v>3763</v>
      </c>
    </row>
    <row r="3576" spans="1:27" x14ac:dyDescent="0.25">
      <c r="D3576" s="31" t="s">
        <v>1635</v>
      </c>
      <c r="K3576" s="30">
        <f>SUM(J3575:J3575)</f>
        <v>3763</v>
      </c>
    </row>
    <row r="3577" spans="1:27" x14ac:dyDescent="0.25">
      <c r="D3577" s="31" t="s">
        <v>1636</v>
      </c>
      <c r="K3577" s="32">
        <f>SUM(J3569:J3576)</f>
        <v>3784.39176</v>
      </c>
    </row>
    <row r="3578" spans="1:27" x14ac:dyDescent="0.25">
      <c r="D3578" s="31" t="s">
        <v>1688</v>
      </c>
      <c r="H3578">
        <v>4</v>
      </c>
      <c r="I3578" t="s">
        <v>1638</v>
      </c>
      <c r="K3578" s="30">
        <f>ROUND(H3578/100*K3577,5)</f>
        <v>151.37567000000001</v>
      </c>
    </row>
    <row r="3579" spans="1:27" x14ac:dyDescent="0.25">
      <c r="D3579" s="31" t="s">
        <v>1639</v>
      </c>
      <c r="K3579" s="32">
        <f>SUM(K3577:K3578)</f>
        <v>3935.7674299999999</v>
      </c>
    </row>
    <row r="3581" spans="1:27" ht="45" customHeight="1" x14ac:dyDescent="0.25">
      <c r="A3581" s="25" t="s">
        <v>2640</v>
      </c>
      <c r="B3581" s="25" t="s">
        <v>846</v>
      </c>
      <c r="C3581" s="26" t="s">
        <v>37</v>
      </c>
      <c r="D3581" s="6" t="s">
        <v>847</v>
      </c>
      <c r="E3581" s="5"/>
      <c r="F3581" s="5"/>
      <c r="G3581" s="26"/>
      <c r="H3581" s="27" t="s">
        <v>1613</v>
      </c>
      <c r="I3581" s="4">
        <v>5.4870000000000001</v>
      </c>
      <c r="J3581" s="5"/>
      <c r="K3581" s="28">
        <f>ROUND(K3590,2)</f>
        <v>257.81</v>
      </c>
      <c r="L3581" s="26"/>
      <c r="M3581" s="26"/>
      <c r="N3581" s="26"/>
      <c r="O3581" s="26"/>
      <c r="P3581" s="26"/>
      <c r="Q3581" s="26"/>
      <c r="R3581" s="26"/>
      <c r="S3581" s="26"/>
      <c r="T3581" s="26"/>
      <c r="U3581" s="26"/>
      <c r="V3581" s="26"/>
      <c r="W3581" s="26"/>
      <c r="X3581" s="26"/>
      <c r="Y3581" s="26"/>
      <c r="Z3581" s="26"/>
      <c r="AA3581" s="26"/>
    </row>
    <row r="3582" spans="1:27" x14ac:dyDescent="0.25">
      <c r="B3582" s="21" t="s">
        <v>1614</v>
      </c>
    </row>
    <row r="3583" spans="1:27" x14ac:dyDescent="0.25">
      <c r="B3583" t="s">
        <v>2543</v>
      </c>
      <c r="C3583" t="s">
        <v>1616</v>
      </c>
      <c r="D3583" t="s">
        <v>2544</v>
      </c>
      <c r="E3583" s="29">
        <v>0.25</v>
      </c>
      <c r="F3583" t="s">
        <v>1618</v>
      </c>
      <c r="G3583" t="s">
        <v>1619</v>
      </c>
      <c r="H3583" s="30">
        <v>19.7</v>
      </c>
      <c r="I3583" t="s">
        <v>1620</v>
      </c>
      <c r="J3583" s="30">
        <f>ROUND(E3583/I3581* H3583,5)</f>
        <v>0.89758000000000004</v>
      </c>
    </row>
    <row r="3584" spans="1:27" x14ac:dyDescent="0.25">
      <c r="D3584" s="31" t="s">
        <v>1621</v>
      </c>
      <c r="K3584" s="30">
        <f>SUM(J3583:J3583)</f>
        <v>0.89758000000000004</v>
      </c>
    </row>
    <row r="3585" spans="1:27" x14ac:dyDescent="0.25">
      <c r="B3585" s="21" t="s">
        <v>1625</v>
      </c>
    </row>
    <row r="3586" spans="1:27" ht="375" x14ac:dyDescent="0.25">
      <c r="B3586" t="s">
        <v>2641</v>
      </c>
      <c r="C3586" t="s">
        <v>550</v>
      </c>
      <c r="D3586" s="33" t="s">
        <v>2642</v>
      </c>
      <c r="E3586" s="29">
        <v>1</v>
      </c>
      <c r="G3586" t="s">
        <v>1619</v>
      </c>
      <c r="H3586" s="30">
        <v>247</v>
      </c>
      <c r="I3586" t="s">
        <v>1620</v>
      </c>
      <c r="J3586" s="30">
        <f>ROUND(E3586* H3586,5)</f>
        <v>247</v>
      </c>
    </row>
    <row r="3587" spans="1:27" x14ac:dyDescent="0.25">
      <c r="D3587" s="31" t="s">
        <v>1635</v>
      </c>
      <c r="K3587" s="30">
        <f>SUM(J3586:J3586)</f>
        <v>247</v>
      </c>
    </row>
    <row r="3588" spans="1:27" x14ac:dyDescent="0.25">
      <c r="D3588" s="31" t="s">
        <v>1636</v>
      </c>
      <c r="K3588" s="32">
        <f>SUM(J3582:J3587)</f>
        <v>247.89758</v>
      </c>
    </row>
    <row r="3589" spans="1:27" x14ac:dyDescent="0.25">
      <c r="D3589" s="31" t="s">
        <v>1688</v>
      </c>
      <c r="H3589">
        <v>4</v>
      </c>
      <c r="I3589" t="s">
        <v>1638</v>
      </c>
      <c r="K3589" s="30">
        <f>ROUND(H3589/100*K3588,5)</f>
        <v>9.9159000000000006</v>
      </c>
    </row>
    <row r="3590" spans="1:27" x14ac:dyDescent="0.25">
      <c r="D3590" s="31" t="s">
        <v>1639</v>
      </c>
      <c r="K3590" s="32">
        <f>SUM(K3588:K3589)</f>
        <v>257.81348000000003</v>
      </c>
    </row>
    <row r="3592" spans="1:27" ht="45" customHeight="1" x14ac:dyDescent="0.25">
      <c r="A3592" s="25" t="s">
        <v>2643</v>
      </c>
      <c r="B3592" s="25" t="s">
        <v>844</v>
      </c>
      <c r="C3592" s="26" t="s">
        <v>37</v>
      </c>
      <c r="D3592" s="6" t="s">
        <v>845</v>
      </c>
      <c r="E3592" s="5"/>
      <c r="F3592" s="5"/>
      <c r="G3592" s="26"/>
      <c r="H3592" s="27" t="s">
        <v>1613</v>
      </c>
      <c r="I3592" s="4">
        <v>2.8250000000000002</v>
      </c>
      <c r="J3592" s="5"/>
      <c r="K3592" s="28">
        <f>ROUND(K3601,2)</f>
        <v>203.57</v>
      </c>
      <c r="L3592" s="26"/>
      <c r="M3592" s="26"/>
      <c r="N3592" s="26"/>
      <c r="O3592" s="26"/>
      <c r="P3592" s="26"/>
      <c r="Q3592" s="26"/>
      <c r="R3592" s="26"/>
      <c r="S3592" s="26"/>
      <c r="T3592" s="26"/>
      <c r="U3592" s="26"/>
      <c r="V3592" s="26"/>
      <c r="W3592" s="26"/>
      <c r="X3592" s="26"/>
      <c r="Y3592" s="26"/>
      <c r="Z3592" s="26"/>
      <c r="AA3592" s="26"/>
    </row>
    <row r="3593" spans="1:27" x14ac:dyDescent="0.25">
      <c r="B3593" s="21" t="s">
        <v>1614</v>
      </c>
    </row>
    <row r="3594" spans="1:27" x14ac:dyDescent="0.25">
      <c r="B3594" t="s">
        <v>2543</v>
      </c>
      <c r="C3594" t="s">
        <v>1616</v>
      </c>
      <c r="D3594" t="s">
        <v>2544</v>
      </c>
      <c r="E3594" s="29">
        <v>0.25</v>
      </c>
      <c r="F3594" t="s">
        <v>1618</v>
      </c>
      <c r="G3594" t="s">
        <v>1619</v>
      </c>
      <c r="H3594" s="30">
        <v>19.7</v>
      </c>
      <c r="I3594" t="s">
        <v>1620</v>
      </c>
      <c r="J3594" s="30">
        <f>ROUND(E3594/I3592* H3594,5)</f>
        <v>1.74336</v>
      </c>
    </row>
    <row r="3595" spans="1:27" x14ac:dyDescent="0.25">
      <c r="D3595" s="31" t="s">
        <v>1621</v>
      </c>
      <c r="K3595" s="30">
        <f>SUM(J3594:J3594)</f>
        <v>1.74336</v>
      </c>
    </row>
    <row r="3596" spans="1:27" x14ac:dyDescent="0.25">
      <c r="B3596" s="21" t="s">
        <v>1625</v>
      </c>
    </row>
    <row r="3597" spans="1:27" ht="315" x14ac:dyDescent="0.25">
      <c r="B3597" t="s">
        <v>2644</v>
      </c>
      <c r="C3597" t="s">
        <v>550</v>
      </c>
      <c r="D3597" s="33" t="s">
        <v>2645</v>
      </c>
      <c r="E3597" s="29">
        <v>1</v>
      </c>
      <c r="G3597" t="s">
        <v>1619</v>
      </c>
      <c r="H3597" s="30">
        <v>194</v>
      </c>
      <c r="I3597" t="s">
        <v>1620</v>
      </c>
      <c r="J3597" s="30">
        <f>ROUND(E3597* H3597,5)</f>
        <v>194</v>
      </c>
    </row>
    <row r="3598" spans="1:27" x14ac:dyDescent="0.25">
      <c r="D3598" s="31" t="s">
        <v>1635</v>
      </c>
      <c r="K3598" s="30">
        <f>SUM(J3597:J3597)</f>
        <v>194</v>
      </c>
    </row>
    <row r="3599" spans="1:27" x14ac:dyDescent="0.25">
      <c r="D3599" s="31" t="s">
        <v>1636</v>
      </c>
      <c r="K3599" s="32">
        <f>SUM(J3593:J3598)</f>
        <v>195.74336</v>
      </c>
    </row>
    <row r="3600" spans="1:27" x14ac:dyDescent="0.25">
      <c r="D3600" s="31" t="s">
        <v>1688</v>
      </c>
      <c r="H3600">
        <v>4</v>
      </c>
      <c r="I3600" t="s">
        <v>1638</v>
      </c>
      <c r="K3600" s="30">
        <f>ROUND(H3600/100*K3599,5)</f>
        <v>7.8297299999999996</v>
      </c>
    </row>
    <row r="3601" spans="1:27" x14ac:dyDescent="0.25">
      <c r="D3601" s="31" t="s">
        <v>1639</v>
      </c>
      <c r="K3601" s="32">
        <f>SUM(K3599:K3600)</f>
        <v>203.57309000000001</v>
      </c>
    </row>
    <row r="3603" spans="1:27" ht="45" customHeight="1" x14ac:dyDescent="0.25">
      <c r="A3603" s="25" t="s">
        <v>2646</v>
      </c>
      <c r="B3603" s="25" t="s">
        <v>842</v>
      </c>
      <c r="C3603" s="26" t="s">
        <v>37</v>
      </c>
      <c r="D3603" s="6" t="s">
        <v>843</v>
      </c>
      <c r="E3603" s="5"/>
      <c r="F3603" s="5"/>
      <c r="G3603" s="26"/>
      <c r="H3603" s="27" t="s">
        <v>1613</v>
      </c>
      <c r="I3603" s="4">
        <v>2.4630000000000001</v>
      </c>
      <c r="J3603" s="5"/>
      <c r="K3603" s="28">
        <f>ROUND(K3612,2)</f>
        <v>187.2</v>
      </c>
      <c r="L3603" s="26"/>
      <c r="M3603" s="26"/>
      <c r="N3603" s="26"/>
      <c r="O3603" s="26"/>
      <c r="P3603" s="26"/>
      <c r="Q3603" s="26"/>
      <c r="R3603" s="26"/>
      <c r="S3603" s="26"/>
      <c r="T3603" s="26"/>
      <c r="U3603" s="26"/>
      <c r="V3603" s="26"/>
      <c r="W3603" s="26"/>
      <c r="X3603" s="26"/>
      <c r="Y3603" s="26"/>
      <c r="Z3603" s="26"/>
      <c r="AA3603" s="26"/>
    </row>
    <row r="3604" spans="1:27" x14ac:dyDescent="0.25">
      <c r="B3604" s="21" t="s">
        <v>1614</v>
      </c>
    </row>
    <row r="3605" spans="1:27" x14ac:dyDescent="0.25">
      <c r="B3605" t="s">
        <v>2543</v>
      </c>
      <c r="C3605" t="s">
        <v>1616</v>
      </c>
      <c r="D3605" t="s">
        <v>2544</v>
      </c>
      <c r="E3605" s="29">
        <v>0.25</v>
      </c>
      <c r="F3605" t="s">
        <v>1618</v>
      </c>
      <c r="G3605" t="s">
        <v>1619</v>
      </c>
      <c r="H3605" s="30">
        <v>19.7</v>
      </c>
      <c r="I3605" t="s">
        <v>1620</v>
      </c>
      <c r="J3605" s="30">
        <f>ROUND(E3605/I3603* H3605,5)</f>
        <v>1.99959</v>
      </c>
    </row>
    <row r="3606" spans="1:27" x14ac:dyDescent="0.25">
      <c r="D3606" s="31" t="s">
        <v>1621</v>
      </c>
      <c r="K3606" s="30">
        <f>SUM(J3605:J3605)</f>
        <v>1.99959</v>
      </c>
    </row>
    <row r="3607" spans="1:27" x14ac:dyDescent="0.25">
      <c r="B3607" s="21" t="s">
        <v>1625</v>
      </c>
    </row>
    <row r="3608" spans="1:27" ht="180" x14ac:dyDescent="0.25">
      <c r="B3608" t="s">
        <v>2647</v>
      </c>
      <c r="C3608" t="s">
        <v>37</v>
      </c>
      <c r="D3608" s="33" t="s">
        <v>2648</v>
      </c>
      <c r="E3608" s="29">
        <v>1</v>
      </c>
      <c r="G3608" t="s">
        <v>1619</v>
      </c>
      <c r="H3608" s="30">
        <v>178</v>
      </c>
      <c r="I3608" t="s">
        <v>1620</v>
      </c>
      <c r="J3608" s="30">
        <f>ROUND(E3608* H3608,5)</f>
        <v>178</v>
      </c>
    </row>
    <row r="3609" spans="1:27" x14ac:dyDescent="0.25">
      <c r="D3609" s="31" t="s">
        <v>1635</v>
      </c>
      <c r="K3609" s="30">
        <f>SUM(J3608:J3608)</f>
        <v>178</v>
      </c>
    </row>
    <row r="3610" spans="1:27" x14ac:dyDescent="0.25">
      <c r="D3610" s="31" t="s">
        <v>1636</v>
      </c>
      <c r="K3610" s="32">
        <f>SUM(J3604:J3609)</f>
        <v>179.99959000000001</v>
      </c>
    </row>
    <row r="3611" spans="1:27" x14ac:dyDescent="0.25">
      <c r="D3611" s="31" t="s">
        <v>1688</v>
      </c>
      <c r="H3611">
        <v>4</v>
      </c>
      <c r="I3611" t="s">
        <v>1638</v>
      </c>
      <c r="K3611" s="30">
        <f>ROUND(H3611/100*K3610,5)</f>
        <v>7.19998</v>
      </c>
    </row>
    <row r="3612" spans="1:27" x14ac:dyDescent="0.25">
      <c r="D3612" s="31" t="s">
        <v>1639</v>
      </c>
      <c r="K3612" s="32">
        <f>SUM(K3610:K3611)</f>
        <v>187.19957000000002</v>
      </c>
    </row>
    <row r="3614" spans="1:27" ht="45" customHeight="1" x14ac:dyDescent="0.25">
      <c r="A3614" s="25" t="s">
        <v>2649</v>
      </c>
      <c r="B3614" s="25" t="s">
        <v>838</v>
      </c>
      <c r="C3614" s="26" t="s">
        <v>37</v>
      </c>
      <c r="D3614" s="6" t="s">
        <v>839</v>
      </c>
      <c r="E3614" s="5"/>
      <c r="F3614" s="5"/>
      <c r="G3614" s="26"/>
      <c r="H3614" s="27" t="s">
        <v>1613</v>
      </c>
      <c r="I3614" s="4">
        <v>1.843</v>
      </c>
      <c r="J3614" s="5"/>
      <c r="K3614" s="28">
        <f>ROUND(K3623,2)</f>
        <v>144.22</v>
      </c>
      <c r="L3614" s="26"/>
      <c r="M3614" s="26"/>
      <c r="N3614" s="26"/>
      <c r="O3614" s="26"/>
      <c r="P3614" s="26"/>
      <c r="Q3614" s="26"/>
      <c r="R3614" s="26"/>
      <c r="S3614" s="26"/>
      <c r="T3614" s="26"/>
      <c r="U3614" s="26"/>
      <c r="V3614" s="26"/>
      <c r="W3614" s="26"/>
      <c r="X3614" s="26"/>
      <c r="Y3614" s="26"/>
      <c r="Z3614" s="26"/>
      <c r="AA3614" s="26"/>
    </row>
    <row r="3615" spans="1:27" x14ac:dyDescent="0.25">
      <c r="B3615" s="21" t="s">
        <v>1614</v>
      </c>
    </row>
    <row r="3616" spans="1:27" x14ac:dyDescent="0.25">
      <c r="B3616" t="s">
        <v>2543</v>
      </c>
      <c r="C3616" t="s">
        <v>1616</v>
      </c>
      <c r="D3616" t="s">
        <v>2544</v>
      </c>
      <c r="E3616" s="29">
        <v>0.25</v>
      </c>
      <c r="F3616" t="s">
        <v>1618</v>
      </c>
      <c r="G3616" t="s">
        <v>1619</v>
      </c>
      <c r="H3616" s="30">
        <v>19.7</v>
      </c>
      <c r="I3616" t="s">
        <v>1620</v>
      </c>
      <c r="J3616" s="30">
        <f>ROUND(E3616/I3614* H3616,5)</f>
        <v>2.6722700000000001</v>
      </c>
    </row>
    <row r="3617" spans="1:27" x14ac:dyDescent="0.25">
      <c r="D3617" s="31" t="s">
        <v>1621</v>
      </c>
      <c r="K3617" s="30">
        <f>SUM(J3616:J3616)</f>
        <v>2.6722700000000001</v>
      </c>
    </row>
    <row r="3618" spans="1:27" x14ac:dyDescent="0.25">
      <c r="B3618" s="21" t="s">
        <v>1625</v>
      </c>
    </row>
    <row r="3619" spans="1:27" ht="180" x14ac:dyDescent="0.25">
      <c r="B3619" t="s">
        <v>2650</v>
      </c>
      <c r="C3619" t="s">
        <v>550</v>
      </c>
      <c r="D3619" s="33" t="s">
        <v>2651</v>
      </c>
      <c r="E3619" s="29">
        <v>1</v>
      </c>
      <c r="G3619" t="s">
        <v>1619</v>
      </c>
      <c r="H3619" s="30">
        <v>136</v>
      </c>
      <c r="I3619" t="s">
        <v>1620</v>
      </c>
      <c r="J3619" s="30">
        <f>ROUND(E3619* H3619,5)</f>
        <v>136</v>
      </c>
    </row>
    <row r="3620" spans="1:27" x14ac:dyDescent="0.25">
      <c r="D3620" s="31" t="s">
        <v>1635</v>
      </c>
      <c r="K3620" s="30">
        <f>SUM(J3619:J3619)</f>
        <v>136</v>
      </c>
    </row>
    <row r="3621" spans="1:27" x14ac:dyDescent="0.25">
      <c r="D3621" s="31" t="s">
        <v>1636</v>
      </c>
      <c r="K3621" s="32">
        <f>SUM(J3615:J3620)</f>
        <v>138.67227</v>
      </c>
    </row>
    <row r="3622" spans="1:27" x14ac:dyDescent="0.25">
      <c r="D3622" s="31" t="s">
        <v>1688</v>
      </c>
      <c r="H3622">
        <v>4</v>
      </c>
      <c r="I3622" t="s">
        <v>1638</v>
      </c>
      <c r="K3622" s="30">
        <f>ROUND(H3622/100*K3621,5)</f>
        <v>5.5468900000000003</v>
      </c>
    </row>
    <row r="3623" spans="1:27" x14ac:dyDescent="0.25">
      <c r="D3623" s="31" t="s">
        <v>1639</v>
      </c>
      <c r="K3623" s="32">
        <f>SUM(K3621:K3622)</f>
        <v>144.21915999999999</v>
      </c>
    </row>
    <row r="3625" spans="1:27" ht="45" customHeight="1" x14ac:dyDescent="0.25">
      <c r="A3625" s="25" t="s">
        <v>2652</v>
      </c>
      <c r="B3625" s="25" t="s">
        <v>840</v>
      </c>
      <c r="C3625" s="26" t="s">
        <v>37</v>
      </c>
      <c r="D3625" s="6" t="s">
        <v>841</v>
      </c>
      <c r="E3625" s="5"/>
      <c r="F3625" s="5"/>
      <c r="G3625" s="26"/>
      <c r="H3625" s="27" t="s">
        <v>1613</v>
      </c>
      <c r="I3625" s="4">
        <v>2.36</v>
      </c>
      <c r="J3625" s="5"/>
      <c r="K3625" s="28">
        <f>ROUND(K3634,2)</f>
        <v>182.09</v>
      </c>
      <c r="L3625" s="26"/>
      <c r="M3625" s="26"/>
      <c r="N3625" s="26"/>
      <c r="O3625" s="26"/>
      <c r="P3625" s="26"/>
      <c r="Q3625" s="26"/>
      <c r="R3625" s="26"/>
      <c r="S3625" s="26"/>
      <c r="T3625" s="26"/>
      <c r="U3625" s="26"/>
      <c r="V3625" s="26"/>
      <c r="W3625" s="26"/>
      <c r="X3625" s="26"/>
      <c r="Y3625" s="26"/>
      <c r="Z3625" s="26"/>
      <c r="AA3625" s="26"/>
    </row>
    <row r="3626" spans="1:27" x14ac:dyDescent="0.25">
      <c r="B3626" s="21" t="s">
        <v>1614</v>
      </c>
    </row>
    <row r="3627" spans="1:27" x14ac:dyDescent="0.25">
      <c r="B3627" t="s">
        <v>2543</v>
      </c>
      <c r="C3627" t="s">
        <v>1616</v>
      </c>
      <c r="D3627" t="s">
        <v>2544</v>
      </c>
      <c r="E3627" s="29">
        <v>0.25</v>
      </c>
      <c r="F3627" t="s">
        <v>1618</v>
      </c>
      <c r="G3627" t="s">
        <v>1619</v>
      </c>
      <c r="H3627" s="30">
        <v>19.7</v>
      </c>
      <c r="I3627" t="s">
        <v>1620</v>
      </c>
      <c r="J3627" s="30">
        <f>ROUND(E3627/I3625* H3627,5)</f>
        <v>2.0868600000000002</v>
      </c>
    </row>
    <row r="3628" spans="1:27" x14ac:dyDescent="0.25">
      <c r="D3628" s="31" t="s">
        <v>1621</v>
      </c>
      <c r="K3628" s="30">
        <f>SUM(J3627:J3627)</f>
        <v>2.0868600000000002</v>
      </c>
    </row>
    <row r="3629" spans="1:27" x14ac:dyDescent="0.25">
      <c r="B3629" s="21" t="s">
        <v>1625</v>
      </c>
    </row>
    <row r="3630" spans="1:27" ht="180" x14ac:dyDescent="0.25">
      <c r="B3630" t="s">
        <v>2653</v>
      </c>
      <c r="C3630" t="s">
        <v>550</v>
      </c>
      <c r="D3630" s="33" t="s">
        <v>2654</v>
      </c>
      <c r="E3630" s="29">
        <v>1</v>
      </c>
      <c r="G3630" t="s">
        <v>1619</v>
      </c>
      <c r="H3630" s="30">
        <v>173</v>
      </c>
      <c r="I3630" t="s">
        <v>1620</v>
      </c>
      <c r="J3630" s="30">
        <f>ROUND(E3630* H3630,5)</f>
        <v>173</v>
      </c>
    </row>
    <row r="3631" spans="1:27" x14ac:dyDescent="0.25">
      <c r="D3631" s="31" t="s">
        <v>1635</v>
      </c>
      <c r="K3631" s="30">
        <f>SUM(J3630:J3630)</f>
        <v>173</v>
      </c>
    </row>
    <row r="3632" spans="1:27" x14ac:dyDescent="0.25">
      <c r="D3632" s="31" t="s">
        <v>1636</v>
      </c>
      <c r="K3632" s="32">
        <f>SUM(J3626:J3631)</f>
        <v>175.08686</v>
      </c>
    </row>
    <row r="3633" spans="1:27" x14ac:dyDescent="0.25">
      <c r="D3633" s="31" t="s">
        <v>1688</v>
      </c>
      <c r="H3633">
        <v>4</v>
      </c>
      <c r="I3633" t="s">
        <v>1638</v>
      </c>
      <c r="K3633" s="30">
        <f>ROUND(H3633/100*K3632,5)</f>
        <v>7.0034700000000001</v>
      </c>
    </row>
    <row r="3634" spans="1:27" x14ac:dyDescent="0.25">
      <c r="D3634" s="31" t="s">
        <v>1639</v>
      </c>
      <c r="K3634" s="32">
        <f>SUM(K3632:K3633)</f>
        <v>182.09032999999999</v>
      </c>
    </row>
    <row r="3636" spans="1:27" ht="45" customHeight="1" x14ac:dyDescent="0.25">
      <c r="A3636" s="25" t="s">
        <v>2655</v>
      </c>
      <c r="B3636" s="25" t="s">
        <v>856</v>
      </c>
      <c r="C3636" s="26" t="s">
        <v>37</v>
      </c>
      <c r="D3636" s="6" t="s">
        <v>857</v>
      </c>
      <c r="E3636" s="5"/>
      <c r="F3636" s="5"/>
      <c r="G3636" s="26"/>
      <c r="H3636" s="27" t="s">
        <v>1613</v>
      </c>
      <c r="I3636" s="4">
        <v>1.8029999999999999</v>
      </c>
      <c r="J3636" s="5"/>
      <c r="K3636" s="28">
        <f>ROUND(K3645,2)</f>
        <v>39.24</v>
      </c>
      <c r="L3636" s="26"/>
      <c r="M3636" s="26"/>
      <c r="N3636" s="26"/>
      <c r="O3636" s="26"/>
      <c r="P3636" s="26"/>
      <c r="Q3636" s="26"/>
      <c r="R3636" s="26"/>
      <c r="S3636" s="26"/>
      <c r="T3636" s="26"/>
      <c r="U3636" s="26"/>
      <c r="V3636" s="26"/>
      <c r="W3636" s="26"/>
      <c r="X3636" s="26"/>
      <c r="Y3636" s="26"/>
      <c r="Z3636" s="26"/>
      <c r="AA3636" s="26"/>
    </row>
    <row r="3637" spans="1:27" x14ac:dyDescent="0.25">
      <c r="B3637" s="21" t="s">
        <v>1614</v>
      </c>
    </row>
    <row r="3638" spans="1:27" x14ac:dyDescent="0.25">
      <c r="B3638" t="s">
        <v>2543</v>
      </c>
      <c r="C3638" t="s">
        <v>1616</v>
      </c>
      <c r="D3638" t="s">
        <v>2544</v>
      </c>
      <c r="E3638" s="29">
        <v>0.25</v>
      </c>
      <c r="F3638" t="s">
        <v>1618</v>
      </c>
      <c r="G3638" t="s">
        <v>1619</v>
      </c>
      <c r="H3638" s="30">
        <v>19.7</v>
      </c>
      <c r="I3638" t="s">
        <v>1620</v>
      </c>
      <c r="J3638" s="30">
        <f>ROUND(E3638/I3636* H3638,5)</f>
        <v>2.73156</v>
      </c>
    </row>
    <row r="3639" spans="1:27" x14ac:dyDescent="0.25">
      <c r="D3639" s="31" t="s">
        <v>1621</v>
      </c>
      <c r="K3639" s="30">
        <f>SUM(J3638:J3638)</f>
        <v>2.73156</v>
      </c>
    </row>
    <row r="3640" spans="1:27" x14ac:dyDescent="0.25">
      <c r="B3640" s="21" t="s">
        <v>1625</v>
      </c>
    </row>
    <row r="3641" spans="1:27" ht="210" x14ac:dyDescent="0.25">
      <c r="B3641" t="s">
        <v>2656</v>
      </c>
      <c r="C3641" t="s">
        <v>550</v>
      </c>
      <c r="D3641" s="33" t="s">
        <v>2657</v>
      </c>
      <c r="E3641" s="29">
        <v>1</v>
      </c>
      <c r="G3641" t="s">
        <v>1619</v>
      </c>
      <c r="H3641" s="30">
        <v>35</v>
      </c>
      <c r="I3641" t="s">
        <v>1620</v>
      </c>
      <c r="J3641" s="30">
        <f>ROUND(E3641* H3641,5)</f>
        <v>35</v>
      </c>
    </row>
    <row r="3642" spans="1:27" x14ac:dyDescent="0.25">
      <c r="D3642" s="31" t="s">
        <v>1635</v>
      </c>
      <c r="K3642" s="30">
        <f>SUM(J3641:J3641)</f>
        <v>35</v>
      </c>
    </row>
    <row r="3643" spans="1:27" x14ac:dyDescent="0.25">
      <c r="D3643" s="31" t="s">
        <v>1636</v>
      </c>
      <c r="K3643" s="32">
        <f>SUM(J3637:J3642)</f>
        <v>37.731560000000002</v>
      </c>
    </row>
    <row r="3644" spans="1:27" x14ac:dyDescent="0.25">
      <c r="D3644" s="31" t="s">
        <v>1688</v>
      </c>
      <c r="H3644">
        <v>4</v>
      </c>
      <c r="I3644" t="s">
        <v>1638</v>
      </c>
      <c r="K3644" s="30">
        <f>ROUND(H3644/100*K3643,5)</f>
        <v>1.50926</v>
      </c>
    </row>
    <row r="3645" spans="1:27" x14ac:dyDescent="0.25">
      <c r="D3645" s="31" t="s">
        <v>1639</v>
      </c>
      <c r="K3645" s="32">
        <f>SUM(K3643:K3644)</f>
        <v>39.240819999999999</v>
      </c>
    </row>
    <row r="3647" spans="1:27" ht="45" customHeight="1" x14ac:dyDescent="0.25">
      <c r="A3647" s="25" t="s">
        <v>2658</v>
      </c>
      <c r="B3647" s="25" t="s">
        <v>866</v>
      </c>
      <c r="C3647" s="26" t="s">
        <v>37</v>
      </c>
      <c r="D3647" s="6" t="s">
        <v>867</v>
      </c>
      <c r="E3647" s="5"/>
      <c r="F3647" s="5"/>
      <c r="G3647" s="26"/>
      <c r="H3647" s="27" t="s">
        <v>1613</v>
      </c>
      <c r="I3647" s="4">
        <v>973.76400000000001</v>
      </c>
      <c r="J3647" s="5"/>
      <c r="K3647" s="28">
        <f>ROUND(K3656,2)</f>
        <v>542.91</v>
      </c>
      <c r="L3647" s="26"/>
      <c r="M3647" s="26"/>
      <c r="N3647" s="26"/>
      <c r="O3647" s="26"/>
      <c r="P3647" s="26"/>
      <c r="Q3647" s="26"/>
      <c r="R3647" s="26"/>
      <c r="S3647" s="26"/>
      <c r="T3647" s="26"/>
      <c r="U3647" s="26"/>
      <c r="V3647" s="26"/>
      <c r="W3647" s="26"/>
      <c r="X3647" s="26"/>
      <c r="Y3647" s="26"/>
      <c r="Z3647" s="26"/>
      <c r="AA3647" s="26"/>
    </row>
    <row r="3648" spans="1:27" x14ac:dyDescent="0.25">
      <c r="B3648" s="21" t="s">
        <v>1614</v>
      </c>
    </row>
    <row r="3649" spans="1:27" x14ac:dyDescent="0.25">
      <c r="B3649" t="s">
        <v>2543</v>
      </c>
      <c r="C3649" t="s">
        <v>1616</v>
      </c>
      <c r="D3649" t="s">
        <v>2544</v>
      </c>
      <c r="E3649" s="29">
        <v>1.5</v>
      </c>
      <c r="F3649" t="s">
        <v>1618</v>
      </c>
      <c r="G3649" t="s">
        <v>1619</v>
      </c>
      <c r="H3649" s="30">
        <v>19.7</v>
      </c>
      <c r="I3649" t="s">
        <v>1620</v>
      </c>
      <c r="J3649" s="30">
        <f>ROUND(E3649/I3647* H3649,5)</f>
        <v>3.0349999999999999E-2</v>
      </c>
    </row>
    <row r="3650" spans="1:27" x14ac:dyDescent="0.25">
      <c r="D3650" s="31" t="s">
        <v>1621</v>
      </c>
      <c r="K3650" s="30">
        <f>SUM(J3649:J3649)</f>
        <v>3.0349999999999999E-2</v>
      </c>
    </row>
    <row r="3651" spans="1:27" x14ac:dyDescent="0.25">
      <c r="B3651" s="21" t="s">
        <v>1625</v>
      </c>
    </row>
    <row r="3652" spans="1:27" x14ac:dyDescent="0.25">
      <c r="B3652" t="s">
        <v>2659</v>
      </c>
      <c r="C3652" t="s">
        <v>37</v>
      </c>
      <c r="D3652" t="s">
        <v>2660</v>
      </c>
      <c r="E3652" s="29">
        <v>1</v>
      </c>
      <c r="G3652" t="s">
        <v>1619</v>
      </c>
      <c r="H3652" s="30">
        <v>522</v>
      </c>
      <c r="I3652" t="s">
        <v>1620</v>
      </c>
      <c r="J3652" s="30">
        <f>ROUND(E3652* H3652,5)</f>
        <v>522</v>
      </c>
    </row>
    <row r="3653" spans="1:27" x14ac:dyDescent="0.25">
      <c r="D3653" s="31" t="s">
        <v>1635</v>
      </c>
      <c r="K3653" s="30">
        <f>SUM(J3652:J3652)</f>
        <v>522</v>
      </c>
    </row>
    <row r="3654" spans="1:27" x14ac:dyDescent="0.25">
      <c r="D3654" s="31" t="s">
        <v>1636</v>
      </c>
      <c r="K3654" s="32">
        <f>SUM(J3648:J3653)</f>
        <v>522.03035</v>
      </c>
    </row>
    <row r="3655" spans="1:27" x14ac:dyDescent="0.25">
      <c r="D3655" s="31" t="s">
        <v>1688</v>
      </c>
      <c r="H3655">
        <v>4</v>
      </c>
      <c r="I3655" t="s">
        <v>1638</v>
      </c>
      <c r="K3655" s="30">
        <f>ROUND(H3655/100*K3654,5)</f>
        <v>20.881209999999999</v>
      </c>
    </row>
    <row r="3656" spans="1:27" x14ac:dyDescent="0.25">
      <c r="D3656" s="31" t="s">
        <v>1639</v>
      </c>
      <c r="K3656" s="32">
        <f>SUM(K3654:K3655)</f>
        <v>542.91156000000001</v>
      </c>
    </row>
    <row r="3658" spans="1:27" ht="45" customHeight="1" x14ac:dyDescent="0.25">
      <c r="A3658" s="25" t="s">
        <v>2661</v>
      </c>
      <c r="B3658" s="25" t="s">
        <v>868</v>
      </c>
      <c r="C3658" s="26" t="s">
        <v>37</v>
      </c>
      <c r="D3658" s="6" t="s">
        <v>869</v>
      </c>
      <c r="E3658" s="5"/>
      <c r="F3658" s="5"/>
      <c r="G3658" s="26"/>
      <c r="H3658" s="27" t="s">
        <v>1613</v>
      </c>
      <c r="I3658" s="4">
        <v>3.601</v>
      </c>
      <c r="J3658" s="5"/>
      <c r="K3658" s="28">
        <f>ROUND(K3667,2)</f>
        <v>379.81</v>
      </c>
      <c r="L3658" s="26"/>
      <c r="M3658" s="26"/>
      <c r="N3658" s="26"/>
      <c r="O3658" s="26"/>
      <c r="P3658" s="26"/>
      <c r="Q3658" s="26"/>
      <c r="R3658" s="26"/>
      <c r="S3658" s="26"/>
      <c r="T3658" s="26"/>
      <c r="U3658" s="26"/>
      <c r="V3658" s="26"/>
      <c r="W3658" s="26"/>
      <c r="X3658" s="26"/>
      <c r="Y3658" s="26"/>
      <c r="Z3658" s="26"/>
      <c r="AA3658" s="26"/>
    </row>
    <row r="3659" spans="1:27" x14ac:dyDescent="0.25">
      <c r="B3659" s="21" t="s">
        <v>1614</v>
      </c>
    </row>
    <row r="3660" spans="1:27" x14ac:dyDescent="0.25">
      <c r="B3660" t="s">
        <v>2543</v>
      </c>
      <c r="C3660" t="s">
        <v>1616</v>
      </c>
      <c r="D3660" t="s">
        <v>2544</v>
      </c>
      <c r="E3660" s="29">
        <v>1.5</v>
      </c>
      <c r="F3660" t="s">
        <v>1618</v>
      </c>
      <c r="G3660" t="s">
        <v>1619</v>
      </c>
      <c r="H3660" s="30">
        <v>19.7</v>
      </c>
      <c r="I3660" t="s">
        <v>1620</v>
      </c>
      <c r="J3660" s="30">
        <f>ROUND(E3660/I3658* H3660,5)</f>
        <v>8.2060499999999994</v>
      </c>
    </row>
    <row r="3661" spans="1:27" x14ac:dyDescent="0.25">
      <c r="D3661" s="31" t="s">
        <v>1621</v>
      </c>
      <c r="K3661" s="30">
        <f>SUM(J3660:J3660)</f>
        <v>8.2060499999999994</v>
      </c>
    </row>
    <row r="3662" spans="1:27" x14ac:dyDescent="0.25">
      <c r="B3662" s="21" t="s">
        <v>1625</v>
      </c>
    </row>
    <row r="3663" spans="1:27" x14ac:dyDescent="0.25">
      <c r="B3663" t="s">
        <v>2662</v>
      </c>
      <c r="C3663" t="s">
        <v>37</v>
      </c>
      <c r="D3663" t="s">
        <v>2663</v>
      </c>
      <c r="E3663" s="29">
        <v>1</v>
      </c>
      <c r="G3663" t="s">
        <v>1619</v>
      </c>
      <c r="H3663" s="30">
        <v>357</v>
      </c>
      <c r="I3663" t="s">
        <v>1620</v>
      </c>
      <c r="J3663" s="30">
        <f>ROUND(E3663* H3663,5)</f>
        <v>357</v>
      </c>
    </row>
    <row r="3664" spans="1:27" x14ac:dyDescent="0.25">
      <c r="D3664" s="31" t="s">
        <v>1635</v>
      </c>
      <c r="K3664" s="30">
        <f>SUM(J3663:J3663)</f>
        <v>357</v>
      </c>
    </row>
    <row r="3665" spans="1:27" x14ac:dyDescent="0.25">
      <c r="D3665" s="31" t="s">
        <v>1636</v>
      </c>
      <c r="K3665" s="32">
        <f>SUM(J3659:J3664)</f>
        <v>365.20605</v>
      </c>
    </row>
    <row r="3666" spans="1:27" x14ac:dyDescent="0.25">
      <c r="D3666" s="31" t="s">
        <v>1688</v>
      </c>
      <c r="H3666">
        <v>4</v>
      </c>
      <c r="I3666" t="s">
        <v>1638</v>
      </c>
      <c r="K3666" s="30">
        <f>ROUND(H3666/100*K3665,5)</f>
        <v>14.60824</v>
      </c>
    </row>
    <row r="3667" spans="1:27" x14ac:dyDescent="0.25">
      <c r="D3667" s="31" t="s">
        <v>1639</v>
      </c>
      <c r="K3667" s="32">
        <f>SUM(K3665:K3666)</f>
        <v>379.81429000000003</v>
      </c>
    </row>
    <row r="3669" spans="1:27" ht="45" customHeight="1" x14ac:dyDescent="0.25">
      <c r="A3669" s="25" t="s">
        <v>2664</v>
      </c>
      <c r="B3669" s="25" t="s">
        <v>858</v>
      </c>
      <c r="C3669" s="26" t="s">
        <v>37</v>
      </c>
      <c r="D3669" s="6" t="s">
        <v>859</v>
      </c>
      <c r="E3669" s="5"/>
      <c r="F3669" s="5"/>
      <c r="G3669" s="26"/>
      <c r="H3669" s="27" t="s">
        <v>1613</v>
      </c>
      <c r="I3669" s="4">
        <v>6.1740000000000004</v>
      </c>
      <c r="J3669" s="5"/>
      <c r="K3669" s="28">
        <f>ROUND(K3678,2)</f>
        <v>73.63</v>
      </c>
      <c r="L3669" s="26"/>
      <c r="M3669" s="26"/>
      <c r="N3669" s="26"/>
      <c r="O3669" s="26"/>
      <c r="P3669" s="26"/>
      <c r="Q3669" s="26"/>
      <c r="R3669" s="26"/>
      <c r="S3669" s="26"/>
      <c r="T3669" s="26"/>
      <c r="U3669" s="26"/>
      <c r="V3669" s="26"/>
      <c r="W3669" s="26"/>
      <c r="X3669" s="26"/>
      <c r="Y3669" s="26"/>
      <c r="Z3669" s="26"/>
      <c r="AA3669" s="26"/>
    </row>
    <row r="3670" spans="1:27" x14ac:dyDescent="0.25">
      <c r="B3670" s="21" t="s">
        <v>1614</v>
      </c>
    </row>
    <row r="3671" spans="1:27" x14ac:dyDescent="0.25">
      <c r="B3671" t="s">
        <v>2543</v>
      </c>
      <c r="C3671" t="s">
        <v>1616</v>
      </c>
      <c r="D3671" t="s">
        <v>2544</v>
      </c>
      <c r="E3671" s="29">
        <v>0.25</v>
      </c>
      <c r="F3671" t="s">
        <v>1618</v>
      </c>
      <c r="G3671" t="s">
        <v>1619</v>
      </c>
      <c r="H3671" s="30">
        <v>19.7</v>
      </c>
      <c r="I3671" t="s">
        <v>1620</v>
      </c>
      <c r="J3671" s="30">
        <f>ROUND(E3671/I3669* H3671,5)</f>
        <v>0.79769999999999996</v>
      </c>
    </row>
    <row r="3672" spans="1:27" x14ac:dyDescent="0.25">
      <c r="D3672" s="31" t="s">
        <v>1621</v>
      </c>
      <c r="K3672" s="30">
        <f>SUM(J3671:J3671)</f>
        <v>0.79769999999999996</v>
      </c>
    </row>
    <row r="3673" spans="1:27" x14ac:dyDescent="0.25">
      <c r="B3673" s="21" t="s">
        <v>1625</v>
      </c>
    </row>
    <row r="3674" spans="1:27" ht="150" x14ac:dyDescent="0.25">
      <c r="B3674" t="s">
        <v>2665</v>
      </c>
      <c r="C3674" t="s">
        <v>37</v>
      </c>
      <c r="D3674" s="33" t="s">
        <v>2666</v>
      </c>
      <c r="E3674" s="29">
        <v>1</v>
      </c>
      <c r="G3674" t="s">
        <v>1619</v>
      </c>
      <c r="H3674" s="30">
        <v>70</v>
      </c>
      <c r="I3674" t="s">
        <v>1620</v>
      </c>
      <c r="J3674" s="30">
        <f>ROUND(E3674* H3674,5)</f>
        <v>70</v>
      </c>
    </row>
    <row r="3675" spans="1:27" x14ac:dyDescent="0.25">
      <c r="D3675" s="31" t="s">
        <v>1635</v>
      </c>
      <c r="K3675" s="30">
        <f>SUM(J3674:J3674)</f>
        <v>70</v>
      </c>
    </row>
    <row r="3676" spans="1:27" x14ac:dyDescent="0.25">
      <c r="D3676" s="31" t="s">
        <v>1636</v>
      </c>
      <c r="K3676" s="32">
        <f>SUM(J3670:J3675)</f>
        <v>70.797700000000006</v>
      </c>
    </row>
    <row r="3677" spans="1:27" x14ac:dyDescent="0.25">
      <c r="D3677" s="31" t="s">
        <v>1688</v>
      </c>
      <c r="H3677">
        <v>4</v>
      </c>
      <c r="I3677" t="s">
        <v>1638</v>
      </c>
      <c r="K3677" s="30">
        <f>ROUND(H3677/100*K3676,5)</f>
        <v>2.8319100000000001</v>
      </c>
    </row>
    <row r="3678" spans="1:27" x14ac:dyDescent="0.25">
      <c r="D3678" s="31" t="s">
        <v>1639</v>
      </c>
      <c r="K3678" s="32">
        <f>SUM(K3676:K3677)</f>
        <v>73.62961</v>
      </c>
    </row>
    <row r="3680" spans="1:27" ht="45" customHeight="1" x14ac:dyDescent="0.25">
      <c r="A3680" s="25" t="s">
        <v>2667</v>
      </c>
      <c r="B3680" s="25" t="s">
        <v>860</v>
      </c>
      <c r="C3680" s="26" t="s">
        <v>37</v>
      </c>
      <c r="D3680" s="6" t="s">
        <v>861</v>
      </c>
      <c r="E3680" s="5"/>
      <c r="F3680" s="5"/>
      <c r="G3680" s="26"/>
      <c r="H3680" s="27" t="s">
        <v>1613</v>
      </c>
      <c r="I3680" s="4">
        <v>17.012</v>
      </c>
      <c r="J3680" s="5"/>
      <c r="K3680" s="28">
        <f>ROUND(K3689,2)</f>
        <v>82.46</v>
      </c>
      <c r="L3680" s="26"/>
      <c r="M3680" s="26"/>
      <c r="N3680" s="26"/>
      <c r="O3680" s="26"/>
      <c r="P3680" s="26"/>
      <c r="Q3680" s="26"/>
      <c r="R3680" s="26"/>
      <c r="S3680" s="26"/>
      <c r="T3680" s="26"/>
      <c r="U3680" s="26"/>
      <c r="V3680" s="26"/>
      <c r="W3680" s="26"/>
      <c r="X3680" s="26"/>
      <c r="Y3680" s="26"/>
      <c r="Z3680" s="26"/>
      <c r="AA3680" s="26"/>
    </row>
    <row r="3681" spans="1:27" x14ac:dyDescent="0.25">
      <c r="B3681" s="21" t="s">
        <v>1614</v>
      </c>
    </row>
    <row r="3682" spans="1:27" x14ac:dyDescent="0.25">
      <c r="B3682" t="s">
        <v>2543</v>
      </c>
      <c r="C3682" t="s">
        <v>1616</v>
      </c>
      <c r="D3682" t="s">
        <v>2544</v>
      </c>
      <c r="E3682" s="29">
        <v>0.25</v>
      </c>
      <c r="F3682" t="s">
        <v>1618</v>
      </c>
      <c r="G3682" t="s">
        <v>1619</v>
      </c>
      <c r="H3682" s="30">
        <v>19.7</v>
      </c>
      <c r="I3682" t="s">
        <v>1620</v>
      </c>
      <c r="J3682" s="30">
        <f>ROUND(E3682/I3680* H3682,5)</f>
        <v>0.28949999999999998</v>
      </c>
    </row>
    <row r="3683" spans="1:27" x14ac:dyDescent="0.25">
      <c r="D3683" s="31" t="s">
        <v>1621</v>
      </c>
      <c r="K3683" s="30">
        <f>SUM(J3682:J3682)</f>
        <v>0.28949999999999998</v>
      </c>
    </row>
    <row r="3684" spans="1:27" x14ac:dyDescent="0.25">
      <c r="B3684" s="21" t="s">
        <v>1625</v>
      </c>
    </row>
    <row r="3685" spans="1:27" ht="165" x14ac:dyDescent="0.25">
      <c r="B3685" t="s">
        <v>2668</v>
      </c>
      <c r="C3685" t="s">
        <v>550</v>
      </c>
      <c r="D3685" s="33" t="s">
        <v>2669</v>
      </c>
      <c r="E3685" s="29">
        <v>1</v>
      </c>
      <c r="G3685" t="s">
        <v>1619</v>
      </c>
      <c r="H3685" s="30">
        <v>79</v>
      </c>
      <c r="I3685" t="s">
        <v>1620</v>
      </c>
      <c r="J3685" s="30">
        <f>ROUND(E3685* H3685,5)</f>
        <v>79</v>
      </c>
    </row>
    <row r="3686" spans="1:27" x14ac:dyDescent="0.25">
      <c r="D3686" s="31" t="s">
        <v>1635</v>
      </c>
      <c r="K3686" s="30">
        <f>SUM(J3685:J3685)</f>
        <v>79</v>
      </c>
    </row>
    <row r="3687" spans="1:27" x14ac:dyDescent="0.25">
      <c r="D3687" s="31" t="s">
        <v>1636</v>
      </c>
      <c r="K3687" s="32">
        <f>SUM(J3681:J3686)</f>
        <v>79.289500000000004</v>
      </c>
    </row>
    <row r="3688" spans="1:27" x14ac:dyDescent="0.25">
      <c r="D3688" s="31" t="s">
        <v>1688</v>
      </c>
      <c r="H3688">
        <v>4</v>
      </c>
      <c r="I3688" t="s">
        <v>1638</v>
      </c>
      <c r="K3688" s="30">
        <f>ROUND(H3688/100*K3687,5)</f>
        <v>3.1715800000000001</v>
      </c>
    </row>
    <row r="3689" spans="1:27" x14ac:dyDescent="0.25">
      <c r="D3689" s="31" t="s">
        <v>1639</v>
      </c>
      <c r="K3689" s="32">
        <f>SUM(K3687:K3688)</f>
        <v>82.46108000000001</v>
      </c>
    </row>
    <row r="3691" spans="1:27" ht="45" customHeight="1" x14ac:dyDescent="0.25">
      <c r="A3691" s="25" t="s">
        <v>2670</v>
      </c>
      <c r="B3691" s="25" t="s">
        <v>862</v>
      </c>
      <c r="C3691" s="26" t="s">
        <v>37</v>
      </c>
      <c r="D3691" s="6" t="s">
        <v>863</v>
      </c>
      <c r="E3691" s="5"/>
      <c r="F3691" s="5"/>
      <c r="G3691" s="26"/>
      <c r="H3691" s="27" t="s">
        <v>1613</v>
      </c>
      <c r="I3691" s="4">
        <v>19.379000000000001</v>
      </c>
      <c r="J3691" s="5"/>
      <c r="K3691" s="28">
        <f>ROUND(K3700,2)</f>
        <v>95.94</v>
      </c>
      <c r="L3691" s="26"/>
      <c r="M3691" s="26"/>
      <c r="N3691" s="26"/>
      <c r="O3691" s="26"/>
      <c r="P3691" s="26"/>
      <c r="Q3691" s="26"/>
      <c r="R3691" s="26"/>
      <c r="S3691" s="26"/>
      <c r="T3691" s="26"/>
      <c r="U3691" s="26"/>
      <c r="V3691" s="26"/>
      <c r="W3691" s="26"/>
      <c r="X3691" s="26"/>
      <c r="Y3691" s="26"/>
      <c r="Z3691" s="26"/>
      <c r="AA3691" s="26"/>
    </row>
    <row r="3692" spans="1:27" x14ac:dyDescent="0.25">
      <c r="B3692" s="21" t="s">
        <v>1614</v>
      </c>
    </row>
    <row r="3693" spans="1:27" x14ac:dyDescent="0.25">
      <c r="B3693" t="s">
        <v>2543</v>
      </c>
      <c r="C3693" t="s">
        <v>1616</v>
      </c>
      <c r="D3693" t="s">
        <v>2544</v>
      </c>
      <c r="E3693" s="29">
        <v>0.25</v>
      </c>
      <c r="F3693" t="s">
        <v>1618</v>
      </c>
      <c r="G3693" t="s">
        <v>1619</v>
      </c>
      <c r="H3693" s="30">
        <v>19.7</v>
      </c>
      <c r="I3693" t="s">
        <v>1620</v>
      </c>
      <c r="J3693" s="30">
        <f>ROUND(E3693/I3691* H3693,5)</f>
        <v>0.25413999999999998</v>
      </c>
    </row>
    <row r="3694" spans="1:27" x14ac:dyDescent="0.25">
      <c r="D3694" s="31" t="s">
        <v>1621</v>
      </c>
      <c r="K3694" s="30">
        <f>SUM(J3693:J3693)</f>
        <v>0.25413999999999998</v>
      </c>
    </row>
    <row r="3695" spans="1:27" x14ac:dyDescent="0.25">
      <c r="B3695" s="21" t="s">
        <v>1625</v>
      </c>
    </row>
    <row r="3696" spans="1:27" ht="165" x14ac:dyDescent="0.25">
      <c r="B3696" t="s">
        <v>2671</v>
      </c>
      <c r="C3696" t="s">
        <v>550</v>
      </c>
      <c r="D3696" s="33" t="s">
        <v>2672</v>
      </c>
      <c r="E3696" s="29">
        <v>1</v>
      </c>
      <c r="G3696" t="s">
        <v>1619</v>
      </c>
      <c r="H3696" s="30">
        <v>92</v>
      </c>
      <c r="I3696" t="s">
        <v>1620</v>
      </c>
      <c r="J3696" s="30">
        <f>ROUND(E3696* H3696,5)</f>
        <v>92</v>
      </c>
    </row>
    <row r="3697" spans="1:27" x14ac:dyDescent="0.25">
      <c r="D3697" s="31" t="s">
        <v>1635</v>
      </c>
      <c r="K3697" s="30">
        <f>SUM(J3696:J3696)</f>
        <v>92</v>
      </c>
    </row>
    <row r="3698" spans="1:27" x14ac:dyDescent="0.25">
      <c r="D3698" s="31" t="s">
        <v>1636</v>
      </c>
      <c r="K3698" s="32">
        <f>SUM(J3692:J3697)</f>
        <v>92.254140000000007</v>
      </c>
    </row>
    <row r="3699" spans="1:27" x14ac:dyDescent="0.25">
      <c r="D3699" s="31" t="s">
        <v>1688</v>
      </c>
      <c r="H3699">
        <v>4</v>
      </c>
      <c r="I3699" t="s">
        <v>1638</v>
      </c>
      <c r="K3699" s="30">
        <f>ROUND(H3699/100*K3698,5)</f>
        <v>3.6901700000000002</v>
      </c>
    </row>
    <row r="3700" spans="1:27" x14ac:dyDescent="0.25">
      <c r="D3700" s="31" t="s">
        <v>1639</v>
      </c>
      <c r="K3700" s="32">
        <f>SUM(K3698:K3699)</f>
        <v>95.944310000000002</v>
      </c>
    </row>
    <row r="3702" spans="1:27" ht="45" customHeight="1" x14ac:dyDescent="0.25">
      <c r="A3702" s="25" t="s">
        <v>2673</v>
      </c>
      <c r="B3702" s="25" t="s">
        <v>864</v>
      </c>
      <c r="C3702" s="26" t="s">
        <v>37</v>
      </c>
      <c r="D3702" s="6" t="s">
        <v>865</v>
      </c>
      <c r="E3702" s="5"/>
      <c r="F3702" s="5"/>
      <c r="G3702" s="26"/>
      <c r="H3702" s="27" t="s">
        <v>1613</v>
      </c>
      <c r="I3702" s="4">
        <v>6.1740000000000004</v>
      </c>
      <c r="J3702" s="5"/>
      <c r="K3702" s="28">
        <f>ROUND(K3711,2)</f>
        <v>73.63</v>
      </c>
      <c r="L3702" s="26"/>
      <c r="M3702" s="26"/>
      <c r="N3702" s="26"/>
      <c r="O3702" s="26"/>
      <c r="P3702" s="26"/>
      <c r="Q3702" s="26"/>
      <c r="R3702" s="26"/>
      <c r="S3702" s="26"/>
      <c r="T3702" s="26"/>
      <c r="U3702" s="26"/>
      <c r="V3702" s="26"/>
      <c r="W3702" s="26"/>
      <c r="X3702" s="26"/>
      <c r="Y3702" s="26"/>
      <c r="Z3702" s="26"/>
      <c r="AA3702" s="26"/>
    </row>
    <row r="3703" spans="1:27" x14ac:dyDescent="0.25">
      <c r="B3703" s="21" t="s">
        <v>1614</v>
      </c>
    </row>
    <row r="3704" spans="1:27" x14ac:dyDescent="0.25">
      <c r="B3704" t="s">
        <v>2543</v>
      </c>
      <c r="C3704" t="s">
        <v>1616</v>
      </c>
      <c r="D3704" t="s">
        <v>2544</v>
      </c>
      <c r="E3704" s="29">
        <v>0.25</v>
      </c>
      <c r="F3704" t="s">
        <v>1618</v>
      </c>
      <c r="G3704" t="s">
        <v>1619</v>
      </c>
      <c r="H3704" s="30">
        <v>19.7</v>
      </c>
      <c r="I3704" t="s">
        <v>1620</v>
      </c>
      <c r="J3704" s="30">
        <f>ROUND(E3704/I3702* H3704,5)</f>
        <v>0.79769999999999996</v>
      </c>
    </row>
    <row r="3705" spans="1:27" x14ac:dyDescent="0.25">
      <c r="D3705" s="31" t="s">
        <v>1621</v>
      </c>
      <c r="K3705" s="30">
        <f>SUM(J3704:J3704)</f>
        <v>0.79769999999999996</v>
      </c>
    </row>
    <row r="3706" spans="1:27" x14ac:dyDescent="0.25">
      <c r="B3706" s="21" t="s">
        <v>1625</v>
      </c>
    </row>
    <row r="3707" spans="1:27" ht="165" x14ac:dyDescent="0.25">
      <c r="B3707" t="s">
        <v>2674</v>
      </c>
      <c r="C3707" t="s">
        <v>550</v>
      </c>
      <c r="D3707" s="33" t="s">
        <v>2675</v>
      </c>
      <c r="E3707" s="29">
        <v>1</v>
      </c>
      <c r="G3707" t="s">
        <v>1619</v>
      </c>
      <c r="H3707" s="30">
        <v>70</v>
      </c>
      <c r="I3707" t="s">
        <v>1620</v>
      </c>
      <c r="J3707" s="30">
        <f>ROUND(E3707* H3707,5)</f>
        <v>70</v>
      </c>
    </row>
    <row r="3708" spans="1:27" x14ac:dyDescent="0.25">
      <c r="D3708" s="31" t="s">
        <v>1635</v>
      </c>
      <c r="K3708" s="30">
        <f>SUM(J3707:J3707)</f>
        <v>70</v>
      </c>
    </row>
    <row r="3709" spans="1:27" x14ac:dyDescent="0.25">
      <c r="D3709" s="31" t="s">
        <v>1636</v>
      </c>
      <c r="K3709" s="32">
        <f>SUM(J3703:J3708)</f>
        <v>70.797700000000006</v>
      </c>
    </row>
    <row r="3710" spans="1:27" x14ac:dyDescent="0.25">
      <c r="D3710" s="31" t="s">
        <v>1688</v>
      </c>
      <c r="H3710">
        <v>4</v>
      </c>
      <c r="I3710" t="s">
        <v>1638</v>
      </c>
      <c r="K3710" s="30">
        <f>ROUND(H3710/100*K3709,5)</f>
        <v>2.8319100000000001</v>
      </c>
    </row>
    <row r="3711" spans="1:27" x14ac:dyDescent="0.25">
      <c r="D3711" s="31" t="s">
        <v>1639</v>
      </c>
      <c r="K3711" s="32">
        <f>SUM(K3709:K3710)</f>
        <v>73.62961</v>
      </c>
    </row>
    <row r="3713" spans="1:27" ht="45" customHeight="1" x14ac:dyDescent="0.25">
      <c r="A3713" s="25" t="s">
        <v>2676</v>
      </c>
      <c r="B3713" s="25" t="s">
        <v>852</v>
      </c>
      <c r="C3713" s="26" t="s">
        <v>37</v>
      </c>
      <c r="D3713" s="6" t="s">
        <v>853</v>
      </c>
      <c r="E3713" s="5"/>
      <c r="F3713" s="5"/>
      <c r="G3713" s="26"/>
      <c r="H3713" s="27" t="s">
        <v>1613</v>
      </c>
      <c r="I3713" s="4">
        <v>4.5709999999999997</v>
      </c>
      <c r="J3713" s="5"/>
      <c r="K3713" s="28">
        <f>ROUND(K3722,2)</f>
        <v>68.72</v>
      </c>
      <c r="L3713" s="26"/>
      <c r="M3713" s="26"/>
      <c r="N3713" s="26"/>
      <c r="O3713" s="26"/>
      <c r="P3713" s="26"/>
      <c r="Q3713" s="26"/>
      <c r="R3713" s="26"/>
      <c r="S3713" s="26"/>
      <c r="T3713" s="26"/>
      <c r="U3713" s="26"/>
      <c r="V3713" s="26"/>
      <c r="W3713" s="26"/>
      <c r="X3713" s="26"/>
      <c r="Y3713" s="26"/>
      <c r="Z3713" s="26"/>
      <c r="AA3713" s="26"/>
    </row>
    <row r="3714" spans="1:27" x14ac:dyDescent="0.25">
      <c r="B3714" s="21" t="s">
        <v>1614</v>
      </c>
    </row>
    <row r="3715" spans="1:27" x14ac:dyDescent="0.25">
      <c r="B3715" t="s">
        <v>2543</v>
      </c>
      <c r="C3715" t="s">
        <v>1616</v>
      </c>
      <c r="D3715" t="s">
        <v>2544</v>
      </c>
      <c r="E3715" s="29">
        <v>0.25</v>
      </c>
      <c r="F3715" t="s">
        <v>1618</v>
      </c>
      <c r="G3715" t="s">
        <v>1619</v>
      </c>
      <c r="H3715" s="30">
        <v>19.7</v>
      </c>
      <c r="I3715" t="s">
        <v>1620</v>
      </c>
      <c r="J3715" s="30">
        <f>ROUND(E3715/I3713* H3715,5)</f>
        <v>1.07744</v>
      </c>
    </row>
    <row r="3716" spans="1:27" x14ac:dyDescent="0.25">
      <c r="D3716" s="31" t="s">
        <v>1621</v>
      </c>
      <c r="K3716" s="30">
        <f>SUM(J3715:J3715)</f>
        <v>1.07744</v>
      </c>
    </row>
    <row r="3717" spans="1:27" x14ac:dyDescent="0.25">
      <c r="B3717" s="21" t="s">
        <v>1625</v>
      </c>
    </row>
    <row r="3718" spans="1:27" ht="255" x14ac:dyDescent="0.25">
      <c r="B3718" t="s">
        <v>2677</v>
      </c>
      <c r="C3718" t="s">
        <v>37</v>
      </c>
      <c r="D3718" s="33" t="s">
        <v>2678</v>
      </c>
      <c r="E3718" s="29">
        <v>1</v>
      </c>
      <c r="G3718" t="s">
        <v>1619</v>
      </c>
      <c r="H3718" s="30">
        <v>65</v>
      </c>
      <c r="I3718" t="s">
        <v>1620</v>
      </c>
      <c r="J3718" s="30">
        <f>ROUND(E3718* H3718,5)</f>
        <v>65</v>
      </c>
    </row>
    <row r="3719" spans="1:27" x14ac:dyDescent="0.25">
      <c r="D3719" s="31" t="s">
        <v>1635</v>
      </c>
      <c r="K3719" s="30">
        <f>SUM(J3718:J3718)</f>
        <v>65</v>
      </c>
    </row>
    <row r="3720" spans="1:27" x14ac:dyDescent="0.25">
      <c r="D3720" s="31" t="s">
        <v>1636</v>
      </c>
      <c r="K3720" s="32">
        <f>SUM(J3714:J3719)</f>
        <v>66.077439999999996</v>
      </c>
    </row>
    <row r="3721" spans="1:27" x14ac:dyDescent="0.25">
      <c r="D3721" s="31" t="s">
        <v>1688</v>
      </c>
      <c r="H3721">
        <v>4</v>
      </c>
      <c r="I3721" t="s">
        <v>1638</v>
      </c>
      <c r="K3721" s="30">
        <f>ROUND(H3721/100*K3720,5)</f>
        <v>2.6431</v>
      </c>
    </row>
    <row r="3722" spans="1:27" x14ac:dyDescent="0.25">
      <c r="D3722" s="31" t="s">
        <v>1639</v>
      </c>
      <c r="K3722" s="32">
        <f>SUM(K3720:K3721)</f>
        <v>68.72054</v>
      </c>
    </row>
    <row r="3724" spans="1:27" ht="45" customHeight="1" x14ac:dyDescent="0.25">
      <c r="A3724" s="25" t="s">
        <v>2679</v>
      </c>
      <c r="B3724" s="25" t="s">
        <v>850</v>
      </c>
      <c r="C3724" s="26" t="s">
        <v>37</v>
      </c>
      <c r="D3724" s="6" t="s">
        <v>851</v>
      </c>
      <c r="E3724" s="5"/>
      <c r="F3724" s="5"/>
      <c r="G3724" s="26"/>
      <c r="H3724" s="27" t="s">
        <v>1613</v>
      </c>
      <c r="I3724" s="4">
        <v>1.5860000000000001</v>
      </c>
      <c r="J3724" s="5"/>
      <c r="K3724" s="28">
        <f>ROUND(K3733,2)</f>
        <v>32.35</v>
      </c>
      <c r="L3724" s="26"/>
      <c r="M3724" s="26"/>
      <c r="N3724" s="26"/>
      <c r="O3724" s="26"/>
      <c r="P3724" s="26"/>
      <c r="Q3724" s="26"/>
      <c r="R3724" s="26"/>
      <c r="S3724" s="26"/>
      <c r="T3724" s="26"/>
      <c r="U3724" s="26"/>
      <c r="V3724" s="26"/>
      <c r="W3724" s="26"/>
      <c r="X3724" s="26"/>
      <c r="Y3724" s="26"/>
      <c r="Z3724" s="26"/>
      <c r="AA3724" s="26"/>
    </row>
    <row r="3725" spans="1:27" x14ac:dyDescent="0.25">
      <c r="B3725" s="21" t="s">
        <v>1614</v>
      </c>
    </row>
    <row r="3726" spans="1:27" x14ac:dyDescent="0.25">
      <c r="B3726" t="s">
        <v>2543</v>
      </c>
      <c r="C3726" t="s">
        <v>1616</v>
      </c>
      <c r="D3726" t="s">
        <v>2544</v>
      </c>
      <c r="E3726" s="29">
        <v>0.25</v>
      </c>
      <c r="F3726" t="s">
        <v>1618</v>
      </c>
      <c r="G3726" t="s">
        <v>1619</v>
      </c>
      <c r="H3726" s="30">
        <v>19.7</v>
      </c>
      <c r="I3726" t="s">
        <v>1620</v>
      </c>
      <c r="J3726" s="30">
        <f>ROUND(E3726/I3724* H3726,5)</f>
        <v>3.1053000000000002</v>
      </c>
    </row>
    <row r="3727" spans="1:27" x14ac:dyDescent="0.25">
      <c r="D3727" s="31" t="s">
        <v>1621</v>
      </c>
      <c r="K3727" s="30">
        <f>SUM(J3726:J3726)</f>
        <v>3.1053000000000002</v>
      </c>
    </row>
    <row r="3728" spans="1:27" x14ac:dyDescent="0.25">
      <c r="B3728" s="21" t="s">
        <v>1625</v>
      </c>
    </row>
    <row r="3729" spans="1:27" ht="255" x14ac:dyDescent="0.25">
      <c r="B3729" t="s">
        <v>2680</v>
      </c>
      <c r="C3729" t="s">
        <v>37</v>
      </c>
      <c r="D3729" s="33" t="s">
        <v>2681</v>
      </c>
      <c r="E3729" s="29">
        <v>1</v>
      </c>
      <c r="G3729" t="s">
        <v>1619</v>
      </c>
      <c r="H3729" s="30">
        <v>28</v>
      </c>
      <c r="I3729" t="s">
        <v>1620</v>
      </c>
      <c r="J3729" s="30">
        <f>ROUND(E3729* H3729,5)</f>
        <v>28</v>
      </c>
    </row>
    <row r="3730" spans="1:27" x14ac:dyDescent="0.25">
      <c r="D3730" s="31" t="s">
        <v>1635</v>
      </c>
      <c r="K3730" s="30">
        <f>SUM(J3729:J3729)</f>
        <v>28</v>
      </c>
    </row>
    <row r="3731" spans="1:27" x14ac:dyDescent="0.25">
      <c r="D3731" s="31" t="s">
        <v>1636</v>
      </c>
      <c r="K3731" s="32">
        <f>SUM(J3725:J3730)</f>
        <v>31.1053</v>
      </c>
    </row>
    <row r="3732" spans="1:27" x14ac:dyDescent="0.25">
      <c r="D3732" s="31" t="s">
        <v>1688</v>
      </c>
      <c r="H3732">
        <v>4</v>
      </c>
      <c r="I3732" t="s">
        <v>1638</v>
      </c>
      <c r="K3732" s="30">
        <f>ROUND(H3732/100*K3731,5)</f>
        <v>1.24421</v>
      </c>
    </row>
    <row r="3733" spans="1:27" x14ac:dyDescent="0.25">
      <c r="D3733" s="31" t="s">
        <v>1639</v>
      </c>
      <c r="K3733" s="32">
        <f>SUM(K3731:K3732)</f>
        <v>32.349510000000002</v>
      </c>
    </row>
    <row r="3735" spans="1:27" ht="45" customHeight="1" x14ac:dyDescent="0.25">
      <c r="A3735" s="25" t="s">
        <v>2682</v>
      </c>
      <c r="B3735" s="25" t="s">
        <v>848</v>
      </c>
      <c r="C3735" s="26" t="s">
        <v>37</v>
      </c>
      <c r="D3735" s="6" t="s">
        <v>849</v>
      </c>
      <c r="E3735" s="5"/>
      <c r="F3735" s="5"/>
      <c r="G3735" s="26"/>
      <c r="H3735" s="27" t="s">
        <v>1613</v>
      </c>
      <c r="I3735" s="4">
        <v>1.429</v>
      </c>
      <c r="J3735" s="5"/>
      <c r="K3735" s="28">
        <f>ROUND(K3744,2)</f>
        <v>26.46</v>
      </c>
      <c r="L3735" s="26"/>
      <c r="M3735" s="26"/>
      <c r="N3735" s="26"/>
      <c r="O3735" s="26"/>
      <c r="P3735" s="26"/>
      <c r="Q3735" s="26"/>
      <c r="R3735" s="26"/>
      <c r="S3735" s="26"/>
      <c r="T3735" s="26"/>
      <c r="U3735" s="26"/>
      <c r="V3735" s="26"/>
      <c r="W3735" s="26"/>
      <c r="X3735" s="26"/>
      <c r="Y3735" s="26"/>
      <c r="Z3735" s="26"/>
      <c r="AA3735" s="26"/>
    </row>
    <row r="3736" spans="1:27" x14ac:dyDescent="0.25">
      <c r="B3736" s="21" t="s">
        <v>1614</v>
      </c>
    </row>
    <row r="3737" spans="1:27" x14ac:dyDescent="0.25">
      <c r="B3737" t="s">
        <v>2543</v>
      </c>
      <c r="C3737" t="s">
        <v>1616</v>
      </c>
      <c r="D3737" t="s">
        <v>2544</v>
      </c>
      <c r="E3737" s="29">
        <v>0.25</v>
      </c>
      <c r="F3737" t="s">
        <v>1618</v>
      </c>
      <c r="G3737" t="s">
        <v>1619</v>
      </c>
      <c r="H3737" s="30">
        <v>19.7</v>
      </c>
      <c r="I3737" t="s">
        <v>1620</v>
      </c>
      <c r="J3737" s="30">
        <f>ROUND(E3737/I3735* H3737,5)</f>
        <v>3.4464700000000001</v>
      </c>
    </row>
    <row r="3738" spans="1:27" x14ac:dyDescent="0.25">
      <c r="D3738" s="31" t="s">
        <v>1621</v>
      </c>
      <c r="K3738" s="30">
        <f>SUM(J3737:J3737)</f>
        <v>3.4464700000000001</v>
      </c>
    </row>
    <row r="3739" spans="1:27" x14ac:dyDescent="0.25">
      <c r="B3739" s="21" t="s">
        <v>1625</v>
      </c>
    </row>
    <row r="3740" spans="1:27" ht="255" x14ac:dyDescent="0.25">
      <c r="B3740" t="s">
        <v>2683</v>
      </c>
      <c r="C3740" t="s">
        <v>550</v>
      </c>
      <c r="D3740" s="33" t="s">
        <v>2684</v>
      </c>
      <c r="E3740" s="29">
        <v>1</v>
      </c>
      <c r="G3740" t="s">
        <v>1619</v>
      </c>
      <c r="H3740" s="30">
        <v>22</v>
      </c>
      <c r="I3740" t="s">
        <v>1620</v>
      </c>
      <c r="J3740" s="30">
        <f>ROUND(E3740* H3740,5)</f>
        <v>22</v>
      </c>
    </row>
    <row r="3741" spans="1:27" x14ac:dyDescent="0.25">
      <c r="D3741" s="31" t="s">
        <v>1635</v>
      </c>
      <c r="K3741" s="30">
        <f>SUM(J3740:J3740)</f>
        <v>22</v>
      </c>
    </row>
    <row r="3742" spans="1:27" x14ac:dyDescent="0.25">
      <c r="D3742" s="31" t="s">
        <v>1636</v>
      </c>
      <c r="K3742" s="32">
        <f>SUM(J3736:J3741)</f>
        <v>25.446470000000001</v>
      </c>
    </row>
    <row r="3743" spans="1:27" x14ac:dyDescent="0.25">
      <c r="D3743" s="31" t="s">
        <v>1688</v>
      </c>
      <c r="H3743">
        <v>4</v>
      </c>
      <c r="I3743" t="s">
        <v>1638</v>
      </c>
      <c r="K3743" s="30">
        <f>ROUND(H3743/100*K3742,5)</f>
        <v>1.01786</v>
      </c>
    </row>
    <row r="3744" spans="1:27" x14ac:dyDescent="0.25">
      <c r="D3744" s="31" t="s">
        <v>1639</v>
      </c>
      <c r="K3744" s="32">
        <f>SUM(K3742:K3743)</f>
        <v>26.46433</v>
      </c>
    </row>
    <row r="3746" spans="1:27" ht="45" customHeight="1" x14ac:dyDescent="0.25">
      <c r="A3746" s="25" t="s">
        <v>2685</v>
      </c>
      <c r="B3746" s="25" t="s">
        <v>854</v>
      </c>
      <c r="C3746" s="26" t="s">
        <v>37</v>
      </c>
      <c r="D3746" s="6" t="s">
        <v>855</v>
      </c>
      <c r="E3746" s="5"/>
      <c r="F3746" s="5"/>
      <c r="G3746" s="26"/>
      <c r="H3746" s="27" t="s">
        <v>1613</v>
      </c>
      <c r="I3746" s="4">
        <v>2.7709999999999999</v>
      </c>
      <c r="J3746" s="5"/>
      <c r="K3746" s="28">
        <f>ROUND(K3755,2)</f>
        <v>55.93</v>
      </c>
      <c r="L3746" s="26"/>
      <c r="M3746" s="26"/>
      <c r="N3746" s="26"/>
      <c r="O3746" s="26"/>
      <c r="P3746" s="26"/>
      <c r="Q3746" s="26"/>
      <c r="R3746" s="26"/>
      <c r="S3746" s="26"/>
      <c r="T3746" s="26"/>
      <c r="U3746" s="26"/>
      <c r="V3746" s="26"/>
      <c r="W3746" s="26"/>
      <c r="X3746" s="26"/>
      <c r="Y3746" s="26"/>
      <c r="Z3746" s="26"/>
      <c r="AA3746" s="26"/>
    </row>
    <row r="3747" spans="1:27" x14ac:dyDescent="0.25">
      <c r="B3747" s="21" t="s">
        <v>1614</v>
      </c>
    </row>
    <row r="3748" spans="1:27" x14ac:dyDescent="0.25">
      <c r="B3748" t="s">
        <v>2543</v>
      </c>
      <c r="C3748" t="s">
        <v>1616</v>
      </c>
      <c r="D3748" t="s">
        <v>2544</v>
      </c>
      <c r="E3748" s="29">
        <v>0.25</v>
      </c>
      <c r="F3748" t="s">
        <v>1618</v>
      </c>
      <c r="G3748" t="s">
        <v>1619</v>
      </c>
      <c r="H3748" s="30">
        <v>19.7</v>
      </c>
      <c r="I3748" t="s">
        <v>1620</v>
      </c>
      <c r="J3748" s="30">
        <f>ROUND(E3748/I3746* H3748,5)</f>
        <v>1.7773399999999999</v>
      </c>
    </row>
    <row r="3749" spans="1:27" x14ac:dyDescent="0.25">
      <c r="D3749" s="31" t="s">
        <v>1621</v>
      </c>
      <c r="K3749" s="30">
        <f>SUM(J3748:J3748)</f>
        <v>1.7773399999999999</v>
      </c>
    </row>
    <row r="3750" spans="1:27" x14ac:dyDescent="0.25">
      <c r="B3750" s="21" t="s">
        <v>1625</v>
      </c>
    </row>
    <row r="3751" spans="1:27" ht="255" x14ac:dyDescent="0.25">
      <c r="B3751" t="s">
        <v>2686</v>
      </c>
      <c r="C3751" t="s">
        <v>550</v>
      </c>
      <c r="D3751" s="33" t="s">
        <v>2687</v>
      </c>
      <c r="E3751" s="29">
        <v>1</v>
      </c>
      <c r="G3751" t="s">
        <v>1619</v>
      </c>
      <c r="H3751" s="30">
        <v>52</v>
      </c>
      <c r="I3751" t="s">
        <v>1620</v>
      </c>
      <c r="J3751" s="30">
        <f>ROUND(E3751* H3751,5)</f>
        <v>52</v>
      </c>
    </row>
    <row r="3752" spans="1:27" x14ac:dyDescent="0.25">
      <c r="D3752" s="31" t="s">
        <v>1635</v>
      </c>
      <c r="K3752" s="30">
        <f>SUM(J3751:J3751)</f>
        <v>52</v>
      </c>
    </row>
    <row r="3753" spans="1:27" x14ac:dyDescent="0.25">
      <c r="D3753" s="31" t="s">
        <v>1636</v>
      </c>
      <c r="K3753" s="32">
        <f>SUM(J3747:J3752)</f>
        <v>53.777340000000002</v>
      </c>
    </row>
    <row r="3754" spans="1:27" x14ac:dyDescent="0.25">
      <c r="D3754" s="31" t="s">
        <v>1688</v>
      </c>
      <c r="H3754">
        <v>4</v>
      </c>
      <c r="I3754" t="s">
        <v>1638</v>
      </c>
      <c r="K3754" s="30">
        <f>ROUND(H3754/100*K3753,5)</f>
        <v>2.1510899999999999</v>
      </c>
    </row>
    <row r="3755" spans="1:27" x14ac:dyDescent="0.25">
      <c r="D3755" s="31" t="s">
        <v>1639</v>
      </c>
      <c r="K3755" s="32">
        <f>SUM(K3753:K3754)</f>
        <v>55.928430000000006</v>
      </c>
    </row>
    <row r="3757" spans="1:27" ht="45" customHeight="1" x14ac:dyDescent="0.25">
      <c r="A3757" s="25" t="s">
        <v>2688</v>
      </c>
      <c r="B3757" s="25" t="s">
        <v>746</v>
      </c>
      <c r="C3757" s="26" t="s">
        <v>37</v>
      </c>
      <c r="D3757" s="6" t="s">
        <v>747</v>
      </c>
      <c r="E3757" s="5"/>
      <c r="F3757" s="5"/>
      <c r="G3757" s="26"/>
      <c r="H3757" s="27" t="s">
        <v>1613</v>
      </c>
      <c r="I3757" s="4">
        <v>1.899</v>
      </c>
      <c r="J3757" s="5"/>
      <c r="K3757" s="28">
        <f>ROUND(K3772,2)</f>
        <v>491.7</v>
      </c>
      <c r="L3757" s="26"/>
      <c r="M3757" s="26"/>
      <c r="N3757" s="26"/>
      <c r="O3757" s="26"/>
      <c r="P3757" s="26"/>
      <c r="Q3757" s="26"/>
      <c r="R3757" s="26"/>
      <c r="S3757" s="26"/>
      <c r="T3757" s="26"/>
      <c r="U3757" s="26"/>
      <c r="V3757" s="26"/>
      <c r="W3757" s="26"/>
      <c r="X3757" s="26"/>
      <c r="Y3757" s="26"/>
      <c r="Z3757" s="26"/>
      <c r="AA3757" s="26"/>
    </row>
    <row r="3758" spans="1:27" x14ac:dyDescent="0.25">
      <c r="B3758" s="21" t="s">
        <v>1614</v>
      </c>
    </row>
    <row r="3759" spans="1:27" x14ac:dyDescent="0.25">
      <c r="B3759" t="s">
        <v>2541</v>
      </c>
      <c r="C3759" t="s">
        <v>1616</v>
      </c>
      <c r="D3759" t="s">
        <v>2542</v>
      </c>
      <c r="E3759" s="29">
        <v>1.5</v>
      </c>
      <c r="F3759" t="s">
        <v>1618</v>
      </c>
      <c r="G3759" t="s">
        <v>1619</v>
      </c>
      <c r="H3759" s="30">
        <v>16.899999999999999</v>
      </c>
      <c r="I3759" t="s">
        <v>1620</v>
      </c>
      <c r="J3759" s="30">
        <f>ROUND(E3759/I3757* H3759,5)</f>
        <v>13.349130000000001</v>
      </c>
    </row>
    <row r="3760" spans="1:27" x14ac:dyDescent="0.25">
      <c r="B3760" t="s">
        <v>2543</v>
      </c>
      <c r="C3760" t="s">
        <v>1616</v>
      </c>
      <c r="D3760" t="s">
        <v>2544</v>
      </c>
      <c r="E3760" s="29">
        <v>1.5</v>
      </c>
      <c r="F3760" t="s">
        <v>1618</v>
      </c>
      <c r="G3760" t="s">
        <v>1619</v>
      </c>
      <c r="H3760" s="30">
        <v>19.7</v>
      </c>
      <c r="I3760" t="s">
        <v>1620</v>
      </c>
      <c r="J3760" s="30">
        <f>ROUND(E3760/I3757* H3760,5)</f>
        <v>15.56082</v>
      </c>
    </row>
    <row r="3761" spans="1:27" x14ac:dyDescent="0.25">
      <c r="D3761" s="31" t="s">
        <v>1621</v>
      </c>
      <c r="K3761" s="30">
        <f>SUM(J3759:J3760)</f>
        <v>28.909950000000002</v>
      </c>
    </row>
    <row r="3762" spans="1:27" x14ac:dyDescent="0.25">
      <c r="B3762" s="21" t="s">
        <v>1625</v>
      </c>
    </row>
    <row r="3763" spans="1:27" ht="150" x14ac:dyDescent="0.25">
      <c r="B3763" t="s">
        <v>2689</v>
      </c>
      <c r="C3763" t="s">
        <v>37</v>
      </c>
      <c r="D3763" s="33" t="s">
        <v>2690</v>
      </c>
      <c r="E3763" s="29">
        <v>1</v>
      </c>
      <c r="G3763" t="s">
        <v>1619</v>
      </c>
      <c r="H3763" s="30">
        <v>442</v>
      </c>
      <c r="I3763" t="s">
        <v>1620</v>
      </c>
      <c r="J3763" s="30">
        <f>ROUND(E3763* H3763,5)</f>
        <v>442</v>
      </c>
    </row>
    <row r="3764" spans="1:27" x14ac:dyDescent="0.25">
      <c r="D3764" s="31" t="s">
        <v>1635</v>
      </c>
      <c r="K3764" s="30">
        <f>SUM(J3763:J3763)</f>
        <v>442</v>
      </c>
    </row>
    <row r="3765" spans="1:27" x14ac:dyDescent="0.25">
      <c r="B3765" s="21" t="s">
        <v>1741</v>
      </c>
    </row>
    <row r="3766" spans="1:27" x14ac:dyDescent="0.25">
      <c r="B3766" t="s">
        <v>2021</v>
      </c>
      <c r="C3766" t="s">
        <v>1638</v>
      </c>
      <c r="D3766" t="s">
        <v>2022</v>
      </c>
      <c r="E3766" s="29">
        <v>5</v>
      </c>
      <c r="G3766" t="s">
        <v>1638</v>
      </c>
      <c r="H3766" s="30">
        <v>28.91</v>
      </c>
      <c r="I3766" t="s">
        <v>1620</v>
      </c>
      <c r="J3766" s="30">
        <f>ROUND(E3766* H3766/100,5)</f>
        <v>1.4455</v>
      </c>
    </row>
    <row r="3767" spans="1:27" x14ac:dyDescent="0.25">
      <c r="D3767" s="31" t="s">
        <v>1744</v>
      </c>
      <c r="K3767" s="30">
        <f>SUM(J3766:J3766)</f>
        <v>1.4455</v>
      </c>
    </row>
    <row r="3769" spans="1:27" x14ac:dyDescent="0.25">
      <c r="D3769" s="31" t="s">
        <v>1637</v>
      </c>
      <c r="H3769">
        <v>1.5</v>
      </c>
      <c r="I3769" t="s">
        <v>1638</v>
      </c>
      <c r="J3769">
        <f>ROUND(H3769/100*K3761,5)</f>
        <v>0.43364999999999998</v>
      </c>
    </row>
    <row r="3770" spans="1:27" x14ac:dyDescent="0.25">
      <c r="D3770" s="31" t="s">
        <v>1636</v>
      </c>
      <c r="K3770" s="32">
        <f>SUM(J3758:J3769)</f>
        <v>472.78909999999996</v>
      </c>
    </row>
    <row r="3771" spans="1:27" x14ac:dyDescent="0.25">
      <c r="D3771" s="31" t="s">
        <v>1688</v>
      </c>
      <c r="H3771">
        <v>4</v>
      </c>
      <c r="I3771" t="s">
        <v>1638</v>
      </c>
      <c r="K3771" s="30">
        <f>ROUND(H3771/100*K3770,5)</f>
        <v>18.911560000000001</v>
      </c>
    </row>
    <row r="3772" spans="1:27" x14ac:dyDescent="0.25">
      <c r="D3772" s="31" t="s">
        <v>1639</v>
      </c>
      <c r="K3772" s="32">
        <f>SUM(K3770:K3771)</f>
        <v>491.70065999999997</v>
      </c>
    </row>
    <row r="3774" spans="1:27" ht="45" customHeight="1" x14ac:dyDescent="0.25">
      <c r="A3774" s="25" t="s">
        <v>2691</v>
      </c>
      <c r="B3774" s="25" t="s">
        <v>748</v>
      </c>
      <c r="C3774" s="26" t="s">
        <v>37</v>
      </c>
      <c r="D3774" s="6" t="s">
        <v>749</v>
      </c>
      <c r="E3774" s="5"/>
      <c r="F3774" s="5"/>
      <c r="G3774" s="26"/>
      <c r="H3774" s="27" t="s">
        <v>1613</v>
      </c>
      <c r="I3774" s="4">
        <v>1.5349999999999999</v>
      </c>
      <c r="J3774" s="5"/>
      <c r="K3774" s="28">
        <f>ROUND(K3789,2)</f>
        <v>362.01</v>
      </c>
      <c r="L3774" s="26"/>
      <c r="M3774" s="26"/>
      <c r="N3774" s="26"/>
      <c r="O3774" s="26"/>
      <c r="P3774" s="26"/>
      <c r="Q3774" s="26"/>
      <c r="R3774" s="26"/>
      <c r="S3774" s="26"/>
      <c r="T3774" s="26"/>
      <c r="U3774" s="26"/>
      <c r="V3774" s="26"/>
      <c r="W3774" s="26"/>
      <c r="X3774" s="26"/>
      <c r="Y3774" s="26"/>
      <c r="Z3774" s="26"/>
      <c r="AA3774" s="26"/>
    </row>
    <row r="3775" spans="1:27" x14ac:dyDescent="0.25">
      <c r="B3775" s="21" t="s">
        <v>1614</v>
      </c>
    </row>
    <row r="3776" spans="1:27" x14ac:dyDescent="0.25">
      <c r="B3776" t="s">
        <v>2543</v>
      </c>
      <c r="C3776" t="s">
        <v>1616</v>
      </c>
      <c r="D3776" t="s">
        <v>2544</v>
      </c>
      <c r="E3776" s="29">
        <v>1.5</v>
      </c>
      <c r="F3776" t="s">
        <v>1618</v>
      </c>
      <c r="G3776" t="s">
        <v>1619</v>
      </c>
      <c r="H3776" s="30">
        <v>19.7</v>
      </c>
      <c r="I3776" t="s">
        <v>1620</v>
      </c>
      <c r="J3776" s="30">
        <f>ROUND(E3776/I3774* H3776,5)</f>
        <v>19.250810000000001</v>
      </c>
    </row>
    <row r="3777" spans="1:27" x14ac:dyDescent="0.25">
      <c r="B3777" t="s">
        <v>2541</v>
      </c>
      <c r="C3777" t="s">
        <v>1616</v>
      </c>
      <c r="D3777" t="s">
        <v>2542</v>
      </c>
      <c r="E3777" s="29">
        <v>1.5</v>
      </c>
      <c r="F3777" t="s">
        <v>1618</v>
      </c>
      <c r="G3777" t="s">
        <v>1619</v>
      </c>
      <c r="H3777" s="30">
        <v>16.899999999999999</v>
      </c>
      <c r="I3777" t="s">
        <v>1620</v>
      </c>
      <c r="J3777" s="30">
        <f>ROUND(E3777/I3774* H3777,5)</f>
        <v>16.514659999999999</v>
      </c>
    </row>
    <row r="3778" spans="1:27" x14ac:dyDescent="0.25">
      <c r="D3778" s="31" t="s">
        <v>1621</v>
      </c>
      <c r="K3778" s="30">
        <f>SUM(J3776:J3777)</f>
        <v>35.765470000000001</v>
      </c>
    </row>
    <row r="3779" spans="1:27" x14ac:dyDescent="0.25">
      <c r="B3779" s="21" t="s">
        <v>1625</v>
      </c>
    </row>
    <row r="3780" spans="1:27" ht="150" x14ac:dyDescent="0.25">
      <c r="B3780" t="s">
        <v>2692</v>
      </c>
      <c r="C3780" t="s">
        <v>550</v>
      </c>
      <c r="D3780" s="33" t="s">
        <v>2693</v>
      </c>
      <c r="E3780" s="29">
        <v>1</v>
      </c>
      <c r="G3780" t="s">
        <v>1619</v>
      </c>
      <c r="H3780" s="30">
        <v>310</v>
      </c>
      <c r="I3780" t="s">
        <v>1620</v>
      </c>
      <c r="J3780" s="30">
        <f>ROUND(E3780* H3780,5)</f>
        <v>310</v>
      </c>
    </row>
    <row r="3781" spans="1:27" x14ac:dyDescent="0.25">
      <c r="D3781" s="31" t="s">
        <v>1635</v>
      </c>
      <c r="K3781" s="30">
        <f>SUM(J3780:J3780)</f>
        <v>310</v>
      </c>
    </row>
    <row r="3782" spans="1:27" x14ac:dyDescent="0.25">
      <c r="B3782" s="21" t="s">
        <v>1741</v>
      </c>
    </row>
    <row r="3783" spans="1:27" x14ac:dyDescent="0.25">
      <c r="B3783" t="s">
        <v>2021</v>
      </c>
      <c r="C3783" t="s">
        <v>1638</v>
      </c>
      <c r="D3783" t="s">
        <v>2022</v>
      </c>
      <c r="E3783" s="29">
        <v>5</v>
      </c>
      <c r="G3783" t="s">
        <v>1638</v>
      </c>
      <c r="H3783" s="30">
        <v>35.7654</v>
      </c>
      <c r="I3783" t="s">
        <v>1620</v>
      </c>
      <c r="J3783" s="30">
        <f>ROUND(E3783* H3783/100,5)</f>
        <v>1.78827</v>
      </c>
    </row>
    <row r="3784" spans="1:27" x14ac:dyDescent="0.25">
      <c r="D3784" s="31" t="s">
        <v>1744</v>
      </c>
      <c r="K3784" s="30">
        <f>SUM(J3783:J3783)</f>
        <v>1.78827</v>
      </c>
    </row>
    <row r="3786" spans="1:27" x14ac:dyDescent="0.25">
      <c r="D3786" s="31" t="s">
        <v>1637</v>
      </c>
      <c r="H3786">
        <v>1.5</v>
      </c>
      <c r="I3786" t="s">
        <v>1638</v>
      </c>
      <c r="J3786">
        <f>ROUND(H3786/100*K3778,5)</f>
        <v>0.53647999999999996</v>
      </c>
    </row>
    <row r="3787" spans="1:27" x14ac:dyDescent="0.25">
      <c r="D3787" s="31" t="s">
        <v>1636</v>
      </c>
      <c r="K3787" s="32">
        <f>SUM(J3775:J3786)</f>
        <v>348.09021999999999</v>
      </c>
    </row>
    <row r="3788" spans="1:27" x14ac:dyDescent="0.25">
      <c r="D3788" s="31" t="s">
        <v>1688</v>
      </c>
      <c r="H3788">
        <v>4</v>
      </c>
      <c r="I3788" t="s">
        <v>1638</v>
      </c>
      <c r="K3788" s="30">
        <f>ROUND(H3788/100*K3787,5)</f>
        <v>13.92361</v>
      </c>
    </row>
    <row r="3789" spans="1:27" x14ac:dyDescent="0.25">
      <c r="D3789" s="31" t="s">
        <v>1639</v>
      </c>
      <c r="K3789" s="32">
        <f>SUM(K3787:K3788)</f>
        <v>362.01382999999998</v>
      </c>
    </row>
    <row r="3791" spans="1:27" ht="45" customHeight="1" x14ac:dyDescent="0.25">
      <c r="A3791" s="25" t="s">
        <v>2694</v>
      </c>
      <c r="B3791" s="25" t="s">
        <v>798</v>
      </c>
      <c r="C3791" s="26" t="s">
        <v>37</v>
      </c>
      <c r="D3791" s="6" t="s">
        <v>799</v>
      </c>
      <c r="E3791" s="5"/>
      <c r="F3791" s="5"/>
      <c r="G3791" s="26"/>
      <c r="H3791" s="27" t="s">
        <v>1613</v>
      </c>
      <c r="I3791" s="4">
        <v>1.073</v>
      </c>
      <c r="J3791" s="5"/>
      <c r="K3791" s="28">
        <f>ROUND(K3801,2)</f>
        <v>24.88</v>
      </c>
      <c r="L3791" s="26"/>
      <c r="M3791" s="26"/>
      <c r="N3791" s="26"/>
      <c r="O3791" s="26"/>
      <c r="P3791" s="26"/>
      <c r="Q3791" s="26"/>
      <c r="R3791" s="26"/>
      <c r="S3791" s="26"/>
      <c r="T3791" s="26"/>
      <c r="U3791" s="26"/>
      <c r="V3791" s="26"/>
      <c r="W3791" s="26"/>
      <c r="X3791" s="26"/>
      <c r="Y3791" s="26"/>
      <c r="Z3791" s="26"/>
      <c r="AA3791" s="26"/>
    </row>
    <row r="3792" spans="1:27" x14ac:dyDescent="0.25">
      <c r="B3792" s="21" t="s">
        <v>1614</v>
      </c>
    </row>
    <row r="3793" spans="1:27" x14ac:dyDescent="0.25">
      <c r="B3793" t="s">
        <v>1828</v>
      </c>
      <c r="C3793" t="s">
        <v>1616</v>
      </c>
      <c r="D3793" t="s">
        <v>1829</v>
      </c>
      <c r="E3793" s="29">
        <v>0.4</v>
      </c>
      <c r="F3793" t="s">
        <v>1618</v>
      </c>
      <c r="G3793" t="s">
        <v>1619</v>
      </c>
      <c r="H3793" s="30">
        <v>24.14</v>
      </c>
      <c r="I3793" t="s">
        <v>1620</v>
      </c>
      <c r="J3793" s="30">
        <f>ROUND(E3793/I3791* H3793,5)</f>
        <v>8.9990699999999997</v>
      </c>
    </row>
    <row r="3794" spans="1:27" x14ac:dyDescent="0.25">
      <c r="B3794" t="s">
        <v>1830</v>
      </c>
      <c r="C3794" t="s">
        <v>1616</v>
      </c>
      <c r="D3794" t="s">
        <v>1831</v>
      </c>
      <c r="E3794" s="29">
        <v>0.4</v>
      </c>
      <c r="F3794" t="s">
        <v>1618</v>
      </c>
      <c r="G3794" t="s">
        <v>1619</v>
      </c>
      <c r="H3794" s="30">
        <v>28.1</v>
      </c>
      <c r="I3794" t="s">
        <v>1620</v>
      </c>
      <c r="J3794" s="30">
        <f>ROUND(E3794/I3791* H3794,5)</f>
        <v>10.475300000000001</v>
      </c>
    </row>
    <row r="3795" spans="1:27" x14ac:dyDescent="0.25">
      <c r="D3795" s="31" t="s">
        <v>1621</v>
      </c>
      <c r="K3795" s="30">
        <f>SUM(J3793:J3794)</f>
        <v>19.47437</v>
      </c>
    </row>
    <row r="3796" spans="1:27" x14ac:dyDescent="0.25">
      <c r="B3796" s="21" t="s">
        <v>1625</v>
      </c>
    </row>
    <row r="3797" spans="1:27" ht="165" x14ac:dyDescent="0.25">
      <c r="B3797" t="s">
        <v>2695</v>
      </c>
      <c r="C3797" t="s">
        <v>37</v>
      </c>
      <c r="D3797" s="33" t="s">
        <v>2696</v>
      </c>
      <c r="E3797" s="29">
        <v>1</v>
      </c>
      <c r="G3797" t="s">
        <v>1619</v>
      </c>
      <c r="H3797" s="30">
        <v>4.45</v>
      </c>
      <c r="I3797" t="s">
        <v>1620</v>
      </c>
      <c r="J3797" s="30">
        <f>ROUND(E3797* H3797,5)</f>
        <v>4.45</v>
      </c>
    </row>
    <row r="3798" spans="1:27" x14ac:dyDescent="0.25">
      <c r="D3798" s="31" t="s">
        <v>1635</v>
      </c>
      <c r="K3798" s="30">
        <f>SUM(J3797:J3797)</f>
        <v>4.45</v>
      </c>
    </row>
    <row r="3799" spans="1:27" x14ac:dyDescent="0.25">
      <c r="D3799" s="31" t="s">
        <v>1636</v>
      </c>
      <c r="K3799" s="32">
        <f>SUM(J3792:J3798)</f>
        <v>23.92437</v>
      </c>
    </row>
    <row r="3800" spans="1:27" x14ac:dyDescent="0.25">
      <c r="D3800" s="31" t="s">
        <v>1688</v>
      </c>
      <c r="H3800">
        <v>4</v>
      </c>
      <c r="I3800" t="s">
        <v>1638</v>
      </c>
      <c r="K3800" s="30">
        <f>ROUND(H3800/100*K3799,5)</f>
        <v>0.95696999999999999</v>
      </c>
    </row>
    <row r="3801" spans="1:27" x14ac:dyDescent="0.25">
      <c r="D3801" s="31" t="s">
        <v>1639</v>
      </c>
      <c r="K3801" s="32">
        <f>SUM(K3799:K3800)</f>
        <v>24.881339999999998</v>
      </c>
    </row>
    <row r="3803" spans="1:27" ht="45" customHeight="1" x14ac:dyDescent="0.25">
      <c r="A3803" s="25" t="s">
        <v>2697</v>
      </c>
      <c r="B3803" s="25" t="s">
        <v>796</v>
      </c>
      <c r="C3803" s="26" t="s">
        <v>37</v>
      </c>
      <c r="D3803" s="6" t="s">
        <v>797</v>
      </c>
      <c r="E3803" s="5"/>
      <c r="F3803" s="5"/>
      <c r="G3803" s="26"/>
      <c r="H3803" s="27" t="s">
        <v>1613</v>
      </c>
      <c r="I3803" s="4">
        <v>1.081</v>
      </c>
      <c r="J3803" s="5"/>
      <c r="K3803" s="28">
        <f>ROUND(K3813,2)</f>
        <v>27.44</v>
      </c>
      <c r="L3803" s="26"/>
      <c r="M3803" s="26"/>
      <c r="N3803" s="26"/>
      <c r="O3803" s="26"/>
      <c r="P3803" s="26"/>
      <c r="Q3803" s="26"/>
      <c r="R3803" s="26"/>
      <c r="S3803" s="26"/>
      <c r="T3803" s="26"/>
      <c r="U3803" s="26"/>
      <c r="V3803" s="26"/>
      <c r="W3803" s="26"/>
      <c r="X3803" s="26"/>
      <c r="Y3803" s="26"/>
      <c r="Z3803" s="26"/>
      <c r="AA3803" s="26"/>
    </row>
    <row r="3804" spans="1:27" x14ac:dyDescent="0.25">
      <c r="B3804" s="21" t="s">
        <v>1614</v>
      </c>
    </row>
    <row r="3805" spans="1:27" x14ac:dyDescent="0.25">
      <c r="B3805" t="s">
        <v>1828</v>
      </c>
      <c r="C3805" t="s">
        <v>1616</v>
      </c>
      <c r="D3805" t="s">
        <v>1829</v>
      </c>
      <c r="E3805" s="29">
        <v>0.4</v>
      </c>
      <c r="F3805" t="s">
        <v>1618</v>
      </c>
      <c r="G3805" t="s">
        <v>1619</v>
      </c>
      <c r="H3805" s="30">
        <v>24.14</v>
      </c>
      <c r="I3805" t="s">
        <v>1620</v>
      </c>
      <c r="J3805" s="30">
        <f>ROUND(E3805/I3803* H3805,5)</f>
        <v>8.9324700000000004</v>
      </c>
    </row>
    <row r="3806" spans="1:27" x14ac:dyDescent="0.25">
      <c r="B3806" t="s">
        <v>1830</v>
      </c>
      <c r="C3806" t="s">
        <v>1616</v>
      </c>
      <c r="D3806" t="s">
        <v>1831</v>
      </c>
      <c r="E3806" s="29">
        <v>0.4</v>
      </c>
      <c r="F3806" t="s">
        <v>1618</v>
      </c>
      <c r="G3806" t="s">
        <v>1619</v>
      </c>
      <c r="H3806" s="30">
        <v>28.1</v>
      </c>
      <c r="I3806" t="s">
        <v>1620</v>
      </c>
      <c r="J3806" s="30">
        <f>ROUND(E3806/I3803* H3806,5)</f>
        <v>10.397779999999999</v>
      </c>
    </row>
    <row r="3807" spans="1:27" x14ac:dyDescent="0.25">
      <c r="D3807" s="31" t="s">
        <v>1621</v>
      </c>
      <c r="K3807" s="30">
        <f>SUM(J3805:J3806)</f>
        <v>19.330249999999999</v>
      </c>
    </row>
    <row r="3808" spans="1:27" x14ac:dyDescent="0.25">
      <c r="B3808" s="21" t="s">
        <v>1625</v>
      </c>
    </row>
    <row r="3809" spans="1:27" ht="165" x14ac:dyDescent="0.25">
      <c r="B3809" t="s">
        <v>2698</v>
      </c>
      <c r="C3809" t="s">
        <v>550</v>
      </c>
      <c r="D3809" s="33" t="s">
        <v>2699</v>
      </c>
      <c r="E3809" s="29">
        <v>1</v>
      </c>
      <c r="G3809" t="s">
        <v>1619</v>
      </c>
      <c r="H3809" s="30">
        <v>7.05</v>
      </c>
      <c r="I3809" t="s">
        <v>1620</v>
      </c>
      <c r="J3809" s="30">
        <f>ROUND(E3809* H3809,5)</f>
        <v>7.05</v>
      </c>
    </row>
    <row r="3810" spans="1:27" x14ac:dyDescent="0.25">
      <c r="D3810" s="31" t="s">
        <v>1635</v>
      </c>
      <c r="K3810" s="30">
        <f>SUM(J3809:J3809)</f>
        <v>7.05</v>
      </c>
    </row>
    <row r="3811" spans="1:27" x14ac:dyDescent="0.25">
      <c r="D3811" s="31" t="s">
        <v>1636</v>
      </c>
      <c r="K3811" s="32">
        <f>SUM(J3804:J3810)</f>
        <v>26.38025</v>
      </c>
    </row>
    <row r="3812" spans="1:27" x14ac:dyDescent="0.25">
      <c r="D3812" s="31" t="s">
        <v>1688</v>
      </c>
      <c r="H3812">
        <v>4</v>
      </c>
      <c r="I3812" t="s">
        <v>1638</v>
      </c>
      <c r="K3812" s="30">
        <f>ROUND(H3812/100*K3811,5)</f>
        <v>1.05521</v>
      </c>
    </row>
    <row r="3813" spans="1:27" x14ac:dyDescent="0.25">
      <c r="D3813" s="31" t="s">
        <v>1639</v>
      </c>
      <c r="K3813" s="32">
        <f>SUM(K3811:K3812)</f>
        <v>27.435459999999999</v>
      </c>
    </row>
    <row r="3815" spans="1:27" ht="45" customHeight="1" x14ac:dyDescent="0.25">
      <c r="A3815" s="25" t="s">
        <v>2700</v>
      </c>
      <c r="B3815" s="25" t="s">
        <v>794</v>
      </c>
      <c r="C3815" s="26" t="s">
        <v>37</v>
      </c>
      <c r="D3815" s="6" t="s">
        <v>795</v>
      </c>
      <c r="E3815" s="5"/>
      <c r="F3815" s="5"/>
      <c r="G3815" s="26"/>
      <c r="H3815" s="27" t="s">
        <v>1613</v>
      </c>
      <c r="I3815" s="4">
        <v>1.089</v>
      </c>
      <c r="J3815" s="5"/>
      <c r="K3815" s="28">
        <f>ROUND(K3825,2)</f>
        <v>29.99</v>
      </c>
      <c r="L3815" s="26"/>
      <c r="M3815" s="26"/>
      <c r="N3815" s="26"/>
      <c r="O3815" s="26"/>
      <c r="P3815" s="26"/>
      <c r="Q3815" s="26"/>
      <c r="R3815" s="26"/>
      <c r="S3815" s="26"/>
      <c r="T3815" s="26"/>
      <c r="U3815" s="26"/>
      <c r="V3815" s="26"/>
      <c r="W3815" s="26"/>
      <c r="X3815" s="26"/>
      <c r="Y3815" s="26"/>
      <c r="Z3815" s="26"/>
      <c r="AA3815" s="26"/>
    </row>
    <row r="3816" spans="1:27" x14ac:dyDescent="0.25">
      <c r="B3816" s="21" t="s">
        <v>1614</v>
      </c>
    </row>
    <row r="3817" spans="1:27" x14ac:dyDescent="0.25">
      <c r="B3817" t="s">
        <v>1828</v>
      </c>
      <c r="C3817" t="s">
        <v>1616</v>
      </c>
      <c r="D3817" t="s">
        <v>1829</v>
      </c>
      <c r="E3817" s="29">
        <v>0.4</v>
      </c>
      <c r="F3817" t="s">
        <v>1618</v>
      </c>
      <c r="G3817" t="s">
        <v>1619</v>
      </c>
      <c r="H3817" s="30">
        <v>24.14</v>
      </c>
      <c r="I3817" t="s">
        <v>1620</v>
      </c>
      <c r="J3817" s="30">
        <f>ROUND(E3817/I3815* H3817,5)</f>
        <v>8.8668499999999995</v>
      </c>
    </row>
    <row r="3818" spans="1:27" x14ac:dyDescent="0.25">
      <c r="B3818" t="s">
        <v>1830</v>
      </c>
      <c r="C3818" t="s">
        <v>1616</v>
      </c>
      <c r="D3818" t="s">
        <v>1831</v>
      </c>
      <c r="E3818" s="29">
        <v>0.4</v>
      </c>
      <c r="F3818" t="s">
        <v>1618</v>
      </c>
      <c r="G3818" t="s">
        <v>1619</v>
      </c>
      <c r="H3818" s="30">
        <v>28.1</v>
      </c>
      <c r="I3818" t="s">
        <v>1620</v>
      </c>
      <c r="J3818" s="30">
        <f>ROUND(E3818/I3815* H3818,5)</f>
        <v>10.321400000000001</v>
      </c>
    </row>
    <row r="3819" spans="1:27" x14ac:dyDescent="0.25">
      <c r="D3819" s="31" t="s">
        <v>1621</v>
      </c>
      <c r="K3819" s="30">
        <f>SUM(J3817:J3818)</f>
        <v>19.18825</v>
      </c>
    </row>
    <row r="3820" spans="1:27" x14ac:dyDescent="0.25">
      <c r="B3820" s="21" t="s">
        <v>1625</v>
      </c>
    </row>
    <row r="3821" spans="1:27" ht="165" x14ac:dyDescent="0.25">
      <c r="B3821" t="s">
        <v>2701</v>
      </c>
      <c r="C3821" t="s">
        <v>550</v>
      </c>
      <c r="D3821" s="33" t="s">
        <v>2702</v>
      </c>
      <c r="E3821" s="29">
        <v>1</v>
      </c>
      <c r="G3821" t="s">
        <v>1619</v>
      </c>
      <c r="H3821" s="30">
        <v>9.65</v>
      </c>
      <c r="I3821" t="s">
        <v>1620</v>
      </c>
      <c r="J3821" s="30">
        <f>ROUND(E3821* H3821,5)</f>
        <v>9.65</v>
      </c>
    </row>
    <row r="3822" spans="1:27" x14ac:dyDescent="0.25">
      <c r="D3822" s="31" t="s">
        <v>1635</v>
      </c>
      <c r="K3822" s="30">
        <f>SUM(J3821:J3821)</f>
        <v>9.65</v>
      </c>
    </row>
    <row r="3823" spans="1:27" x14ac:dyDescent="0.25">
      <c r="D3823" s="31" t="s">
        <v>1636</v>
      </c>
      <c r="K3823" s="32">
        <f>SUM(J3816:J3822)</f>
        <v>28.838250000000002</v>
      </c>
    </row>
    <row r="3824" spans="1:27" x14ac:dyDescent="0.25">
      <c r="D3824" s="31" t="s">
        <v>1688</v>
      </c>
      <c r="H3824">
        <v>4</v>
      </c>
      <c r="I3824" t="s">
        <v>1638</v>
      </c>
      <c r="K3824" s="30">
        <f>ROUND(H3824/100*K3823,5)</f>
        <v>1.1535299999999999</v>
      </c>
    </row>
    <row r="3825" spans="1:27" x14ac:dyDescent="0.25">
      <c r="D3825" s="31" t="s">
        <v>1639</v>
      </c>
      <c r="K3825" s="32">
        <f>SUM(K3823:K3824)</f>
        <v>29.991780000000002</v>
      </c>
    </row>
    <row r="3827" spans="1:27" ht="45" customHeight="1" x14ac:dyDescent="0.25">
      <c r="A3827" s="25" t="s">
        <v>2703</v>
      </c>
      <c r="B3827" s="25" t="s">
        <v>792</v>
      </c>
      <c r="C3827" s="26" t="s">
        <v>37</v>
      </c>
      <c r="D3827" s="6" t="s">
        <v>793</v>
      </c>
      <c r="E3827" s="5"/>
      <c r="F3827" s="5"/>
      <c r="G3827" s="26"/>
      <c r="H3827" s="27" t="s">
        <v>1613</v>
      </c>
      <c r="I3827" s="4">
        <v>1.121</v>
      </c>
      <c r="J3827" s="5"/>
      <c r="K3827" s="28">
        <f>ROUND(K3837,2)</f>
        <v>39.200000000000003</v>
      </c>
      <c r="L3827" s="26"/>
      <c r="M3827" s="26"/>
      <c r="N3827" s="26"/>
      <c r="O3827" s="26"/>
      <c r="P3827" s="26"/>
      <c r="Q3827" s="26"/>
      <c r="R3827" s="26"/>
      <c r="S3827" s="26"/>
      <c r="T3827" s="26"/>
      <c r="U3827" s="26"/>
      <c r="V3827" s="26"/>
      <c r="W3827" s="26"/>
      <c r="X3827" s="26"/>
      <c r="Y3827" s="26"/>
      <c r="Z3827" s="26"/>
      <c r="AA3827" s="26"/>
    </row>
    <row r="3828" spans="1:27" x14ac:dyDescent="0.25">
      <c r="B3828" s="21" t="s">
        <v>1614</v>
      </c>
    </row>
    <row r="3829" spans="1:27" x14ac:dyDescent="0.25">
      <c r="B3829" t="s">
        <v>1828</v>
      </c>
      <c r="C3829" t="s">
        <v>1616</v>
      </c>
      <c r="D3829" t="s">
        <v>1829</v>
      </c>
      <c r="E3829" s="29">
        <v>0.4</v>
      </c>
      <c r="F3829" t="s">
        <v>1618</v>
      </c>
      <c r="G3829" t="s">
        <v>1619</v>
      </c>
      <c r="H3829" s="30">
        <v>24.14</v>
      </c>
      <c r="I3829" t="s">
        <v>1620</v>
      </c>
      <c r="J3829" s="30">
        <f>ROUND(E3829/I3827* H3829,5)</f>
        <v>8.61374</v>
      </c>
    </row>
    <row r="3830" spans="1:27" x14ac:dyDescent="0.25">
      <c r="B3830" t="s">
        <v>1830</v>
      </c>
      <c r="C3830" t="s">
        <v>1616</v>
      </c>
      <c r="D3830" t="s">
        <v>1831</v>
      </c>
      <c r="E3830" s="29">
        <v>0.4</v>
      </c>
      <c r="F3830" t="s">
        <v>1618</v>
      </c>
      <c r="G3830" t="s">
        <v>1619</v>
      </c>
      <c r="H3830" s="30">
        <v>28.1</v>
      </c>
      <c r="I3830" t="s">
        <v>1620</v>
      </c>
      <c r="J3830" s="30">
        <f>ROUND(E3830/I3827* H3830,5)</f>
        <v>10.026759999999999</v>
      </c>
    </row>
    <row r="3831" spans="1:27" x14ac:dyDescent="0.25">
      <c r="D3831" s="31" t="s">
        <v>1621</v>
      </c>
      <c r="K3831" s="30">
        <f>SUM(J3829:J3830)</f>
        <v>18.640499999999999</v>
      </c>
    </row>
    <row r="3832" spans="1:27" x14ac:dyDescent="0.25">
      <c r="B3832" s="21" t="s">
        <v>1625</v>
      </c>
    </row>
    <row r="3833" spans="1:27" ht="165" x14ac:dyDescent="0.25">
      <c r="B3833" t="s">
        <v>2704</v>
      </c>
      <c r="C3833" t="s">
        <v>550</v>
      </c>
      <c r="D3833" s="33" t="s">
        <v>2705</v>
      </c>
      <c r="E3833" s="29">
        <v>1</v>
      </c>
      <c r="G3833" t="s">
        <v>1619</v>
      </c>
      <c r="H3833" s="30">
        <v>19.05</v>
      </c>
      <c r="I3833" t="s">
        <v>1620</v>
      </c>
      <c r="J3833" s="30">
        <f>ROUND(E3833* H3833,5)</f>
        <v>19.05</v>
      </c>
    </row>
    <row r="3834" spans="1:27" x14ac:dyDescent="0.25">
      <c r="D3834" s="31" t="s">
        <v>1635</v>
      </c>
      <c r="K3834" s="30">
        <f>SUM(J3833:J3833)</f>
        <v>19.05</v>
      </c>
    </row>
    <row r="3835" spans="1:27" x14ac:dyDescent="0.25">
      <c r="D3835" s="31" t="s">
        <v>1636</v>
      </c>
      <c r="K3835" s="32">
        <f>SUM(J3828:J3834)</f>
        <v>37.6905</v>
      </c>
    </row>
    <row r="3836" spans="1:27" x14ac:dyDescent="0.25">
      <c r="D3836" s="31" t="s">
        <v>1688</v>
      </c>
      <c r="H3836">
        <v>4</v>
      </c>
      <c r="I3836" t="s">
        <v>1638</v>
      </c>
      <c r="K3836" s="30">
        <f>ROUND(H3836/100*K3835,5)</f>
        <v>1.50762</v>
      </c>
    </row>
    <row r="3837" spans="1:27" x14ac:dyDescent="0.25">
      <c r="D3837" s="31" t="s">
        <v>1639</v>
      </c>
      <c r="K3837" s="32">
        <f>SUM(K3835:K3836)</f>
        <v>39.198120000000003</v>
      </c>
    </row>
    <row r="3839" spans="1:27" ht="45" customHeight="1" x14ac:dyDescent="0.25">
      <c r="A3839" s="25" t="s">
        <v>2706</v>
      </c>
      <c r="B3839" s="25" t="s">
        <v>790</v>
      </c>
      <c r="C3839" s="26" t="s">
        <v>37</v>
      </c>
      <c r="D3839" s="6" t="s">
        <v>791</v>
      </c>
      <c r="E3839" s="5"/>
      <c r="F3839" s="5"/>
      <c r="G3839" s="26"/>
      <c r="H3839" s="27" t="s">
        <v>1613</v>
      </c>
      <c r="I3839" s="4">
        <v>1.1379999999999999</v>
      </c>
      <c r="J3839" s="5"/>
      <c r="K3839" s="28">
        <f>ROUND(K3849,2)</f>
        <v>44.99</v>
      </c>
      <c r="L3839" s="26"/>
      <c r="M3839" s="26"/>
      <c r="N3839" s="26"/>
      <c r="O3839" s="26"/>
      <c r="P3839" s="26"/>
      <c r="Q3839" s="26"/>
      <c r="R3839" s="26"/>
      <c r="S3839" s="26"/>
      <c r="T3839" s="26"/>
      <c r="U3839" s="26"/>
      <c r="V3839" s="26"/>
      <c r="W3839" s="26"/>
      <c r="X3839" s="26"/>
      <c r="Y3839" s="26"/>
      <c r="Z3839" s="26"/>
      <c r="AA3839" s="26"/>
    </row>
    <row r="3840" spans="1:27" x14ac:dyDescent="0.25">
      <c r="B3840" s="21" t="s">
        <v>1614</v>
      </c>
    </row>
    <row r="3841" spans="1:27" x14ac:dyDescent="0.25">
      <c r="B3841" t="s">
        <v>1828</v>
      </c>
      <c r="C3841" t="s">
        <v>1616</v>
      </c>
      <c r="D3841" t="s">
        <v>1829</v>
      </c>
      <c r="E3841" s="29">
        <v>0.4</v>
      </c>
      <c r="F3841" t="s">
        <v>1618</v>
      </c>
      <c r="G3841" t="s">
        <v>1619</v>
      </c>
      <c r="H3841" s="30">
        <v>24.14</v>
      </c>
      <c r="I3841" t="s">
        <v>1620</v>
      </c>
      <c r="J3841" s="30">
        <f>ROUND(E3841/I3839* H3841,5)</f>
        <v>8.4850600000000007</v>
      </c>
    </row>
    <row r="3842" spans="1:27" x14ac:dyDescent="0.25">
      <c r="B3842" t="s">
        <v>1830</v>
      </c>
      <c r="C3842" t="s">
        <v>1616</v>
      </c>
      <c r="D3842" t="s">
        <v>1831</v>
      </c>
      <c r="E3842" s="29">
        <v>0.4</v>
      </c>
      <c r="F3842" t="s">
        <v>1618</v>
      </c>
      <c r="G3842" t="s">
        <v>1619</v>
      </c>
      <c r="H3842" s="30">
        <v>28.1</v>
      </c>
      <c r="I3842" t="s">
        <v>1620</v>
      </c>
      <c r="J3842" s="30">
        <f>ROUND(E3842/I3839* H3842,5)</f>
        <v>9.8769799999999996</v>
      </c>
    </row>
    <row r="3843" spans="1:27" x14ac:dyDescent="0.25">
      <c r="D3843" s="31" t="s">
        <v>1621</v>
      </c>
      <c r="K3843" s="30">
        <f>SUM(J3841:J3842)</f>
        <v>18.36204</v>
      </c>
    </row>
    <row r="3844" spans="1:27" x14ac:dyDescent="0.25">
      <c r="B3844" s="21" t="s">
        <v>1625</v>
      </c>
    </row>
    <row r="3845" spans="1:27" ht="165" x14ac:dyDescent="0.25">
      <c r="B3845" t="s">
        <v>2707</v>
      </c>
      <c r="C3845" t="s">
        <v>550</v>
      </c>
      <c r="D3845" s="33" t="s">
        <v>2708</v>
      </c>
      <c r="E3845" s="29">
        <v>1</v>
      </c>
      <c r="G3845" t="s">
        <v>1619</v>
      </c>
      <c r="H3845" s="30">
        <v>24.9</v>
      </c>
      <c r="I3845" t="s">
        <v>1620</v>
      </c>
      <c r="J3845" s="30">
        <f>ROUND(E3845* H3845,5)</f>
        <v>24.9</v>
      </c>
    </row>
    <row r="3846" spans="1:27" x14ac:dyDescent="0.25">
      <c r="D3846" s="31" t="s">
        <v>1635</v>
      </c>
      <c r="K3846" s="30">
        <f>SUM(J3845:J3845)</f>
        <v>24.9</v>
      </c>
    </row>
    <row r="3847" spans="1:27" x14ac:dyDescent="0.25">
      <c r="D3847" s="31" t="s">
        <v>1636</v>
      </c>
      <c r="K3847" s="32">
        <f>SUM(J3840:J3846)</f>
        <v>43.262039999999999</v>
      </c>
    </row>
    <row r="3848" spans="1:27" x14ac:dyDescent="0.25">
      <c r="D3848" s="31" t="s">
        <v>1688</v>
      </c>
      <c r="H3848">
        <v>4</v>
      </c>
      <c r="I3848" t="s">
        <v>1638</v>
      </c>
      <c r="K3848" s="30">
        <f>ROUND(H3848/100*K3847,5)</f>
        <v>1.73048</v>
      </c>
    </row>
    <row r="3849" spans="1:27" x14ac:dyDescent="0.25">
      <c r="D3849" s="31" t="s">
        <v>1639</v>
      </c>
      <c r="K3849" s="32">
        <f>SUM(K3847:K3848)</f>
        <v>44.992519999999999</v>
      </c>
    </row>
    <row r="3851" spans="1:27" ht="45" customHeight="1" x14ac:dyDescent="0.25">
      <c r="A3851" s="25" t="s">
        <v>2709</v>
      </c>
      <c r="B3851" s="25" t="s">
        <v>788</v>
      </c>
      <c r="C3851" s="26" t="s">
        <v>37</v>
      </c>
      <c r="D3851" s="6" t="s">
        <v>789</v>
      </c>
      <c r="E3851" s="5"/>
      <c r="F3851" s="5"/>
      <c r="G3851" s="26"/>
      <c r="H3851" s="27" t="s">
        <v>1613</v>
      </c>
      <c r="I3851" s="4">
        <v>1.2410000000000001</v>
      </c>
      <c r="J3851" s="5"/>
      <c r="K3851" s="28">
        <f>ROUND(K3861,2)</f>
        <v>71.59</v>
      </c>
      <c r="L3851" s="26"/>
      <c r="M3851" s="26"/>
      <c r="N3851" s="26"/>
      <c r="O3851" s="26"/>
      <c r="P3851" s="26"/>
      <c r="Q3851" s="26"/>
      <c r="R3851" s="26"/>
      <c r="S3851" s="26"/>
      <c r="T3851" s="26"/>
      <c r="U3851" s="26"/>
      <c r="V3851" s="26"/>
      <c r="W3851" s="26"/>
      <c r="X3851" s="26"/>
      <c r="Y3851" s="26"/>
      <c r="Z3851" s="26"/>
      <c r="AA3851" s="26"/>
    </row>
    <row r="3852" spans="1:27" x14ac:dyDescent="0.25">
      <c r="B3852" s="21" t="s">
        <v>1614</v>
      </c>
    </row>
    <row r="3853" spans="1:27" x14ac:dyDescent="0.25">
      <c r="B3853" t="s">
        <v>1828</v>
      </c>
      <c r="C3853" t="s">
        <v>1616</v>
      </c>
      <c r="D3853" t="s">
        <v>1829</v>
      </c>
      <c r="E3853" s="29">
        <v>0.4</v>
      </c>
      <c r="F3853" t="s">
        <v>1618</v>
      </c>
      <c r="G3853" t="s">
        <v>1619</v>
      </c>
      <c r="H3853" s="30">
        <v>24.14</v>
      </c>
      <c r="I3853" t="s">
        <v>1620</v>
      </c>
      <c r="J3853" s="30">
        <f>ROUND(E3853/I3851* H3853,5)</f>
        <v>7.7808200000000003</v>
      </c>
    </row>
    <row r="3854" spans="1:27" x14ac:dyDescent="0.25">
      <c r="B3854" t="s">
        <v>1830</v>
      </c>
      <c r="C3854" t="s">
        <v>1616</v>
      </c>
      <c r="D3854" t="s">
        <v>1831</v>
      </c>
      <c r="E3854" s="29">
        <v>0.4</v>
      </c>
      <c r="F3854" t="s">
        <v>1618</v>
      </c>
      <c r="G3854" t="s">
        <v>1619</v>
      </c>
      <c r="H3854" s="30">
        <v>28.1</v>
      </c>
      <c r="I3854" t="s">
        <v>1620</v>
      </c>
      <c r="J3854" s="30">
        <f>ROUND(E3854/I3851* H3854,5)</f>
        <v>9.0572099999999995</v>
      </c>
    </row>
    <row r="3855" spans="1:27" x14ac:dyDescent="0.25">
      <c r="D3855" s="31" t="s">
        <v>1621</v>
      </c>
      <c r="K3855" s="30">
        <f>SUM(J3853:J3854)</f>
        <v>16.83803</v>
      </c>
    </row>
    <row r="3856" spans="1:27" x14ac:dyDescent="0.25">
      <c r="B3856" s="21" t="s">
        <v>1625</v>
      </c>
    </row>
    <row r="3857" spans="1:27" ht="195" x14ac:dyDescent="0.25">
      <c r="B3857" t="s">
        <v>2710</v>
      </c>
      <c r="C3857" t="s">
        <v>550</v>
      </c>
      <c r="D3857" s="33" t="s">
        <v>789</v>
      </c>
      <c r="E3857" s="29">
        <v>1</v>
      </c>
      <c r="G3857" t="s">
        <v>1619</v>
      </c>
      <c r="H3857" s="30">
        <v>52</v>
      </c>
      <c r="I3857" t="s">
        <v>1620</v>
      </c>
      <c r="J3857" s="30">
        <f>ROUND(E3857* H3857,5)</f>
        <v>52</v>
      </c>
    </row>
    <row r="3858" spans="1:27" x14ac:dyDescent="0.25">
      <c r="D3858" s="31" t="s">
        <v>1635</v>
      </c>
      <c r="K3858" s="30">
        <f>SUM(J3857:J3857)</f>
        <v>52</v>
      </c>
    </row>
    <row r="3859" spans="1:27" x14ac:dyDescent="0.25">
      <c r="D3859" s="31" t="s">
        <v>1636</v>
      </c>
      <c r="K3859" s="32">
        <f>SUM(J3852:J3858)</f>
        <v>68.838030000000003</v>
      </c>
    </row>
    <row r="3860" spans="1:27" x14ac:dyDescent="0.25">
      <c r="D3860" s="31" t="s">
        <v>1688</v>
      </c>
      <c r="H3860">
        <v>4</v>
      </c>
      <c r="I3860" t="s">
        <v>1638</v>
      </c>
      <c r="K3860" s="30">
        <f>ROUND(H3860/100*K3859,5)</f>
        <v>2.75352</v>
      </c>
    </row>
    <row r="3861" spans="1:27" x14ac:dyDescent="0.25">
      <c r="D3861" s="31" t="s">
        <v>1639</v>
      </c>
      <c r="K3861" s="32">
        <f>SUM(K3859:K3860)</f>
        <v>71.591549999999998</v>
      </c>
    </row>
    <row r="3863" spans="1:27" ht="45" customHeight="1" x14ac:dyDescent="0.25">
      <c r="A3863" s="25" t="s">
        <v>2711</v>
      </c>
      <c r="B3863" s="25" t="s">
        <v>619</v>
      </c>
      <c r="C3863" s="26" t="s">
        <v>37</v>
      </c>
      <c r="D3863" s="6" t="s">
        <v>620</v>
      </c>
      <c r="E3863" s="5"/>
      <c r="F3863" s="5"/>
      <c r="G3863" s="26"/>
      <c r="H3863" s="27" t="s">
        <v>1613</v>
      </c>
      <c r="I3863" s="4">
        <v>1.2470000000000001</v>
      </c>
      <c r="J3863" s="5"/>
      <c r="K3863" s="28">
        <f>ROUND(K3873,2)</f>
        <v>63.93</v>
      </c>
      <c r="L3863" s="26"/>
      <c r="M3863" s="26"/>
      <c r="N3863" s="26"/>
      <c r="O3863" s="26"/>
      <c r="P3863" s="26"/>
      <c r="Q3863" s="26"/>
      <c r="R3863" s="26"/>
      <c r="S3863" s="26"/>
      <c r="T3863" s="26"/>
      <c r="U3863" s="26"/>
      <c r="V3863" s="26"/>
      <c r="W3863" s="26"/>
      <c r="X3863" s="26"/>
      <c r="Y3863" s="26"/>
      <c r="Z3863" s="26"/>
      <c r="AA3863" s="26"/>
    </row>
    <row r="3864" spans="1:27" x14ac:dyDescent="0.25">
      <c r="B3864" s="21" t="s">
        <v>1614</v>
      </c>
    </row>
    <row r="3865" spans="1:27" x14ac:dyDescent="0.25">
      <c r="B3865" t="s">
        <v>2541</v>
      </c>
      <c r="C3865" t="s">
        <v>1616</v>
      </c>
      <c r="D3865" t="s">
        <v>2542</v>
      </c>
      <c r="E3865" s="29">
        <v>0.5</v>
      </c>
      <c r="F3865" t="s">
        <v>1618</v>
      </c>
      <c r="G3865" t="s">
        <v>1619</v>
      </c>
      <c r="H3865" s="30">
        <v>16.899999999999999</v>
      </c>
      <c r="I3865" t="s">
        <v>1620</v>
      </c>
      <c r="J3865" s="30">
        <f>ROUND(E3865/I3863* H3865,5)</f>
        <v>6.7762599999999997</v>
      </c>
    </row>
    <row r="3866" spans="1:27" x14ac:dyDescent="0.25">
      <c r="B3866" t="s">
        <v>2543</v>
      </c>
      <c r="C3866" t="s">
        <v>1616</v>
      </c>
      <c r="D3866" t="s">
        <v>2544</v>
      </c>
      <c r="E3866" s="29">
        <v>0.5</v>
      </c>
      <c r="F3866" t="s">
        <v>1618</v>
      </c>
      <c r="G3866" t="s">
        <v>1619</v>
      </c>
      <c r="H3866" s="30">
        <v>19.7</v>
      </c>
      <c r="I3866" t="s">
        <v>1620</v>
      </c>
      <c r="J3866" s="30">
        <f>ROUND(E3866/I3863* H3866,5)</f>
        <v>7.8989599999999998</v>
      </c>
    </row>
    <row r="3867" spans="1:27" x14ac:dyDescent="0.25">
      <c r="D3867" s="31" t="s">
        <v>1621</v>
      </c>
      <c r="K3867" s="30">
        <f>SUM(J3865:J3866)</f>
        <v>14.675219999999999</v>
      </c>
    </row>
    <row r="3868" spans="1:27" x14ac:dyDescent="0.25">
      <c r="B3868" s="21" t="s">
        <v>1625</v>
      </c>
    </row>
    <row r="3869" spans="1:27" x14ac:dyDescent="0.25">
      <c r="B3869" t="s">
        <v>2712</v>
      </c>
      <c r="C3869" t="s">
        <v>37</v>
      </c>
      <c r="D3869" t="s">
        <v>620</v>
      </c>
      <c r="E3869" s="29">
        <v>1</v>
      </c>
      <c r="G3869" t="s">
        <v>1619</v>
      </c>
      <c r="H3869" s="30">
        <v>46.8</v>
      </c>
      <c r="I3869" t="s">
        <v>1620</v>
      </c>
      <c r="J3869" s="30">
        <f>ROUND(E3869* H3869,5)</f>
        <v>46.8</v>
      </c>
    </row>
    <row r="3870" spans="1:27" x14ac:dyDescent="0.25">
      <c r="D3870" s="31" t="s">
        <v>1635</v>
      </c>
      <c r="K3870" s="30">
        <f>SUM(J3869:J3869)</f>
        <v>46.8</v>
      </c>
    </row>
    <row r="3871" spans="1:27" x14ac:dyDescent="0.25">
      <c r="D3871" s="31" t="s">
        <v>1636</v>
      </c>
      <c r="K3871" s="32">
        <f>SUM(J3864:J3870)</f>
        <v>61.475219999999993</v>
      </c>
    </row>
    <row r="3872" spans="1:27" x14ac:dyDescent="0.25">
      <c r="D3872" s="31" t="s">
        <v>1688</v>
      </c>
      <c r="H3872">
        <v>4</v>
      </c>
      <c r="I3872" t="s">
        <v>1638</v>
      </c>
      <c r="K3872" s="30">
        <f>ROUND(H3872/100*K3871,5)</f>
        <v>2.4590100000000001</v>
      </c>
    </row>
    <row r="3873" spans="1:27" x14ac:dyDescent="0.25">
      <c r="D3873" s="31" t="s">
        <v>1639</v>
      </c>
      <c r="K3873" s="32">
        <f>SUM(K3871:K3872)</f>
        <v>63.934229999999992</v>
      </c>
    </row>
    <row r="3875" spans="1:27" ht="45" customHeight="1" x14ac:dyDescent="0.25">
      <c r="A3875" s="25" t="s">
        <v>2713</v>
      </c>
      <c r="B3875" s="25" t="s">
        <v>1223</v>
      </c>
      <c r="C3875" s="26" t="s">
        <v>42</v>
      </c>
      <c r="D3875" s="6" t="s">
        <v>1224</v>
      </c>
      <c r="E3875" s="5"/>
      <c r="F3875" s="5"/>
      <c r="G3875" s="26"/>
      <c r="H3875" s="27" t="s">
        <v>1613</v>
      </c>
      <c r="I3875" s="4">
        <v>1.125</v>
      </c>
      <c r="J3875" s="5"/>
      <c r="K3875" s="28">
        <f>ROUND(K3888,2)</f>
        <v>60.97</v>
      </c>
      <c r="L3875" s="26"/>
      <c r="M3875" s="26"/>
      <c r="N3875" s="26"/>
      <c r="O3875" s="26"/>
      <c r="P3875" s="26"/>
      <c r="Q3875" s="26"/>
      <c r="R3875" s="26"/>
      <c r="S3875" s="26"/>
      <c r="T3875" s="26"/>
      <c r="U3875" s="26"/>
      <c r="V3875" s="26"/>
      <c r="W3875" s="26"/>
      <c r="X3875" s="26"/>
      <c r="Y3875" s="26"/>
      <c r="Z3875" s="26"/>
      <c r="AA3875" s="26"/>
    </row>
    <row r="3876" spans="1:27" x14ac:dyDescent="0.25">
      <c r="B3876" s="21" t="s">
        <v>1614</v>
      </c>
    </row>
    <row r="3877" spans="1:27" x14ac:dyDescent="0.25">
      <c r="B3877" t="s">
        <v>1830</v>
      </c>
      <c r="C3877" t="s">
        <v>1616</v>
      </c>
      <c r="D3877" t="s">
        <v>1831</v>
      </c>
      <c r="E3877" s="29">
        <v>0.6</v>
      </c>
      <c r="F3877" t="s">
        <v>1618</v>
      </c>
      <c r="G3877" t="s">
        <v>1619</v>
      </c>
      <c r="H3877" s="30">
        <v>28.1</v>
      </c>
      <c r="I3877" t="s">
        <v>1620</v>
      </c>
      <c r="J3877" s="30">
        <f>ROUND(E3877/I3875* H3877,5)</f>
        <v>14.98667</v>
      </c>
    </row>
    <row r="3878" spans="1:27" x14ac:dyDescent="0.25">
      <c r="B3878" t="s">
        <v>1828</v>
      </c>
      <c r="C3878" t="s">
        <v>1616</v>
      </c>
      <c r="D3878" t="s">
        <v>1829</v>
      </c>
      <c r="E3878" s="29">
        <v>0.6</v>
      </c>
      <c r="F3878" t="s">
        <v>1618</v>
      </c>
      <c r="G3878" t="s">
        <v>1619</v>
      </c>
      <c r="H3878" s="30">
        <v>24.14</v>
      </c>
      <c r="I3878" t="s">
        <v>1620</v>
      </c>
      <c r="J3878" s="30">
        <f>ROUND(E3878/I3875* H3878,5)</f>
        <v>12.87467</v>
      </c>
    </row>
    <row r="3879" spans="1:27" x14ac:dyDescent="0.25">
      <c r="D3879" s="31" t="s">
        <v>1621</v>
      </c>
      <c r="K3879" s="30">
        <f>SUM(J3877:J3878)</f>
        <v>27.861339999999998</v>
      </c>
    </row>
    <row r="3880" spans="1:27" x14ac:dyDescent="0.25">
      <c r="B3880" s="21" t="s">
        <v>1625</v>
      </c>
    </row>
    <row r="3881" spans="1:27" x14ac:dyDescent="0.25">
      <c r="B3881" t="s">
        <v>2714</v>
      </c>
      <c r="C3881" t="s">
        <v>550</v>
      </c>
      <c r="D3881" t="s">
        <v>2715</v>
      </c>
      <c r="E3881" s="29">
        <v>0.27</v>
      </c>
      <c r="G3881" t="s">
        <v>1619</v>
      </c>
      <c r="H3881" s="30">
        <v>1.54</v>
      </c>
      <c r="I3881" t="s">
        <v>1620</v>
      </c>
      <c r="J3881" s="30">
        <f>ROUND(E3881* H3881,5)</f>
        <v>0.4158</v>
      </c>
    </row>
    <row r="3882" spans="1:27" x14ac:dyDescent="0.25">
      <c r="B3882" t="s">
        <v>2716</v>
      </c>
      <c r="C3882" t="s">
        <v>42</v>
      </c>
      <c r="D3882" t="s">
        <v>2717</v>
      </c>
      <c r="E3882" s="29">
        <v>1.02</v>
      </c>
      <c r="G3882" t="s">
        <v>1619</v>
      </c>
      <c r="H3882" s="30">
        <v>17.5</v>
      </c>
      <c r="I3882" t="s">
        <v>1620</v>
      </c>
      <c r="J3882" s="30">
        <f>ROUND(E3882* H3882,5)</f>
        <v>17.850000000000001</v>
      </c>
    </row>
    <row r="3883" spans="1:27" x14ac:dyDescent="0.25">
      <c r="B3883" t="s">
        <v>2718</v>
      </c>
      <c r="C3883" t="s">
        <v>37</v>
      </c>
      <c r="D3883" t="s">
        <v>2719</v>
      </c>
      <c r="E3883" s="29">
        <v>0.3</v>
      </c>
      <c r="G3883" t="s">
        <v>1619</v>
      </c>
      <c r="H3883" s="30">
        <v>36.97</v>
      </c>
      <c r="I3883" t="s">
        <v>1620</v>
      </c>
      <c r="J3883" s="30">
        <f>ROUND(E3883* H3883,5)</f>
        <v>11.090999999999999</v>
      </c>
    </row>
    <row r="3884" spans="1:27" x14ac:dyDescent="0.25">
      <c r="B3884" t="s">
        <v>2720</v>
      </c>
      <c r="C3884" t="s">
        <v>37</v>
      </c>
      <c r="D3884" t="s">
        <v>2721</v>
      </c>
      <c r="E3884" s="29">
        <v>1</v>
      </c>
      <c r="G3884" t="s">
        <v>1619</v>
      </c>
      <c r="H3884" s="30">
        <v>1.41</v>
      </c>
      <c r="I3884" t="s">
        <v>1620</v>
      </c>
      <c r="J3884" s="30">
        <f>ROUND(E3884* H3884,5)</f>
        <v>1.41</v>
      </c>
    </row>
    <row r="3885" spans="1:27" x14ac:dyDescent="0.25">
      <c r="D3885" s="31" t="s">
        <v>1635</v>
      </c>
      <c r="K3885" s="30">
        <f>SUM(J3881:J3884)</f>
        <v>30.7668</v>
      </c>
    </row>
    <row r="3886" spans="1:27" x14ac:dyDescent="0.25">
      <c r="D3886" s="31" t="s">
        <v>1636</v>
      </c>
      <c r="K3886" s="32">
        <f>SUM(J3876:J3885)</f>
        <v>58.628139999999995</v>
      </c>
    </row>
    <row r="3887" spans="1:27" x14ac:dyDescent="0.25">
      <c r="D3887" s="31" t="s">
        <v>1688</v>
      </c>
      <c r="H3887">
        <v>4</v>
      </c>
      <c r="I3887" t="s">
        <v>1638</v>
      </c>
      <c r="K3887" s="30">
        <f>ROUND(H3887/100*K3886,5)</f>
        <v>2.3451300000000002</v>
      </c>
    </row>
    <row r="3888" spans="1:27" x14ac:dyDescent="0.25">
      <c r="D3888" s="31" t="s">
        <v>1639</v>
      </c>
      <c r="K3888" s="32">
        <f>SUM(K3886:K3887)</f>
        <v>60.973269999999992</v>
      </c>
    </row>
    <row r="3890" spans="1:27" ht="45" customHeight="1" x14ac:dyDescent="0.25">
      <c r="A3890" s="25" t="s">
        <v>2722</v>
      </c>
      <c r="B3890" s="25" t="s">
        <v>1225</v>
      </c>
      <c r="C3890" s="26" t="s">
        <v>42</v>
      </c>
      <c r="D3890" s="6" t="s">
        <v>1226</v>
      </c>
      <c r="E3890" s="5"/>
      <c r="F3890" s="5"/>
      <c r="G3890" s="26"/>
      <c r="H3890" s="27" t="s">
        <v>1613</v>
      </c>
      <c r="I3890" s="4">
        <v>1.127</v>
      </c>
      <c r="J3890" s="5"/>
      <c r="K3890" s="28">
        <f>ROUND(K3903,2)</f>
        <v>71.77</v>
      </c>
      <c r="L3890" s="26"/>
      <c r="M3890" s="26"/>
      <c r="N3890" s="26"/>
      <c r="O3890" s="26"/>
      <c r="P3890" s="26"/>
      <c r="Q3890" s="26"/>
      <c r="R3890" s="26"/>
      <c r="S3890" s="26"/>
      <c r="T3890" s="26"/>
      <c r="U3890" s="26"/>
      <c r="V3890" s="26"/>
      <c r="W3890" s="26"/>
      <c r="X3890" s="26"/>
      <c r="Y3890" s="26"/>
      <c r="Z3890" s="26"/>
      <c r="AA3890" s="26"/>
    </row>
    <row r="3891" spans="1:27" x14ac:dyDescent="0.25">
      <c r="B3891" s="21" t="s">
        <v>1614</v>
      </c>
    </row>
    <row r="3892" spans="1:27" x14ac:dyDescent="0.25">
      <c r="B3892" t="s">
        <v>1830</v>
      </c>
      <c r="C3892" t="s">
        <v>1616</v>
      </c>
      <c r="D3892" t="s">
        <v>1831</v>
      </c>
      <c r="E3892" s="29">
        <v>0.7</v>
      </c>
      <c r="F3892" t="s">
        <v>1618</v>
      </c>
      <c r="G3892" t="s">
        <v>1619</v>
      </c>
      <c r="H3892" s="30">
        <v>28.1</v>
      </c>
      <c r="I3892" t="s">
        <v>1620</v>
      </c>
      <c r="J3892" s="30">
        <f>ROUND(E3892/I3890* H3892,5)</f>
        <v>17.453420000000001</v>
      </c>
    </row>
    <row r="3893" spans="1:27" x14ac:dyDescent="0.25">
      <c r="B3893" t="s">
        <v>1828</v>
      </c>
      <c r="C3893" t="s">
        <v>1616</v>
      </c>
      <c r="D3893" t="s">
        <v>1829</v>
      </c>
      <c r="E3893" s="29">
        <v>0.7</v>
      </c>
      <c r="F3893" t="s">
        <v>1618</v>
      </c>
      <c r="G3893" t="s">
        <v>1619</v>
      </c>
      <c r="H3893" s="30">
        <v>24.14</v>
      </c>
      <c r="I3893" t="s">
        <v>1620</v>
      </c>
      <c r="J3893" s="30">
        <f>ROUND(E3893/I3890* H3893,5)</f>
        <v>14.993790000000001</v>
      </c>
    </row>
    <row r="3894" spans="1:27" x14ac:dyDescent="0.25">
      <c r="D3894" s="31" t="s">
        <v>1621</v>
      </c>
      <c r="K3894" s="30">
        <f>SUM(J3892:J3893)</f>
        <v>32.447209999999998</v>
      </c>
    </row>
    <row r="3895" spans="1:27" x14ac:dyDescent="0.25">
      <c r="B3895" s="21" t="s">
        <v>1625</v>
      </c>
    </row>
    <row r="3896" spans="1:27" x14ac:dyDescent="0.25">
      <c r="B3896" t="s">
        <v>2723</v>
      </c>
      <c r="C3896" t="s">
        <v>37</v>
      </c>
      <c r="D3896" t="s">
        <v>2724</v>
      </c>
      <c r="E3896" s="29">
        <v>0.25</v>
      </c>
      <c r="G3896" t="s">
        <v>1619</v>
      </c>
      <c r="H3896" s="30">
        <v>1.55</v>
      </c>
      <c r="I3896" t="s">
        <v>1620</v>
      </c>
      <c r="J3896" s="30">
        <f>ROUND(E3896* H3896,5)</f>
        <v>0.38750000000000001</v>
      </c>
    </row>
    <row r="3897" spans="1:27" x14ac:dyDescent="0.25">
      <c r="B3897" t="s">
        <v>2725</v>
      </c>
      <c r="C3897" t="s">
        <v>42</v>
      </c>
      <c r="D3897" t="s">
        <v>2726</v>
      </c>
      <c r="E3897" s="29">
        <v>1.02</v>
      </c>
      <c r="G3897" t="s">
        <v>1619</v>
      </c>
      <c r="H3897" s="30">
        <v>20.56</v>
      </c>
      <c r="I3897" t="s">
        <v>1620</v>
      </c>
      <c r="J3897" s="30">
        <f>ROUND(E3897* H3897,5)</f>
        <v>20.9712</v>
      </c>
    </row>
    <row r="3898" spans="1:27" x14ac:dyDescent="0.25">
      <c r="B3898" t="s">
        <v>2727</v>
      </c>
      <c r="C3898" t="s">
        <v>37</v>
      </c>
      <c r="D3898" t="s">
        <v>2728</v>
      </c>
      <c r="E3898" s="29">
        <v>1</v>
      </c>
      <c r="G3898" t="s">
        <v>1619</v>
      </c>
      <c r="H3898" s="30">
        <v>1.67</v>
      </c>
      <c r="I3898" t="s">
        <v>1620</v>
      </c>
      <c r="J3898" s="30">
        <f>ROUND(E3898* H3898,5)</f>
        <v>1.67</v>
      </c>
    </row>
    <row r="3899" spans="1:27" x14ac:dyDescent="0.25">
      <c r="B3899" t="s">
        <v>2729</v>
      </c>
      <c r="C3899" t="s">
        <v>37</v>
      </c>
      <c r="D3899" t="s">
        <v>2730</v>
      </c>
      <c r="E3899" s="29">
        <v>0.3</v>
      </c>
      <c r="G3899" t="s">
        <v>1619</v>
      </c>
      <c r="H3899" s="30">
        <v>45.11</v>
      </c>
      <c r="I3899" t="s">
        <v>1620</v>
      </c>
      <c r="J3899" s="30">
        <f>ROUND(E3899* H3899,5)</f>
        <v>13.532999999999999</v>
      </c>
    </row>
    <row r="3900" spans="1:27" x14ac:dyDescent="0.25">
      <c r="D3900" s="31" t="s">
        <v>1635</v>
      </c>
      <c r="K3900" s="30">
        <f>SUM(J3896:J3899)</f>
        <v>36.561700000000002</v>
      </c>
    </row>
    <row r="3901" spans="1:27" x14ac:dyDescent="0.25">
      <c r="D3901" s="31" t="s">
        <v>1636</v>
      </c>
      <c r="K3901" s="32">
        <f>SUM(J3891:J3900)</f>
        <v>69.00891</v>
      </c>
    </row>
    <row r="3902" spans="1:27" x14ac:dyDescent="0.25">
      <c r="D3902" s="31" t="s">
        <v>1688</v>
      </c>
      <c r="H3902">
        <v>4</v>
      </c>
      <c r="I3902" t="s">
        <v>1638</v>
      </c>
      <c r="K3902" s="30">
        <f>ROUND(H3902/100*K3901,5)</f>
        <v>2.7603599999999999</v>
      </c>
    </row>
    <row r="3903" spans="1:27" x14ac:dyDescent="0.25">
      <c r="D3903" s="31" t="s">
        <v>1639</v>
      </c>
      <c r="K3903" s="32">
        <f>SUM(K3901:K3902)</f>
        <v>71.769270000000006</v>
      </c>
    </row>
    <row r="3905" spans="1:27" ht="45" customHeight="1" x14ac:dyDescent="0.25">
      <c r="A3905" s="25" t="s">
        <v>2731</v>
      </c>
      <c r="B3905" s="25" t="s">
        <v>1221</v>
      </c>
      <c r="C3905" s="26" t="s">
        <v>42</v>
      </c>
      <c r="D3905" s="6" t="s">
        <v>1222</v>
      </c>
      <c r="E3905" s="5"/>
      <c r="F3905" s="5"/>
      <c r="G3905" s="26"/>
      <c r="H3905" s="27" t="s">
        <v>1613</v>
      </c>
      <c r="I3905" s="4">
        <v>1.0940000000000001</v>
      </c>
      <c r="J3905" s="5"/>
      <c r="K3905" s="28">
        <f>ROUND(K3918,2)</f>
        <v>31.31</v>
      </c>
      <c r="L3905" s="26"/>
      <c r="M3905" s="26"/>
      <c r="N3905" s="26"/>
      <c r="O3905" s="26"/>
      <c r="P3905" s="26"/>
      <c r="Q3905" s="26"/>
      <c r="R3905" s="26"/>
      <c r="S3905" s="26"/>
      <c r="T3905" s="26"/>
      <c r="U3905" s="26"/>
      <c r="V3905" s="26"/>
      <c r="W3905" s="26"/>
      <c r="X3905" s="26"/>
      <c r="Y3905" s="26"/>
      <c r="Z3905" s="26"/>
      <c r="AA3905" s="26"/>
    </row>
    <row r="3906" spans="1:27" x14ac:dyDescent="0.25">
      <c r="B3906" s="21" t="s">
        <v>1614</v>
      </c>
    </row>
    <row r="3907" spans="1:27" x14ac:dyDescent="0.25">
      <c r="B3907" t="s">
        <v>1830</v>
      </c>
      <c r="C3907" t="s">
        <v>1616</v>
      </c>
      <c r="D3907" t="s">
        <v>1831</v>
      </c>
      <c r="E3907" s="29">
        <v>0.4</v>
      </c>
      <c r="F3907" t="s">
        <v>1618</v>
      </c>
      <c r="G3907" t="s">
        <v>1619</v>
      </c>
      <c r="H3907" s="30">
        <v>28.1</v>
      </c>
      <c r="I3907" t="s">
        <v>1620</v>
      </c>
      <c r="J3907" s="30">
        <f>ROUND(E3907/I3905* H3907,5)</f>
        <v>10.27422</v>
      </c>
    </row>
    <row r="3908" spans="1:27" x14ac:dyDescent="0.25">
      <c r="B3908" t="s">
        <v>1828</v>
      </c>
      <c r="C3908" t="s">
        <v>1616</v>
      </c>
      <c r="D3908" t="s">
        <v>1829</v>
      </c>
      <c r="E3908" s="29">
        <v>0.4</v>
      </c>
      <c r="F3908" t="s">
        <v>1618</v>
      </c>
      <c r="G3908" t="s">
        <v>1619</v>
      </c>
      <c r="H3908" s="30">
        <v>24.14</v>
      </c>
      <c r="I3908" t="s">
        <v>1620</v>
      </c>
      <c r="J3908" s="30">
        <f>ROUND(E3908/I3905* H3908,5)</f>
        <v>8.8263300000000005</v>
      </c>
    </row>
    <row r="3909" spans="1:27" x14ac:dyDescent="0.25">
      <c r="D3909" s="31" t="s">
        <v>1621</v>
      </c>
      <c r="K3909" s="30">
        <f>SUM(J3907:J3908)</f>
        <v>19.100549999999998</v>
      </c>
    </row>
    <row r="3910" spans="1:27" x14ac:dyDescent="0.25">
      <c r="B3910" s="21" t="s">
        <v>1625</v>
      </c>
    </row>
    <row r="3911" spans="1:27" x14ac:dyDescent="0.25">
      <c r="B3911" t="s">
        <v>2732</v>
      </c>
      <c r="C3911" t="s">
        <v>37</v>
      </c>
      <c r="D3911" t="s">
        <v>2733</v>
      </c>
      <c r="E3911" s="29">
        <v>1</v>
      </c>
      <c r="G3911" t="s">
        <v>1619</v>
      </c>
      <c r="H3911" s="30">
        <v>0.72</v>
      </c>
      <c r="I3911" t="s">
        <v>1620</v>
      </c>
      <c r="J3911" s="30">
        <f>ROUND(E3911* H3911,5)</f>
        <v>0.72</v>
      </c>
    </row>
    <row r="3912" spans="1:27" x14ac:dyDescent="0.25">
      <c r="B3912" t="s">
        <v>2734</v>
      </c>
      <c r="C3912" t="s">
        <v>37</v>
      </c>
      <c r="D3912" t="s">
        <v>2735</v>
      </c>
      <c r="E3912" s="29">
        <v>0.3</v>
      </c>
      <c r="G3912" t="s">
        <v>1619</v>
      </c>
      <c r="H3912" s="30">
        <v>9.1999999999999993</v>
      </c>
      <c r="I3912" t="s">
        <v>1620</v>
      </c>
      <c r="J3912" s="30">
        <f>ROUND(E3912* H3912,5)</f>
        <v>2.76</v>
      </c>
    </row>
    <row r="3913" spans="1:27" x14ac:dyDescent="0.25">
      <c r="B3913" t="s">
        <v>2736</v>
      </c>
      <c r="C3913" t="s">
        <v>37</v>
      </c>
      <c r="D3913" t="s">
        <v>2737</v>
      </c>
      <c r="E3913" s="29">
        <v>0.3</v>
      </c>
      <c r="G3913" t="s">
        <v>1619</v>
      </c>
      <c r="H3913" s="30">
        <v>0.47</v>
      </c>
      <c r="I3913" t="s">
        <v>1620</v>
      </c>
      <c r="J3913" s="30">
        <f>ROUND(E3913* H3913,5)</f>
        <v>0.14099999999999999</v>
      </c>
    </row>
    <row r="3914" spans="1:27" x14ac:dyDescent="0.25">
      <c r="B3914" t="s">
        <v>2738</v>
      </c>
      <c r="C3914" t="s">
        <v>42</v>
      </c>
      <c r="D3914" t="s">
        <v>2739</v>
      </c>
      <c r="E3914" s="29">
        <v>1.02</v>
      </c>
      <c r="G3914" t="s">
        <v>1619</v>
      </c>
      <c r="H3914" s="30">
        <v>7.24</v>
      </c>
      <c r="I3914" t="s">
        <v>1620</v>
      </c>
      <c r="J3914" s="30">
        <f>ROUND(E3914* H3914,5)</f>
        <v>7.3848000000000003</v>
      </c>
    </row>
    <row r="3915" spans="1:27" x14ac:dyDescent="0.25">
      <c r="D3915" s="31" t="s">
        <v>1635</v>
      </c>
      <c r="K3915" s="30">
        <f>SUM(J3911:J3914)</f>
        <v>11.005800000000001</v>
      </c>
    </row>
    <row r="3916" spans="1:27" x14ac:dyDescent="0.25">
      <c r="D3916" s="31" t="s">
        <v>1636</v>
      </c>
      <c r="K3916" s="32">
        <f>SUM(J3906:J3915)</f>
        <v>30.106349999999992</v>
      </c>
    </row>
    <row r="3917" spans="1:27" x14ac:dyDescent="0.25">
      <c r="D3917" s="31" t="s">
        <v>1688</v>
      </c>
      <c r="H3917">
        <v>4</v>
      </c>
      <c r="I3917" t="s">
        <v>1638</v>
      </c>
      <c r="K3917" s="30">
        <f>ROUND(H3917/100*K3916,5)</f>
        <v>1.20425</v>
      </c>
    </row>
    <row r="3918" spans="1:27" x14ac:dyDescent="0.25">
      <c r="D3918" s="31" t="s">
        <v>1639</v>
      </c>
      <c r="K3918" s="32">
        <f>SUM(K3916:K3917)</f>
        <v>31.310599999999994</v>
      </c>
    </row>
    <row r="3920" spans="1:27" ht="45" customHeight="1" x14ac:dyDescent="0.25">
      <c r="A3920" s="25" t="s">
        <v>2740</v>
      </c>
      <c r="B3920" s="25" t="s">
        <v>693</v>
      </c>
      <c r="C3920" s="26" t="s">
        <v>42</v>
      </c>
      <c r="D3920" s="6" t="s">
        <v>694</v>
      </c>
      <c r="E3920" s="5"/>
      <c r="F3920" s="5"/>
      <c r="G3920" s="26"/>
      <c r="H3920" s="27" t="s">
        <v>1613</v>
      </c>
      <c r="I3920" s="4">
        <v>1.139</v>
      </c>
      <c r="J3920" s="5"/>
      <c r="K3920" s="28">
        <f>ROUND(K3932,2)</f>
        <v>11.46</v>
      </c>
      <c r="L3920" s="26"/>
      <c r="M3920" s="26"/>
      <c r="N3920" s="26"/>
      <c r="O3920" s="26"/>
      <c r="P3920" s="26"/>
      <c r="Q3920" s="26"/>
      <c r="R3920" s="26"/>
      <c r="S3920" s="26"/>
      <c r="T3920" s="26"/>
      <c r="U3920" s="26"/>
      <c r="V3920" s="26"/>
      <c r="W3920" s="26"/>
      <c r="X3920" s="26"/>
      <c r="Y3920" s="26"/>
      <c r="Z3920" s="26"/>
      <c r="AA3920" s="26"/>
    </row>
    <row r="3921" spans="1:27" x14ac:dyDescent="0.25">
      <c r="B3921" s="21" t="s">
        <v>1614</v>
      </c>
    </row>
    <row r="3922" spans="1:27" x14ac:dyDescent="0.25">
      <c r="B3922" t="s">
        <v>1828</v>
      </c>
      <c r="C3922" t="s">
        <v>1616</v>
      </c>
      <c r="D3922" t="s">
        <v>1829</v>
      </c>
      <c r="E3922" s="29">
        <v>0.1</v>
      </c>
      <c r="F3922" t="s">
        <v>1618</v>
      </c>
      <c r="G3922" t="s">
        <v>1619</v>
      </c>
      <c r="H3922" s="30">
        <v>24.14</v>
      </c>
      <c r="I3922" t="s">
        <v>1620</v>
      </c>
      <c r="J3922" s="30">
        <f>ROUND(E3922/I3920* H3922,5)</f>
        <v>2.1194000000000002</v>
      </c>
    </row>
    <row r="3923" spans="1:27" x14ac:dyDescent="0.25">
      <c r="B3923" t="s">
        <v>1830</v>
      </c>
      <c r="C3923" t="s">
        <v>1616</v>
      </c>
      <c r="D3923" t="s">
        <v>1831</v>
      </c>
      <c r="E3923" s="29">
        <v>0.1</v>
      </c>
      <c r="F3923" t="s">
        <v>1618</v>
      </c>
      <c r="G3923" t="s">
        <v>1619</v>
      </c>
      <c r="H3923" s="30">
        <v>28.1</v>
      </c>
      <c r="I3923" t="s">
        <v>1620</v>
      </c>
      <c r="J3923" s="30">
        <f>ROUND(E3923/I3920* H3923,5)</f>
        <v>2.4670800000000002</v>
      </c>
    </row>
    <row r="3924" spans="1:27" x14ac:dyDescent="0.25">
      <c r="D3924" s="31" t="s">
        <v>1621</v>
      </c>
      <c r="K3924" s="30">
        <f>SUM(J3922:J3923)</f>
        <v>4.5864799999999999</v>
      </c>
    </row>
    <row r="3925" spans="1:27" x14ac:dyDescent="0.25">
      <c r="B3925" s="21" t="s">
        <v>1625</v>
      </c>
    </row>
    <row r="3926" spans="1:27" x14ac:dyDescent="0.25">
      <c r="B3926" t="s">
        <v>2741</v>
      </c>
      <c r="C3926" t="s">
        <v>550</v>
      </c>
      <c r="D3926" t="s">
        <v>2742</v>
      </c>
      <c r="E3926" s="29">
        <v>0.1</v>
      </c>
      <c r="G3926" t="s">
        <v>1619</v>
      </c>
      <c r="H3926" s="30">
        <v>23.26</v>
      </c>
      <c r="I3926" t="s">
        <v>1620</v>
      </c>
      <c r="J3926" s="30">
        <f>ROUND(E3926* H3926,5)</f>
        <v>2.3260000000000001</v>
      </c>
    </row>
    <row r="3927" spans="1:27" x14ac:dyDescent="0.25">
      <c r="B3927" t="s">
        <v>2743</v>
      </c>
      <c r="C3927" t="s">
        <v>25</v>
      </c>
      <c r="D3927" t="s">
        <v>2744</v>
      </c>
      <c r="E3927" s="29">
        <v>1.05</v>
      </c>
      <c r="G3927" t="s">
        <v>1619</v>
      </c>
      <c r="H3927" s="30">
        <v>3.87</v>
      </c>
      <c r="I3927" t="s">
        <v>1620</v>
      </c>
      <c r="J3927" s="30">
        <f>ROUND(E3927* H3927,5)</f>
        <v>4.0635000000000003</v>
      </c>
    </row>
    <row r="3928" spans="1:27" x14ac:dyDescent="0.25">
      <c r="B3928" t="s">
        <v>2745</v>
      </c>
      <c r="C3928" t="s">
        <v>550</v>
      </c>
      <c r="D3928" t="s">
        <v>2746</v>
      </c>
      <c r="E3928" s="29">
        <v>0.1</v>
      </c>
      <c r="G3928" t="s">
        <v>1619</v>
      </c>
      <c r="H3928" s="30">
        <v>0.44</v>
      </c>
      <c r="I3928" t="s">
        <v>1620</v>
      </c>
      <c r="J3928" s="30">
        <f>ROUND(E3928* H3928,5)</f>
        <v>4.3999999999999997E-2</v>
      </c>
    </row>
    <row r="3929" spans="1:27" x14ac:dyDescent="0.25">
      <c r="D3929" s="31" t="s">
        <v>1635</v>
      </c>
      <c r="K3929" s="30">
        <f>SUM(J3926:J3928)</f>
        <v>6.4334999999999996</v>
      </c>
    </row>
    <row r="3930" spans="1:27" x14ac:dyDescent="0.25">
      <c r="D3930" s="31" t="s">
        <v>1636</v>
      </c>
      <c r="K3930" s="32">
        <f>SUM(J3921:J3929)</f>
        <v>11.01998</v>
      </c>
    </row>
    <row r="3931" spans="1:27" x14ac:dyDescent="0.25">
      <c r="D3931" s="31" t="s">
        <v>1688</v>
      </c>
      <c r="H3931">
        <v>4</v>
      </c>
      <c r="I3931" t="s">
        <v>1638</v>
      </c>
      <c r="K3931" s="30">
        <f>ROUND(H3931/100*K3930,5)</f>
        <v>0.44080000000000003</v>
      </c>
    </row>
    <row r="3932" spans="1:27" x14ac:dyDescent="0.25">
      <c r="D3932" s="31" t="s">
        <v>1639</v>
      </c>
      <c r="K3932" s="32">
        <f>SUM(K3930:K3931)</f>
        <v>11.46078</v>
      </c>
    </row>
    <row r="3934" spans="1:27" ht="45" customHeight="1" x14ac:dyDescent="0.25">
      <c r="A3934" s="25" t="s">
        <v>2747</v>
      </c>
      <c r="B3934" s="25" t="s">
        <v>814</v>
      </c>
      <c r="C3934" s="26" t="s">
        <v>42</v>
      </c>
      <c r="D3934" s="6" t="s">
        <v>815</v>
      </c>
      <c r="E3934" s="5"/>
      <c r="F3934" s="5"/>
      <c r="G3934" s="26"/>
      <c r="H3934" s="27" t="s">
        <v>1613</v>
      </c>
      <c r="I3934" s="4">
        <v>1.1180000000000001</v>
      </c>
      <c r="J3934" s="5"/>
      <c r="K3934" s="28">
        <f>ROUND(K3947,2)</f>
        <v>11.63</v>
      </c>
      <c r="L3934" s="26"/>
      <c r="M3934" s="26"/>
      <c r="N3934" s="26"/>
      <c r="O3934" s="26"/>
      <c r="P3934" s="26"/>
      <c r="Q3934" s="26"/>
      <c r="R3934" s="26"/>
      <c r="S3934" s="26"/>
      <c r="T3934" s="26"/>
      <c r="U3934" s="26"/>
      <c r="V3934" s="26"/>
      <c r="W3934" s="26"/>
      <c r="X3934" s="26"/>
      <c r="Y3934" s="26"/>
      <c r="Z3934" s="26"/>
      <c r="AA3934" s="26"/>
    </row>
    <row r="3935" spans="1:27" x14ac:dyDescent="0.25">
      <c r="B3935" s="21" t="s">
        <v>1614</v>
      </c>
    </row>
    <row r="3936" spans="1:27" x14ac:dyDescent="0.25">
      <c r="B3936" t="s">
        <v>1828</v>
      </c>
      <c r="C3936" t="s">
        <v>1616</v>
      </c>
      <c r="D3936" t="s">
        <v>1829</v>
      </c>
      <c r="E3936" s="29">
        <v>0.12</v>
      </c>
      <c r="F3936" t="s">
        <v>1618</v>
      </c>
      <c r="G3936" t="s">
        <v>1619</v>
      </c>
      <c r="H3936" s="30">
        <v>24.14</v>
      </c>
      <c r="I3936" t="s">
        <v>1620</v>
      </c>
      <c r="J3936" s="30">
        <f>ROUND(E3936/I3934* H3936,5)</f>
        <v>2.5910600000000001</v>
      </c>
    </row>
    <row r="3937" spans="1:27" x14ac:dyDescent="0.25">
      <c r="B3937" t="s">
        <v>1830</v>
      </c>
      <c r="C3937" t="s">
        <v>1616</v>
      </c>
      <c r="D3937" t="s">
        <v>1831</v>
      </c>
      <c r="E3937" s="29">
        <v>0.12</v>
      </c>
      <c r="F3937" t="s">
        <v>1618</v>
      </c>
      <c r="G3937" t="s">
        <v>1619</v>
      </c>
      <c r="H3937" s="30">
        <v>28.1</v>
      </c>
      <c r="I3937" t="s">
        <v>1620</v>
      </c>
      <c r="J3937" s="30">
        <f>ROUND(E3937/I3934* H3937,5)</f>
        <v>3.0160999999999998</v>
      </c>
    </row>
    <row r="3938" spans="1:27" x14ac:dyDescent="0.25">
      <c r="D3938" s="31" t="s">
        <v>1621</v>
      </c>
      <c r="K3938" s="30">
        <f>SUM(J3936:J3937)</f>
        <v>5.6071600000000004</v>
      </c>
    </row>
    <row r="3939" spans="1:27" x14ac:dyDescent="0.25">
      <c r="B3939" s="21" t="s">
        <v>1625</v>
      </c>
    </row>
    <row r="3940" spans="1:27" x14ac:dyDescent="0.25">
      <c r="B3940" t="s">
        <v>2748</v>
      </c>
      <c r="C3940" t="s">
        <v>37</v>
      </c>
      <c r="D3940" t="s">
        <v>2749</v>
      </c>
      <c r="E3940" s="29">
        <v>0.15</v>
      </c>
      <c r="G3940" t="s">
        <v>1619</v>
      </c>
      <c r="H3940" s="30">
        <v>4.7</v>
      </c>
      <c r="I3940" t="s">
        <v>1620</v>
      </c>
      <c r="J3940" s="30">
        <f>ROUND(E3940* H3940,5)</f>
        <v>0.70499999999999996</v>
      </c>
    </row>
    <row r="3941" spans="1:27" x14ac:dyDescent="0.25">
      <c r="B3941" t="s">
        <v>2750</v>
      </c>
      <c r="C3941" t="s">
        <v>42</v>
      </c>
      <c r="D3941" t="s">
        <v>2751</v>
      </c>
      <c r="E3941" s="29">
        <v>1</v>
      </c>
      <c r="G3941" t="s">
        <v>1619</v>
      </c>
      <c r="H3941" s="30">
        <v>1.75</v>
      </c>
      <c r="I3941" t="s">
        <v>1620</v>
      </c>
      <c r="J3941" s="30">
        <f>ROUND(E3941* H3941,5)</f>
        <v>1.75</v>
      </c>
    </row>
    <row r="3942" spans="1:27" ht="195" x14ac:dyDescent="0.25">
      <c r="B3942" t="s">
        <v>2752</v>
      </c>
      <c r="C3942" t="s">
        <v>25</v>
      </c>
      <c r="D3942" s="33" t="s">
        <v>2753</v>
      </c>
      <c r="E3942" s="29">
        <v>1.02</v>
      </c>
      <c r="G3942" t="s">
        <v>1619</v>
      </c>
      <c r="H3942" s="30">
        <v>2.33</v>
      </c>
      <c r="I3942" t="s">
        <v>1620</v>
      </c>
      <c r="J3942" s="30">
        <f>ROUND(E3942* H3942,5)</f>
        <v>2.3765999999999998</v>
      </c>
    </row>
    <row r="3943" spans="1:27" x14ac:dyDescent="0.25">
      <c r="B3943" t="s">
        <v>2754</v>
      </c>
      <c r="C3943" t="s">
        <v>37</v>
      </c>
      <c r="D3943" t="s">
        <v>2755</v>
      </c>
      <c r="E3943" s="29">
        <v>0.3</v>
      </c>
      <c r="G3943" t="s">
        <v>1619</v>
      </c>
      <c r="H3943" s="30">
        <v>2.4700000000000002</v>
      </c>
      <c r="I3943" t="s">
        <v>1620</v>
      </c>
      <c r="J3943" s="30">
        <f>ROUND(E3943* H3943,5)</f>
        <v>0.74099999999999999</v>
      </c>
    </row>
    <row r="3944" spans="1:27" x14ac:dyDescent="0.25">
      <c r="D3944" s="31" t="s">
        <v>1635</v>
      </c>
      <c r="K3944" s="30">
        <f>SUM(J3940:J3943)</f>
        <v>5.5725999999999996</v>
      </c>
    </row>
    <row r="3945" spans="1:27" x14ac:dyDescent="0.25">
      <c r="D3945" s="31" t="s">
        <v>1636</v>
      </c>
      <c r="K3945" s="32">
        <f>SUM(J3935:J3944)</f>
        <v>11.17976</v>
      </c>
    </row>
    <row r="3946" spans="1:27" x14ac:dyDescent="0.25">
      <c r="D3946" s="31" t="s">
        <v>1688</v>
      </c>
      <c r="H3946">
        <v>4</v>
      </c>
      <c r="I3946" t="s">
        <v>1638</v>
      </c>
      <c r="K3946" s="30">
        <f>ROUND(H3946/100*K3945,5)</f>
        <v>0.44718999999999998</v>
      </c>
    </row>
    <row r="3947" spans="1:27" x14ac:dyDescent="0.25">
      <c r="D3947" s="31" t="s">
        <v>1639</v>
      </c>
      <c r="K3947" s="32">
        <f>SUM(K3945:K3946)</f>
        <v>11.626950000000001</v>
      </c>
    </row>
    <row r="3949" spans="1:27" ht="45" customHeight="1" x14ac:dyDescent="0.25">
      <c r="A3949" s="25" t="s">
        <v>2756</v>
      </c>
      <c r="B3949" s="25" t="s">
        <v>812</v>
      </c>
      <c r="C3949" s="26" t="s">
        <v>42</v>
      </c>
      <c r="D3949" s="6" t="s">
        <v>813</v>
      </c>
      <c r="E3949" s="5"/>
      <c r="F3949" s="5"/>
      <c r="G3949" s="26"/>
      <c r="H3949" s="27" t="s">
        <v>1613</v>
      </c>
      <c r="I3949" s="4">
        <v>1.129</v>
      </c>
      <c r="J3949" s="5"/>
      <c r="K3949" s="28">
        <f>ROUND(K3962,2)</f>
        <v>12.95</v>
      </c>
      <c r="L3949" s="26"/>
      <c r="M3949" s="26"/>
      <c r="N3949" s="26"/>
      <c r="O3949" s="26"/>
      <c r="P3949" s="26"/>
      <c r="Q3949" s="26"/>
      <c r="R3949" s="26"/>
      <c r="S3949" s="26"/>
      <c r="T3949" s="26"/>
      <c r="U3949" s="26"/>
      <c r="V3949" s="26"/>
      <c r="W3949" s="26"/>
      <c r="X3949" s="26"/>
      <c r="Y3949" s="26"/>
      <c r="Z3949" s="26"/>
      <c r="AA3949" s="26"/>
    </row>
    <row r="3950" spans="1:27" x14ac:dyDescent="0.25">
      <c r="B3950" s="21" t="s">
        <v>1614</v>
      </c>
    </row>
    <row r="3951" spans="1:27" x14ac:dyDescent="0.25">
      <c r="B3951" t="s">
        <v>1828</v>
      </c>
      <c r="C3951" t="s">
        <v>1616</v>
      </c>
      <c r="D3951" t="s">
        <v>1829</v>
      </c>
      <c r="E3951" s="29">
        <v>0.12</v>
      </c>
      <c r="F3951" t="s">
        <v>1618</v>
      </c>
      <c r="G3951" t="s">
        <v>1619</v>
      </c>
      <c r="H3951" s="30">
        <v>24.14</v>
      </c>
      <c r="I3951" t="s">
        <v>1620</v>
      </c>
      <c r="J3951" s="30">
        <f>ROUND(E3951/I3949* H3951,5)</f>
        <v>2.5658099999999999</v>
      </c>
    </row>
    <row r="3952" spans="1:27" x14ac:dyDescent="0.25">
      <c r="B3952" t="s">
        <v>1830</v>
      </c>
      <c r="C3952" t="s">
        <v>1616</v>
      </c>
      <c r="D3952" t="s">
        <v>1831</v>
      </c>
      <c r="E3952" s="29">
        <v>0.12</v>
      </c>
      <c r="F3952" t="s">
        <v>1618</v>
      </c>
      <c r="G3952" t="s">
        <v>1619</v>
      </c>
      <c r="H3952" s="30">
        <v>28.1</v>
      </c>
      <c r="I3952" t="s">
        <v>1620</v>
      </c>
      <c r="J3952" s="30">
        <f>ROUND(E3952/I3949* H3952,5)</f>
        <v>2.98671</v>
      </c>
    </row>
    <row r="3953" spans="1:27" x14ac:dyDescent="0.25">
      <c r="D3953" s="31" t="s">
        <v>1621</v>
      </c>
      <c r="K3953" s="30">
        <f>SUM(J3951:J3952)</f>
        <v>5.5525199999999995</v>
      </c>
    </row>
    <row r="3954" spans="1:27" x14ac:dyDescent="0.25">
      <c r="B3954" s="21" t="s">
        <v>1625</v>
      </c>
    </row>
    <row r="3955" spans="1:27" x14ac:dyDescent="0.25">
      <c r="B3955" t="s">
        <v>2750</v>
      </c>
      <c r="C3955" t="s">
        <v>42</v>
      </c>
      <c r="D3955" t="s">
        <v>2751</v>
      </c>
      <c r="E3955" s="29">
        <v>1</v>
      </c>
      <c r="G3955" t="s">
        <v>1619</v>
      </c>
      <c r="H3955" s="30">
        <v>1.75</v>
      </c>
      <c r="I3955" t="s">
        <v>1620</v>
      </c>
      <c r="J3955" s="30">
        <f>ROUND(E3955* H3955,5)</f>
        <v>1.75</v>
      </c>
    </row>
    <row r="3956" spans="1:27" x14ac:dyDescent="0.25">
      <c r="B3956" t="s">
        <v>2748</v>
      </c>
      <c r="C3956" t="s">
        <v>37</v>
      </c>
      <c r="D3956" t="s">
        <v>2749</v>
      </c>
      <c r="E3956" s="29">
        <v>0.15</v>
      </c>
      <c r="G3956" t="s">
        <v>1619</v>
      </c>
      <c r="H3956" s="30">
        <v>4.7</v>
      </c>
      <c r="I3956" t="s">
        <v>1620</v>
      </c>
      <c r="J3956" s="30">
        <f>ROUND(E3956* H3956,5)</f>
        <v>0.70499999999999996</v>
      </c>
    </row>
    <row r="3957" spans="1:27" x14ac:dyDescent="0.25">
      <c r="B3957" t="s">
        <v>2754</v>
      </c>
      <c r="C3957" t="s">
        <v>37</v>
      </c>
      <c r="D3957" t="s">
        <v>2755</v>
      </c>
      <c r="E3957" s="29">
        <v>0.3</v>
      </c>
      <c r="G3957" t="s">
        <v>1619</v>
      </c>
      <c r="H3957" s="30">
        <v>2.4700000000000002</v>
      </c>
      <c r="I3957" t="s">
        <v>1620</v>
      </c>
      <c r="J3957" s="30">
        <f>ROUND(E3957* H3957,5)</f>
        <v>0.74099999999999999</v>
      </c>
    </row>
    <row r="3958" spans="1:27" ht="270" x14ac:dyDescent="0.25">
      <c r="B3958" t="s">
        <v>2757</v>
      </c>
      <c r="C3958" t="s">
        <v>37</v>
      </c>
      <c r="D3958" s="33" t="s">
        <v>2758</v>
      </c>
      <c r="E3958" s="29">
        <v>1.02</v>
      </c>
      <c r="G3958" t="s">
        <v>1619</v>
      </c>
      <c r="H3958" s="30">
        <v>3.63</v>
      </c>
      <c r="I3958" t="s">
        <v>1620</v>
      </c>
      <c r="J3958" s="30">
        <f>ROUND(E3958* H3958,5)</f>
        <v>3.7025999999999999</v>
      </c>
    </row>
    <row r="3959" spans="1:27" x14ac:dyDescent="0.25">
      <c r="D3959" s="31" t="s">
        <v>1635</v>
      </c>
      <c r="K3959" s="30">
        <f>SUM(J3955:J3958)</f>
        <v>6.8986000000000001</v>
      </c>
    </row>
    <row r="3960" spans="1:27" x14ac:dyDescent="0.25">
      <c r="D3960" s="31" t="s">
        <v>1636</v>
      </c>
      <c r="K3960" s="32">
        <f>SUM(J3950:J3959)</f>
        <v>12.45112</v>
      </c>
    </row>
    <row r="3961" spans="1:27" x14ac:dyDescent="0.25">
      <c r="D3961" s="31" t="s">
        <v>1688</v>
      </c>
      <c r="H3961">
        <v>4</v>
      </c>
      <c r="I3961" t="s">
        <v>1638</v>
      </c>
      <c r="K3961" s="30">
        <f>ROUND(H3961/100*K3960,5)</f>
        <v>0.49803999999999998</v>
      </c>
    </row>
    <row r="3962" spans="1:27" x14ac:dyDescent="0.25">
      <c r="D3962" s="31" t="s">
        <v>1639</v>
      </c>
      <c r="K3962" s="32">
        <f>SUM(K3960:K3961)</f>
        <v>12.949159999999999</v>
      </c>
    </row>
    <row r="3964" spans="1:27" ht="45" customHeight="1" x14ac:dyDescent="0.25">
      <c r="A3964" s="25" t="s">
        <v>2759</v>
      </c>
      <c r="B3964" s="25" t="s">
        <v>1326</v>
      </c>
      <c r="C3964" s="26" t="s">
        <v>25</v>
      </c>
      <c r="D3964" s="6" t="s">
        <v>1327</v>
      </c>
      <c r="E3964" s="5"/>
      <c r="F3964" s="5"/>
      <c r="G3964" s="26"/>
      <c r="H3964" s="27" t="s">
        <v>1613</v>
      </c>
      <c r="I3964" s="4">
        <v>1.35</v>
      </c>
      <c r="J3964" s="5"/>
      <c r="K3964" s="28">
        <f>ROUND(K3976,2)</f>
        <v>24.14</v>
      </c>
      <c r="L3964" s="26"/>
      <c r="M3964" s="26"/>
      <c r="N3964" s="26"/>
      <c r="O3964" s="26"/>
      <c r="P3964" s="26"/>
      <c r="Q3964" s="26"/>
      <c r="R3964" s="26"/>
      <c r="S3964" s="26"/>
      <c r="T3964" s="26"/>
      <c r="U3964" s="26"/>
      <c r="V3964" s="26"/>
      <c r="W3964" s="26"/>
      <c r="X3964" s="26"/>
      <c r="Y3964" s="26"/>
      <c r="Z3964" s="26"/>
      <c r="AA3964" s="26"/>
    </row>
    <row r="3965" spans="1:27" x14ac:dyDescent="0.25">
      <c r="B3965" s="21" t="s">
        <v>1614</v>
      </c>
    </row>
    <row r="3966" spans="1:27" x14ac:dyDescent="0.25">
      <c r="B3966" t="s">
        <v>1828</v>
      </c>
      <c r="C3966" t="s">
        <v>1616</v>
      </c>
      <c r="D3966" t="s">
        <v>1829</v>
      </c>
      <c r="E3966" s="29">
        <v>0.1</v>
      </c>
      <c r="F3966" t="s">
        <v>1618</v>
      </c>
      <c r="G3966" t="s">
        <v>1619</v>
      </c>
      <c r="H3966" s="30">
        <v>24.14</v>
      </c>
      <c r="I3966" t="s">
        <v>1620</v>
      </c>
      <c r="J3966" s="30">
        <f>ROUND(E3966/I3964* H3966,5)</f>
        <v>1.7881499999999999</v>
      </c>
    </row>
    <row r="3967" spans="1:27" x14ac:dyDescent="0.25">
      <c r="B3967" t="s">
        <v>1830</v>
      </c>
      <c r="C3967" t="s">
        <v>1616</v>
      </c>
      <c r="D3967" t="s">
        <v>1831</v>
      </c>
      <c r="E3967" s="29">
        <v>0.1</v>
      </c>
      <c r="F3967" t="s">
        <v>1618</v>
      </c>
      <c r="G3967" t="s">
        <v>1619</v>
      </c>
      <c r="H3967" s="30">
        <v>28.1</v>
      </c>
      <c r="I3967" t="s">
        <v>1620</v>
      </c>
      <c r="J3967" s="30">
        <f>ROUND(E3967/I3964* H3967,5)</f>
        <v>2.08148</v>
      </c>
    </row>
    <row r="3968" spans="1:27" x14ac:dyDescent="0.25">
      <c r="D3968" s="31" t="s">
        <v>1621</v>
      </c>
      <c r="K3968" s="30">
        <f>SUM(J3966:J3967)</f>
        <v>3.8696299999999999</v>
      </c>
    </row>
    <row r="3969" spans="1:27" x14ac:dyDescent="0.25">
      <c r="B3969" s="21" t="s">
        <v>1625</v>
      </c>
    </row>
    <row r="3970" spans="1:27" x14ac:dyDescent="0.25">
      <c r="B3970" t="s">
        <v>2760</v>
      </c>
      <c r="C3970" t="s">
        <v>25</v>
      </c>
      <c r="D3970" t="s">
        <v>2761</v>
      </c>
      <c r="E3970" s="29">
        <v>1</v>
      </c>
      <c r="G3970" t="s">
        <v>1619</v>
      </c>
      <c r="H3970" s="30">
        <v>19</v>
      </c>
      <c r="I3970" t="s">
        <v>1620</v>
      </c>
      <c r="J3970" s="30">
        <f>ROUND(E3970* H3970,5)</f>
        <v>19</v>
      </c>
    </row>
    <row r="3971" spans="1:27" x14ac:dyDescent="0.25">
      <c r="B3971" t="s">
        <v>2762</v>
      </c>
      <c r="C3971" t="s">
        <v>37</v>
      </c>
      <c r="D3971" t="s">
        <v>2763</v>
      </c>
      <c r="E3971" s="29">
        <v>1.02</v>
      </c>
      <c r="G3971" t="s">
        <v>1619</v>
      </c>
      <c r="H3971" s="30">
        <v>0.12</v>
      </c>
      <c r="I3971" t="s">
        <v>1620</v>
      </c>
      <c r="J3971" s="30">
        <f>ROUND(E3971* H3971,5)</f>
        <v>0.12239999999999999</v>
      </c>
    </row>
    <row r="3972" spans="1:27" x14ac:dyDescent="0.25">
      <c r="B3972" t="s">
        <v>2764</v>
      </c>
      <c r="C3972" t="s">
        <v>37</v>
      </c>
      <c r="D3972" t="s">
        <v>2765</v>
      </c>
      <c r="E3972" s="29">
        <v>0.3</v>
      </c>
      <c r="G3972" t="s">
        <v>1619</v>
      </c>
      <c r="H3972" s="30">
        <v>0.74</v>
      </c>
      <c r="I3972" t="s">
        <v>1620</v>
      </c>
      <c r="J3972" s="30">
        <f>ROUND(E3972* H3972,5)</f>
        <v>0.222</v>
      </c>
    </row>
    <row r="3973" spans="1:27" x14ac:dyDescent="0.25">
      <c r="D3973" s="31" t="s">
        <v>1635</v>
      </c>
      <c r="K3973" s="30">
        <f>SUM(J3970:J3972)</f>
        <v>19.3444</v>
      </c>
    </row>
    <row r="3974" spans="1:27" x14ac:dyDescent="0.25">
      <c r="D3974" s="31" t="s">
        <v>1636</v>
      </c>
      <c r="K3974" s="32">
        <f>SUM(J3965:J3973)</f>
        <v>23.214030000000001</v>
      </c>
    </row>
    <row r="3975" spans="1:27" x14ac:dyDescent="0.25">
      <c r="D3975" s="31" t="s">
        <v>1688</v>
      </c>
      <c r="H3975">
        <v>4</v>
      </c>
      <c r="I3975" t="s">
        <v>1638</v>
      </c>
      <c r="K3975" s="30">
        <f>ROUND(H3975/100*K3974,5)</f>
        <v>0.92856000000000005</v>
      </c>
    </row>
    <row r="3976" spans="1:27" x14ac:dyDescent="0.25">
      <c r="D3976" s="31" t="s">
        <v>1639</v>
      </c>
      <c r="K3976" s="32">
        <f>SUM(K3974:K3975)</f>
        <v>24.142590000000002</v>
      </c>
    </row>
    <row r="3978" spans="1:27" ht="45" customHeight="1" x14ac:dyDescent="0.25">
      <c r="A3978" s="25" t="s">
        <v>2766</v>
      </c>
      <c r="B3978" s="25" t="s">
        <v>1328</v>
      </c>
      <c r="C3978" s="26" t="s">
        <v>25</v>
      </c>
      <c r="D3978" s="6" t="s">
        <v>1329</v>
      </c>
      <c r="E3978" s="5"/>
      <c r="F3978" s="5"/>
      <c r="G3978" s="26"/>
      <c r="H3978" s="27" t="s">
        <v>1613</v>
      </c>
      <c r="I3978" s="4">
        <v>1.38</v>
      </c>
      <c r="J3978" s="5"/>
      <c r="K3978" s="28">
        <f>ROUND(K3990,2)</f>
        <v>25.55</v>
      </c>
      <c r="L3978" s="26"/>
      <c r="M3978" s="26"/>
      <c r="N3978" s="26"/>
      <c r="O3978" s="26"/>
      <c r="P3978" s="26"/>
      <c r="Q3978" s="26"/>
      <c r="R3978" s="26"/>
      <c r="S3978" s="26"/>
      <c r="T3978" s="26"/>
      <c r="U3978" s="26"/>
      <c r="V3978" s="26"/>
      <c r="W3978" s="26"/>
      <c r="X3978" s="26"/>
      <c r="Y3978" s="26"/>
      <c r="Z3978" s="26"/>
      <c r="AA3978" s="26"/>
    </row>
    <row r="3979" spans="1:27" x14ac:dyDescent="0.25">
      <c r="B3979" s="21" t="s">
        <v>1614</v>
      </c>
    </row>
    <row r="3980" spans="1:27" x14ac:dyDescent="0.25">
      <c r="B3980" t="s">
        <v>1828</v>
      </c>
      <c r="C3980" t="s">
        <v>1616</v>
      </c>
      <c r="D3980" t="s">
        <v>1829</v>
      </c>
      <c r="E3980" s="29">
        <v>0.1</v>
      </c>
      <c r="F3980" t="s">
        <v>1618</v>
      </c>
      <c r="G3980" t="s">
        <v>1619</v>
      </c>
      <c r="H3980" s="30">
        <v>24.14</v>
      </c>
      <c r="I3980" t="s">
        <v>1620</v>
      </c>
      <c r="J3980" s="30">
        <f>ROUND(E3980/I3978* H3980,5)</f>
        <v>1.7492799999999999</v>
      </c>
    </row>
    <row r="3981" spans="1:27" x14ac:dyDescent="0.25">
      <c r="B3981" t="s">
        <v>1830</v>
      </c>
      <c r="C3981" t="s">
        <v>1616</v>
      </c>
      <c r="D3981" t="s">
        <v>1831</v>
      </c>
      <c r="E3981" s="29">
        <v>0.1</v>
      </c>
      <c r="F3981" t="s">
        <v>1618</v>
      </c>
      <c r="G3981" t="s">
        <v>1619</v>
      </c>
      <c r="H3981" s="30">
        <v>28.1</v>
      </c>
      <c r="I3981" t="s">
        <v>1620</v>
      </c>
      <c r="J3981" s="30">
        <f>ROUND(E3981/I3978* H3981,5)</f>
        <v>2.0362300000000002</v>
      </c>
    </row>
    <row r="3982" spans="1:27" x14ac:dyDescent="0.25">
      <c r="D3982" s="31" t="s">
        <v>1621</v>
      </c>
      <c r="K3982" s="30">
        <f>SUM(J3980:J3981)</f>
        <v>3.7855100000000004</v>
      </c>
    </row>
    <row r="3983" spans="1:27" x14ac:dyDescent="0.25">
      <c r="B3983" s="21" t="s">
        <v>1625</v>
      </c>
    </row>
    <row r="3984" spans="1:27" x14ac:dyDescent="0.25">
      <c r="B3984" t="s">
        <v>2767</v>
      </c>
      <c r="C3984" t="s">
        <v>37</v>
      </c>
      <c r="D3984" t="s">
        <v>2768</v>
      </c>
      <c r="E3984" s="29">
        <v>0.3</v>
      </c>
      <c r="G3984" t="s">
        <v>1619</v>
      </c>
      <c r="H3984" s="30">
        <v>0.8</v>
      </c>
      <c r="I3984" t="s">
        <v>1620</v>
      </c>
      <c r="J3984" s="30">
        <f>ROUND(E3984* H3984,5)</f>
        <v>0.24</v>
      </c>
    </row>
    <row r="3985" spans="1:27" x14ac:dyDescent="0.25">
      <c r="B3985" t="s">
        <v>2769</v>
      </c>
      <c r="C3985" t="s">
        <v>25</v>
      </c>
      <c r="D3985" t="s">
        <v>2770</v>
      </c>
      <c r="E3985" s="29">
        <v>1.02</v>
      </c>
      <c r="G3985" t="s">
        <v>1619</v>
      </c>
      <c r="H3985" s="30">
        <v>20.010000000000002</v>
      </c>
      <c r="I3985" t="s">
        <v>1620</v>
      </c>
      <c r="J3985" s="30">
        <f>ROUND(E3985* H3985,5)</f>
        <v>20.4102</v>
      </c>
    </row>
    <row r="3986" spans="1:27" x14ac:dyDescent="0.25">
      <c r="B3986" t="s">
        <v>2771</v>
      </c>
      <c r="C3986" t="s">
        <v>37</v>
      </c>
      <c r="D3986" t="s">
        <v>2772</v>
      </c>
      <c r="E3986" s="29">
        <v>1</v>
      </c>
      <c r="G3986" t="s">
        <v>1619</v>
      </c>
      <c r="H3986" s="30">
        <v>0.13</v>
      </c>
      <c r="I3986" t="s">
        <v>1620</v>
      </c>
      <c r="J3986" s="30">
        <f>ROUND(E3986* H3986,5)</f>
        <v>0.13</v>
      </c>
    </row>
    <row r="3987" spans="1:27" x14ac:dyDescent="0.25">
      <c r="D3987" s="31" t="s">
        <v>1635</v>
      </c>
      <c r="K3987" s="30">
        <f>SUM(J3984:J3986)</f>
        <v>20.780199999999997</v>
      </c>
    </row>
    <row r="3988" spans="1:27" x14ac:dyDescent="0.25">
      <c r="D3988" s="31" t="s">
        <v>1636</v>
      </c>
      <c r="K3988" s="32">
        <f>SUM(J3979:J3987)</f>
        <v>24.565709999999999</v>
      </c>
    </row>
    <row r="3989" spans="1:27" x14ac:dyDescent="0.25">
      <c r="D3989" s="31" t="s">
        <v>1688</v>
      </c>
      <c r="H3989">
        <v>4</v>
      </c>
      <c r="I3989" t="s">
        <v>1638</v>
      </c>
      <c r="K3989" s="30">
        <f>ROUND(H3989/100*K3988,5)</f>
        <v>0.98263</v>
      </c>
    </row>
    <row r="3990" spans="1:27" x14ac:dyDescent="0.25">
      <c r="D3990" s="31" t="s">
        <v>1639</v>
      </c>
      <c r="K3990" s="32">
        <f>SUM(K3988:K3989)</f>
        <v>25.54834</v>
      </c>
    </row>
    <row r="3992" spans="1:27" ht="45" customHeight="1" x14ac:dyDescent="0.25">
      <c r="A3992" s="25" t="s">
        <v>2773</v>
      </c>
      <c r="B3992" s="25" t="s">
        <v>1330</v>
      </c>
      <c r="C3992" s="26" t="s">
        <v>25</v>
      </c>
      <c r="D3992" s="6" t="s">
        <v>1331</v>
      </c>
      <c r="E3992" s="5"/>
      <c r="F3992" s="5"/>
      <c r="G3992" s="26"/>
      <c r="H3992" s="27" t="s">
        <v>1613</v>
      </c>
      <c r="I3992" s="4">
        <v>1.425</v>
      </c>
      <c r="J3992" s="5"/>
      <c r="K3992" s="28">
        <f>ROUND(K4004,2)</f>
        <v>27.71</v>
      </c>
      <c r="L3992" s="26"/>
      <c r="M3992" s="26"/>
      <c r="N3992" s="26"/>
      <c r="O3992" s="26"/>
      <c r="P3992" s="26"/>
      <c r="Q3992" s="26"/>
      <c r="R3992" s="26"/>
      <c r="S3992" s="26"/>
      <c r="T3992" s="26"/>
      <c r="U3992" s="26"/>
      <c r="V3992" s="26"/>
      <c r="W3992" s="26"/>
      <c r="X3992" s="26"/>
      <c r="Y3992" s="26"/>
      <c r="Z3992" s="26"/>
      <c r="AA3992" s="26"/>
    </row>
    <row r="3993" spans="1:27" x14ac:dyDescent="0.25">
      <c r="B3993" s="21" t="s">
        <v>1614</v>
      </c>
    </row>
    <row r="3994" spans="1:27" x14ac:dyDescent="0.25">
      <c r="B3994" t="s">
        <v>1828</v>
      </c>
      <c r="C3994" t="s">
        <v>1616</v>
      </c>
      <c r="D3994" t="s">
        <v>1829</v>
      </c>
      <c r="E3994" s="29">
        <v>0.1</v>
      </c>
      <c r="F3994" t="s">
        <v>1618</v>
      </c>
      <c r="G3994" t="s">
        <v>1619</v>
      </c>
      <c r="H3994" s="30">
        <v>24.14</v>
      </c>
      <c r="I3994" t="s">
        <v>1620</v>
      </c>
      <c r="J3994" s="30">
        <f>ROUND(E3994/I3992* H3994,5)</f>
        <v>1.69404</v>
      </c>
    </row>
    <row r="3995" spans="1:27" x14ac:dyDescent="0.25">
      <c r="B3995" t="s">
        <v>1830</v>
      </c>
      <c r="C3995" t="s">
        <v>1616</v>
      </c>
      <c r="D3995" t="s">
        <v>1831</v>
      </c>
      <c r="E3995" s="29">
        <v>0.1</v>
      </c>
      <c r="F3995" t="s">
        <v>1618</v>
      </c>
      <c r="G3995" t="s">
        <v>1619</v>
      </c>
      <c r="H3995" s="30">
        <v>28.1</v>
      </c>
      <c r="I3995" t="s">
        <v>1620</v>
      </c>
      <c r="J3995" s="30">
        <f>ROUND(E3995/I3992* H3995,5)</f>
        <v>1.97193</v>
      </c>
    </row>
    <row r="3996" spans="1:27" x14ac:dyDescent="0.25">
      <c r="D3996" s="31" t="s">
        <v>1621</v>
      </c>
      <c r="K3996" s="30">
        <f>SUM(J3994:J3995)</f>
        <v>3.6659699999999997</v>
      </c>
    </row>
    <row r="3997" spans="1:27" x14ac:dyDescent="0.25">
      <c r="B3997" s="21" t="s">
        <v>1625</v>
      </c>
    </row>
    <row r="3998" spans="1:27" x14ac:dyDescent="0.25">
      <c r="B3998" t="s">
        <v>2774</v>
      </c>
      <c r="C3998" t="s">
        <v>37</v>
      </c>
      <c r="D3998" t="s">
        <v>2775</v>
      </c>
      <c r="E3998" s="29">
        <v>0.3</v>
      </c>
      <c r="G3998" t="s">
        <v>1619</v>
      </c>
      <c r="H3998" s="30">
        <v>0.98</v>
      </c>
      <c r="I3998" t="s">
        <v>1620</v>
      </c>
      <c r="J3998" s="30">
        <f>ROUND(E3998* H3998,5)</f>
        <v>0.29399999999999998</v>
      </c>
    </row>
    <row r="3999" spans="1:27" x14ac:dyDescent="0.25">
      <c r="B3999" t="s">
        <v>2776</v>
      </c>
      <c r="C3999" t="s">
        <v>25</v>
      </c>
      <c r="D3999" t="s">
        <v>2777</v>
      </c>
      <c r="E3999" s="29">
        <v>1.02</v>
      </c>
      <c r="G3999" t="s">
        <v>1619</v>
      </c>
      <c r="H3999" s="30">
        <v>22.1</v>
      </c>
      <c r="I3999" t="s">
        <v>1620</v>
      </c>
      <c r="J3999" s="30">
        <f>ROUND(E3999* H3999,5)</f>
        <v>22.542000000000002</v>
      </c>
    </row>
    <row r="4000" spans="1:27" x14ac:dyDescent="0.25">
      <c r="B4000" t="s">
        <v>2778</v>
      </c>
      <c r="C4000" t="s">
        <v>37</v>
      </c>
      <c r="D4000" t="s">
        <v>2779</v>
      </c>
      <c r="E4000" s="29">
        <v>1</v>
      </c>
      <c r="G4000" t="s">
        <v>1619</v>
      </c>
      <c r="H4000" s="30">
        <v>0.14000000000000001</v>
      </c>
      <c r="I4000" t="s">
        <v>1620</v>
      </c>
      <c r="J4000" s="30">
        <f>ROUND(E4000* H4000,5)</f>
        <v>0.14000000000000001</v>
      </c>
    </row>
    <row r="4001" spans="1:27" x14ac:dyDescent="0.25">
      <c r="D4001" s="31" t="s">
        <v>1635</v>
      </c>
      <c r="K4001" s="30">
        <f>SUM(J3998:J4000)</f>
        <v>22.976000000000003</v>
      </c>
    </row>
    <row r="4002" spans="1:27" x14ac:dyDescent="0.25">
      <c r="D4002" s="31" t="s">
        <v>1636</v>
      </c>
      <c r="K4002" s="32">
        <f>SUM(J3993:J4001)</f>
        <v>26.641970000000001</v>
      </c>
    </row>
    <row r="4003" spans="1:27" x14ac:dyDescent="0.25">
      <c r="D4003" s="31" t="s">
        <v>1688</v>
      </c>
      <c r="H4003">
        <v>4</v>
      </c>
      <c r="I4003" t="s">
        <v>1638</v>
      </c>
      <c r="K4003" s="30">
        <f>ROUND(H4003/100*K4002,5)</f>
        <v>1.06568</v>
      </c>
    </row>
    <row r="4004" spans="1:27" x14ac:dyDescent="0.25">
      <c r="D4004" s="31" t="s">
        <v>1639</v>
      </c>
      <c r="K4004" s="32">
        <f>SUM(K4002:K4003)</f>
        <v>27.707650000000001</v>
      </c>
    </row>
    <row r="4006" spans="1:27" ht="45" customHeight="1" x14ac:dyDescent="0.25">
      <c r="A4006" s="25" t="s">
        <v>2780</v>
      </c>
      <c r="B4006" s="25" t="s">
        <v>1332</v>
      </c>
      <c r="C4006" s="26" t="s">
        <v>25</v>
      </c>
      <c r="D4006" s="6" t="s">
        <v>1333</v>
      </c>
      <c r="E4006" s="5"/>
      <c r="F4006" s="5"/>
      <c r="G4006" s="26"/>
      <c r="H4006" s="27" t="s">
        <v>1613</v>
      </c>
      <c r="I4006" s="4">
        <v>1.5029999999999999</v>
      </c>
      <c r="J4006" s="5"/>
      <c r="K4006" s="28">
        <f>ROUND(K4018,2)</f>
        <v>31.12</v>
      </c>
      <c r="L4006" s="26"/>
      <c r="M4006" s="26"/>
      <c r="N4006" s="26"/>
      <c r="O4006" s="26"/>
      <c r="P4006" s="26"/>
      <c r="Q4006" s="26"/>
      <c r="R4006" s="26"/>
      <c r="S4006" s="26"/>
      <c r="T4006" s="26"/>
      <c r="U4006" s="26"/>
      <c r="V4006" s="26"/>
      <c r="W4006" s="26"/>
      <c r="X4006" s="26"/>
      <c r="Y4006" s="26"/>
      <c r="Z4006" s="26"/>
      <c r="AA4006" s="26"/>
    </row>
    <row r="4007" spans="1:27" x14ac:dyDescent="0.25">
      <c r="B4007" s="21" t="s">
        <v>1614</v>
      </c>
    </row>
    <row r="4008" spans="1:27" x14ac:dyDescent="0.25">
      <c r="B4008" t="s">
        <v>1828</v>
      </c>
      <c r="C4008" t="s">
        <v>1616</v>
      </c>
      <c r="D4008" t="s">
        <v>1829</v>
      </c>
      <c r="E4008" s="29">
        <v>0.1</v>
      </c>
      <c r="F4008" t="s">
        <v>1618</v>
      </c>
      <c r="G4008" t="s">
        <v>1619</v>
      </c>
      <c r="H4008" s="30">
        <v>24.14</v>
      </c>
      <c r="I4008" t="s">
        <v>1620</v>
      </c>
      <c r="J4008" s="30">
        <f>ROUND(E4008/I4006* H4008,5)</f>
        <v>1.60612</v>
      </c>
    </row>
    <row r="4009" spans="1:27" x14ac:dyDescent="0.25">
      <c r="B4009" t="s">
        <v>1830</v>
      </c>
      <c r="C4009" t="s">
        <v>1616</v>
      </c>
      <c r="D4009" t="s">
        <v>1831</v>
      </c>
      <c r="E4009" s="29">
        <v>0.1</v>
      </c>
      <c r="F4009" t="s">
        <v>1618</v>
      </c>
      <c r="G4009" t="s">
        <v>1619</v>
      </c>
      <c r="H4009" s="30">
        <v>28.1</v>
      </c>
      <c r="I4009" t="s">
        <v>1620</v>
      </c>
      <c r="J4009" s="30">
        <f>ROUND(E4009/I4006* H4009,5)</f>
        <v>1.8695900000000001</v>
      </c>
    </row>
    <row r="4010" spans="1:27" x14ac:dyDescent="0.25">
      <c r="D4010" s="31" t="s">
        <v>1621</v>
      </c>
      <c r="K4010" s="30">
        <f>SUM(J4008:J4009)</f>
        <v>3.4757100000000003</v>
      </c>
    </row>
    <row r="4011" spans="1:27" x14ac:dyDescent="0.25">
      <c r="B4011" s="21" t="s">
        <v>1625</v>
      </c>
    </row>
    <row r="4012" spans="1:27" x14ac:dyDescent="0.25">
      <c r="B4012" t="s">
        <v>2781</v>
      </c>
      <c r="C4012" t="s">
        <v>37</v>
      </c>
      <c r="D4012" t="s">
        <v>2782</v>
      </c>
      <c r="E4012" s="29">
        <v>0.3</v>
      </c>
      <c r="G4012" t="s">
        <v>1619</v>
      </c>
      <c r="H4012" s="30">
        <v>1.51</v>
      </c>
      <c r="I4012" t="s">
        <v>1620</v>
      </c>
      <c r="J4012" s="30">
        <f>ROUND(E4012* H4012,5)</f>
        <v>0.45300000000000001</v>
      </c>
    </row>
    <row r="4013" spans="1:27" x14ac:dyDescent="0.25">
      <c r="B4013" t="s">
        <v>2783</v>
      </c>
      <c r="C4013" t="s">
        <v>25</v>
      </c>
      <c r="D4013" t="s">
        <v>2784</v>
      </c>
      <c r="E4013" s="29">
        <v>1.02</v>
      </c>
      <c r="G4013" t="s">
        <v>1619</v>
      </c>
      <c r="H4013" s="30">
        <v>25.3</v>
      </c>
      <c r="I4013" t="s">
        <v>1620</v>
      </c>
      <c r="J4013" s="30">
        <f>ROUND(E4013* H4013,5)</f>
        <v>25.806000000000001</v>
      </c>
    </row>
    <row r="4014" spans="1:27" x14ac:dyDescent="0.25">
      <c r="B4014" t="s">
        <v>2785</v>
      </c>
      <c r="C4014" t="s">
        <v>37</v>
      </c>
      <c r="D4014" t="s">
        <v>2786</v>
      </c>
      <c r="E4014" s="29">
        <v>1</v>
      </c>
      <c r="G4014" t="s">
        <v>1619</v>
      </c>
      <c r="H4014" s="30">
        <v>0.19</v>
      </c>
      <c r="I4014" t="s">
        <v>1620</v>
      </c>
      <c r="J4014" s="30">
        <f>ROUND(E4014* H4014,5)</f>
        <v>0.19</v>
      </c>
    </row>
    <row r="4015" spans="1:27" x14ac:dyDescent="0.25">
      <c r="D4015" s="31" t="s">
        <v>1635</v>
      </c>
      <c r="K4015" s="30">
        <f>SUM(J4012:J4014)</f>
        <v>26.449000000000002</v>
      </c>
    </row>
    <row r="4016" spans="1:27" x14ac:dyDescent="0.25">
      <c r="D4016" s="31" t="s">
        <v>1636</v>
      </c>
      <c r="K4016" s="32">
        <f>SUM(J4007:J4015)</f>
        <v>29.924710000000001</v>
      </c>
    </row>
    <row r="4017" spans="1:27" x14ac:dyDescent="0.25">
      <c r="D4017" s="31" t="s">
        <v>1688</v>
      </c>
      <c r="H4017">
        <v>4</v>
      </c>
      <c r="I4017" t="s">
        <v>1638</v>
      </c>
      <c r="K4017" s="30">
        <f>ROUND(H4017/100*K4016,5)</f>
        <v>1.19699</v>
      </c>
    </row>
    <row r="4018" spans="1:27" x14ac:dyDescent="0.25">
      <c r="D4018" s="31" t="s">
        <v>1639</v>
      </c>
      <c r="K4018" s="32">
        <f>SUM(K4016:K4017)</f>
        <v>31.121700000000001</v>
      </c>
    </row>
    <row r="4020" spans="1:27" ht="45" customHeight="1" x14ac:dyDescent="0.25">
      <c r="A4020" s="25" t="s">
        <v>2787</v>
      </c>
      <c r="B4020" s="25" t="s">
        <v>1334</v>
      </c>
      <c r="C4020" s="26" t="s">
        <v>550</v>
      </c>
      <c r="D4020" s="6" t="s">
        <v>1335</v>
      </c>
      <c r="E4020" s="5"/>
      <c r="F4020" s="5"/>
      <c r="G4020" s="26"/>
      <c r="H4020" s="27" t="s">
        <v>1613</v>
      </c>
      <c r="I4020" s="4">
        <v>1.06</v>
      </c>
      <c r="J4020" s="5"/>
      <c r="K4020" s="28">
        <f>ROUND(K4027,2)</f>
        <v>307.52999999999997</v>
      </c>
      <c r="L4020" s="26"/>
      <c r="M4020" s="26"/>
      <c r="N4020" s="26"/>
      <c r="O4020" s="26"/>
      <c r="P4020" s="26"/>
      <c r="Q4020" s="26"/>
      <c r="R4020" s="26"/>
      <c r="S4020" s="26"/>
      <c r="T4020" s="26"/>
      <c r="U4020" s="26"/>
      <c r="V4020" s="26"/>
      <c r="W4020" s="26"/>
      <c r="X4020" s="26"/>
      <c r="Y4020" s="26"/>
      <c r="Z4020" s="26"/>
      <c r="AA4020" s="26"/>
    </row>
    <row r="4021" spans="1:27" x14ac:dyDescent="0.25">
      <c r="B4021" s="21" t="s">
        <v>1614</v>
      </c>
    </row>
    <row r="4022" spans="1:27" x14ac:dyDescent="0.25">
      <c r="B4022" t="s">
        <v>1828</v>
      </c>
      <c r="C4022" t="s">
        <v>1616</v>
      </c>
      <c r="D4022" t="s">
        <v>1829</v>
      </c>
      <c r="E4022" s="29">
        <v>6</v>
      </c>
      <c r="F4022" t="s">
        <v>1618</v>
      </c>
      <c r="G4022" t="s">
        <v>1619</v>
      </c>
      <c r="H4022" s="30">
        <v>24.14</v>
      </c>
      <c r="I4022" t="s">
        <v>1620</v>
      </c>
      <c r="J4022" s="30">
        <f>ROUND(E4022/I4020* H4022,5)</f>
        <v>136.64151000000001</v>
      </c>
    </row>
    <row r="4023" spans="1:27" x14ac:dyDescent="0.25">
      <c r="B4023" t="s">
        <v>1830</v>
      </c>
      <c r="C4023" t="s">
        <v>1616</v>
      </c>
      <c r="D4023" t="s">
        <v>1831</v>
      </c>
      <c r="E4023" s="29">
        <v>6</v>
      </c>
      <c r="F4023" t="s">
        <v>1618</v>
      </c>
      <c r="G4023" t="s">
        <v>1619</v>
      </c>
      <c r="H4023" s="30">
        <v>28.1</v>
      </c>
      <c r="I4023" t="s">
        <v>1620</v>
      </c>
      <c r="J4023" s="30">
        <f>ROUND(E4023/I4020* H4023,5)</f>
        <v>159.0566</v>
      </c>
    </row>
    <row r="4024" spans="1:27" x14ac:dyDescent="0.25">
      <c r="D4024" s="31" t="s">
        <v>1621</v>
      </c>
      <c r="K4024" s="30">
        <f>SUM(J4022:J4023)</f>
        <v>295.69811000000004</v>
      </c>
    </row>
    <row r="4025" spans="1:27" x14ac:dyDescent="0.25">
      <c r="D4025" s="31" t="s">
        <v>1636</v>
      </c>
      <c r="K4025" s="32">
        <f>SUM(J4021:J4024)</f>
        <v>295.69811000000004</v>
      </c>
    </row>
    <row r="4026" spans="1:27" x14ac:dyDescent="0.25">
      <c r="D4026" s="31" t="s">
        <v>1688</v>
      </c>
      <c r="H4026">
        <v>4</v>
      </c>
      <c r="I4026" t="s">
        <v>1638</v>
      </c>
      <c r="K4026" s="30">
        <f>ROUND(H4026/100*K4025,5)</f>
        <v>11.827920000000001</v>
      </c>
    </row>
    <row r="4027" spans="1:27" x14ac:dyDescent="0.25">
      <c r="D4027" s="31" t="s">
        <v>1639</v>
      </c>
      <c r="K4027" s="32">
        <f>SUM(K4025:K4026)</f>
        <v>307.52603000000005</v>
      </c>
    </row>
    <row r="4029" spans="1:27" ht="45" customHeight="1" x14ac:dyDescent="0.25">
      <c r="A4029" s="25" t="s">
        <v>2788</v>
      </c>
      <c r="B4029" s="25" t="s">
        <v>727</v>
      </c>
      <c r="C4029" s="26" t="s">
        <v>42</v>
      </c>
      <c r="D4029" s="6" t="s">
        <v>728</v>
      </c>
      <c r="E4029" s="5"/>
      <c r="F4029" s="5"/>
      <c r="G4029" s="26"/>
      <c r="H4029" s="27" t="s">
        <v>1613</v>
      </c>
      <c r="I4029" s="4">
        <v>1.073</v>
      </c>
      <c r="J4029" s="5"/>
      <c r="K4029" s="28">
        <f>ROUND(K4042,2)</f>
        <v>7.62</v>
      </c>
      <c r="L4029" s="26"/>
      <c r="M4029" s="26"/>
      <c r="N4029" s="26"/>
      <c r="O4029" s="26"/>
      <c r="P4029" s="26"/>
      <c r="Q4029" s="26"/>
      <c r="R4029" s="26"/>
      <c r="S4029" s="26"/>
      <c r="T4029" s="26"/>
      <c r="U4029" s="26"/>
      <c r="V4029" s="26"/>
      <c r="W4029" s="26"/>
      <c r="X4029" s="26"/>
      <c r="Y4029" s="26"/>
      <c r="Z4029" s="26"/>
      <c r="AA4029" s="26"/>
    </row>
    <row r="4030" spans="1:27" x14ac:dyDescent="0.25">
      <c r="B4030" s="21" t="s">
        <v>1614</v>
      </c>
    </row>
    <row r="4031" spans="1:27" x14ac:dyDescent="0.25">
      <c r="B4031" t="s">
        <v>1828</v>
      </c>
      <c r="C4031" t="s">
        <v>1616</v>
      </c>
      <c r="D4031" t="s">
        <v>1829</v>
      </c>
      <c r="E4031" s="29">
        <v>0.12</v>
      </c>
      <c r="F4031" t="s">
        <v>1618</v>
      </c>
      <c r="G4031" t="s">
        <v>1619</v>
      </c>
      <c r="H4031" s="30">
        <v>24.14</v>
      </c>
      <c r="I4031" t="s">
        <v>1620</v>
      </c>
      <c r="J4031" s="30">
        <f>ROUND(E4031/I4029* H4031,5)</f>
        <v>2.6997200000000001</v>
      </c>
    </row>
    <row r="4032" spans="1:27" x14ac:dyDescent="0.25">
      <c r="B4032" t="s">
        <v>1830</v>
      </c>
      <c r="C4032" t="s">
        <v>1616</v>
      </c>
      <c r="D4032" t="s">
        <v>1831</v>
      </c>
      <c r="E4032" s="29">
        <v>0.12</v>
      </c>
      <c r="F4032" t="s">
        <v>1618</v>
      </c>
      <c r="G4032" t="s">
        <v>1619</v>
      </c>
      <c r="H4032" s="30">
        <v>28.1</v>
      </c>
      <c r="I4032" t="s">
        <v>1620</v>
      </c>
      <c r="J4032" s="30">
        <f>ROUND(E4032/I4029* H4032,5)</f>
        <v>3.1425900000000002</v>
      </c>
    </row>
    <row r="4033" spans="1:27" x14ac:dyDescent="0.25">
      <c r="D4033" s="31" t="s">
        <v>1621</v>
      </c>
      <c r="K4033" s="30">
        <f>SUM(J4031:J4032)</f>
        <v>5.8423100000000003</v>
      </c>
    </row>
    <row r="4034" spans="1:27" x14ac:dyDescent="0.25">
      <c r="B4034" s="21" t="s">
        <v>1625</v>
      </c>
    </row>
    <row r="4035" spans="1:27" x14ac:dyDescent="0.25">
      <c r="B4035" t="s">
        <v>2789</v>
      </c>
      <c r="C4035" t="s">
        <v>37</v>
      </c>
      <c r="D4035" t="s">
        <v>2790</v>
      </c>
      <c r="E4035" s="29">
        <v>0.95</v>
      </c>
      <c r="G4035" t="s">
        <v>1619</v>
      </c>
      <c r="H4035" s="30">
        <v>0.49</v>
      </c>
      <c r="I4035" t="s">
        <v>1620</v>
      </c>
      <c r="J4035" s="30">
        <f>ROUND(E4035* H4035,5)</f>
        <v>0.46550000000000002</v>
      </c>
    </row>
    <row r="4036" spans="1:27" x14ac:dyDescent="0.25">
      <c r="B4036" t="s">
        <v>2791</v>
      </c>
      <c r="C4036" t="s">
        <v>37</v>
      </c>
      <c r="D4036" t="s">
        <v>2792</v>
      </c>
      <c r="E4036" s="29">
        <v>0.3</v>
      </c>
      <c r="G4036" t="s">
        <v>1619</v>
      </c>
      <c r="H4036" s="30">
        <v>1.22</v>
      </c>
      <c r="I4036" t="s">
        <v>1620</v>
      </c>
      <c r="J4036" s="30">
        <f>ROUND(E4036* H4036,5)</f>
        <v>0.36599999999999999</v>
      </c>
    </row>
    <row r="4037" spans="1:27" x14ac:dyDescent="0.25">
      <c r="B4037" t="s">
        <v>2793</v>
      </c>
      <c r="C4037" t="s">
        <v>42</v>
      </c>
      <c r="D4037" t="s">
        <v>2794</v>
      </c>
      <c r="E4037" s="29">
        <v>1.02</v>
      </c>
      <c r="G4037" t="s">
        <v>1619</v>
      </c>
      <c r="H4037" s="30">
        <v>0.56999999999999995</v>
      </c>
      <c r="I4037" t="s">
        <v>1620</v>
      </c>
      <c r="J4037" s="30">
        <f>ROUND(E4037* H4037,5)</f>
        <v>0.58140000000000003</v>
      </c>
    </row>
    <row r="4038" spans="1:27" x14ac:dyDescent="0.25">
      <c r="B4038" t="s">
        <v>2795</v>
      </c>
      <c r="C4038" t="s">
        <v>37</v>
      </c>
      <c r="D4038" t="s">
        <v>2796</v>
      </c>
      <c r="E4038" s="29">
        <v>1</v>
      </c>
      <c r="G4038" t="s">
        <v>1619</v>
      </c>
      <c r="H4038" s="30">
        <v>7.0000000000000007E-2</v>
      </c>
      <c r="I4038" t="s">
        <v>1620</v>
      </c>
      <c r="J4038" s="30">
        <f>ROUND(E4038* H4038,5)</f>
        <v>7.0000000000000007E-2</v>
      </c>
    </row>
    <row r="4039" spans="1:27" x14ac:dyDescent="0.25">
      <c r="D4039" s="31" t="s">
        <v>1635</v>
      </c>
      <c r="K4039" s="30">
        <f>SUM(J4035:J4038)</f>
        <v>1.4829000000000001</v>
      </c>
    </row>
    <row r="4040" spans="1:27" x14ac:dyDescent="0.25">
      <c r="D4040" s="31" t="s">
        <v>1636</v>
      </c>
      <c r="K4040" s="32">
        <f>SUM(J4030:J4039)</f>
        <v>7.3252100000000002</v>
      </c>
    </row>
    <row r="4041" spans="1:27" x14ac:dyDescent="0.25">
      <c r="D4041" s="31" t="s">
        <v>1688</v>
      </c>
      <c r="H4041">
        <v>4</v>
      </c>
      <c r="I4041" t="s">
        <v>1638</v>
      </c>
      <c r="K4041" s="30">
        <f>ROUND(H4041/100*K4040,5)</f>
        <v>0.29300999999999999</v>
      </c>
    </row>
    <row r="4042" spans="1:27" x14ac:dyDescent="0.25">
      <c r="D4042" s="31" t="s">
        <v>1639</v>
      </c>
      <c r="K4042" s="32">
        <f>SUM(K4040:K4041)</f>
        <v>7.61822</v>
      </c>
    </row>
    <row r="4044" spans="1:27" ht="45" customHeight="1" x14ac:dyDescent="0.25">
      <c r="A4044" s="25" t="s">
        <v>2797</v>
      </c>
      <c r="B4044" s="25" t="s">
        <v>729</v>
      </c>
      <c r="C4044" s="26" t="s">
        <v>42</v>
      </c>
      <c r="D4044" s="6" t="s">
        <v>730</v>
      </c>
      <c r="E4044" s="5"/>
      <c r="F4044" s="5"/>
      <c r="G4044" s="26"/>
      <c r="H4044" s="27" t="s">
        <v>1613</v>
      </c>
      <c r="I4044" s="4">
        <v>1.073</v>
      </c>
      <c r="J4044" s="5"/>
      <c r="K4044" s="28">
        <f>ROUND(K4057,2)</f>
        <v>7.74</v>
      </c>
      <c r="L4044" s="26"/>
      <c r="M4044" s="26"/>
      <c r="N4044" s="26"/>
      <c r="O4044" s="26"/>
      <c r="P4044" s="26"/>
      <c r="Q4044" s="26"/>
      <c r="R4044" s="26"/>
      <c r="S4044" s="26"/>
      <c r="T4044" s="26"/>
      <c r="U4044" s="26"/>
      <c r="V4044" s="26"/>
      <c r="W4044" s="26"/>
      <c r="X4044" s="26"/>
      <c r="Y4044" s="26"/>
      <c r="Z4044" s="26"/>
      <c r="AA4044" s="26"/>
    </row>
    <row r="4045" spans="1:27" x14ac:dyDescent="0.25">
      <c r="B4045" s="21" t="s">
        <v>1614</v>
      </c>
    </row>
    <row r="4046" spans="1:27" x14ac:dyDescent="0.25">
      <c r="B4046" t="s">
        <v>1828</v>
      </c>
      <c r="C4046" t="s">
        <v>1616</v>
      </c>
      <c r="D4046" t="s">
        <v>1829</v>
      </c>
      <c r="E4046" s="29">
        <v>0.12</v>
      </c>
      <c r="F4046" t="s">
        <v>1618</v>
      </c>
      <c r="G4046" t="s">
        <v>1619</v>
      </c>
      <c r="H4046" s="30">
        <v>24.14</v>
      </c>
      <c r="I4046" t="s">
        <v>1620</v>
      </c>
      <c r="J4046" s="30">
        <f>ROUND(E4046/I4044* H4046,5)</f>
        <v>2.6997200000000001</v>
      </c>
    </row>
    <row r="4047" spans="1:27" x14ac:dyDescent="0.25">
      <c r="B4047" t="s">
        <v>1830</v>
      </c>
      <c r="C4047" t="s">
        <v>1616</v>
      </c>
      <c r="D4047" t="s">
        <v>1831</v>
      </c>
      <c r="E4047" s="29">
        <v>0.12</v>
      </c>
      <c r="F4047" t="s">
        <v>1618</v>
      </c>
      <c r="G4047" t="s">
        <v>1619</v>
      </c>
      <c r="H4047" s="30">
        <v>28.1</v>
      </c>
      <c r="I4047" t="s">
        <v>1620</v>
      </c>
      <c r="J4047" s="30">
        <f>ROUND(E4047/I4044* H4047,5)</f>
        <v>3.1425900000000002</v>
      </c>
    </row>
    <row r="4048" spans="1:27" x14ac:dyDescent="0.25">
      <c r="D4048" s="31" t="s">
        <v>1621</v>
      </c>
      <c r="K4048" s="30">
        <f>SUM(J4046:J4047)</f>
        <v>5.8423100000000003</v>
      </c>
    </row>
    <row r="4049" spans="1:27" x14ac:dyDescent="0.25">
      <c r="B4049" s="21" t="s">
        <v>1625</v>
      </c>
    </row>
    <row r="4050" spans="1:27" x14ac:dyDescent="0.25">
      <c r="B4050" t="s">
        <v>2798</v>
      </c>
      <c r="C4050" t="s">
        <v>37</v>
      </c>
      <c r="D4050" t="s">
        <v>2799</v>
      </c>
      <c r="E4050" s="29">
        <v>0.85</v>
      </c>
      <c r="G4050" t="s">
        <v>1619</v>
      </c>
      <c r="H4050" s="30">
        <v>0.68</v>
      </c>
      <c r="I4050" t="s">
        <v>1620</v>
      </c>
      <c r="J4050" s="30">
        <f>ROUND(E4050* H4050,5)</f>
        <v>0.57799999999999996</v>
      </c>
    </row>
    <row r="4051" spans="1:27" x14ac:dyDescent="0.25">
      <c r="B4051" t="s">
        <v>2800</v>
      </c>
      <c r="C4051" t="s">
        <v>42</v>
      </c>
      <c r="D4051" t="s">
        <v>2801</v>
      </c>
      <c r="E4051" s="29">
        <v>1.02</v>
      </c>
      <c r="G4051" t="s">
        <v>1619</v>
      </c>
      <c r="H4051" s="30">
        <v>0.33</v>
      </c>
      <c r="I4051" t="s">
        <v>1620</v>
      </c>
      <c r="J4051" s="30">
        <f>ROUND(E4051* H4051,5)</f>
        <v>0.33660000000000001</v>
      </c>
    </row>
    <row r="4052" spans="1:27" x14ac:dyDescent="0.25">
      <c r="B4052" t="s">
        <v>2802</v>
      </c>
      <c r="C4052" t="s">
        <v>37</v>
      </c>
      <c r="D4052" t="s">
        <v>2803</v>
      </c>
      <c r="E4052" s="29">
        <v>0.3</v>
      </c>
      <c r="G4052" t="s">
        <v>1619</v>
      </c>
      <c r="H4052" s="30">
        <v>1.95</v>
      </c>
      <c r="I4052" t="s">
        <v>1620</v>
      </c>
      <c r="J4052" s="30">
        <f>ROUND(E4052* H4052,5)</f>
        <v>0.58499999999999996</v>
      </c>
    </row>
    <row r="4053" spans="1:27" x14ac:dyDescent="0.25">
      <c r="B4053" t="s">
        <v>2804</v>
      </c>
      <c r="C4053" t="s">
        <v>37</v>
      </c>
      <c r="D4053" t="s">
        <v>2805</v>
      </c>
      <c r="E4053" s="29">
        <v>1</v>
      </c>
      <c r="G4053" t="s">
        <v>1619</v>
      </c>
      <c r="H4053" s="30">
        <v>0.1</v>
      </c>
      <c r="I4053" t="s">
        <v>1620</v>
      </c>
      <c r="J4053" s="30">
        <f>ROUND(E4053* H4053,5)</f>
        <v>0.1</v>
      </c>
    </row>
    <row r="4054" spans="1:27" x14ac:dyDescent="0.25">
      <c r="D4054" s="31" t="s">
        <v>1635</v>
      </c>
      <c r="K4054" s="30">
        <f>SUM(J4050:J4053)</f>
        <v>1.5996000000000001</v>
      </c>
    </row>
    <row r="4055" spans="1:27" x14ac:dyDescent="0.25">
      <c r="D4055" s="31" t="s">
        <v>1636</v>
      </c>
      <c r="K4055" s="32">
        <f>SUM(J4045:J4054)</f>
        <v>7.44191</v>
      </c>
    </row>
    <row r="4056" spans="1:27" x14ac:dyDescent="0.25">
      <c r="D4056" s="31" t="s">
        <v>1688</v>
      </c>
      <c r="H4056">
        <v>4</v>
      </c>
      <c r="I4056" t="s">
        <v>1638</v>
      </c>
      <c r="K4056" s="30">
        <f>ROUND(H4056/100*K4055,5)</f>
        <v>0.29768</v>
      </c>
    </row>
    <row r="4057" spans="1:27" x14ac:dyDescent="0.25">
      <c r="D4057" s="31" t="s">
        <v>1639</v>
      </c>
      <c r="K4057" s="32">
        <f>SUM(K4055:K4056)</f>
        <v>7.7395899999999997</v>
      </c>
    </row>
    <row r="4059" spans="1:27" ht="45" customHeight="1" x14ac:dyDescent="0.25">
      <c r="A4059" s="25" t="s">
        <v>2806</v>
      </c>
      <c r="B4059" s="25" t="s">
        <v>723</v>
      </c>
      <c r="C4059" s="26" t="s">
        <v>37</v>
      </c>
      <c r="D4059" s="6" t="s">
        <v>724</v>
      </c>
      <c r="E4059" s="5"/>
      <c r="F4059" s="5"/>
      <c r="G4059" s="26"/>
      <c r="H4059" s="27" t="s">
        <v>1613</v>
      </c>
      <c r="I4059" s="4">
        <v>1.0609999999999999</v>
      </c>
      <c r="J4059" s="5"/>
      <c r="K4059" s="28">
        <f>ROUND(K4069,2)</f>
        <v>7.11</v>
      </c>
      <c r="L4059" s="26"/>
      <c r="M4059" s="26"/>
      <c r="N4059" s="26"/>
      <c r="O4059" s="26"/>
      <c r="P4059" s="26"/>
      <c r="Q4059" s="26"/>
      <c r="R4059" s="26"/>
      <c r="S4059" s="26"/>
      <c r="T4059" s="26"/>
      <c r="U4059" s="26"/>
      <c r="V4059" s="26"/>
      <c r="W4059" s="26"/>
      <c r="X4059" s="26"/>
      <c r="Y4059" s="26"/>
      <c r="Z4059" s="26"/>
      <c r="AA4059" s="26"/>
    </row>
    <row r="4060" spans="1:27" x14ac:dyDescent="0.25">
      <c r="B4060" s="21" t="s">
        <v>1614</v>
      </c>
    </row>
    <row r="4061" spans="1:27" x14ac:dyDescent="0.25">
      <c r="B4061" t="s">
        <v>2430</v>
      </c>
      <c r="C4061" t="s">
        <v>1616</v>
      </c>
      <c r="D4061" t="s">
        <v>2431</v>
      </c>
      <c r="E4061" s="29">
        <v>0.05</v>
      </c>
      <c r="F4061" t="s">
        <v>1618</v>
      </c>
      <c r="G4061" t="s">
        <v>1619</v>
      </c>
      <c r="H4061" s="30">
        <v>24.1</v>
      </c>
      <c r="I4061" t="s">
        <v>1620</v>
      </c>
      <c r="J4061" s="30">
        <f>ROUND(E4061/I4059* H4061,5)</f>
        <v>1.1357200000000001</v>
      </c>
    </row>
    <row r="4062" spans="1:27" x14ac:dyDescent="0.25">
      <c r="B4062" t="s">
        <v>2432</v>
      </c>
      <c r="C4062" t="s">
        <v>1616</v>
      </c>
      <c r="D4062" t="s">
        <v>1807</v>
      </c>
      <c r="E4062" s="29">
        <v>0.2</v>
      </c>
      <c r="F4062" t="s">
        <v>1618</v>
      </c>
      <c r="G4062" t="s">
        <v>1619</v>
      </c>
      <c r="H4062" s="30">
        <v>28.1</v>
      </c>
      <c r="I4062" t="s">
        <v>1620</v>
      </c>
      <c r="J4062" s="30">
        <f>ROUND(E4062/I4059* H4062,5)</f>
        <v>5.2968900000000003</v>
      </c>
    </row>
    <row r="4063" spans="1:27" x14ac:dyDescent="0.25">
      <c r="D4063" s="31" t="s">
        <v>1621</v>
      </c>
      <c r="K4063" s="30">
        <f>SUM(J4061:J4062)</f>
        <v>6.4326100000000004</v>
      </c>
    </row>
    <row r="4064" spans="1:27" x14ac:dyDescent="0.25">
      <c r="B4064" s="21" t="s">
        <v>1625</v>
      </c>
    </row>
    <row r="4065" spans="1:27" x14ac:dyDescent="0.25">
      <c r="B4065" t="s">
        <v>2807</v>
      </c>
      <c r="C4065" t="s">
        <v>37</v>
      </c>
      <c r="D4065" t="s">
        <v>2808</v>
      </c>
      <c r="E4065" s="29">
        <v>1</v>
      </c>
      <c r="G4065" t="s">
        <v>1619</v>
      </c>
      <c r="H4065" s="30">
        <v>0.4</v>
      </c>
      <c r="I4065" t="s">
        <v>1620</v>
      </c>
      <c r="J4065" s="30">
        <f>ROUND(E4065* H4065,5)</f>
        <v>0.4</v>
      </c>
    </row>
    <row r="4066" spans="1:27" x14ac:dyDescent="0.25">
      <c r="D4066" s="31" t="s">
        <v>1635</v>
      </c>
      <c r="K4066" s="30">
        <f>SUM(J4065:J4065)</f>
        <v>0.4</v>
      </c>
    </row>
    <row r="4067" spans="1:27" x14ac:dyDescent="0.25">
      <c r="D4067" s="31" t="s">
        <v>1636</v>
      </c>
      <c r="K4067" s="32">
        <f>SUM(J4060:J4066)</f>
        <v>6.8326100000000007</v>
      </c>
    </row>
    <row r="4068" spans="1:27" x14ac:dyDescent="0.25">
      <c r="D4068" s="31" t="s">
        <v>1688</v>
      </c>
      <c r="H4068">
        <v>4</v>
      </c>
      <c r="I4068" t="s">
        <v>1638</v>
      </c>
      <c r="K4068" s="30">
        <f>ROUND(H4068/100*K4067,5)</f>
        <v>0.27329999999999999</v>
      </c>
    </row>
    <row r="4069" spans="1:27" x14ac:dyDescent="0.25">
      <c r="D4069" s="31" t="s">
        <v>1639</v>
      </c>
      <c r="K4069" s="32">
        <f>SUM(K4067:K4068)</f>
        <v>7.1059100000000006</v>
      </c>
    </row>
    <row r="4071" spans="1:27" ht="45" customHeight="1" x14ac:dyDescent="0.25">
      <c r="A4071" s="25" t="s">
        <v>2809</v>
      </c>
      <c r="B4071" s="25" t="s">
        <v>725</v>
      </c>
      <c r="C4071" s="26" t="s">
        <v>37</v>
      </c>
      <c r="D4071" s="6" t="s">
        <v>726</v>
      </c>
      <c r="E4071" s="5"/>
      <c r="F4071" s="5"/>
      <c r="G4071" s="26"/>
      <c r="H4071" s="27" t="s">
        <v>1613</v>
      </c>
      <c r="I4071" s="4">
        <v>1.0740000000000001</v>
      </c>
      <c r="J4071" s="5"/>
      <c r="K4071" s="28">
        <f>ROUND(K4081,2)</f>
        <v>8.4600000000000009</v>
      </c>
      <c r="L4071" s="26"/>
      <c r="M4071" s="26"/>
      <c r="N4071" s="26"/>
      <c r="O4071" s="26"/>
      <c r="P4071" s="26"/>
      <c r="Q4071" s="26"/>
      <c r="R4071" s="26"/>
      <c r="S4071" s="26"/>
      <c r="T4071" s="26"/>
      <c r="U4071" s="26"/>
      <c r="V4071" s="26"/>
      <c r="W4071" s="26"/>
      <c r="X4071" s="26"/>
      <c r="Y4071" s="26"/>
      <c r="Z4071" s="26"/>
      <c r="AA4071" s="26"/>
    </row>
    <row r="4072" spans="1:27" x14ac:dyDescent="0.25">
      <c r="B4072" s="21" t="s">
        <v>1614</v>
      </c>
    </row>
    <row r="4073" spans="1:27" x14ac:dyDescent="0.25">
      <c r="B4073" t="s">
        <v>2430</v>
      </c>
      <c r="C4073" t="s">
        <v>1616</v>
      </c>
      <c r="D4073" t="s">
        <v>2431</v>
      </c>
      <c r="E4073" s="29">
        <v>0.05</v>
      </c>
      <c r="F4073" t="s">
        <v>1618</v>
      </c>
      <c r="G4073" t="s">
        <v>1619</v>
      </c>
      <c r="H4073" s="30">
        <v>24.1</v>
      </c>
      <c r="I4073" t="s">
        <v>1620</v>
      </c>
      <c r="J4073" s="30">
        <f>ROUND(E4073/I4071* H4073,5)</f>
        <v>1.1219699999999999</v>
      </c>
    </row>
    <row r="4074" spans="1:27" x14ac:dyDescent="0.25">
      <c r="B4074" t="s">
        <v>2432</v>
      </c>
      <c r="C4074" t="s">
        <v>1616</v>
      </c>
      <c r="D4074" t="s">
        <v>1807</v>
      </c>
      <c r="E4074" s="29">
        <v>0.2</v>
      </c>
      <c r="F4074" t="s">
        <v>1618</v>
      </c>
      <c r="G4074" t="s">
        <v>1619</v>
      </c>
      <c r="H4074" s="30">
        <v>28.1</v>
      </c>
      <c r="I4074" t="s">
        <v>1620</v>
      </c>
      <c r="J4074" s="30">
        <f>ROUND(E4074/I4071* H4074,5)</f>
        <v>5.2327700000000004</v>
      </c>
    </row>
    <row r="4075" spans="1:27" x14ac:dyDescent="0.25">
      <c r="D4075" s="31" t="s">
        <v>1621</v>
      </c>
      <c r="K4075" s="30">
        <f>SUM(J4073:J4074)</f>
        <v>6.3547400000000005</v>
      </c>
    </row>
    <row r="4076" spans="1:27" x14ac:dyDescent="0.25">
      <c r="B4076" s="21" t="s">
        <v>1625</v>
      </c>
    </row>
    <row r="4077" spans="1:27" x14ac:dyDescent="0.25">
      <c r="B4077" t="s">
        <v>2810</v>
      </c>
      <c r="C4077" t="s">
        <v>37</v>
      </c>
      <c r="D4077" t="s">
        <v>2811</v>
      </c>
      <c r="E4077" s="29">
        <v>1</v>
      </c>
      <c r="G4077" t="s">
        <v>1619</v>
      </c>
      <c r="H4077" s="30">
        <v>1.78</v>
      </c>
      <c r="I4077" t="s">
        <v>1620</v>
      </c>
      <c r="J4077" s="30">
        <f>ROUND(E4077* H4077,5)</f>
        <v>1.78</v>
      </c>
    </row>
    <row r="4078" spans="1:27" x14ac:dyDescent="0.25">
      <c r="D4078" s="31" t="s">
        <v>1635</v>
      </c>
      <c r="K4078" s="30">
        <f>SUM(J4077:J4077)</f>
        <v>1.78</v>
      </c>
    </row>
    <row r="4079" spans="1:27" x14ac:dyDescent="0.25">
      <c r="D4079" s="31" t="s">
        <v>1636</v>
      </c>
      <c r="K4079" s="32">
        <f>SUM(J4072:J4078)</f>
        <v>8.1347400000000007</v>
      </c>
    </row>
    <row r="4080" spans="1:27" x14ac:dyDescent="0.25">
      <c r="D4080" s="31" t="s">
        <v>1688</v>
      </c>
      <c r="H4080">
        <v>4</v>
      </c>
      <c r="I4080" t="s">
        <v>1638</v>
      </c>
      <c r="K4080" s="30">
        <f>ROUND(H4080/100*K4079,5)</f>
        <v>0.32539000000000001</v>
      </c>
    </row>
    <row r="4081" spans="1:27" x14ac:dyDescent="0.25">
      <c r="D4081" s="31" t="s">
        <v>1639</v>
      </c>
      <c r="K4081" s="32">
        <f>SUM(K4079:K4080)</f>
        <v>8.4601300000000013</v>
      </c>
    </row>
    <row r="4083" spans="1:27" ht="45" customHeight="1" x14ac:dyDescent="0.25">
      <c r="A4083" s="25" t="s">
        <v>2812</v>
      </c>
      <c r="B4083" s="25" t="s">
        <v>261</v>
      </c>
      <c r="C4083" s="26" t="s">
        <v>16</v>
      </c>
      <c r="D4083" s="6" t="s">
        <v>262</v>
      </c>
      <c r="E4083" s="5"/>
      <c r="F4083" s="5"/>
      <c r="G4083" s="26"/>
      <c r="H4083" s="27" t="s">
        <v>1613</v>
      </c>
      <c r="I4083" s="4">
        <v>1.2749999999999999</v>
      </c>
      <c r="J4083" s="5"/>
      <c r="K4083" s="28">
        <f>ROUND(K4096,2)</f>
        <v>82.05</v>
      </c>
      <c r="L4083" s="26"/>
      <c r="M4083" s="26"/>
      <c r="N4083" s="26"/>
      <c r="O4083" s="26"/>
      <c r="P4083" s="26"/>
      <c r="Q4083" s="26"/>
      <c r="R4083" s="26"/>
      <c r="S4083" s="26"/>
      <c r="T4083" s="26"/>
      <c r="U4083" s="26"/>
      <c r="V4083" s="26"/>
      <c r="W4083" s="26"/>
      <c r="X4083" s="26"/>
      <c r="Y4083" s="26"/>
      <c r="Z4083" s="26"/>
      <c r="AA4083" s="26"/>
    </row>
    <row r="4084" spans="1:27" x14ac:dyDescent="0.25">
      <c r="B4084" s="21" t="s">
        <v>1614</v>
      </c>
    </row>
    <row r="4085" spans="1:27" x14ac:dyDescent="0.25">
      <c r="B4085" t="s">
        <v>2813</v>
      </c>
      <c r="C4085" t="s">
        <v>1616</v>
      </c>
      <c r="D4085" t="s">
        <v>2814</v>
      </c>
      <c r="E4085" s="29">
        <v>1.1499999999999999</v>
      </c>
      <c r="F4085" t="s">
        <v>1618</v>
      </c>
      <c r="G4085" t="s">
        <v>1619</v>
      </c>
      <c r="H4085" s="30">
        <v>15.16</v>
      </c>
      <c r="I4085" t="s">
        <v>1620</v>
      </c>
      <c r="J4085" s="30">
        <f>ROUND(E4085/I4083* H4085,5)</f>
        <v>13.673730000000001</v>
      </c>
    </row>
    <row r="4086" spans="1:27" x14ac:dyDescent="0.25">
      <c r="D4086" s="31" t="s">
        <v>1621</v>
      </c>
      <c r="K4086" s="30">
        <f>SUM(J4085:J4085)</f>
        <v>13.673730000000001</v>
      </c>
    </row>
    <row r="4087" spans="1:27" x14ac:dyDescent="0.25">
      <c r="B4087" s="21" t="s">
        <v>1625</v>
      </c>
    </row>
    <row r="4088" spans="1:27" x14ac:dyDescent="0.25">
      <c r="B4088" t="s">
        <v>2815</v>
      </c>
      <c r="C4088" t="s">
        <v>16</v>
      </c>
      <c r="D4088" t="s">
        <v>2816</v>
      </c>
      <c r="E4088" s="29">
        <v>1</v>
      </c>
      <c r="G4088" t="s">
        <v>1619</v>
      </c>
      <c r="H4088" s="30">
        <v>58.92</v>
      </c>
      <c r="I4088" t="s">
        <v>1620</v>
      </c>
      <c r="J4088" s="30">
        <f>ROUND(E4088* H4088,5)</f>
        <v>58.92</v>
      </c>
    </row>
    <row r="4089" spans="1:27" x14ac:dyDescent="0.25">
      <c r="B4089" t="s">
        <v>2817</v>
      </c>
      <c r="C4089" t="s">
        <v>2818</v>
      </c>
      <c r="D4089" t="s">
        <v>2819</v>
      </c>
      <c r="E4089" s="29">
        <v>1</v>
      </c>
      <c r="G4089" t="s">
        <v>1619</v>
      </c>
      <c r="H4089" s="30">
        <v>4</v>
      </c>
      <c r="I4089" t="s">
        <v>1620</v>
      </c>
      <c r="J4089" s="30">
        <f>ROUND(E4089* H4089,5)</f>
        <v>4</v>
      </c>
    </row>
    <row r="4090" spans="1:27" x14ac:dyDescent="0.25">
      <c r="D4090" s="31" t="s">
        <v>1635</v>
      </c>
      <c r="K4090" s="30">
        <f>SUM(J4088:J4089)</f>
        <v>62.92</v>
      </c>
    </row>
    <row r="4091" spans="1:27" x14ac:dyDescent="0.25">
      <c r="B4091" s="21" t="s">
        <v>1741</v>
      </c>
    </row>
    <row r="4092" spans="1:27" x14ac:dyDescent="0.25">
      <c r="B4092" t="s">
        <v>2820</v>
      </c>
      <c r="C4092" t="s">
        <v>1638</v>
      </c>
      <c r="D4092" t="s">
        <v>1743</v>
      </c>
      <c r="E4092" s="29">
        <v>3</v>
      </c>
      <c r="G4092" t="s">
        <v>1638</v>
      </c>
      <c r="H4092" s="30">
        <v>76.593666666666707</v>
      </c>
      <c r="I4092" t="s">
        <v>1620</v>
      </c>
      <c r="J4092" s="30">
        <f>ROUND(E4092* H4092/100,5)</f>
        <v>2.2978100000000001</v>
      </c>
    </row>
    <row r="4093" spans="1:27" x14ac:dyDescent="0.25">
      <c r="D4093" s="31" t="s">
        <v>1744</v>
      </c>
      <c r="K4093" s="30">
        <f>SUM(J4092:J4092)</f>
        <v>2.2978100000000001</v>
      </c>
    </row>
    <row r="4094" spans="1:27" x14ac:dyDescent="0.25">
      <c r="D4094" s="31" t="s">
        <v>1636</v>
      </c>
      <c r="K4094" s="32">
        <f>SUM(J4084:J4093)</f>
        <v>78.891540000000006</v>
      </c>
    </row>
    <row r="4095" spans="1:27" x14ac:dyDescent="0.25">
      <c r="D4095" s="31" t="s">
        <v>1688</v>
      </c>
      <c r="H4095">
        <v>4</v>
      </c>
      <c r="I4095" t="s">
        <v>1638</v>
      </c>
      <c r="K4095" s="30">
        <f>ROUND(H4095/100*K4094,5)</f>
        <v>3.1556600000000001</v>
      </c>
    </row>
    <row r="4096" spans="1:27" x14ac:dyDescent="0.25">
      <c r="D4096" s="31" t="s">
        <v>1639</v>
      </c>
      <c r="K4096" s="32">
        <f>SUM(K4094:K4095)</f>
        <v>82.047200000000004</v>
      </c>
    </row>
    <row r="4098" spans="1:27" ht="45" customHeight="1" x14ac:dyDescent="0.25">
      <c r="A4098" s="25" t="s">
        <v>2821</v>
      </c>
      <c r="B4098" s="25" t="s">
        <v>597</v>
      </c>
      <c r="C4098" s="26" t="s">
        <v>42</v>
      </c>
      <c r="D4098" s="6" t="s">
        <v>598</v>
      </c>
      <c r="E4098" s="5"/>
      <c r="F4098" s="5"/>
      <c r="G4098" s="26"/>
      <c r="H4098" s="27" t="s">
        <v>1613</v>
      </c>
      <c r="I4098" s="4">
        <v>1.0980000000000001</v>
      </c>
      <c r="J4098" s="5"/>
      <c r="K4098" s="28">
        <f>ROUND(K4111,2)</f>
        <v>4.59</v>
      </c>
      <c r="L4098" s="26"/>
      <c r="M4098" s="26"/>
      <c r="N4098" s="26"/>
      <c r="O4098" s="26"/>
      <c r="P4098" s="26"/>
      <c r="Q4098" s="26"/>
      <c r="R4098" s="26"/>
      <c r="S4098" s="26"/>
      <c r="T4098" s="26"/>
      <c r="U4098" s="26"/>
      <c r="V4098" s="26"/>
      <c r="W4098" s="26"/>
      <c r="X4098" s="26"/>
      <c r="Y4098" s="26"/>
      <c r="Z4098" s="26"/>
      <c r="AA4098" s="26"/>
    </row>
    <row r="4099" spans="1:27" x14ac:dyDescent="0.25">
      <c r="B4099" s="21" t="s">
        <v>1614</v>
      </c>
    </row>
    <row r="4100" spans="1:27" x14ac:dyDescent="0.25">
      <c r="B4100" t="s">
        <v>1830</v>
      </c>
      <c r="C4100" t="s">
        <v>1616</v>
      </c>
      <c r="D4100" t="s">
        <v>1831</v>
      </c>
      <c r="E4100" s="29">
        <v>5.5E-2</v>
      </c>
      <c r="F4100" t="s">
        <v>1618</v>
      </c>
      <c r="G4100" t="s">
        <v>1619</v>
      </c>
      <c r="H4100" s="30">
        <v>28.1</v>
      </c>
      <c r="I4100" t="s">
        <v>1620</v>
      </c>
      <c r="J4100" s="30">
        <f>ROUND(E4100/I4098* H4100,5)</f>
        <v>1.4075599999999999</v>
      </c>
    </row>
    <row r="4101" spans="1:27" x14ac:dyDescent="0.25">
      <c r="B4101" t="s">
        <v>1828</v>
      </c>
      <c r="C4101" t="s">
        <v>1616</v>
      </c>
      <c r="D4101" t="s">
        <v>1829</v>
      </c>
      <c r="E4101" s="29">
        <v>5.5E-2</v>
      </c>
      <c r="F4101" t="s">
        <v>1618</v>
      </c>
      <c r="G4101" t="s">
        <v>1619</v>
      </c>
      <c r="H4101" s="30">
        <v>24.14</v>
      </c>
      <c r="I4101" t="s">
        <v>1620</v>
      </c>
      <c r="J4101" s="30">
        <f>ROUND(E4101/I4098* H4101,5)</f>
        <v>1.2092000000000001</v>
      </c>
    </row>
    <row r="4102" spans="1:27" x14ac:dyDescent="0.25">
      <c r="D4102" s="31" t="s">
        <v>1621</v>
      </c>
      <c r="K4102" s="30">
        <f>SUM(J4100:J4101)</f>
        <v>2.6167600000000002</v>
      </c>
    </row>
    <row r="4103" spans="1:27" x14ac:dyDescent="0.25">
      <c r="B4103" s="21" t="s">
        <v>1625</v>
      </c>
    </row>
    <row r="4104" spans="1:27" x14ac:dyDescent="0.25">
      <c r="B4104" t="s">
        <v>2822</v>
      </c>
      <c r="C4104" t="s">
        <v>37</v>
      </c>
      <c r="D4104" t="s">
        <v>2823</v>
      </c>
      <c r="E4104" s="29">
        <v>1.45</v>
      </c>
      <c r="G4104" t="s">
        <v>1619</v>
      </c>
      <c r="H4104" s="30">
        <v>0.24</v>
      </c>
      <c r="I4104" t="s">
        <v>1620</v>
      </c>
      <c r="J4104" s="30">
        <f>ROUND(E4104* H4104,5)</f>
        <v>0.34799999999999998</v>
      </c>
    </row>
    <row r="4105" spans="1:27" x14ac:dyDescent="0.25">
      <c r="B4105" t="s">
        <v>2824</v>
      </c>
      <c r="C4105" t="s">
        <v>37</v>
      </c>
      <c r="D4105" t="s">
        <v>2825</v>
      </c>
      <c r="E4105" s="29">
        <v>1</v>
      </c>
      <c r="G4105" t="s">
        <v>1619</v>
      </c>
      <c r="H4105" s="30">
        <v>0.04</v>
      </c>
      <c r="I4105" t="s">
        <v>1620</v>
      </c>
      <c r="J4105" s="30">
        <f>ROUND(E4105* H4105,5)</f>
        <v>0.04</v>
      </c>
    </row>
    <row r="4106" spans="1:27" x14ac:dyDescent="0.25">
      <c r="B4106" t="s">
        <v>2826</v>
      </c>
      <c r="C4106" t="s">
        <v>37</v>
      </c>
      <c r="D4106" t="s">
        <v>2827</v>
      </c>
      <c r="E4106" s="29">
        <v>0.3</v>
      </c>
      <c r="G4106" t="s">
        <v>1619</v>
      </c>
      <c r="H4106" s="30">
        <v>1.94</v>
      </c>
      <c r="I4106" t="s">
        <v>1620</v>
      </c>
      <c r="J4106" s="30">
        <f>ROUND(E4106* H4106,5)</f>
        <v>0.58199999999999996</v>
      </c>
    </row>
    <row r="4107" spans="1:27" x14ac:dyDescent="0.25">
      <c r="B4107" t="s">
        <v>2828</v>
      </c>
      <c r="C4107" t="s">
        <v>42</v>
      </c>
      <c r="D4107" t="s">
        <v>2829</v>
      </c>
      <c r="E4107" s="29">
        <v>1.02</v>
      </c>
      <c r="G4107" t="s">
        <v>1619</v>
      </c>
      <c r="H4107" s="30">
        <v>0.81</v>
      </c>
      <c r="I4107" t="s">
        <v>1620</v>
      </c>
      <c r="J4107" s="30">
        <f>ROUND(E4107* H4107,5)</f>
        <v>0.82620000000000005</v>
      </c>
    </row>
    <row r="4108" spans="1:27" x14ac:dyDescent="0.25">
      <c r="D4108" s="31" t="s">
        <v>1635</v>
      </c>
      <c r="K4108" s="30">
        <f>SUM(J4104:J4107)</f>
        <v>1.7962</v>
      </c>
    </row>
    <row r="4109" spans="1:27" x14ac:dyDescent="0.25">
      <c r="D4109" s="31" t="s">
        <v>1636</v>
      </c>
      <c r="K4109" s="32">
        <f>SUM(J4099:J4108)</f>
        <v>4.41296</v>
      </c>
    </row>
    <row r="4110" spans="1:27" x14ac:dyDescent="0.25">
      <c r="D4110" s="31" t="s">
        <v>1688</v>
      </c>
      <c r="H4110">
        <v>4</v>
      </c>
      <c r="I4110" t="s">
        <v>1638</v>
      </c>
      <c r="K4110" s="30">
        <f>ROUND(H4110/100*K4109,5)</f>
        <v>0.17652000000000001</v>
      </c>
    </row>
    <row r="4111" spans="1:27" x14ac:dyDescent="0.25">
      <c r="D4111" s="31" t="s">
        <v>1639</v>
      </c>
      <c r="K4111" s="32">
        <f>SUM(K4109:K4110)</f>
        <v>4.58948</v>
      </c>
    </row>
    <row r="4113" spans="1:27" ht="45" customHeight="1" x14ac:dyDescent="0.25">
      <c r="A4113" s="25" t="s">
        <v>2830</v>
      </c>
      <c r="B4113" s="25" t="s">
        <v>595</v>
      </c>
      <c r="C4113" s="26" t="s">
        <v>42</v>
      </c>
      <c r="D4113" s="6" t="s">
        <v>596</v>
      </c>
      <c r="E4113" s="5"/>
      <c r="F4113" s="5"/>
      <c r="G4113" s="26"/>
      <c r="H4113" s="27" t="s">
        <v>1613</v>
      </c>
      <c r="I4113" s="4">
        <v>1.123</v>
      </c>
      <c r="J4113" s="5"/>
      <c r="K4113" s="28">
        <f>ROUND(K4126,2)</f>
        <v>5.43</v>
      </c>
      <c r="L4113" s="26"/>
      <c r="M4113" s="26"/>
      <c r="N4113" s="26"/>
      <c r="O4113" s="26"/>
      <c r="P4113" s="26"/>
      <c r="Q4113" s="26"/>
      <c r="R4113" s="26"/>
      <c r="S4113" s="26"/>
      <c r="T4113" s="26"/>
      <c r="U4113" s="26"/>
      <c r="V4113" s="26"/>
      <c r="W4113" s="26"/>
      <c r="X4113" s="26"/>
      <c r="Y4113" s="26"/>
      <c r="Z4113" s="26"/>
      <c r="AA4113" s="26"/>
    </row>
    <row r="4114" spans="1:27" x14ac:dyDescent="0.25">
      <c r="B4114" s="21" t="s">
        <v>1614</v>
      </c>
    </row>
    <row r="4115" spans="1:27" x14ac:dyDescent="0.25">
      <c r="B4115" t="s">
        <v>1828</v>
      </c>
      <c r="C4115" t="s">
        <v>1616</v>
      </c>
      <c r="D4115" t="s">
        <v>1829</v>
      </c>
      <c r="E4115" s="29">
        <v>5.5E-2</v>
      </c>
      <c r="F4115" t="s">
        <v>1618</v>
      </c>
      <c r="G4115" t="s">
        <v>1619</v>
      </c>
      <c r="H4115" s="30">
        <v>24.14</v>
      </c>
      <c r="I4115" t="s">
        <v>1620</v>
      </c>
      <c r="J4115" s="30">
        <f>ROUND(E4115/I4113* H4115,5)</f>
        <v>1.18228</v>
      </c>
    </row>
    <row r="4116" spans="1:27" x14ac:dyDescent="0.25">
      <c r="B4116" t="s">
        <v>1830</v>
      </c>
      <c r="C4116" t="s">
        <v>1616</v>
      </c>
      <c r="D4116" t="s">
        <v>1831</v>
      </c>
      <c r="E4116" s="29">
        <v>5.5E-2</v>
      </c>
      <c r="F4116" t="s">
        <v>1618</v>
      </c>
      <c r="G4116" t="s">
        <v>1619</v>
      </c>
      <c r="H4116" s="30">
        <v>28.1</v>
      </c>
      <c r="I4116" t="s">
        <v>1620</v>
      </c>
      <c r="J4116" s="30">
        <f>ROUND(E4116/I4113* H4116,5)</f>
        <v>1.37622</v>
      </c>
    </row>
    <row r="4117" spans="1:27" x14ac:dyDescent="0.25">
      <c r="D4117" s="31" t="s">
        <v>1621</v>
      </c>
      <c r="K4117" s="30">
        <f>SUM(J4115:J4116)</f>
        <v>2.5585</v>
      </c>
    </row>
    <row r="4118" spans="1:27" x14ac:dyDescent="0.25">
      <c r="B4118" s="21" t="s">
        <v>1625</v>
      </c>
    </row>
    <row r="4119" spans="1:27" x14ac:dyDescent="0.25">
      <c r="B4119" t="s">
        <v>2831</v>
      </c>
      <c r="C4119" t="s">
        <v>42</v>
      </c>
      <c r="D4119" t="s">
        <v>2832</v>
      </c>
      <c r="E4119" s="29">
        <v>1.02</v>
      </c>
      <c r="G4119" t="s">
        <v>1619</v>
      </c>
      <c r="H4119" s="30">
        <v>1.47</v>
      </c>
      <c r="I4119" t="s">
        <v>1620</v>
      </c>
      <c r="J4119" s="30">
        <f>ROUND(E4119* H4119,5)</f>
        <v>1.4994000000000001</v>
      </c>
    </row>
    <row r="4120" spans="1:27" x14ac:dyDescent="0.25">
      <c r="B4120" t="s">
        <v>2833</v>
      </c>
      <c r="C4120" t="s">
        <v>37</v>
      </c>
      <c r="D4120" t="s">
        <v>2834</v>
      </c>
      <c r="E4120" s="29">
        <v>1.3</v>
      </c>
      <c r="G4120" t="s">
        <v>1619</v>
      </c>
      <c r="H4120" s="30">
        <v>0.28999999999999998</v>
      </c>
      <c r="I4120" t="s">
        <v>1620</v>
      </c>
      <c r="J4120" s="30">
        <f>ROUND(E4120* H4120,5)</f>
        <v>0.377</v>
      </c>
    </row>
    <row r="4121" spans="1:27" x14ac:dyDescent="0.25">
      <c r="B4121" t="s">
        <v>2835</v>
      </c>
      <c r="C4121" t="s">
        <v>37</v>
      </c>
      <c r="D4121" t="s">
        <v>2836</v>
      </c>
      <c r="E4121" s="29">
        <v>1</v>
      </c>
      <c r="G4121" t="s">
        <v>1619</v>
      </c>
      <c r="H4121" s="30">
        <v>0.05</v>
      </c>
      <c r="I4121" t="s">
        <v>1620</v>
      </c>
      <c r="J4121" s="30">
        <f>ROUND(E4121* H4121,5)</f>
        <v>0.05</v>
      </c>
    </row>
    <row r="4122" spans="1:27" x14ac:dyDescent="0.25">
      <c r="B4122" t="s">
        <v>2837</v>
      </c>
      <c r="C4122" t="s">
        <v>37</v>
      </c>
      <c r="D4122" t="s">
        <v>2838</v>
      </c>
      <c r="E4122" s="29">
        <v>0.3</v>
      </c>
      <c r="G4122" t="s">
        <v>1619</v>
      </c>
      <c r="H4122" s="30">
        <v>2.44</v>
      </c>
      <c r="I4122" t="s">
        <v>1620</v>
      </c>
      <c r="J4122" s="30">
        <f>ROUND(E4122* H4122,5)</f>
        <v>0.73199999999999998</v>
      </c>
    </row>
    <row r="4123" spans="1:27" x14ac:dyDescent="0.25">
      <c r="D4123" s="31" t="s">
        <v>1635</v>
      </c>
      <c r="K4123" s="30">
        <f>SUM(J4119:J4122)</f>
        <v>2.6584000000000003</v>
      </c>
    </row>
    <row r="4124" spans="1:27" x14ac:dyDescent="0.25">
      <c r="D4124" s="31" t="s">
        <v>1636</v>
      </c>
      <c r="K4124" s="32">
        <f>SUM(J4114:J4123)</f>
        <v>5.2168999999999999</v>
      </c>
    </row>
    <row r="4125" spans="1:27" x14ac:dyDescent="0.25">
      <c r="D4125" s="31" t="s">
        <v>1688</v>
      </c>
      <c r="H4125">
        <v>4</v>
      </c>
      <c r="I4125" t="s">
        <v>1638</v>
      </c>
      <c r="K4125" s="30">
        <f>ROUND(H4125/100*K4124,5)</f>
        <v>0.20868</v>
      </c>
    </row>
    <row r="4126" spans="1:27" x14ac:dyDescent="0.25">
      <c r="D4126" s="31" t="s">
        <v>1639</v>
      </c>
      <c r="K4126" s="32">
        <f>SUM(K4124:K4125)</f>
        <v>5.4255800000000001</v>
      </c>
    </row>
    <row r="4128" spans="1:27" ht="45" customHeight="1" x14ac:dyDescent="0.25">
      <c r="A4128" s="25" t="s">
        <v>2839</v>
      </c>
      <c r="B4128" s="25" t="s">
        <v>770</v>
      </c>
      <c r="C4128" s="26" t="s">
        <v>42</v>
      </c>
      <c r="D4128" s="6" t="s">
        <v>771</v>
      </c>
      <c r="E4128" s="5"/>
      <c r="F4128" s="5"/>
      <c r="G4128" s="26"/>
      <c r="H4128" s="27" t="s">
        <v>1613</v>
      </c>
      <c r="I4128" s="4">
        <v>1.1419999999999999</v>
      </c>
      <c r="J4128" s="5"/>
      <c r="K4128" s="28">
        <f>ROUND(K4141,2)</f>
        <v>17.05</v>
      </c>
      <c r="L4128" s="26"/>
      <c r="M4128" s="26"/>
      <c r="N4128" s="26"/>
      <c r="O4128" s="26"/>
      <c r="P4128" s="26"/>
      <c r="Q4128" s="26"/>
      <c r="R4128" s="26"/>
      <c r="S4128" s="26"/>
      <c r="T4128" s="26"/>
      <c r="U4128" s="26"/>
      <c r="V4128" s="26"/>
      <c r="W4128" s="26"/>
      <c r="X4128" s="26"/>
      <c r="Y4128" s="26"/>
      <c r="Z4128" s="26"/>
      <c r="AA4128" s="26"/>
    </row>
    <row r="4129" spans="1:27" x14ac:dyDescent="0.25">
      <c r="B4129" s="21" t="s">
        <v>1614</v>
      </c>
    </row>
    <row r="4130" spans="1:27" x14ac:dyDescent="0.25">
      <c r="B4130" t="s">
        <v>1828</v>
      </c>
      <c r="C4130" t="s">
        <v>1616</v>
      </c>
      <c r="D4130" t="s">
        <v>1829</v>
      </c>
      <c r="E4130" s="29">
        <v>0.15</v>
      </c>
      <c r="F4130" t="s">
        <v>1618</v>
      </c>
      <c r="G4130" t="s">
        <v>1619</v>
      </c>
      <c r="H4130" s="30">
        <v>24.14</v>
      </c>
      <c r="I4130" t="s">
        <v>1620</v>
      </c>
      <c r="J4130" s="30">
        <f>ROUND(E4130/I4128* H4130,5)</f>
        <v>3.17075</v>
      </c>
    </row>
    <row r="4131" spans="1:27" x14ac:dyDescent="0.25">
      <c r="B4131" t="s">
        <v>1830</v>
      </c>
      <c r="C4131" t="s">
        <v>1616</v>
      </c>
      <c r="D4131" t="s">
        <v>1831</v>
      </c>
      <c r="E4131" s="29">
        <v>0.15</v>
      </c>
      <c r="F4131" t="s">
        <v>1618</v>
      </c>
      <c r="G4131" t="s">
        <v>1619</v>
      </c>
      <c r="H4131" s="30">
        <v>28.1</v>
      </c>
      <c r="I4131" t="s">
        <v>1620</v>
      </c>
      <c r="J4131" s="30">
        <f>ROUND(E4131/I4128* H4131,5)</f>
        <v>3.69089</v>
      </c>
    </row>
    <row r="4132" spans="1:27" x14ac:dyDescent="0.25">
      <c r="D4132" s="31" t="s">
        <v>1621</v>
      </c>
      <c r="K4132" s="30">
        <f>SUM(J4130:J4131)</f>
        <v>6.8616399999999995</v>
      </c>
    </row>
    <row r="4133" spans="1:27" x14ac:dyDescent="0.25">
      <c r="B4133" s="21" t="s">
        <v>1625</v>
      </c>
    </row>
    <row r="4134" spans="1:27" x14ac:dyDescent="0.25">
      <c r="B4134" t="s">
        <v>2840</v>
      </c>
      <c r="C4134" t="s">
        <v>37</v>
      </c>
      <c r="D4134" t="s">
        <v>2841</v>
      </c>
      <c r="E4134" s="29">
        <v>1</v>
      </c>
      <c r="G4134" t="s">
        <v>1619</v>
      </c>
      <c r="H4134" s="30">
        <v>1.5</v>
      </c>
      <c r="I4134" t="s">
        <v>1620</v>
      </c>
      <c r="J4134" s="30">
        <f>ROUND(E4134* H4134,5)</f>
        <v>1.5</v>
      </c>
    </row>
    <row r="4135" spans="1:27" x14ac:dyDescent="0.25">
      <c r="B4135" t="s">
        <v>2842</v>
      </c>
      <c r="C4135" t="s">
        <v>37</v>
      </c>
      <c r="D4135" t="s">
        <v>2843</v>
      </c>
      <c r="E4135" s="29">
        <v>1</v>
      </c>
      <c r="G4135" t="s">
        <v>1619</v>
      </c>
      <c r="H4135" s="30">
        <v>4</v>
      </c>
      <c r="I4135" t="s">
        <v>1620</v>
      </c>
      <c r="J4135" s="30">
        <f>ROUND(E4135* H4135,5)</f>
        <v>4</v>
      </c>
    </row>
    <row r="4136" spans="1:27" x14ac:dyDescent="0.25">
      <c r="B4136" t="s">
        <v>2844</v>
      </c>
      <c r="C4136" t="s">
        <v>37</v>
      </c>
      <c r="D4136" t="s">
        <v>2845</v>
      </c>
      <c r="E4136" s="29">
        <v>1</v>
      </c>
      <c r="G4136" t="s">
        <v>1619</v>
      </c>
      <c r="H4136" s="30">
        <v>2</v>
      </c>
      <c r="I4136" t="s">
        <v>1620</v>
      </c>
      <c r="J4136" s="30">
        <f>ROUND(E4136* H4136,5)</f>
        <v>2</v>
      </c>
    </row>
    <row r="4137" spans="1:27" ht="210" x14ac:dyDescent="0.25">
      <c r="B4137" t="s">
        <v>2846</v>
      </c>
      <c r="C4137" t="s">
        <v>42</v>
      </c>
      <c r="D4137" s="33" t="s">
        <v>2847</v>
      </c>
      <c r="E4137" s="29">
        <v>1.02</v>
      </c>
      <c r="G4137" t="s">
        <v>1619</v>
      </c>
      <c r="H4137" s="30">
        <v>1.99</v>
      </c>
      <c r="I4137" t="s">
        <v>1620</v>
      </c>
      <c r="J4137" s="30">
        <f>ROUND(E4137* H4137,5)</f>
        <v>2.0297999999999998</v>
      </c>
    </row>
    <row r="4138" spans="1:27" x14ac:dyDescent="0.25">
      <c r="D4138" s="31" t="s">
        <v>1635</v>
      </c>
      <c r="K4138" s="30">
        <f>SUM(J4134:J4137)</f>
        <v>9.5297999999999998</v>
      </c>
    </row>
    <row r="4139" spans="1:27" x14ac:dyDescent="0.25">
      <c r="D4139" s="31" t="s">
        <v>1636</v>
      </c>
      <c r="K4139" s="32">
        <f>SUM(J4129:J4138)</f>
        <v>16.391439999999999</v>
      </c>
    </row>
    <row r="4140" spans="1:27" x14ac:dyDescent="0.25">
      <c r="D4140" s="31" t="s">
        <v>1688</v>
      </c>
      <c r="H4140">
        <v>4</v>
      </c>
      <c r="I4140" t="s">
        <v>1638</v>
      </c>
      <c r="K4140" s="30">
        <f>ROUND(H4140/100*K4139,5)</f>
        <v>0.65566000000000002</v>
      </c>
    </row>
    <row r="4141" spans="1:27" x14ac:dyDescent="0.25">
      <c r="D4141" s="31" t="s">
        <v>1639</v>
      </c>
      <c r="K4141" s="32">
        <f>SUM(K4139:K4140)</f>
        <v>17.0471</v>
      </c>
    </row>
    <row r="4143" spans="1:27" ht="45" customHeight="1" x14ac:dyDescent="0.25">
      <c r="A4143" s="25" t="s">
        <v>2848</v>
      </c>
      <c r="B4143" s="25" t="s">
        <v>768</v>
      </c>
      <c r="C4143" s="26" t="s">
        <v>42</v>
      </c>
      <c r="D4143" s="6" t="s">
        <v>769</v>
      </c>
      <c r="E4143" s="5"/>
      <c r="F4143" s="5"/>
      <c r="G4143" s="26"/>
      <c r="H4143" s="27" t="s">
        <v>1613</v>
      </c>
      <c r="I4143" s="4">
        <v>1.19</v>
      </c>
      <c r="J4143" s="5"/>
      <c r="K4143" s="28">
        <f>ROUND(K4156,2)</f>
        <v>22.46</v>
      </c>
      <c r="L4143" s="26"/>
      <c r="M4143" s="26"/>
      <c r="N4143" s="26"/>
      <c r="O4143" s="26"/>
      <c r="P4143" s="26"/>
      <c r="Q4143" s="26"/>
      <c r="R4143" s="26"/>
      <c r="S4143" s="26"/>
      <c r="T4143" s="26"/>
      <c r="U4143" s="26"/>
      <c r="V4143" s="26"/>
      <c r="W4143" s="26"/>
      <c r="X4143" s="26"/>
      <c r="Y4143" s="26"/>
      <c r="Z4143" s="26"/>
      <c r="AA4143" s="26"/>
    </row>
    <row r="4144" spans="1:27" x14ac:dyDescent="0.25">
      <c r="B4144" s="21" t="s">
        <v>1614</v>
      </c>
    </row>
    <row r="4145" spans="1:27" x14ac:dyDescent="0.25">
      <c r="B4145" t="s">
        <v>1828</v>
      </c>
      <c r="C4145" t="s">
        <v>1616</v>
      </c>
      <c r="D4145" t="s">
        <v>1829</v>
      </c>
      <c r="E4145" s="29">
        <v>0.15</v>
      </c>
      <c r="F4145" t="s">
        <v>1618</v>
      </c>
      <c r="G4145" t="s">
        <v>1619</v>
      </c>
      <c r="H4145" s="30">
        <v>24.14</v>
      </c>
      <c r="I4145" t="s">
        <v>1620</v>
      </c>
      <c r="J4145" s="30">
        <f>ROUND(E4145/I4143* H4145,5)</f>
        <v>3.0428600000000001</v>
      </c>
    </row>
    <row r="4146" spans="1:27" x14ac:dyDescent="0.25">
      <c r="B4146" t="s">
        <v>1830</v>
      </c>
      <c r="C4146" t="s">
        <v>1616</v>
      </c>
      <c r="D4146" t="s">
        <v>1831</v>
      </c>
      <c r="E4146" s="29">
        <v>0.15</v>
      </c>
      <c r="F4146" t="s">
        <v>1618</v>
      </c>
      <c r="G4146" t="s">
        <v>1619</v>
      </c>
      <c r="H4146" s="30">
        <v>28.1</v>
      </c>
      <c r="I4146" t="s">
        <v>1620</v>
      </c>
      <c r="J4146" s="30">
        <f>ROUND(E4146/I4143* H4146,5)</f>
        <v>3.5420199999999999</v>
      </c>
    </row>
    <row r="4147" spans="1:27" x14ac:dyDescent="0.25">
      <c r="D4147" s="31" t="s">
        <v>1621</v>
      </c>
      <c r="K4147" s="30">
        <f>SUM(J4145:J4146)</f>
        <v>6.5848800000000001</v>
      </c>
    </row>
    <row r="4148" spans="1:27" x14ac:dyDescent="0.25">
      <c r="B4148" s="21" t="s">
        <v>1625</v>
      </c>
    </row>
    <row r="4149" spans="1:27" x14ac:dyDescent="0.25">
      <c r="B4149" t="s">
        <v>2849</v>
      </c>
      <c r="C4149" t="s">
        <v>37</v>
      </c>
      <c r="D4149" t="s">
        <v>2850</v>
      </c>
      <c r="E4149" s="29">
        <v>1</v>
      </c>
      <c r="G4149" t="s">
        <v>1619</v>
      </c>
      <c r="H4149" s="30">
        <v>5</v>
      </c>
      <c r="I4149" t="s">
        <v>1620</v>
      </c>
      <c r="J4149" s="30">
        <f>ROUND(E4149* H4149,5)</f>
        <v>5</v>
      </c>
    </row>
    <row r="4150" spans="1:27" x14ac:dyDescent="0.25">
      <c r="B4150" t="s">
        <v>2851</v>
      </c>
      <c r="C4150" t="s">
        <v>37</v>
      </c>
      <c r="D4150" t="s">
        <v>2852</v>
      </c>
      <c r="E4150" s="29">
        <v>1</v>
      </c>
      <c r="G4150" t="s">
        <v>1619</v>
      </c>
      <c r="H4150" s="30">
        <v>3</v>
      </c>
      <c r="I4150" t="s">
        <v>1620</v>
      </c>
      <c r="J4150" s="30">
        <f>ROUND(E4150* H4150,5)</f>
        <v>3</v>
      </c>
    </row>
    <row r="4151" spans="1:27" x14ac:dyDescent="0.25">
      <c r="B4151" t="s">
        <v>2853</v>
      </c>
      <c r="C4151" t="s">
        <v>37</v>
      </c>
      <c r="D4151" t="s">
        <v>2854</v>
      </c>
      <c r="E4151" s="29">
        <v>1</v>
      </c>
      <c r="G4151" t="s">
        <v>1619</v>
      </c>
      <c r="H4151" s="30">
        <v>4</v>
      </c>
      <c r="I4151" t="s">
        <v>1620</v>
      </c>
      <c r="J4151" s="30">
        <f>ROUND(E4151* H4151,5)</f>
        <v>4</v>
      </c>
    </row>
    <row r="4152" spans="1:27" ht="210" x14ac:dyDescent="0.25">
      <c r="B4152" t="s">
        <v>2855</v>
      </c>
      <c r="C4152" t="s">
        <v>42</v>
      </c>
      <c r="D4152" s="33" t="s">
        <v>2856</v>
      </c>
      <c r="E4152" s="29">
        <v>1.02</v>
      </c>
      <c r="G4152" t="s">
        <v>1619</v>
      </c>
      <c r="H4152" s="30">
        <v>2.95</v>
      </c>
      <c r="I4152" t="s">
        <v>1620</v>
      </c>
      <c r="J4152" s="30">
        <f>ROUND(E4152* H4152,5)</f>
        <v>3.0089999999999999</v>
      </c>
    </row>
    <row r="4153" spans="1:27" x14ac:dyDescent="0.25">
      <c r="D4153" s="31" t="s">
        <v>1635</v>
      </c>
      <c r="K4153" s="30">
        <f>SUM(J4149:J4152)</f>
        <v>15.009</v>
      </c>
    </row>
    <row r="4154" spans="1:27" x14ac:dyDescent="0.25">
      <c r="D4154" s="31" t="s">
        <v>1636</v>
      </c>
      <c r="K4154" s="32">
        <f>SUM(J4144:J4153)</f>
        <v>21.593879999999999</v>
      </c>
    </row>
    <row r="4155" spans="1:27" x14ac:dyDescent="0.25">
      <c r="D4155" s="31" t="s">
        <v>1688</v>
      </c>
      <c r="H4155">
        <v>4</v>
      </c>
      <c r="I4155" t="s">
        <v>1638</v>
      </c>
      <c r="K4155" s="30">
        <f>ROUND(H4155/100*K4154,5)</f>
        <v>0.86375999999999997</v>
      </c>
    </row>
    <row r="4156" spans="1:27" x14ac:dyDescent="0.25">
      <c r="D4156" s="31" t="s">
        <v>1639</v>
      </c>
      <c r="K4156" s="32">
        <f>SUM(K4154:K4155)</f>
        <v>22.457639999999998</v>
      </c>
    </row>
    <row r="4158" spans="1:27" ht="45" customHeight="1" x14ac:dyDescent="0.25">
      <c r="A4158" s="25" t="s">
        <v>2857</v>
      </c>
      <c r="B4158" s="25" t="s">
        <v>766</v>
      </c>
      <c r="C4158" s="26" t="s">
        <v>42</v>
      </c>
      <c r="D4158" s="6" t="s">
        <v>767</v>
      </c>
      <c r="E4158" s="5"/>
      <c r="F4158" s="5"/>
      <c r="G4158" s="26"/>
      <c r="H4158" s="27" t="s">
        <v>1613</v>
      </c>
      <c r="I4158" s="4">
        <v>1.26</v>
      </c>
      <c r="J4158" s="5"/>
      <c r="K4158" s="28">
        <f>ROUND(K4171,2)</f>
        <v>28.97</v>
      </c>
      <c r="L4158" s="26"/>
      <c r="M4158" s="26"/>
      <c r="N4158" s="26"/>
      <c r="O4158" s="26"/>
      <c r="P4158" s="26"/>
      <c r="Q4158" s="26"/>
      <c r="R4158" s="26"/>
      <c r="S4158" s="26"/>
      <c r="T4158" s="26"/>
      <c r="U4158" s="26"/>
      <c r="V4158" s="26"/>
      <c r="W4158" s="26"/>
      <c r="X4158" s="26"/>
      <c r="Y4158" s="26"/>
      <c r="Z4158" s="26"/>
      <c r="AA4158" s="26"/>
    </row>
    <row r="4159" spans="1:27" x14ac:dyDescent="0.25">
      <c r="B4159" s="21" t="s">
        <v>1614</v>
      </c>
    </row>
    <row r="4160" spans="1:27" x14ac:dyDescent="0.25">
      <c r="B4160" t="s">
        <v>1828</v>
      </c>
      <c r="C4160" t="s">
        <v>1616</v>
      </c>
      <c r="D4160" t="s">
        <v>1829</v>
      </c>
      <c r="E4160" s="29">
        <v>0.15</v>
      </c>
      <c r="F4160" t="s">
        <v>1618</v>
      </c>
      <c r="G4160" t="s">
        <v>1619</v>
      </c>
      <c r="H4160" s="30">
        <v>24.14</v>
      </c>
      <c r="I4160" t="s">
        <v>1620</v>
      </c>
      <c r="J4160" s="30">
        <f>ROUND(E4160/I4158* H4160,5)</f>
        <v>2.8738100000000002</v>
      </c>
    </row>
    <row r="4161" spans="1:27" x14ac:dyDescent="0.25">
      <c r="B4161" t="s">
        <v>1830</v>
      </c>
      <c r="C4161" t="s">
        <v>1616</v>
      </c>
      <c r="D4161" t="s">
        <v>1831</v>
      </c>
      <c r="E4161" s="29">
        <v>0.15</v>
      </c>
      <c r="F4161" t="s">
        <v>1618</v>
      </c>
      <c r="G4161" t="s">
        <v>1619</v>
      </c>
      <c r="H4161" s="30">
        <v>28.1</v>
      </c>
      <c r="I4161" t="s">
        <v>1620</v>
      </c>
      <c r="J4161" s="30">
        <f>ROUND(E4161/I4158* H4161,5)</f>
        <v>3.34524</v>
      </c>
    </row>
    <row r="4162" spans="1:27" x14ac:dyDescent="0.25">
      <c r="D4162" s="31" t="s">
        <v>1621</v>
      </c>
      <c r="K4162" s="30">
        <f>SUM(J4160:J4161)</f>
        <v>6.2190500000000002</v>
      </c>
    </row>
    <row r="4163" spans="1:27" x14ac:dyDescent="0.25">
      <c r="B4163" s="21" t="s">
        <v>1625</v>
      </c>
    </row>
    <row r="4164" spans="1:27" x14ac:dyDescent="0.25">
      <c r="B4164" t="s">
        <v>2858</v>
      </c>
      <c r="C4164" t="s">
        <v>37</v>
      </c>
      <c r="D4164" t="s">
        <v>2859</v>
      </c>
      <c r="E4164" s="29">
        <v>1</v>
      </c>
      <c r="G4164" t="s">
        <v>1619</v>
      </c>
      <c r="H4164" s="30">
        <v>6</v>
      </c>
      <c r="I4164" t="s">
        <v>1620</v>
      </c>
      <c r="J4164" s="30">
        <f>ROUND(E4164* H4164,5)</f>
        <v>6</v>
      </c>
    </row>
    <row r="4165" spans="1:27" x14ac:dyDescent="0.25">
      <c r="B4165" t="s">
        <v>2860</v>
      </c>
      <c r="C4165" t="s">
        <v>37</v>
      </c>
      <c r="D4165" t="s">
        <v>2861</v>
      </c>
      <c r="E4165" s="29">
        <v>1</v>
      </c>
      <c r="G4165" t="s">
        <v>1619</v>
      </c>
      <c r="H4165" s="30">
        <v>7</v>
      </c>
      <c r="I4165" t="s">
        <v>1620</v>
      </c>
      <c r="J4165" s="30">
        <f>ROUND(E4165* H4165,5)</f>
        <v>7</v>
      </c>
    </row>
    <row r="4166" spans="1:27" ht="210" x14ac:dyDescent="0.25">
      <c r="B4166" t="s">
        <v>2862</v>
      </c>
      <c r="C4166" t="s">
        <v>42</v>
      </c>
      <c r="D4166" s="33" t="s">
        <v>2863</v>
      </c>
      <c r="E4166" s="29">
        <v>1.02</v>
      </c>
      <c r="G4166" t="s">
        <v>1619</v>
      </c>
      <c r="H4166" s="30">
        <v>4.0599999999999996</v>
      </c>
      <c r="I4166" t="s">
        <v>1620</v>
      </c>
      <c r="J4166" s="30">
        <f>ROUND(E4166* H4166,5)</f>
        <v>4.1412000000000004</v>
      </c>
    </row>
    <row r="4167" spans="1:27" x14ac:dyDescent="0.25">
      <c r="B4167" t="s">
        <v>2864</v>
      </c>
      <c r="C4167" t="s">
        <v>37</v>
      </c>
      <c r="D4167" t="s">
        <v>2865</v>
      </c>
      <c r="E4167" s="29">
        <v>1</v>
      </c>
      <c r="G4167" t="s">
        <v>1619</v>
      </c>
      <c r="H4167" s="30">
        <v>4.5</v>
      </c>
      <c r="I4167" t="s">
        <v>1620</v>
      </c>
      <c r="J4167" s="30">
        <f>ROUND(E4167* H4167,5)</f>
        <v>4.5</v>
      </c>
    </row>
    <row r="4168" spans="1:27" x14ac:dyDescent="0.25">
      <c r="D4168" s="31" t="s">
        <v>1635</v>
      </c>
      <c r="K4168" s="30">
        <f>SUM(J4164:J4167)</f>
        <v>21.641200000000001</v>
      </c>
    </row>
    <row r="4169" spans="1:27" x14ac:dyDescent="0.25">
      <c r="D4169" s="31" t="s">
        <v>1636</v>
      </c>
      <c r="K4169" s="32">
        <f>SUM(J4159:J4168)</f>
        <v>27.860250000000001</v>
      </c>
    </row>
    <row r="4170" spans="1:27" x14ac:dyDescent="0.25">
      <c r="D4170" s="31" t="s">
        <v>1688</v>
      </c>
      <c r="H4170">
        <v>4</v>
      </c>
      <c r="I4170" t="s">
        <v>1638</v>
      </c>
      <c r="K4170" s="30">
        <f>ROUND(H4170/100*K4169,5)</f>
        <v>1.1144099999999999</v>
      </c>
    </row>
    <row r="4171" spans="1:27" x14ac:dyDescent="0.25">
      <c r="D4171" s="31" t="s">
        <v>1639</v>
      </c>
      <c r="K4171" s="32">
        <f>SUM(K4169:K4170)</f>
        <v>28.97466</v>
      </c>
    </row>
    <row r="4173" spans="1:27" ht="45" customHeight="1" x14ac:dyDescent="0.25">
      <c r="A4173" s="25" t="s">
        <v>2866</v>
      </c>
      <c r="B4173" s="25" t="s">
        <v>764</v>
      </c>
      <c r="C4173" s="26" t="s">
        <v>42</v>
      </c>
      <c r="D4173" s="6" t="s">
        <v>765</v>
      </c>
      <c r="E4173" s="5"/>
      <c r="F4173" s="5"/>
      <c r="G4173" s="26"/>
      <c r="H4173" s="27" t="s">
        <v>1613</v>
      </c>
      <c r="I4173" s="4">
        <v>1.357</v>
      </c>
      <c r="J4173" s="5"/>
      <c r="K4173" s="28">
        <f>ROUND(K4186,2)</f>
        <v>36.78</v>
      </c>
      <c r="L4173" s="26"/>
      <c r="M4173" s="26"/>
      <c r="N4173" s="26"/>
      <c r="O4173" s="26"/>
      <c r="P4173" s="26"/>
      <c r="Q4173" s="26"/>
      <c r="R4173" s="26"/>
      <c r="S4173" s="26"/>
      <c r="T4173" s="26"/>
      <c r="U4173" s="26"/>
      <c r="V4173" s="26"/>
      <c r="W4173" s="26"/>
      <c r="X4173" s="26"/>
      <c r="Y4173" s="26"/>
      <c r="Z4173" s="26"/>
      <c r="AA4173" s="26"/>
    </row>
    <row r="4174" spans="1:27" x14ac:dyDescent="0.25">
      <c r="B4174" s="21" t="s">
        <v>1614</v>
      </c>
    </row>
    <row r="4175" spans="1:27" x14ac:dyDescent="0.25">
      <c r="B4175" t="s">
        <v>1828</v>
      </c>
      <c r="C4175" t="s">
        <v>1616</v>
      </c>
      <c r="D4175" t="s">
        <v>1829</v>
      </c>
      <c r="E4175" s="29">
        <v>0.15</v>
      </c>
      <c r="F4175" t="s">
        <v>1618</v>
      </c>
      <c r="G4175" t="s">
        <v>1619</v>
      </c>
      <c r="H4175" s="30">
        <v>24.14</v>
      </c>
      <c r="I4175" t="s">
        <v>1620</v>
      </c>
      <c r="J4175" s="30">
        <f>ROUND(E4175/I4173* H4175,5)</f>
        <v>2.66839</v>
      </c>
    </row>
    <row r="4176" spans="1:27" x14ac:dyDescent="0.25">
      <c r="B4176" t="s">
        <v>1830</v>
      </c>
      <c r="C4176" t="s">
        <v>1616</v>
      </c>
      <c r="D4176" t="s">
        <v>1831</v>
      </c>
      <c r="E4176" s="29">
        <v>0.15</v>
      </c>
      <c r="F4176" t="s">
        <v>1618</v>
      </c>
      <c r="G4176" t="s">
        <v>1619</v>
      </c>
      <c r="H4176" s="30">
        <v>28.1</v>
      </c>
      <c r="I4176" t="s">
        <v>1620</v>
      </c>
      <c r="J4176" s="30">
        <f>ROUND(E4176/I4173* H4176,5)</f>
        <v>3.1061200000000002</v>
      </c>
    </row>
    <row r="4177" spans="1:27" x14ac:dyDescent="0.25">
      <c r="D4177" s="31" t="s">
        <v>1621</v>
      </c>
      <c r="K4177" s="30">
        <f>SUM(J4175:J4176)</f>
        <v>5.7745100000000003</v>
      </c>
    </row>
    <row r="4178" spans="1:27" x14ac:dyDescent="0.25">
      <c r="B4178" s="21" t="s">
        <v>1625</v>
      </c>
    </row>
    <row r="4179" spans="1:27" x14ac:dyDescent="0.25">
      <c r="B4179" t="s">
        <v>2867</v>
      </c>
      <c r="C4179" t="s">
        <v>37</v>
      </c>
      <c r="D4179" t="s">
        <v>2868</v>
      </c>
      <c r="E4179" s="29">
        <v>1</v>
      </c>
      <c r="G4179" t="s">
        <v>1619</v>
      </c>
      <c r="H4179" s="30">
        <v>6</v>
      </c>
      <c r="I4179" t="s">
        <v>1620</v>
      </c>
      <c r="J4179" s="30">
        <f>ROUND(E4179* H4179,5)</f>
        <v>6</v>
      </c>
    </row>
    <row r="4180" spans="1:27" x14ac:dyDescent="0.25">
      <c r="B4180" t="s">
        <v>2869</v>
      </c>
      <c r="C4180" t="s">
        <v>37</v>
      </c>
      <c r="D4180" t="s">
        <v>2870</v>
      </c>
      <c r="E4180" s="29">
        <v>1</v>
      </c>
      <c r="G4180" t="s">
        <v>1619</v>
      </c>
      <c r="H4180" s="30">
        <v>9</v>
      </c>
      <c r="I4180" t="s">
        <v>1620</v>
      </c>
      <c r="J4180" s="30">
        <f>ROUND(E4180* H4180,5)</f>
        <v>9</v>
      </c>
    </row>
    <row r="4181" spans="1:27" x14ac:dyDescent="0.25">
      <c r="B4181" t="s">
        <v>2871</v>
      </c>
      <c r="C4181" t="s">
        <v>37</v>
      </c>
      <c r="D4181" t="s">
        <v>2872</v>
      </c>
      <c r="E4181" s="29">
        <v>1</v>
      </c>
      <c r="G4181" t="s">
        <v>1619</v>
      </c>
      <c r="H4181" s="30">
        <v>8</v>
      </c>
      <c r="I4181" t="s">
        <v>1620</v>
      </c>
      <c r="J4181" s="30">
        <f>ROUND(E4181* H4181,5)</f>
        <v>8</v>
      </c>
    </row>
    <row r="4182" spans="1:27" ht="210" x14ac:dyDescent="0.25">
      <c r="B4182" t="s">
        <v>2873</v>
      </c>
      <c r="C4182" t="s">
        <v>42</v>
      </c>
      <c r="D4182" s="33" t="s">
        <v>2874</v>
      </c>
      <c r="E4182" s="29">
        <v>1.02</v>
      </c>
      <c r="G4182" t="s">
        <v>1619</v>
      </c>
      <c r="H4182" s="30">
        <v>6.46</v>
      </c>
      <c r="I4182" t="s">
        <v>1620</v>
      </c>
      <c r="J4182" s="30">
        <f>ROUND(E4182* H4182,5)</f>
        <v>6.5891999999999999</v>
      </c>
    </row>
    <row r="4183" spans="1:27" x14ac:dyDescent="0.25">
      <c r="D4183" s="31" t="s">
        <v>1635</v>
      </c>
      <c r="K4183" s="30">
        <f>SUM(J4179:J4182)</f>
        <v>29.589199999999998</v>
      </c>
    </row>
    <row r="4184" spans="1:27" x14ac:dyDescent="0.25">
      <c r="D4184" s="31" t="s">
        <v>1636</v>
      </c>
      <c r="K4184" s="32">
        <f>SUM(J4174:J4183)</f>
        <v>35.363709999999998</v>
      </c>
    </row>
    <row r="4185" spans="1:27" x14ac:dyDescent="0.25">
      <c r="D4185" s="31" t="s">
        <v>1688</v>
      </c>
      <c r="H4185">
        <v>4</v>
      </c>
      <c r="I4185" t="s">
        <v>1638</v>
      </c>
      <c r="K4185" s="30">
        <f>ROUND(H4185/100*K4184,5)</f>
        <v>1.41455</v>
      </c>
    </row>
    <row r="4186" spans="1:27" x14ac:dyDescent="0.25">
      <c r="D4186" s="31" t="s">
        <v>1639</v>
      </c>
      <c r="K4186" s="32">
        <f>SUM(K4184:K4185)</f>
        <v>36.778259999999996</v>
      </c>
    </row>
    <row r="4188" spans="1:27" ht="45" customHeight="1" x14ac:dyDescent="0.25">
      <c r="A4188" s="25" t="s">
        <v>2875</v>
      </c>
      <c r="B4188" s="25" t="s">
        <v>762</v>
      </c>
      <c r="C4188" s="26" t="s">
        <v>42</v>
      </c>
      <c r="D4188" s="6" t="s">
        <v>763</v>
      </c>
      <c r="E4188" s="5"/>
      <c r="F4188" s="5"/>
      <c r="G4188" s="26"/>
      <c r="H4188" s="27" t="s">
        <v>1613</v>
      </c>
      <c r="I4188" s="4">
        <v>1.266</v>
      </c>
      <c r="J4188" s="5"/>
      <c r="K4188" s="28">
        <f>ROUND(K4201,2)</f>
        <v>48.94</v>
      </c>
      <c r="L4188" s="26"/>
      <c r="M4188" s="26"/>
      <c r="N4188" s="26"/>
      <c r="O4188" s="26"/>
      <c r="P4188" s="26"/>
      <c r="Q4188" s="26"/>
      <c r="R4188" s="26"/>
      <c r="S4188" s="26"/>
      <c r="T4188" s="26"/>
      <c r="U4188" s="26"/>
      <c r="V4188" s="26"/>
      <c r="W4188" s="26"/>
      <c r="X4188" s="26"/>
      <c r="Y4188" s="26"/>
      <c r="Z4188" s="26"/>
      <c r="AA4188" s="26"/>
    </row>
    <row r="4189" spans="1:27" x14ac:dyDescent="0.25">
      <c r="B4189" s="21" t="s">
        <v>1614</v>
      </c>
    </row>
    <row r="4190" spans="1:27" x14ac:dyDescent="0.25">
      <c r="B4190" t="s">
        <v>1828</v>
      </c>
      <c r="C4190" t="s">
        <v>1616</v>
      </c>
      <c r="D4190" t="s">
        <v>1829</v>
      </c>
      <c r="E4190" s="29">
        <v>0.25</v>
      </c>
      <c r="F4190" t="s">
        <v>1618</v>
      </c>
      <c r="G4190" t="s">
        <v>1619</v>
      </c>
      <c r="H4190" s="30">
        <v>24.14</v>
      </c>
      <c r="I4190" t="s">
        <v>1620</v>
      </c>
      <c r="J4190" s="30">
        <f>ROUND(E4190/I4188* H4190,5)</f>
        <v>4.7669800000000002</v>
      </c>
    </row>
    <row r="4191" spans="1:27" x14ac:dyDescent="0.25">
      <c r="B4191" t="s">
        <v>1830</v>
      </c>
      <c r="C4191" t="s">
        <v>1616</v>
      </c>
      <c r="D4191" t="s">
        <v>1831</v>
      </c>
      <c r="E4191" s="29">
        <v>0.25</v>
      </c>
      <c r="F4191" t="s">
        <v>1618</v>
      </c>
      <c r="G4191" t="s">
        <v>1619</v>
      </c>
      <c r="H4191" s="30">
        <v>28.1</v>
      </c>
      <c r="I4191" t="s">
        <v>1620</v>
      </c>
      <c r="J4191" s="30">
        <f>ROUND(E4191/I4188* H4191,5)</f>
        <v>5.5489699999999997</v>
      </c>
    </row>
    <row r="4192" spans="1:27" x14ac:dyDescent="0.25">
      <c r="D4192" s="31" t="s">
        <v>1621</v>
      </c>
      <c r="K4192" s="30">
        <f>SUM(J4190:J4191)</f>
        <v>10.315950000000001</v>
      </c>
    </row>
    <row r="4193" spans="1:27" x14ac:dyDescent="0.25">
      <c r="B4193" s="21" t="s">
        <v>1625</v>
      </c>
    </row>
    <row r="4194" spans="1:27" x14ac:dyDescent="0.25">
      <c r="B4194" t="s">
        <v>2876</v>
      </c>
      <c r="C4194" t="s">
        <v>37</v>
      </c>
      <c r="D4194" t="s">
        <v>2877</v>
      </c>
      <c r="E4194" s="29">
        <v>1</v>
      </c>
      <c r="G4194" t="s">
        <v>1619</v>
      </c>
      <c r="H4194" s="30">
        <v>10</v>
      </c>
      <c r="I4194" t="s">
        <v>1620</v>
      </c>
      <c r="J4194" s="30">
        <f>ROUND(E4194* H4194,5)</f>
        <v>10</v>
      </c>
    </row>
    <row r="4195" spans="1:27" x14ac:dyDescent="0.25">
      <c r="B4195" t="s">
        <v>2878</v>
      </c>
      <c r="C4195" t="s">
        <v>37</v>
      </c>
      <c r="D4195" t="s">
        <v>2879</v>
      </c>
      <c r="E4195" s="29">
        <v>1</v>
      </c>
      <c r="G4195" t="s">
        <v>1619</v>
      </c>
      <c r="H4195" s="30">
        <v>7.5</v>
      </c>
      <c r="I4195" t="s">
        <v>1620</v>
      </c>
      <c r="J4195" s="30">
        <f>ROUND(E4195* H4195,5)</f>
        <v>7.5</v>
      </c>
    </row>
    <row r="4196" spans="1:27" x14ac:dyDescent="0.25">
      <c r="B4196" t="s">
        <v>2880</v>
      </c>
      <c r="C4196" t="s">
        <v>37</v>
      </c>
      <c r="D4196" t="s">
        <v>2881</v>
      </c>
      <c r="E4196" s="29">
        <v>1</v>
      </c>
      <c r="G4196" t="s">
        <v>1619</v>
      </c>
      <c r="H4196" s="30">
        <v>10</v>
      </c>
      <c r="I4196" t="s">
        <v>1620</v>
      </c>
      <c r="J4196" s="30">
        <f>ROUND(E4196* H4196,5)</f>
        <v>10</v>
      </c>
    </row>
    <row r="4197" spans="1:27" ht="210" x14ac:dyDescent="0.25">
      <c r="B4197" t="s">
        <v>2882</v>
      </c>
      <c r="C4197" t="s">
        <v>42</v>
      </c>
      <c r="D4197" s="33" t="s">
        <v>2883</v>
      </c>
      <c r="E4197" s="29">
        <v>1.02</v>
      </c>
      <c r="G4197" t="s">
        <v>1619</v>
      </c>
      <c r="H4197" s="30">
        <v>9.06</v>
      </c>
      <c r="I4197" t="s">
        <v>1620</v>
      </c>
      <c r="J4197" s="30">
        <f>ROUND(E4197* H4197,5)</f>
        <v>9.2411999999999992</v>
      </c>
    </row>
    <row r="4198" spans="1:27" x14ac:dyDescent="0.25">
      <c r="D4198" s="31" t="s">
        <v>1635</v>
      </c>
      <c r="K4198" s="30">
        <f>SUM(J4194:J4197)</f>
        <v>36.741199999999999</v>
      </c>
    </row>
    <row r="4199" spans="1:27" x14ac:dyDescent="0.25">
      <c r="D4199" s="31" t="s">
        <v>1636</v>
      </c>
      <c r="K4199" s="32">
        <f>SUM(J4189:J4198)</f>
        <v>47.05715</v>
      </c>
    </row>
    <row r="4200" spans="1:27" x14ac:dyDescent="0.25">
      <c r="D4200" s="31" t="s">
        <v>1688</v>
      </c>
      <c r="H4200">
        <v>4</v>
      </c>
      <c r="I4200" t="s">
        <v>1638</v>
      </c>
      <c r="K4200" s="30">
        <f>ROUND(H4200/100*K4199,5)</f>
        <v>1.88229</v>
      </c>
    </row>
    <row r="4201" spans="1:27" x14ac:dyDescent="0.25">
      <c r="D4201" s="31" t="s">
        <v>1639</v>
      </c>
      <c r="K4201" s="32">
        <f>SUM(K4199:K4200)</f>
        <v>48.939439999999998</v>
      </c>
    </row>
    <row r="4203" spans="1:27" ht="45" customHeight="1" x14ac:dyDescent="0.25">
      <c r="A4203" s="25" t="s">
        <v>2884</v>
      </c>
      <c r="B4203" s="25" t="s">
        <v>760</v>
      </c>
      <c r="C4203" s="26" t="s">
        <v>42</v>
      </c>
      <c r="D4203" s="6" t="s">
        <v>761</v>
      </c>
      <c r="E4203" s="5"/>
      <c r="F4203" s="5"/>
      <c r="G4203" s="26"/>
      <c r="H4203" s="27" t="s">
        <v>1613</v>
      </c>
      <c r="I4203" s="4">
        <v>1.3420000000000001</v>
      </c>
      <c r="J4203" s="5"/>
      <c r="K4203" s="28">
        <f>ROUND(K4216,2)</f>
        <v>59.25</v>
      </c>
      <c r="L4203" s="26"/>
      <c r="M4203" s="26"/>
      <c r="N4203" s="26"/>
      <c r="O4203" s="26"/>
      <c r="P4203" s="26"/>
      <c r="Q4203" s="26"/>
      <c r="R4203" s="26"/>
      <c r="S4203" s="26"/>
      <c r="T4203" s="26"/>
      <c r="U4203" s="26"/>
      <c r="V4203" s="26"/>
      <c r="W4203" s="26"/>
      <c r="X4203" s="26"/>
      <c r="Y4203" s="26"/>
      <c r="Z4203" s="26"/>
      <c r="AA4203" s="26"/>
    </row>
    <row r="4204" spans="1:27" x14ac:dyDescent="0.25">
      <c r="B4204" s="21" t="s">
        <v>1614</v>
      </c>
    </row>
    <row r="4205" spans="1:27" x14ac:dyDescent="0.25">
      <c r="B4205" t="s">
        <v>1828</v>
      </c>
      <c r="C4205" t="s">
        <v>1616</v>
      </c>
      <c r="D4205" t="s">
        <v>1829</v>
      </c>
      <c r="E4205" s="29">
        <v>0.25</v>
      </c>
      <c r="F4205" t="s">
        <v>1618</v>
      </c>
      <c r="G4205" t="s">
        <v>1619</v>
      </c>
      <c r="H4205" s="30">
        <v>24.14</v>
      </c>
      <c r="I4205" t="s">
        <v>1620</v>
      </c>
      <c r="J4205" s="30">
        <f>ROUND(E4205/I4203* H4205,5)</f>
        <v>4.49702</v>
      </c>
    </row>
    <row r="4206" spans="1:27" x14ac:dyDescent="0.25">
      <c r="B4206" t="s">
        <v>1830</v>
      </c>
      <c r="C4206" t="s">
        <v>1616</v>
      </c>
      <c r="D4206" t="s">
        <v>1831</v>
      </c>
      <c r="E4206" s="29">
        <v>0.25</v>
      </c>
      <c r="F4206" t="s">
        <v>1618</v>
      </c>
      <c r="G4206" t="s">
        <v>1619</v>
      </c>
      <c r="H4206" s="30">
        <v>28.1</v>
      </c>
      <c r="I4206" t="s">
        <v>1620</v>
      </c>
      <c r="J4206" s="30">
        <f>ROUND(E4206/I4203* H4206,5)</f>
        <v>5.2347200000000003</v>
      </c>
    </row>
    <row r="4207" spans="1:27" x14ac:dyDescent="0.25">
      <c r="D4207" s="31" t="s">
        <v>1621</v>
      </c>
      <c r="K4207" s="30">
        <f>SUM(J4205:J4206)</f>
        <v>9.7317400000000003</v>
      </c>
    </row>
    <row r="4208" spans="1:27" x14ac:dyDescent="0.25">
      <c r="B4208" s="21" t="s">
        <v>1625</v>
      </c>
    </row>
    <row r="4209" spans="1:27" x14ac:dyDescent="0.25">
      <c r="B4209" t="s">
        <v>2885</v>
      </c>
      <c r="C4209" t="s">
        <v>37</v>
      </c>
      <c r="D4209" t="s">
        <v>2886</v>
      </c>
      <c r="E4209" s="29">
        <v>1</v>
      </c>
      <c r="G4209" t="s">
        <v>1619</v>
      </c>
      <c r="H4209" s="30">
        <v>9</v>
      </c>
      <c r="I4209" t="s">
        <v>1620</v>
      </c>
      <c r="J4209" s="30">
        <f>ROUND(E4209* H4209,5)</f>
        <v>9</v>
      </c>
    </row>
    <row r="4210" spans="1:27" x14ac:dyDescent="0.25">
      <c r="B4210" t="s">
        <v>2887</v>
      </c>
      <c r="C4210" t="s">
        <v>37</v>
      </c>
      <c r="D4210" t="s">
        <v>2888</v>
      </c>
      <c r="E4210" s="29">
        <v>1</v>
      </c>
      <c r="G4210" t="s">
        <v>1619</v>
      </c>
      <c r="H4210" s="30">
        <v>12</v>
      </c>
      <c r="I4210" t="s">
        <v>1620</v>
      </c>
      <c r="J4210" s="30">
        <f>ROUND(E4210* H4210,5)</f>
        <v>12</v>
      </c>
    </row>
    <row r="4211" spans="1:27" ht="210" x14ac:dyDescent="0.25">
      <c r="B4211" t="s">
        <v>2889</v>
      </c>
      <c r="C4211" t="s">
        <v>42</v>
      </c>
      <c r="D4211" s="33" t="s">
        <v>2890</v>
      </c>
      <c r="E4211" s="29">
        <v>1.02</v>
      </c>
      <c r="G4211" t="s">
        <v>1619</v>
      </c>
      <c r="H4211" s="30">
        <v>13.96</v>
      </c>
      <c r="I4211" t="s">
        <v>1620</v>
      </c>
      <c r="J4211" s="30">
        <f>ROUND(E4211* H4211,5)</f>
        <v>14.2392</v>
      </c>
    </row>
    <row r="4212" spans="1:27" x14ac:dyDescent="0.25">
      <c r="B4212" t="s">
        <v>2891</v>
      </c>
      <c r="C4212" t="s">
        <v>37</v>
      </c>
      <c r="D4212" t="s">
        <v>2892</v>
      </c>
      <c r="E4212" s="29">
        <v>1</v>
      </c>
      <c r="G4212" t="s">
        <v>1619</v>
      </c>
      <c r="H4212" s="30">
        <v>12</v>
      </c>
      <c r="I4212" t="s">
        <v>1620</v>
      </c>
      <c r="J4212" s="30">
        <f>ROUND(E4212* H4212,5)</f>
        <v>12</v>
      </c>
    </row>
    <row r="4213" spans="1:27" x14ac:dyDescent="0.25">
      <c r="D4213" s="31" t="s">
        <v>1635</v>
      </c>
      <c r="K4213" s="30">
        <f>SUM(J4209:J4212)</f>
        <v>47.239199999999997</v>
      </c>
    </row>
    <row r="4214" spans="1:27" x14ac:dyDescent="0.25">
      <c r="D4214" s="31" t="s">
        <v>1636</v>
      </c>
      <c r="K4214" s="32">
        <f>SUM(J4204:J4213)</f>
        <v>56.970939999999999</v>
      </c>
    </row>
    <row r="4215" spans="1:27" x14ac:dyDescent="0.25">
      <c r="D4215" s="31" t="s">
        <v>1688</v>
      </c>
      <c r="H4215">
        <v>4</v>
      </c>
      <c r="I4215" t="s">
        <v>1638</v>
      </c>
      <c r="K4215" s="30">
        <f>ROUND(H4215/100*K4214,5)</f>
        <v>2.2788400000000002</v>
      </c>
    </row>
    <row r="4216" spans="1:27" x14ac:dyDescent="0.25">
      <c r="D4216" s="31" t="s">
        <v>1639</v>
      </c>
      <c r="K4216" s="32">
        <f>SUM(K4214:K4215)</f>
        <v>59.249780000000001</v>
      </c>
    </row>
    <row r="4218" spans="1:27" ht="45" customHeight="1" x14ac:dyDescent="0.25">
      <c r="A4218" s="25" t="s">
        <v>2893</v>
      </c>
      <c r="B4218" s="25" t="s">
        <v>758</v>
      </c>
      <c r="C4218" s="26" t="s">
        <v>42</v>
      </c>
      <c r="D4218" s="6" t="s">
        <v>759</v>
      </c>
      <c r="E4218" s="5"/>
      <c r="F4218" s="5"/>
      <c r="G4218" s="26"/>
      <c r="H4218" s="27" t="s">
        <v>1613</v>
      </c>
      <c r="I4218" s="4">
        <v>1.421</v>
      </c>
      <c r="J4218" s="5"/>
      <c r="K4218" s="28">
        <f>ROUND(K4231,2)</f>
        <v>69.02</v>
      </c>
      <c r="L4218" s="26"/>
      <c r="M4218" s="26"/>
      <c r="N4218" s="26"/>
      <c r="O4218" s="26"/>
      <c r="P4218" s="26"/>
      <c r="Q4218" s="26"/>
      <c r="R4218" s="26"/>
      <c r="S4218" s="26"/>
      <c r="T4218" s="26"/>
      <c r="U4218" s="26"/>
      <c r="V4218" s="26"/>
      <c r="W4218" s="26"/>
      <c r="X4218" s="26"/>
      <c r="Y4218" s="26"/>
      <c r="Z4218" s="26"/>
      <c r="AA4218" s="26"/>
    </row>
    <row r="4219" spans="1:27" x14ac:dyDescent="0.25">
      <c r="B4219" s="21" t="s">
        <v>1614</v>
      </c>
    </row>
    <row r="4220" spans="1:27" x14ac:dyDescent="0.25">
      <c r="B4220" t="s">
        <v>1828</v>
      </c>
      <c r="C4220" t="s">
        <v>1616</v>
      </c>
      <c r="D4220" t="s">
        <v>1829</v>
      </c>
      <c r="E4220" s="29">
        <v>0.25</v>
      </c>
      <c r="F4220" t="s">
        <v>1618</v>
      </c>
      <c r="G4220" t="s">
        <v>1619</v>
      </c>
      <c r="H4220" s="30">
        <v>24.14</v>
      </c>
      <c r="I4220" t="s">
        <v>1620</v>
      </c>
      <c r="J4220" s="30">
        <f>ROUND(E4220/I4218* H4220,5)</f>
        <v>4.2470100000000004</v>
      </c>
    </row>
    <row r="4221" spans="1:27" x14ac:dyDescent="0.25">
      <c r="B4221" t="s">
        <v>1830</v>
      </c>
      <c r="C4221" t="s">
        <v>1616</v>
      </c>
      <c r="D4221" t="s">
        <v>1831</v>
      </c>
      <c r="E4221" s="29">
        <v>0.25</v>
      </c>
      <c r="F4221" t="s">
        <v>1618</v>
      </c>
      <c r="G4221" t="s">
        <v>1619</v>
      </c>
      <c r="H4221" s="30">
        <v>28.1</v>
      </c>
      <c r="I4221" t="s">
        <v>1620</v>
      </c>
      <c r="J4221" s="30">
        <f>ROUND(E4221/I4218* H4221,5)</f>
        <v>4.9436999999999998</v>
      </c>
    </row>
    <row r="4222" spans="1:27" x14ac:dyDescent="0.25">
      <c r="D4222" s="31" t="s">
        <v>1621</v>
      </c>
      <c r="K4222" s="30">
        <f>SUM(J4220:J4221)</f>
        <v>9.1907099999999993</v>
      </c>
    </row>
    <row r="4223" spans="1:27" x14ac:dyDescent="0.25">
      <c r="B4223" s="21" t="s">
        <v>1625</v>
      </c>
    </row>
    <row r="4224" spans="1:27" x14ac:dyDescent="0.25">
      <c r="B4224" t="s">
        <v>2894</v>
      </c>
      <c r="C4224" t="s">
        <v>37</v>
      </c>
      <c r="D4224" t="s">
        <v>2895</v>
      </c>
      <c r="E4224" s="29">
        <v>1</v>
      </c>
      <c r="G4224" t="s">
        <v>1619</v>
      </c>
      <c r="H4224" s="30">
        <v>10.5</v>
      </c>
      <c r="I4224" t="s">
        <v>1620</v>
      </c>
      <c r="J4224" s="30">
        <f>ROUND(E4224* H4224,5)</f>
        <v>10.5</v>
      </c>
    </row>
    <row r="4225" spans="1:27" x14ac:dyDescent="0.25">
      <c r="B4225" t="s">
        <v>2896</v>
      </c>
      <c r="C4225" t="s">
        <v>37</v>
      </c>
      <c r="D4225" t="s">
        <v>2897</v>
      </c>
      <c r="E4225" s="29">
        <v>1</v>
      </c>
      <c r="G4225" t="s">
        <v>1619</v>
      </c>
      <c r="H4225" s="30">
        <v>14</v>
      </c>
      <c r="I4225" t="s">
        <v>1620</v>
      </c>
      <c r="J4225" s="30">
        <f>ROUND(E4225* H4225,5)</f>
        <v>14</v>
      </c>
    </row>
    <row r="4226" spans="1:27" ht="210" x14ac:dyDescent="0.25">
      <c r="B4226" t="s">
        <v>2898</v>
      </c>
      <c r="C4226" t="s">
        <v>42</v>
      </c>
      <c r="D4226" s="33" t="s">
        <v>2899</v>
      </c>
      <c r="E4226" s="29">
        <v>1.02</v>
      </c>
      <c r="G4226" t="s">
        <v>1619</v>
      </c>
      <c r="H4226" s="30">
        <v>18.309999999999999</v>
      </c>
      <c r="I4226" t="s">
        <v>1620</v>
      </c>
      <c r="J4226" s="30">
        <f>ROUND(E4226* H4226,5)</f>
        <v>18.676200000000001</v>
      </c>
    </row>
    <row r="4227" spans="1:27" x14ac:dyDescent="0.25">
      <c r="B4227" t="s">
        <v>2900</v>
      </c>
      <c r="C4227" t="s">
        <v>37</v>
      </c>
      <c r="D4227" t="s">
        <v>2901</v>
      </c>
      <c r="E4227" s="29">
        <v>1</v>
      </c>
      <c r="G4227" t="s">
        <v>1619</v>
      </c>
      <c r="H4227" s="30">
        <v>14</v>
      </c>
      <c r="I4227" t="s">
        <v>1620</v>
      </c>
      <c r="J4227" s="30">
        <f>ROUND(E4227* H4227,5)</f>
        <v>14</v>
      </c>
    </row>
    <row r="4228" spans="1:27" x14ac:dyDescent="0.25">
      <c r="D4228" s="31" t="s">
        <v>1635</v>
      </c>
      <c r="K4228" s="30">
        <f>SUM(J4224:J4227)</f>
        <v>57.176200000000001</v>
      </c>
    </row>
    <row r="4229" spans="1:27" x14ac:dyDescent="0.25">
      <c r="D4229" s="31" t="s">
        <v>1636</v>
      </c>
      <c r="K4229" s="32">
        <f>SUM(J4219:J4228)</f>
        <v>66.36690999999999</v>
      </c>
    </row>
    <row r="4230" spans="1:27" x14ac:dyDescent="0.25">
      <c r="D4230" s="31" t="s">
        <v>1688</v>
      </c>
      <c r="H4230">
        <v>4</v>
      </c>
      <c r="I4230" t="s">
        <v>1638</v>
      </c>
      <c r="K4230" s="30">
        <f>ROUND(H4230/100*K4229,5)</f>
        <v>2.6546799999999999</v>
      </c>
    </row>
    <row r="4231" spans="1:27" x14ac:dyDescent="0.25">
      <c r="D4231" s="31" t="s">
        <v>1639</v>
      </c>
      <c r="K4231" s="32">
        <f>SUM(K4229:K4230)</f>
        <v>69.021589999999989</v>
      </c>
    </row>
    <row r="4233" spans="1:27" ht="45" customHeight="1" x14ac:dyDescent="0.25">
      <c r="A4233" s="25" t="s">
        <v>2902</v>
      </c>
      <c r="B4233" s="25" t="s">
        <v>756</v>
      </c>
      <c r="C4233" s="26" t="s">
        <v>42</v>
      </c>
      <c r="D4233" s="6" t="s">
        <v>757</v>
      </c>
      <c r="E4233" s="5"/>
      <c r="F4233" s="5"/>
      <c r="G4233" s="26"/>
      <c r="H4233" s="27" t="s">
        <v>1613</v>
      </c>
      <c r="I4233" s="4">
        <v>1.5640000000000001</v>
      </c>
      <c r="J4233" s="5"/>
      <c r="K4233" s="28">
        <f>ROUND(K4246,2)</f>
        <v>83.6</v>
      </c>
      <c r="L4233" s="26"/>
      <c r="M4233" s="26"/>
      <c r="N4233" s="26"/>
      <c r="O4233" s="26"/>
      <c r="P4233" s="26"/>
      <c r="Q4233" s="26"/>
      <c r="R4233" s="26"/>
      <c r="S4233" s="26"/>
      <c r="T4233" s="26"/>
      <c r="U4233" s="26"/>
      <c r="V4233" s="26"/>
      <c r="W4233" s="26"/>
      <c r="X4233" s="26"/>
      <c r="Y4233" s="26"/>
      <c r="Z4233" s="26"/>
      <c r="AA4233" s="26"/>
    </row>
    <row r="4234" spans="1:27" x14ac:dyDescent="0.25">
      <c r="B4234" s="21" t="s">
        <v>1614</v>
      </c>
    </row>
    <row r="4235" spans="1:27" x14ac:dyDescent="0.25">
      <c r="B4235" t="s">
        <v>1830</v>
      </c>
      <c r="C4235" t="s">
        <v>1616</v>
      </c>
      <c r="D4235" t="s">
        <v>1831</v>
      </c>
      <c r="E4235" s="29">
        <v>0.25</v>
      </c>
      <c r="F4235" t="s">
        <v>1618</v>
      </c>
      <c r="G4235" t="s">
        <v>1619</v>
      </c>
      <c r="H4235" s="30">
        <v>28.1</v>
      </c>
      <c r="I4235" t="s">
        <v>1620</v>
      </c>
      <c r="J4235" s="30">
        <f>ROUND(E4235/I4233* H4235,5)</f>
        <v>4.4916900000000002</v>
      </c>
    </row>
    <row r="4236" spans="1:27" x14ac:dyDescent="0.25">
      <c r="B4236" t="s">
        <v>1828</v>
      </c>
      <c r="C4236" t="s">
        <v>1616</v>
      </c>
      <c r="D4236" t="s">
        <v>1829</v>
      </c>
      <c r="E4236" s="29">
        <v>0.25</v>
      </c>
      <c r="F4236" t="s">
        <v>1618</v>
      </c>
      <c r="G4236" t="s">
        <v>1619</v>
      </c>
      <c r="H4236" s="30">
        <v>24.14</v>
      </c>
      <c r="I4236" t="s">
        <v>1620</v>
      </c>
      <c r="J4236" s="30">
        <f>ROUND(E4236/I4233* H4236,5)</f>
        <v>3.8586999999999998</v>
      </c>
    </row>
    <row r="4237" spans="1:27" x14ac:dyDescent="0.25">
      <c r="D4237" s="31" t="s">
        <v>1621</v>
      </c>
      <c r="K4237" s="30">
        <f>SUM(J4235:J4236)</f>
        <v>8.3503900000000009</v>
      </c>
    </row>
    <row r="4238" spans="1:27" x14ac:dyDescent="0.25">
      <c r="B4238" s="21" t="s">
        <v>1625</v>
      </c>
    </row>
    <row r="4239" spans="1:27" x14ac:dyDescent="0.25">
      <c r="B4239" t="s">
        <v>2903</v>
      </c>
      <c r="C4239" t="s">
        <v>37</v>
      </c>
      <c r="D4239" t="s">
        <v>2904</v>
      </c>
      <c r="E4239" s="29">
        <v>1</v>
      </c>
      <c r="G4239" t="s">
        <v>1619</v>
      </c>
      <c r="H4239" s="30">
        <v>12</v>
      </c>
      <c r="I4239" t="s">
        <v>1620</v>
      </c>
      <c r="J4239" s="30">
        <f>ROUND(E4239* H4239,5)</f>
        <v>12</v>
      </c>
    </row>
    <row r="4240" spans="1:27" x14ac:dyDescent="0.25">
      <c r="B4240" t="s">
        <v>2905</v>
      </c>
      <c r="C4240" t="s">
        <v>37</v>
      </c>
      <c r="D4240" t="s">
        <v>2906</v>
      </c>
      <c r="E4240" s="29">
        <v>1</v>
      </c>
      <c r="G4240" t="s">
        <v>1619</v>
      </c>
      <c r="H4240" s="30">
        <v>17</v>
      </c>
      <c r="I4240" t="s">
        <v>1620</v>
      </c>
      <c r="J4240" s="30">
        <f>ROUND(E4240* H4240,5)</f>
        <v>17</v>
      </c>
    </row>
    <row r="4241" spans="1:27" x14ac:dyDescent="0.25">
      <c r="B4241" t="s">
        <v>2907</v>
      </c>
      <c r="C4241" t="s">
        <v>37</v>
      </c>
      <c r="D4241" t="s">
        <v>2908</v>
      </c>
      <c r="E4241" s="29">
        <v>1</v>
      </c>
      <c r="G4241" t="s">
        <v>1619</v>
      </c>
      <c r="H4241" s="30">
        <v>16</v>
      </c>
      <c r="I4241" t="s">
        <v>1620</v>
      </c>
      <c r="J4241" s="30">
        <f>ROUND(E4241* H4241,5)</f>
        <v>16</v>
      </c>
    </row>
    <row r="4242" spans="1:27" ht="210" x14ac:dyDescent="0.25">
      <c r="B4242" t="s">
        <v>2909</v>
      </c>
      <c r="C4242" t="s">
        <v>42</v>
      </c>
      <c r="D4242" s="33" t="s">
        <v>2910</v>
      </c>
      <c r="E4242" s="29">
        <v>1.02</v>
      </c>
      <c r="G4242" t="s">
        <v>1619</v>
      </c>
      <c r="H4242" s="30">
        <v>26.5</v>
      </c>
      <c r="I4242" t="s">
        <v>1620</v>
      </c>
      <c r="J4242" s="30">
        <f>ROUND(E4242* H4242,5)</f>
        <v>27.03</v>
      </c>
    </row>
    <row r="4243" spans="1:27" x14ac:dyDescent="0.25">
      <c r="D4243" s="31" t="s">
        <v>1635</v>
      </c>
      <c r="K4243" s="30">
        <f>SUM(J4239:J4242)</f>
        <v>72.03</v>
      </c>
    </row>
    <row r="4244" spans="1:27" x14ac:dyDescent="0.25">
      <c r="D4244" s="31" t="s">
        <v>1636</v>
      </c>
      <c r="K4244" s="32">
        <f>SUM(J4234:J4243)</f>
        <v>80.380390000000006</v>
      </c>
    </row>
    <row r="4245" spans="1:27" x14ac:dyDescent="0.25">
      <c r="D4245" s="31" t="s">
        <v>1688</v>
      </c>
      <c r="H4245">
        <v>4</v>
      </c>
      <c r="I4245" t="s">
        <v>1638</v>
      </c>
      <c r="K4245" s="30">
        <f>ROUND(H4245/100*K4244,5)</f>
        <v>3.21522</v>
      </c>
    </row>
    <row r="4246" spans="1:27" x14ac:dyDescent="0.25">
      <c r="D4246" s="31" t="s">
        <v>1639</v>
      </c>
      <c r="K4246" s="32">
        <f>SUM(K4244:K4245)</f>
        <v>83.595610000000008</v>
      </c>
    </row>
    <row r="4248" spans="1:27" ht="45" customHeight="1" x14ac:dyDescent="0.25">
      <c r="A4248" s="25" t="s">
        <v>2911</v>
      </c>
      <c r="B4248" s="25" t="s">
        <v>754</v>
      </c>
      <c r="C4248" s="26" t="s">
        <v>42</v>
      </c>
      <c r="D4248" s="6" t="s">
        <v>755</v>
      </c>
      <c r="E4248" s="5"/>
      <c r="F4248" s="5"/>
      <c r="G4248" s="26"/>
      <c r="H4248" s="27" t="s">
        <v>1613</v>
      </c>
      <c r="I4248" s="4">
        <v>1.8</v>
      </c>
      <c r="J4248" s="5"/>
      <c r="K4248" s="28">
        <f>ROUND(K4261,2)</f>
        <v>103.03</v>
      </c>
      <c r="L4248" s="26"/>
      <c r="M4248" s="26"/>
      <c r="N4248" s="26"/>
      <c r="O4248" s="26"/>
      <c r="P4248" s="26"/>
      <c r="Q4248" s="26"/>
      <c r="R4248" s="26"/>
      <c r="S4248" s="26"/>
      <c r="T4248" s="26"/>
      <c r="U4248" s="26"/>
      <c r="V4248" s="26"/>
      <c r="W4248" s="26"/>
      <c r="X4248" s="26"/>
      <c r="Y4248" s="26"/>
      <c r="Z4248" s="26"/>
      <c r="AA4248" s="26"/>
    </row>
    <row r="4249" spans="1:27" x14ac:dyDescent="0.25">
      <c r="B4249" s="21" t="s">
        <v>1614</v>
      </c>
    </row>
    <row r="4250" spans="1:27" x14ac:dyDescent="0.25">
      <c r="B4250" t="s">
        <v>1828</v>
      </c>
      <c r="C4250" t="s">
        <v>1616</v>
      </c>
      <c r="D4250" t="s">
        <v>1829</v>
      </c>
      <c r="E4250" s="29">
        <v>0.25</v>
      </c>
      <c r="F4250" t="s">
        <v>1618</v>
      </c>
      <c r="G4250" t="s">
        <v>1619</v>
      </c>
      <c r="H4250" s="30">
        <v>24.14</v>
      </c>
      <c r="I4250" t="s">
        <v>1620</v>
      </c>
      <c r="J4250" s="30">
        <f>ROUND(E4250/I4248* H4250,5)</f>
        <v>3.3527800000000001</v>
      </c>
    </row>
    <row r="4251" spans="1:27" x14ac:dyDescent="0.25">
      <c r="B4251" t="s">
        <v>1830</v>
      </c>
      <c r="C4251" t="s">
        <v>1616</v>
      </c>
      <c r="D4251" t="s">
        <v>1831</v>
      </c>
      <c r="E4251" s="29">
        <v>0.25</v>
      </c>
      <c r="F4251" t="s">
        <v>1618</v>
      </c>
      <c r="G4251" t="s">
        <v>1619</v>
      </c>
      <c r="H4251" s="30">
        <v>28.1</v>
      </c>
      <c r="I4251" t="s">
        <v>1620</v>
      </c>
      <c r="J4251" s="30">
        <f>ROUND(E4251/I4248* H4251,5)</f>
        <v>3.9027799999999999</v>
      </c>
    </row>
    <row r="4252" spans="1:27" x14ac:dyDescent="0.25">
      <c r="D4252" s="31" t="s">
        <v>1621</v>
      </c>
      <c r="K4252" s="30">
        <f>SUM(J4250:J4251)</f>
        <v>7.25556</v>
      </c>
    </row>
    <row r="4253" spans="1:27" x14ac:dyDescent="0.25">
      <c r="B4253" s="21" t="s">
        <v>1625</v>
      </c>
    </row>
    <row r="4254" spans="1:27" x14ac:dyDescent="0.25">
      <c r="B4254" t="s">
        <v>2912</v>
      </c>
      <c r="C4254" t="s">
        <v>37</v>
      </c>
      <c r="D4254" t="s">
        <v>2913</v>
      </c>
      <c r="E4254" s="29">
        <v>1</v>
      </c>
      <c r="G4254" t="s">
        <v>1619</v>
      </c>
      <c r="H4254" s="30">
        <v>18</v>
      </c>
      <c r="I4254" t="s">
        <v>1620</v>
      </c>
      <c r="J4254" s="30">
        <f>ROUND(E4254* H4254,5)</f>
        <v>18</v>
      </c>
    </row>
    <row r="4255" spans="1:27" x14ac:dyDescent="0.25">
      <c r="B4255" t="s">
        <v>2914</v>
      </c>
      <c r="C4255" t="s">
        <v>37</v>
      </c>
      <c r="D4255" t="s">
        <v>2915</v>
      </c>
      <c r="E4255" s="29">
        <v>1</v>
      </c>
      <c r="G4255" t="s">
        <v>1619</v>
      </c>
      <c r="H4255" s="30">
        <v>13.5</v>
      </c>
      <c r="I4255" t="s">
        <v>1620</v>
      </c>
      <c r="J4255" s="30">
        <f>ROUND(E4255* H4255,5)</f>
        <v>13.5</v>
      </c>
    </row>
    <row r="4256" spans="1:27" x14ac:dyDescent="0.25">
      <c r="B4256" t="s">
        <v>2916</v>
      </c>
      <c r="C4256" t="s">
        <v>37</v>
      </c>
      <c r="D4256" t="s">
        <v>2917</v>
      </c>
      <c r="E4256" s="29">
        <v>1</v>
      </c>
      <c r="G4256" t="s">
        <v>1619</v>
      </c>
      <c r="H4256" s="30">
        <v>20</v>
      </c>
      <c r="I4256" t="s">
        <v>1620</v>
      </c>
      <c r="J4256" s="30">
        <f>ROUND(E4256* H4256,5)</f>
        <v>20</v>
      </c>
    </row>
    <row r="4257" spans="1:27" ht="210" x14ac:dyDescent="0.25">
      <c r="B4257" t="s">
        <v>2918</v>
      </c>
      <c r="C4257" t="s">
        <v>42</v>
      </c>
      <c r="D4257" s="33" t="s">
        <v>2919</v>
      </c>
      <c r="E4257" s="29">
        <v>1.02</v>
      </c>
      <c r="G4257" t="s">
        <v>1619</v>
      </c>
      <c r="H4257" s="30">
        <v>39.520000000000003</v>
      </c>
      <c r="I4257" t="s">
        <v>1620</v>
      </c>
      <c r="J4257" s="30">
        <f>ROUND(E4257* H4257,5)</f>
        <v>40.310400000000001</v>
      </c>
    </row>
    <row r="4258" spans="1:27" x14ac:dyDescent="0.25">
      <c r="D4258" s="31" t="s">
        <v>1635</v>
      </c>
      <c r="K4258" s="30">
        <f>SUM(J4254:J4257)</f>
        <v>91.810400000000001</v>
      </c>
    </row>
    <row r="4259" spans="1:27" x14ac:dyDescent="0.25">
      <c r="D4259" s="31" t="s">
        <v>1636</v>
      </c>
      <c r="K4259" s="32">
        <f>SUM(J4249:J4258)</f>
        <v>99.065960000000004</v>
      </c>
    </row>
    <row r="4260" spans="1:27" x14ac:dyDescent="0.25">
      <c r="D4260" s="31" t="s">
        <v>1688</v>
      </c>
      <c r="H4260">
        <v>4</v>
      </c>
      <c r="I4260" t="s">
        <v>1638</v>
      </c>
      <c r="K4260" s="30">
        <f>ROUND(H4260/100*K4259,5)</f>
        <v>3.9626399999999999</v>
      </c>
    </row>
    <row r="4261" spans="1:27" x14ac:dyDescent="0.25">
      <c r="D4261" s="31" t="s">
        <v>1639</v>
      </c>
      <c r="K4261" s="32">
        <f>SUM(K4259:K4260)</f>
        <v>103.0286</v>
      </c>
    </row>
    <row r="4263" spans="1:27" ht="45" customHeight="1" x14ac:dyDescent="0.25">
      <c r="A4263" s="25" t="s">
        <v>2920</v>
      </c>
      <c r="B4263" s="25" t="s">
        <v>593</v>
      </c>
      <c r="C4263" s="26" t="s">
        <v>42</v>
      </c>
      <c r="D4263" s="6" t="s">
        <v>594</v>
      </c>
      <c r="E4263" s="5"/>
      <c r="F4263" s="5"/>
      <c r="G4263" s="26"/>
      <c r="H4263" s="27" t="s">
        <v>1613</v>
      </c>
      <c r="I4263" s="4">
        <v>1.145</v>
      </c>
      <c r="J4263" s="5"/>
      <c r="K4263" s="28">
        <f>ROUND(K4276,2)</f>
        <v>17.39</v>
      </c>
      <c r="L4263" s="26"/>
      <c r="M4263" s="26"/>
      <c r="N4263" s="26"/>
      <c r="O4263" s="26"/>
      <c r="P4263" s="26"/>
      <c r="Q4263" s="26"/>
      <c r="R4263" s="26"/>
      <c r="S4263" s="26"/>
      <c r="T4263" s="26"/>
      <c r="U4263" s="26"/>
      <c r="V4263" s="26"/>
      <c r="W4263" s="26"/>
      <c r="X4263" s="26"/>
      <c r="Y4263" s="26"/>
      <c r="Z4263" s="26"/>
      <c r="AA4263" s="26"/>
    </row>
    <row r="4264" spans="1:27" x14ac:dyDescent="0.25">
      <c r="B4264" s="21" t="s">
        <v>1614</v>
      </c>
    </row>
    <row r="4265" spans="1:27" x14ac:dyDescent="0.25">
      <c r="B4265" t="s">
        <v>1830</v>
      </c>
      <c r="C4265" t="s">
        <v>1616</v>
      </c>
      <c r="D4265" t="s">
        <v>1831</v>
      </c>
      <c r="E4265" s="29">
        <v>0.15</v>
      </c>
      <c r="F4265" t="s">
        <v>1618</v>
      </c>
      <c r="G4265" t="s">
        <v>1619</v>
      </c>
      <c r="H4265" s="30">
        <v>28.1</v>
      </c>
      <c r="I4265" t="s">
        <v>1620</v>
      </c>
      <c r="J4265" s="30">
        <f>ROUND(E4265/I4263* H4265,5)</f>
        <v>3.6812200000000002</v>
      </c>
    </row>
    <row r="4266" spans="1:27" x14ac:dyDescent="0.25">
      <c r="B4266" t="s">
        <v>1828</v>
      </c>
      <c r="C4266" t="s">
        <v>1616</v>
      </c>
      <c r="D4266" t="s">
        <v>1829</v>
      </c>
      <c r="E4266" s="29">
        <v>0.15</v>
      </c>
      <c r="F4266" t="s">
        <v>1618</v>
      </c>
      <c r="G4266" t="s">
        <v>1619</v>
      </c>
      <c r="H4266" s="30">
        <v>24.14</v>
      </c>
      <c r="I4266" t="s">
        <v>1620</v>
      </c>
      <c r="J4266" s="30">
        <f>ROUND(E4266/I4263* H4266,5)</f>
        <v>3.1624500000000002</v>
      </c>
    </row>
    <row r="4267" spans="1:27" x14ac:dyDescent="0.25">
      <c r="D4267" s="31" t="s">
        <v>1621</v>
      </c>
      <c r="K4267" s="30">
        <f>SUM(J4265:J4266)</f>
        <v>6.8436700000000004</v>
      </c>
    </row>
    <row r="4268" spans="1:27" x14ac:dyDescent="0.25">
      <c r="B4268" s="21" t="s">
        <v>1625</v>
      </c>
    </row>
    <row r="4269" spans="1:27" x14ac:dyDescent="0.25">
      <c r="B4269" t="s">
        <v>2844</v>
      </c>
      <c r="C4269" t="s">
        <v>37</v>
      </c>
      <c r="D4269" t="s">
        <v>2845</v>
      </c>
      <c r="E4269" s="29">
        <v>1</v>
      </c>
      <c r="G4269" t="s">
        <v>1619</v>
      </c>
      <c r="H4269" s="30">
        <v>2</v>
      </c>
      <c r="I4269" t="s">
        <v>1620</v>
      </c>
      <c r="J4269" s="30">
        <f>ROUND(E4269* H4269,5)</f>
        <v>2</v>
      </c>
    </row>
    <row r="4270" spans="1:27" x14ac:dyDescent="0.25">
      <c r="B4270" t="s">
        <v>2842</v>
      </c>
      <c r="C4270" t="s">
        <v>37</v>
      </c>
      <c r="D4270" t="s">
        <v>2843</v>
      </c>
      <c r="E4270" s="29">
        <v>1</v>
      </c>
      <c r="G4270" t="s">
        <v>1619</v>
      </c>
      <c r="H4270" s="30">
        <v>4</v>
      </c>
      <c r="I4270" t="s">
        <v>1620</v>
      </c>
      <c r="J4270" s="30">
        <f>ROUND(E4270* H4270,5)</f>
        <v>4</v>
      </c>
    </row>
    <row r="4271" spans="1:27" ht="210" x14ac:dyDescent="0.25">
      <c r="B4271" t="s">
        <v>2921</v>
      </c>
      <c r="C4271" t="s">
        <v>25</v>
      </c>
      <c r="D4271" s="33" t="s">
        <v>2922</v>
      </c>
      <c r="E4271" s="29">
        <v>1.02</v>
      </c>
      <c r="G4271" t="s">
        <v>1619</v>
      </c>
      <c r="H4271" s="30">
        <v>2.33</v>
      </c>
      <c r="I4271" t="s">
        <v>1620</v>
      </c>
      <c r="J4271" s="30">
        <f>ROUND(E4271* H4271,5)</f>
        <v>2.3765999999999998</v>
      </c>
    </row>
    <row r="4272" spans="1:27" x14ac:dyDescent="0.25">
      <c r="B4272" t="s">
        <v>2840</v>
      </c>
      <c r="C4272" t="s">
        <v>37</v>
      </c>
      <c r="D4272" t="s">
        <v>2841</v>
      </c>
      <c r="E4272" s="29">
        <v>1</v>
      </c>
      <c r="G4272" t="s">
        <v>1619</v>
      </c>
      <c r="H4272" s="30">
        <v>1.5</v>
      </c>
      <c r="I4272" t="s">
        <v>1620</v>
      </c>
      <c r="J4272" s="30">
        <f>ROUND(E4272* H4272,5)</f>
        <v>1.5</v>
      </c>
    </row>
    <row r="4273" spans="1:27" x14ac:dyDescent="0.25">
      <c r="D4273" s="31" t="s">
        <v>1635</v>
      </c>
      <c r="K4273" s="30">
        <f>SUM(J4269:J4272)</f>
        <v>9.8765999999999998</v>
      </c>
    </row>
    <row r="4274" spans="1:27" x14ac:dyDescent="0.25">
      <c r="D4274" s="31" t="s">
        <v>1636</v>
      </c>
      <c r="K4274" s="32">
        <f>SUM(J4264:J4273)</f>
        <v>16.720269999999999</v>
      </c>
    </row>
    <row r="4275" spans="1:27" x14ac:dyDescent="0.25">
      <c r="D4275" s="31" t="s">
        <v>1688</v>
      </c>
      <c r="H4275">
        <v>4</v>
      </c>
      <c r="I4275" t="s">
        <v>1638</v>
      </c>
      <c r="K4275" s="30">
        <f>ROUND(H4275/100*K4274,5)</f>
        <v>0.66881000000000002</v>
      </c>
    </row>
    <row r="4276" spans="1:27" x14ac:dyDescent="0.25">
      <c r="D4276" s="31" t="s">
        <v>1639</v>
      </c>
      <c r="K4276" s="32">
        <f>SUM(K4274:K4275)</f>
        <v>17.38908</v>
      </c>
    </row>
    <row r="4278" spans="1:27" ht="45" customHeight="1" x14ac:dyDescent="0.25">
      <c r="A4278" s="25" t="s">
        <v>2923</v>
      </c>
      <c r="B4278" s="25" t="s">
        <v>565</v>
      </c>
      <c r="C4278" s="26" t="s">
        <v>42</v>
      </c>
      <c r="D4278" s="6" t="s">
        <v>566</v>
      </c>
      <c r="E4278" s="5"/>
      <c r="F4278" s="5"/>
      <c r="G4278" s="26"/>
      <c r="H4278" s="27" t="s">
        <v>1613</v>
      </c>
      <c r="I4278" s="4">
        <v>1.1990000000000001</v>
      </c>
      <c r="J4278" s="5"/>
      <c r="K4278" s="28">
        <f>ROUND(K4291,2)</f>
        <v>22.78</v>
      </c>
      <c r="L4278" s="26"/>
      <c r="M4278" s="26"/>
      <c r="N4278" s="26"/>
      <c r="O4278" s="26"/>
      <c r="P4278" s="26"/>
      <c r="Q4278" s="26"/>
      <c r="R4278" s="26"/>
      <c r="S4278" s="26"/>
      <c r="T4278" s="26"/>
      <c r="U4278" s="26"/>
      <c r="V4278" s="26"/>
      <c r="W4278" s="26"/>
      <c r="X4278" s="26"/>
      <c r="Y4278" s="26"/>
      <c r="Z4278" s="26"/>
      <c r="AA4278" s="26"/>
    </row>
    <row r="4279" spans="1:27" x14ac:dyDescent="0.25">
      <c r="B4279" s="21" t="s">
        <v>1614</v>
      </c>
    </row>
    <row r="4280" spans="1:27" x14ac:dyDescent="0.25">
      <c r="B4280" t="s">
        <v>1828</v>
      </c>
      <c r="C4280" t="s">
        <v>1616</v>
      </c>
      <c r="D4280" t="s">
        <v>1829</v>
      </c>
      <c r="E4280" s="29">
        <v>0.15</v>
      </c>
      <c r="F4280" t="s">
        <v>1618</v>
      </c>
      <c r="G4280" t="s">
        <v>1619</v>
      </c>
      <c r="H4280" s="30">
        <v>24.14</v>
      </c>
      <c r="I4280" t="s">
        <v>1620</v>
      </c>
      <c r="J4280" s="30">
        <f>ROUND(E4280/I4278* H4280,5)</f>
        <v>3.0200200000000001</v>
      </c>
    </row>
    <row r="4281" spans="1:27" x14ac:dyDescent="0.25">
      <c r="B4281" t="s">
        <v>1830</v>
      </c>
      <c r="C4281" t="s">
        <v>1616</v>
      </c>
      <c r="D4281" t="s">
        <v>1831</v>
      </c>
      <c r="E4281" s="29">
        <v>0.15</v>
      </c>
      <c r="F4281" t="s">
        <v>1618</v>
      </c>
      <c r="G4281" t="s">
        <v>1619</v>
      </c>
      <c r="H4281" s="30">
        <v>28.1</v>
      </c>
      <c r="I4281" t="s">
        <v>1620</v>
      </c>
      <c r="J4281" s="30">
        <f>ROUND(E4281/I4278* H4281,5)</f>
        <v>3.5154299999999998</v>
      </c>
    </row>
    <row r="4282" spans="1:27" x14ac:dyDescent="0.25">
      <c r="D4282" s="31" t="s">
        <v>1621</v>
      </c>
      <c r="K4282" s="30">
        <f>SUM(J4280:J4281)</f>
        <v>6.53545</v>
      </c>
    </row>
    <row r="4283" spans="1:27" x14ac:dyDescent="0.25">
      <c r="B4283" s="21" t="s">
        <v>1625</v>
      </c>
    </row>
    <row r="4284" spans="1:27" x14ac:dyDescent="0.25">
      <c r="B4284" t="s">
        <v>2853</v>
      </c>
      <c r="C4284" t="s">
        <v>37</v>
      </c>
      <c r="D4284" t="s">
        <v>2854</v>
      </c>
      <c r="E4284" s="29">
        <v>1</v>
      </c>
      <c r="G4284" t="s">
        <v>1619</v>
      </c>
      <c r="H4284" s="30">
        <v>4</v>
      </c>
      <c r="I4284" t="s">
        <v>1620</v>
      </c>
      <c r="J4284" s="30">
        <f>ROUND(E4284* H4284,5)</f>
        <v>4</v>
      </c>
    </row>
    <row r="4285" spans="1:27" ht="210" x14ac:dyDescent="0.25">
      <c r="B4285" t="s">
        <v>2924</v>
      </c>
      <c r="C4285" t="s">
        <v>25</v>
      </c>
      <c r="D4285" s="33" t="s">
        <v>2925</v>
      </c>
      <c r="E4285" s="29">
        <v>1.02</v>
      </c>
      <c r="G4285" t="s">
        <v>1619</v>
      </c>
      <c r="H4285" s="30">
        <v>3.3</v>
      </c>
      <c r="I4285" t="s">
        <v>1620</v>
      </c>
      <c r="J4285" s="30">
        <f>ROUND(E4285* H4285,5)</f>
        <v>3.3660000000000001</v>
      </c>
    </row>
    <row r="4286" spans="1:27" x14ac:dyDescent="0.25">
      <c r="B4286" t="s">
        <v>2851</v>
      </c>
      <c r="C4286" t="s">
        <v>37</v>
      </c>
      <c r="D4286" t="s">
        <v>2852</v>
      </c>
      <c r="E4286" s="29">
        <v>1</v>
      </c>
      <c r="G4286" t="s">
        <v>1619</v>
      </c>
      <c r="H4286" s="30">
        <v>3</v>
      </c>
      <c r="I4286" t="s">
        <v>1620</v>
      </c>
      <c r="J4286" s="30">
        <f>ROUND(E4286* H4286,5)</f>
        <v>3</v>
      </c>
    </row>
    <row r="4287" spans="1:27" x14ac:dyDescent="0.25">
      <c r="B4287" t="s">
        <v>2849</v>
      </c>
      <c r="C4287" t="s">
        <v>37</v>
      </c>
      <c r="D4287" t="s">
        <v>2850</v>
      </c>
      <c r="E4287" s="29">
        <v>1</v>
      </c>
      <c r="G4287" t="s">
        <v>1619</v>
      </c>
      <c r="H4287" s="30">
        <v>5</v>
      </c>
      <c r="I4287" t="s">
        <v>1620</v>
      </c>
      <c r="J4287" s="30">
        <f>ROUND(E4287* H4287,5)</f>
        <v>5</v>
      </c>
    </row>
    <row r="4288" spans="1:27" x14ac:dyDescent="0.25">
      <c r="D4288" s="31" t="s">
        <v>1635</v>
      </c>
      <c r="K4288" s="30">
        <f>SUM(J4284:J4287)</f>
        <v>15.366</v>
      </c>
    </row>
    <row r="4289" spans="1:27" x14ac:dyDescent="0.25">
      <c r="D4289" s="31" t="s">
        <v>1636</v>
      </c>
      <c r="K4289" s="32">
        <f>SUM(J4279:J4288)</f>
        <v>21.901450000000001</v>
      </c>
    </row>
    <row r="4290" spans="1:27" x14ac:dyDescent="0.25">
      <c r="D4290" s="31" t="s">
        <v>1688</v>
      </c>
      <c r="H4290">
        <v>4</v>
      </c>
      <c r="I4290" t="s">
        <v>1638</v>
      </c>
      <c r="K4290" s="30">
        <f>ROUND(H4290/100*K4289,5)</f>
        <v>0.87605999999999995</v>
      </c>
    </row>
    <row r="4291" spans="1:27" x14ac:dyDescent="0.25">
      <c r="D4291" s="31" t="s">
        <v>1639</v>
      </c>
      <c r="K4291" s="32">
        <f>SUM(K4289:K4290)</f>
        <v>22.777509999999999</v>
      </c>
    </row>
    <row r="4293" spans="1:27" ht="45" customHeight="1" x14ac:dyDescent="0.25">
      <c r="A4293" s="25" t="s">
        <v>2926</v>
      </c>
      <c r="B4293" s="25" t="s">
        <v>591</v>
      </c>
      <c r="C4293" s="26" t="s">
        <v>42</v>
      </c>
      <c r="D4293" s="6" t="s">
        <v>592</v>
      </c>
      <c r="E4293" s="5"/>
      <c r="F4293" s="5"/>
      <c r="G4293" s="26"/>
      <c r="H4293" s="27" t="s">
        <v>1613</v>
      </c>
      <c r="I4293" s="4">
        <v>1.2789999999999999</v>
      </c>
      <c r="J4293" s="5"/>
      <c r="K4293" s="28">
        <f>ROUND(K4306,2)</f>
        <v>30.41</v>
      </c>
      <c r="L4293" s="26"/>
      <c r="M4293" s="26"/>
      <c r="N4293" s="26"/>
      <c r="O4293" s="26"/>
      <c r="P4293" s="26"/>
      <c r="Q4293" s="26"/>
      <c r="R4293" s="26"/>
      <c r="S4293" s="26"/>
      <c r="T4293" s="26"/>
      <c r="U4293" s="26"/>
      <c r="V4293" s="26"/>
      <c r="W4293" s="26"/>
      <c r="X4293" s="26"/>
      <c r="Y4293" s="26"/>
      <c r="Z4293" s="26"/>
      <c r="AA4293" s="26"/>
    </row>
    <row r="4294" spans="1:27" x14ac:dyDescent="0.25">
      <c r="B4294" s="21" t="s">
        <v>1614</v>
      </c>
    </row>
    <row r="4295" spans="1:27" x14ac:dyDescent="0.25">
      <c r="B4295" t="s">
        <v>1828</v>
      </c>
      <c r="C4295" t="s">
        <v>1616</v>
      </c>
      <c r="D4295" t="s">
        <v>1829</v>
      </c>
      <c r="E4295" s="29">
        <v>0.15</v>
      </c>
      <c r="F4295" t="s">
        <v>1618</v>
      </c>
      <c r="G4295" t="s">
        <v>1619</v>
      </c>
      <c r="H4295" s="30">
        <v>24.14</v>
      </c>
      <c r="I4295" t="s">
        <v>1620</v>
      </c>
      <c r="J4295" s="30">
        <f>ROUND(E4295/I4293* H4295,5)</f>
        <v>2.8311199999999999</v>
      </c>
    </row>
    <row r="4296" spans="1:27" x14ac:dyDescent="0.25">
      <c r="B4296" t="s">
        <v>1830</v>
      </c>
      <c r="C4296" t="s">
        <v>1616</v>
      </c>
      <c r="D4296" t="s">
        <v>1831</v>
      </c>
      <c r="E4296" s="29">
        <v>0.15</v>
      </c>
      <c r="F4296" t="s">
        <v>1618</v>
      </c>
      <c r="G4296" t="s">
        <v>1619</v>
      </c>
      <c r="H4296" s="30">
        <v>28.1</v>
      </c>
      <c r="I4296" t="s">
        <v>1620</v>
      </c>
      <c r="J4296" s="30">
        <f>ROUND(E4296/I4293* H4296,5)</f>
        <v>3.2955399999999999</v>
      </c>
    </row>
    <row r="4297" spans="1:27" x14ac:dyDescent="0.25">
      <c r="D4297" s="31" t="s">
        <v>1621</v>
      </c>
      <c r="K4297" s="30">
        <f>SUM(J4295:J4296)</f>
        <v>6.1266599999999993</v>
      </c>
    </row>
    <row r="4298" spans="1:27" x14ac:dyDescent="0.25">
      <c r="B4298" s="21" t="s">
        <v>1625</v>
      </c>
    </row>
    <row r="4299" spans="1:27" x14ac:dyDescent="0.25">
      <c r="B4299" t="s">
        <v>2860</v>
      </c>
      <c r="C4299" t="s">
        <v>37</v>
      </c>
      <c r="D4299" t="s">
        <v>2861</v>
      </c>
      <c r="E4299" s="29">
        <v>1</v>
      </c>
      <c r="G4299" t="s">
        <v>1619</v>
      </c>
      <c r="H4299" s="30">
        <v>7</v>
      </c>
      <c r="I4299" t="s">
        <v>1620</v>
      </c>
      <c r="J4299" s="30">
        <f>ROUND(E4299* H4299,5)</f>
        <v>7</v>
      </c>
    </row>
    <row r="4300" spans="1:27" x14ac:dyDescent="0.25">
      <c r="B4300" t="s">
        <v>2864</v>
      </c>
      <c r="C4300" t="s">
        <v>37</v>
      </c>
      <c r="D4300" t="s">
        <v>2865</v>
      </c>
      <c r="E4300" s="29">
        <v>1</v>
      </c>
      <c r="G4300" t="s">
        <v>1619</v>
      </c>
      <c r="H4300" s="30">
        <v>4.5</v>
      </c>
      <c r="I4300" t="s">
        <v>1620</v>
      </c>
      <c r="J4300" s="30">
        <f>ROUND(E4300* H4300,5)</f>
        <v>4.5</v>
      </c>
    </row>
    <row r="4301" spans="1:27" x14ac:dyDescent="0.25">
      <c r="B4301" t="s">
        <v>2858</v>
      </c>
      <c r="C4301" t="s">
        <v>37</v>
      </c>
      <c r="D4301" t="s">
        <v>2859</v>
      </c>
      <c r="E4301" s="29">
        <v>1</v>
      </c>
      <c r="G4301" t="s">
        <v>1619</v>
      </c>
      <c r="H4301" s="30">
        <v>6</v>
      </c>
      <c r="I4301" t="s">
        <v>1620</v>
      </c>
      <c r="J4301" s="30">
        <f>ROUND(E4301* H4301,5)</f>
        <v>6</v>
      </c>
    </row>
    <row r="4302" spans="1:27" ht="210" x14ac:dyDescent="0.25">
      <c r="B4302" t="s">
        <v>2927</v>
      </c>
      <c r="C4302" t="s">
        <v>25</v>
      </c>
      <c r="D4302" s="33" t="s">
        <v>2928</v>
      </c>
      <c r="E4302" s="29">
        <v>1.02</v>
      </c>
      <c r="G4302" t="s">
        <v>1619</v>
      </c>
      <c r="H4302" s="30">
        <v>5.5</v>
      </c>
      <c r="I4302" t="s">
        <v>1620</v>
      </c>
      <c r="J4302" s="30">
        <f>ROUND(E4302* H4302,5)</f>
        <v>5.61</v>
      </c>
    </row>
    <row r="4303" spans="1:27" x14ac:dyDescent="0.25">
      <c r="D4303" s="31" t="s">
        <v>1635</v>
      </c>
      <c r="K4303" s="30">
        <f>SUM(J4299:J4302)</f>
        <v>23.11</v>
      </c>
    </row>
    <row r="4304" spans="1:27" x14ac:dyDescent="0.25">
      <c r="D4304" s="31" t="s">
        <v>1636</v>
      </c>
      <c r="K4304" s="32">
        <f>SUM(J4294:J4303)</f>
        <v>29.236660000000001</v>
      </c>
    </row>
    <row r="4305" spans="1:27" x14ac:dyDescent="0.25">
      <c r="D4305" s="31" t="s">
        <v>1688</v>
      </c>
      <c r="H4305">
        <v>4</v>
      </c>
      <c r="I4305" t="s">
        <v>1638</v>
      </c>
      <c r="K4305" s="30">
        <f>ROUND(H4305/100*K4304,5)</f>
        <v>1.16947</v>
      </c>
    </row>
    <row r="4306" spans="1:27" x14ac:dyDescent="0.25">
      <c r="D4306" s="31" t="s">
        <v>1639</v>
      </c>
      <c r="K4306" s="32">
        <f>SUM(K4304:K4305)</f>
        <v>30.406130000000001</v>
      </c>
    </row>
    <row r="4308" spans="1:27" ht="45" customHeight="1" x14ac:dyDescent="0.25">
      <c r="A4308" s="25" t="s">
        <v>2929</v>
      </c>
      <c r="B4308" s="25" t="s">
        <v>563</v>
      </c>
      <c r="C4308" s="26" t="s">
        <v>42</v>
      </c>
      <c r="D4308" s="6" t="s">
        <v>564</v>
      </c>
      <c r="E4308" s="5"/>
      <c r="F4308" s="5"/>
      <c r="G4308" s="26"/>
      <c r="H4308" s="27" t="s">
        <v>1613</v>
      </c>
      <c r="I4308" s="4">
        <v>1.397</v>
      </c>
      <c r="J4308" s="5"/>
      <c r="K4308" s="28">
        <f>ROUND(K4321,2)</f>
        <v>39.6</v>
      </c>
      <c r="L4308" s="26"/>
      <c r="M4308" s="26"/>
      <c r="N4308" s="26"/>
      <c r="O4308" s="26"/>
      <c r="P4308" s="26"/>
      <c r="Q4308" s="26"/>
      <c r="R4308" s="26"/>
      <c r="S4308" s="26"/>
      <c r="T4308" s="26"/>
      <c r="U4308" s="26"/>
      <c r="V4308" s="26"/>
      <c r="W4308" s="26"/>
      <c r="X4308" s="26"/>
      <c r="Y4308" s="26"/>
      <c r="Z4308" s="26"/>
      <c r="AA4308" s="26"/>
    </row>
    <row r="4309" spans="1:27" x14ac:dyDescent="0.25">
      <c r="B4309" s="21" t="s">
        <v>1614</v>
      </c>
    </row>
    <row r="4310" spans="1:27" x14ac:dyDescent="0.25">
      <c r="B4310" t="s">
        <v>1828</v>
      </c>
      <c r="C4310" t="s">
        <v>1616</v>
      </c>
      <c r="D4310" t="s">
        <v>1829</v>
      </c>
      <c r="E4310" s="29">
        <v>0.15</v>
      </c>
      <c r="F4310" t="s">
        <v>1618</v>
      </c>
      <c r="G4310" t="s">
        <v>1619</v>
      </c>
      <c r="H4310" s="30">
        <v>24.14</v>
      </c>
      <c r="I4310" t="s">
        <v>1620</v>
      </c>
      <c r="J4310" s="30">
        <f>ROUND(E4310/I4308* H4310,5)</f>
        <v>2.59198</v>
      </c>
    </row>
    <row r="4311" spans="1:27" x14ac:dyDescent="0.25">
      <c r="B4311" t="s">
        <v>1830</v>
      </c>
      <c r="C4311" t="s">
        <v>1616</v>
      </c>
      <c r="D4311" t="s">
        <v>1831</v>
      </c>
      <c r="E4311" s="29">
        <v>0.15</v>
      </c>
      <c r="F4311" t="s">
        <v>1618</v>
      </c>
      <c r="G4311" t="s">
        <v>1619</v>
      </c>
      <c r="H4311" s="30">
        <v>28.1</v>
      </c>
      <c r="I4311" t="s">
        <v>1620</v>
      </c>
      <c r="J4311" s="30">
        <f>ROUND(E4311/I4308* H4311,5)</f>
        <v>3.0171800000000002</v>
      </c>
    </row>
    <row r="4312" spans="1:27" x14ac:dyDescent="0.25">
      <c r="D4312" s="31" t="s">
        <v>1621</v>
      </c>
      <c r="K4312" s="30">
        <f>SUM(J4310:J4311)</f>
        <v>5.6091600000000001</v>
      </c>
    </row>
    <row r="4313" spans="1:27" x14ac:dyDescent="0.25">
      <c r="B4313" s="21" t="s">
        <v>1625</v>
      </c>
    </row>
    <row r="4314" spans="1:27" x14ac:dyDescent="0.25">
      <c r="B4314" t="s">
        <v>2869</v>
      </c>
      <c r="C4314" t="s">
        <v>37</v>
      </c>
      <c r="D4314" t="s">
        <v>2870</v>
      </c>
      <c r="E4314" s="29">
        <v>1</v>
      </c>
      <c r="G4314" t="s">
        <v>1619</v>
      </c>
      <c r="H4314" s="30">
        <v>9</v>
      </c>
      <c r="I4314" t="s">
        <v>1620</v>
      </c>
      <c r="J4314" s="30">
        <f>ROUND(E4314* H4314,5)</f>
        <v>9</v>
      </c>
    </row>
    <row r="4315" spans="1:27" x14ac:dyDescent="0.25">
      <c r="B4315" t="s">
        <v>2871</v>
      </c>
      <c r="C4315" t="s">
        <v>37</v>
      </c>
      <c r="D4315" t="s">
        <v>2872</v>
      </c>
      <c r="E4315" s="29">
        <v>1</v>
      </c>
      <c r="G4315" t="s">
        <v>1619</v>
      </c>
      <c r="H4315" s="30">
        <v>8</v>
      </c>
      <c r="I4315" t="s">
        <v>1620</v>
      </c>
      <c r="J4315" s="30">
        <f>ROUND(E4315* H4315,5)</f>
        <v>8</v>
      </c>
    </row>
    <row r="4316" spans="1:27" ht="210" x14ac:dyDescent="0.25">
      <c r="B4316" t="s">
        <v>2930</v>
      </c>
      <c r="C4316" t="s">
        <v>25</v>
      </c>
      <c r="D4316" s="33" t="s">
        <v>2931</v>
      </c>
      <c r="E4316" s="29">
        <v>1.02</v>
      </c>
      <c r="G4316" t="s">
        <v>1619</v>
      </c>
      <c r="H4316" s="30">
        <v>9.2799999999999994</v>
      </c>
      <c r="I4316" t="s">
        <v>1620</v>
      </c>
      <c r="J4316" s="30">
        <f>ROUND(E4316* H4316,5)</f>
        <v>9.4656000000000002</v>
      </c>
    </row>
    <row r="4317" spans="1:27" x14ac:dyDescent="0.25">
      <c r="B4317" t="s">
        <v>2867</v>
      </c>
      <c r="C4317" t="s">
        <v>37</v>
      </c>
      <c r="D4317" t="s">
        <v>2868</v>
      </c>
      <c r="E4317" s="29">
        <v>1</v>
      </c>
      <c r="G4317" t="s">
        <v>1619</v>
      </c>
      <c r="H4317" s="30">
        <v>6</v>
      </c>
      <c r="I4317" t="s">
        <v>1620</v>
      </c>
      <c r="J4317" s="30">
        <f>ROUND(E4317* H4317,5)</f>
        <v>6</v>
      </c>
    </row>
    <row r="4318" spans="1:27" x14ac:dyDescent="0.25">
      <c r="D4318" s="31" t="s">
        <v>1635</v>
      </c>
      <c r="K4318" s="30">
        <f>SUM(J4314:J4317)</f>
        <v>32.465600000000002</v>
      </c>
    </row>
    <row r="4319" spans="1:27" x14ac:dyDescent="0.25">
      <c r="D4319" s="31" t="s">
        <v>1636</v>
      </c>
      <c r="K4319" s="32">
        <f>SUM(J4309:J4318)</f>
        <v>38.074759999999998</v>
      </c>
    </row>
    <row r="4320" spans="1:27" x14ac:dyDescent="0.25">
      <c r="D4320" s="31" t="s">
        <v>1688</v>
      </c>
      <c r="H4320">
        <v>4</v>
      </c>
      <c r="I4320" t="s">
        <v>1638</v>
      </c>
      <c r="K4320" s="30">
        <f>ROUND(H4320/100*K4319,5)</f>
        <v>1.5229900000000001</v>
      </c>
    </row>
    <row r="4321" spans="1:27" x14ac:dyDescent="0.25">
      <c r="D4321" s="31" t="s">
        <v>1639</v>
      </c>
      <c r="K4321" s="32">
        <f>SUM(K4319:K4320)</f>
        <v>39.597749999999998</v>
      </c>
    </row>
    <row r="4323" spans="1:27" ht="45" customHeight="1" x14ac:dyDescent="0.25">
      <c r="A4323" s="25" t="s">
        <v>2932</v>
      </c>
      <c r="B4323" s="25" t="s">
        <v>589</v>
      </c>
      <c r="C4323" s="26" t="s">
        <v>42</v>
      </c>
      <c r="D4323" s="6" t="s">
        <v>590</v>
      </c>
      <c r="E4323" s="5"/>
      <c r="F4323" s="5"/>
      <c r="G4323" s="26"/>
      <c r="H4323" s="27" t="s">
        <v>1613</v>
      </c>
      <c r="I4323" s="4">
        <v>1.1399999999999999</v>
      </c>
      <c r="J4323" s="5"/>
      <c r="K4323" s="28">
        <f>ROUND(K4336,2)</f>
        <v>16.850000000000001</v>
      </c>
      <c r="L4323" s="26"/>
      <c r="M4323" s="26"/>
      <c r="N4323" s="26"/>
      <c r="O4323" s="26"/>
      <c r="P4323" s="26"/>
      <c r="Q4323" s="26"/>
      <c r="R4323" s="26"/>
      <c r="S4323" s="26"/>
      <c r="T4323" s="26"/>
      <c r="U4323" s="26"/>
      <c r="V4323" s="26"/>
      <c r="W4323" s="26"/>
      <c r="X4323" s="26"/>
      <c r="Y4323" s="26"/>
      <c r="Z4323" s="26"/>
      <c r="AA4323" s="26"/>
    </row>
    <row r="4324" spans="1:27" x14ac:dyDescent="0.25">
      <c r="B4324" s="21" t="s">
        <v>1614</v>
      </c>
    </row>
    <row r="4325" spans="1:27" x14ac:dyDescent="0.25">
      <c r="B4325" t="s">
        <v>1828</v>
      </c>
      <c r="C4325" t="s">
        <v>1616</v>
      </c>
      <c r="D4325" t="s">
        <v>1829</v>
      </c>
      <c r="E4325" s="29">
        <v>0.15</v>
      </c>
      <c r="F4325" t="s">
        <v>1618</v>
      </c>
      <c r="G4325" t="s">
        <v>1619</v>
      </c>
      <c r="H4325" s="30">
        <v>24.14</v>
      </c>
      <c r="I4325" t="s">
        <v>1620</v>
      </c>
      <c r="J4325" s="30">
        <f>ROUND(E4325/I4323* H4325,5)</f>
        <v>3.17632</v>
      </c>
    </row>
    <row r="4326" spans="1:27" x14ac:dyDescent="0.25">
      <c r="B4326" t="s">
        <v>1830</v>
      </c>
      <c r="C4326" t="s">
        <v>1616</v>
      </c>
      <c r="D4326" t="s">
        <v>1831</v>
      </c>
      <c r="E4326" s="29">
        <v>0.15</v>
      </c>
      <c r="F4326" t="s">
        <v>1618</v>
      </c>
      <c r="G4326" t="s">
        <v>1619</v>
      </c>
      <c r="H4326" s="30">
        <v>28.1</v>
      </c>
      <c r="I4326" t="s">
        <v>1620</v>
      </c>
      <c r="J4326" s="30">
        <f>ROUND(E4326/I4323* H4326,5)</f>
        <v>3.6973699999999998</v>
      </c>
    </row>
    <row r="4327" spans="1:27" x14ac:dyDescent="0.25">
      <c r="D4327" s="31" t="s">
        <v>1621</v>
      </c>
      <c r="K4327" s="30">
        <f>SUM(J4325:J4326)</f>
        <v>6.8736899999999999</v>
      </c>
    </row>
    <row r="4328" spans="1:27" x14ac:dyDescent="0.25">
      <c r="B4328" s="21" t="s">
        <v>1625</v>
      </c>
    </row>
    <row r="4329" spans="1:27" x14ac:dyDescent="0.25">
      <c r="B4329" t="s">
        <v>2844</v>
      </c>
      <c r="C4329" t="s">
        <v>37</v>
      </c>
      <c r="D4329" t="s">
        <v>2845</v>
      </c>
      <c r="E4329" s="29">
        <v>1</v>
      </c>
      <c r="G4329" t="s">
        <v>1619</v>
      </c>
      <c r="H4329" s="30">
        <v>2</v>
      </c>
      <c r="I4329" t="s">
        <v>1620</v>
      </c>
      <c r="J4329" s="30">
        <f>ROUND(E4329* H4329,5)</f>
        <v>2</v>
      </c>
    </row>
    <row r="4330" spans="1:27" x14ac:dyDescent="0.25">
      <c r="B4330" t="s">
        <v>2840</v>
      </c>
      <c r="C4330" t="s">
        <v>37</v>
      </c>
      <c r="D4330" t="s">
        <v>2841</v>
      </c>
      <c r="E4330" s="29">
        <v>1</v>
      </c>
      <c r="G4330" t="s">
        <v>1619</v>
      </c>
      <c r="H4330" s="30">
        <v>1.5</v>
      </c>
      <c r="I4330" t="s">
        <v>1620</v>
      </c>
      <c r="J4330" s="30">
        <f>ROUND(E4330* H4330,5)</f>
        <v>1.5</v>
      </c>
    </row>
    <row r="4331" spans="1:27" x14ac:dyDescent="0.25">
      <c r="B4331" t="s">
        <v>2842</v>
      </c>
      <c r="C4331" t="s">
        <v>37</v>
      </c>
      <c r="D4331" t="s">
        <v>2843</v>
      </c>
      <c r="E4331" s="29">
        <v>1</v>
      </c>
      <c r="G4331" t="s">
        <v>1619</v>
      </c>
      <c r="H4331" s="30">
        <v>4</v>
      </c>
      <c r="I4331" t="s">
        <v>1620</v>
      </c>
      <c r="J4331" s="30">
        <f>ROUND(E4331* H4331,5)</f>
        <v>4</v>
      </c>
    </row>
    <row r="4332" spans="1:27" ht="210" x14ac:dyDescent="0.25">
      <c r="B4332" t="s">
        <v>2933</v>
      </c>
      <c r="C4332" t="s">
        <v>25</v>
      </c>
      <c r="D4332" s="33" t="s">
        <v>2934</v>
      </c>
      <c r="E4332" s="29">
        <v>1.02</v>
      </c>
      <c r="G4332" t="s">
        <v>1619</v>
      </c>
      <c r="H4332" s="30">
        <v>1.79</v>
      </c>
      <c r="I4332" t="s">
        <v>1620</v>
      </c>
      <c r="J4332" s="30">
        <f>ROUND(E4332* H4332,5)</f>
        <v>1.8258000000000001</v>
      </c>
    </row>
    <row r="4333" spans="1:27" x14ac:dyDescent="0.25">
      <c r="D4333" s="31" t="s">
        <v>1635</v>
      </c>
      <c r="K4333" s="30">
        <f>SUM(J4329:J4332)</f>
        <v>9.325800000000001</v>
      </c>
    </row>
    <row r="4334" spans="1:27" x14ac:dyDescent="0.25">
      <c r="D4334" s="31" t="s">
        <v>1636</v>
      </c>
      <c r="K4334" s="32">
        <f>SUM(J4324:J4333)</f>
        <v>16.199490000000001</v>
      </c>
    </row>
    <row r="4335" spans="1:27" x14ac:dyDescent="0.25">
      <c r="D4335" s="31" t="s">
        <v>1688</v>
      </c>
      <c r="H4335">
        <v>4</v>
      </c>
      <c r="I4335" t="s">
        <v>1638</v>
      </c>
      <c r="K4335" s="30">
        <f>ROUND(H4335/100*K4334,5)</f>
        <v>0.64798</v>
      </c>
    </row>
    <row r="4336" spans="1:27" x14ac:dyDescent="0.25">
      <c r="D4336" s="31" t="s">
        <v>1639</v>
      </c>
      <c r="K4336" s="32">
        <f>SUM(K4334:K4335)</f>
        <v>16.847470000000001</v>
      </c>
    </row>
    <row r="4338" spans="1:27" ht="45" customHeight="1" x14ac:dyDescent="0.25">
      <c r="A4338" s="25" t="s">
        <v>2935</v>
      </c>
      <c r="B4338" s="25" t="s">
        <v>587</v>
      </c>
      <c r="C4338" s="26" t="s">
        <v>42</v>
      </c>
      <c r="D4338" s="6" t="s">
        <v>588</v>
      </c>
      <c r="E4338" s="5"/>
      <c r="F4338" s="5"/>
      <c r="G4338" s="26"/>
      <c r="H4338" s="27" t="s">
        <v>1613</v>
      </c>
      <c r="I4338" s="4">
        <v>1.1870000000000001</v>
      </c>
      <c r="J4338" s="5"/>
      <c r="K4338" s="28">
        <f>ROUND(K4351,2)</f>
        <v>21.98</v>
      </c>
      <c r="L4338" s="26"/>
      <c r="M4338" s="26"/>
      <c r="N4338" s="26"/>
      <c r="O4338" s="26"/>
      <c r="P4338" s="26"/>
      <c r="Q4338" s="26"/>
      <c r="R4338" s="26"/>
      <c r="S4338" s="26"/>
      <c r="T4338" s="26"/>
      <c r="U4338" s="26"/>
      <c r="V4338" s="26"/>
      <c r="W4338" s="26"/>
      <c r="X4338" s="26"/>
      <c r="Y4338" s="26"/>
      <c r="Z4338" s="26"/>
      <c r="AA4338" s="26"/>
    </row>
    <row r="4339" spans="1:27" x14ac:dyDescent="0.25">
      <c r="B4339" s="21" t="s">
        <v>1614</v>
      </c>
    </row>
    <row r="4340" spans="1:27" x14ac:dyDescent="0.25">
      <c r="B4340" t="s">
        <v>1830</v>
      </c>
      <c r="C4340" t="s">
        <v>1616</v>
      </c>
      <c r="D4340" t="s">
        <v>1831</v>
      </c>
      <c r="E4340" s="29">
        <v>0.15</v>
      </c>
      <c r="F4340" t="s">
        <v>1618</v>
      </c>
      <c r="G4340" t="s">
        <v>1619</v>
      </c>
      <c r="H4340" s="30">
        <v>28.1</v>
      </c>
      <c r="I4340" t="s">
        <v>1620</v>
      </c>
      <c r="J4340" s="30">
        <f>ROUND(E4340/I4338* H4340,5)</f>
        <v>3.55097</v>
      </c>
    </row>
    <row r="4341" spans="1:27" x14ac:dyDescent="0.25">
      <c r="B4341" t="s">
        <v>1828</v>
      </c>
      <c r="C4341" t="s">
        <v>1616</v>
      </c>
      <c r="D4341" t="s">
        <v>1829</v>
      </c>
      <c r="E4341" s="29">
        <v>0.15</v>
      </c>
      <c r="F4341" t="s">
        <v>1618</v>
      </c>
      <c r="G4341" t="s">
        <v>1619</v>
      </c>
      <c r="H4341" s="30">
        <v>24.14</v>
      </c>
      <c r="I4341" t="s">
        <v>1620</v>
      </c>
      <c r="J4341" s="30">
        <f>ROUND(E4341/I4338* H4341,5)</f>
        <v>3.0505499999999999</v>
      </c>
    </row>
    <row r="4342" spans="1:27" x14ac:dyDescent="0.25">
      <c r="D4342" s="31" t="s">
        <v>1621</v>
      </c>
      <c r="K4342" s="30">
        <f>SUM(J4340:J4341)</f>
        <v>6.6015199999999998</v>
      </c>
    </row>
    <row r="4343" spans="1:27" x14ac:dyDescent="0.25">
      <c r="B4343" s="21" t="s">
        <v>1625</v>
      </c>
    </row>
    <row r="4344" spans="1:27" x14ac:dyDescent="0.25">
      <c r="B4344" t="s">
        <v>2849</v>
      </c>
      <c r="C4344" t="s">
        <v>37</v>
      </c>
      <c r="D4344" t="s">
        <v>2850</v>
      </c>
      <c r="E4344" s="29">
        <v>1</v>
      </c>
      <c r="G4344" t="s">
        <v>1619</v>
      </c>
      <c r="H4344" s="30">
        <v>5</v>
      </c>
      <c r="I4344" t="s">
        <v>1620</v>
      </c>
      <c r="J4344" s="30">
        <f>ROUND(E4344* H4344,5)</f>
        <v>5</v>
      </c>
    </row>
    <row r="4345" spans="1:27" x14ac:dyDescent="0.25">
      <c r="B4345" t="s">
        <v>2851</v>
      </c>
      <c r="C4345" t="s">
        <v>37</v>
      </c>
      <c r="D4345" t="s">
        <v>2852</v>
      </c>
      <c r="E4345" s="29">
        <v>1</v>
      </c>
      <c r="G4345" t="s">
        <v>1619</v>
      </c>
      <c r="H4345" s="30">
        <v>3</v>
      </c>
      <c r="I4345" t="s">
        <v>1620</v>
      </c>
      <c r="J4345" s="30">
        <f>ROUND(E4345* H4345,5)</f>
        <v>3</v>
      </c>
    </row>
    <row r="4346" spans="1:27" ht="210" x14ac:dyDescent="0.25">
      <c r="B4346" t="s">
        <v>2936</v>
      </c>
      <c r="C4346" t="s">
        <v>25</v>
      </c>
      <c r="D4346" s="33" t="s">
        <v>2937</v>
      </c>
      <c r="E4346" s="29">
        <v>1.02</v>
      </c>
      <c r="G4346" t="s">
        <v>1619</v>
      </c>
      <c r="H4346" s="30">
        <v>2.48</v>
      </c>
      <c r="I4346" t="s">
        <v>1620</v>
      </c>
      <c r="J4346" s="30">
        <f>ROUND(E4346* H4346,5)</f>
        <v>2.5295999999999998</v>
      </c>
    </row>
    <row r="4347" spans="1:27" x14ac:dyDescent="0.25">
      <c r="B4347" t="s">
        <v>2853</v>
      </c>
      <c r="C4347" t="s">
        <v>37</v>
      </c>
      <c r="D4347" t="s">
        <v>2854</v>
      </c>
      <c r="E4347" s="29">
        <v>1</v>
      </c>
      <c r="G4347" t="s">
        <v>1619</v>
      </c>
      <c r="H4347" s="30">
        <v>4</v>
      </c>
      <c r="I4347" t="s">
        <v>1620</v>
      </c>
      <c r="J4347" s="30">
        <f>ROUND(E4347* H4347,5)</f>
        <v>4</v>
      </c>
    </row>
    <row r="4348" spans="1:27" x14ac:dyDescent="0.25">
      <c r="D4348" s="31" t="s">
        <v>1635</v>
      </c>
      <c r="K4348" s="30">
        <f>SUM(J4344:J4347)</f>
        <v>14.5296</v>
      </c>
    </row>
    <row r="4349" spans="1:27" x14ac:dyDescent="0.25">
      <c r="D4349" s="31" t="s">
        <v>1636</v>
      </c>
      <c r="K4349" s="32">
        <f>SUM(J4339:J4348)</f>
        <v>21.131119999999999</v>
      </c>
    </row>
    <row r="4350" spans="1:27" x14ac:dyDescent="0.25">
      <c r="D4350" s="31" t="s">
        <v>1688</v>
      </c>
      <c r="H4350">
        <v>4</v>
      </c>
      <c r="I4350" t="s">
        <v>1638</v>
      </c>
      <c r="K4350" s="30">
        <f>ROUND(H4350/100*K4349,5)</f>
        <v>0.84523999999999999</v>
      </c>
    </row>
    <row r="4351" spans="1:27" x14ac:dyDescent="0.25">
      <c r="D4351" s="31" t="s">
        <v>1639</v>
      </c>
      <c r="K4351" s="32">
        <f>SUM(K4349:K4350)</f>
        <v>21.97636</v>
      </c>
    </row>
    <row r="4353" spans="1:27" ht="45" customHeight="1" x14ac:dyDescent="0.25">
      <c r="A4353" s="25" t="s">
        <v>2938</v>
      </c>
      <c r="B4353" s="25" t="s">
        <v>585</v>
      </c>
      <c r="C4353" s="26" t="s">
        <v>42</v>
      </c>
      <c r="D4353" s="6" t="s">
        <v>586</v>
      </c>
      <c r="E4353" s="5"/>
      <c r="F4353" s="5"/>
      <c r="G4353" s="26"/>
      <c r="H4353" s="27" t="s">
        <v>1613</v>
      </c>
      <c r="I4353" s="4">
        <v>1.2609999999999999</v>
      </c>
      <c r="J4353" s="5"/>
      <c r="K4353" s="28">
        <f>ROUND(K4366,2)</f>
        <v>28.87</v>
      </c>
      <c r="L4353" s="26"/>
      <c r="M4353" s="26"/>
      <c r="N4353" s="26"/>
      <c r="O4353" s="26"/>
      <c r="P4353" s="26"/>
      <c r="Q4353" s="26"/>
      <c r="R4353" s="26"/>
      <c r="S4353" s="26"/>
      <c r="T4353" s="26"/>
      <c r="U4353" s="26"/>
      <c r="V4353" s="26"/>
      <c r="W4353" s="26"/>
      <c r="X4353" s="26"/>
      <c r="Y4353" s="26"/>
      <c r="Z4353" s="26"/>
      <c r="AA4353" s="26"/>
    </row>
    <row r="4354" spans="1:27" x14ac:dyDescent="0.25">
      <c r="B4354" s="21" t="s">
        <v>1614</v>
      </c>
    </row>
    <row r="4355" spans="1:27" x14ac:dyDescent="0.25">
      <c r="B4355" t="s">
        <v>1828</v>
      </c>
      <c r="C4355" t="s">
        <v>1616</v>
      </c>
      <c r="D4355" t="s">
        <v>1829</v>
      </c>
      <c r="E4355" s="29">
        <v>0.15</v>
      </c>
      <c r="F4355" t="s">
        <v>1618</v>
      </c>
      <c r="G4355" t="s">
        <v>1619</v>
      </c>
      <c r="H4355" s="30">
        <v>24.14</v>
      </c>
      <c r="I4355" t="s">
        <v>1620</v>
      </c>
      <c r="J4355" s="30">
        <f>ROUND(E4355/I4353* H4355,5)</f>
        <v>2.8715299999999999</v>
      </c>
    </row>
    <row r="4356" spans="1:27" x14ac:dyDescent="0.25">
      <c r="B4356" t="s">
        <v>1830</v>
      </c>
      <c r="C4356" t="s">
        <v>1616</v>
      </c>
      <c r="D4356" t="s">
        <v>1831</v>
      </c>
      <c r="E4356" s="29">
        <v>0.15</v>
      </c>
      <c r="F4356" t="s">
        <v>1618</v>
      </c>
      <c r="G4356" t="s">
        <v>1619</v>
      </c>
      <c r="H4356" s="30">
        <v>28.1</v>
      </c>
      <c r="I4356" t="s">
        <v>1620</v>
      </c>
      <c r="J4356" s="30">
        <f>ROUND(E4356/I4353* H4356,5)</f>
        <v>3.34259</v>
      </c>
    </row>
    <row r="4357" spans="1:27" x14ac:dyDescent="0.25">
      <c r="D4357" s="31" t="s">
        <v>1621</v>
      </c>
      <c r="K4357" s="30">
        <f>SUM(J4355:J4356)</f>
        <v>6.2141199999999994</v>
      </c>
    </row>
    <row r="4358" spans="1:27" x14ac:dyDescent="0.25">
      <c r="B4358" s="21" t="s">
        <v>1625</v>
      </c>
    </row>
    <row r="4359" spans="1:27" ht="210" x14ac:dyDescent="0.25">
      <c r="B4359" t="s">
        <v>2939</v>
      </c>
      <c r="C4359" t="s">
        <v>25</v>
      </c>
      <c r="D4359" s="33" t="s">
        <v>2940</v>
      </c>
      <c r="E4359" s="29">
        <v>1.02</v>
      </c>
      <c r="G4359" t="s">
        <v>1619</v>
      </c>
      <c r="H4359" s="30">
        <v>3.97</v>
      </c>
      <c r="I4359" t="s">
        <v>1620</v>
      </c>
      <c r="J4359" s="30">
        <f>ROUND(E4359* H4359,5)</f>
        <v>4.0494000000000003</v>
      </c>
    </row>
    <row r="4360" spans="1:27" x14ac:dyDescent="0.25">
      <c r="B4360" t="s">
        <v>2860</v>
      </c>
      <c r="C4360" t="s">
        <v>37</v>
      </c>
      <c r="D4360" t="s">
        <v>2861</v>
      </c>
      <c r="E4360" s="29">
        <v>1</v>
      </c>
      <c r="G4360" t="s">
        <v>1619</v>
      </c>
      <c r="H4360" s="30">
        <v>7</v>
      </c>
      <c r="I4360" t="s">
        <v>1620</v>
      </c>
      <c r="J4360" s="30">
        <f>ROUND(E4360* H4360,5)</f>
        <v>7</v>
      </c>
    </row>
    <row r="4361" spans="1:27" x14ac:dyDescent="0.25">
      <c r="B4361" t="s">
        <v>2864</v>
      </c>
      <c r="C4361" t="s">
        <v>37</v>
      </c>
      <c r="D4361" t="s">
        <v>2865</v>
      </c>
      <c r="E4361" s="29">
        <v>1</v>
      </c>
      <c r="G4361" t="s">
        <v>1619</v>
      </c>
      <c r="H4361" s="30">
        <v>4.5</v>
      </c>
      <c r="I4361" t="s">
        <v>1620</v>
      </c>
      <c r="J4361" s="30">
        <f>ROUND(E4361* H4361,5)</f>
        <v>4.5</v>
      </c>
    </row>
    <row r="4362" spans="1:27" x14ac:dyDescent="0.25">
      <c r="B4362" t="s">
        <v>2858</v>
      </c>
      <c r="C4362" t="s">
        <v>37</v>
      </c>
      <c r="D4362" t="s">
        <v>2859</v>
      </c>
      <c r="E4362" s="29">
        <v>1</v>
      </c>
      <c r="G4362" t="s">
        <v>1619</v>
      </c>
      <c r="H4362" s="30">
        <v>6</v>
      </c>
      <c r="I4362" t="s">
        <v>1620</v>
      </c>
      <c r="J4362" s="30">
        <f>ROUND(E4362* H4362,5)</f>
        <v>6</v>
      </c>
    </row>
    <row r="4363" spans="1:27" x14ac:dyDescent="0.25">
      <c r="D4363" s="31" t="s">
        <v>1635</v>
      </c>
      <c r="K4363" s="30">
        <f>SUM(J4359:J4362)</f>
        <v>21.549399999999999</v>
      </c>
    </row>
    <row r="4364" spans="1:27" x14ac:dyDescent="0.25">
      <c r="D4364" s="31" t="s">
        <v>1636</v>
      </c>
      <c r="K4364" s="32">
        <f>SUM(J4354:J4363)</f>
        <v>27.76352</v>
      </c>
    </row>
    <row r="4365" spans="1:27" x14ac:dyDescent="0.25">
      <c r="D4365" s="31" t="s">
        <v>1688</v>
      </c>
      <c r="H4365">
        <v>4</v>
      </c>
      <c r="I4365" t="s">
        <v>1638</v>
      </c>
      <c r="K4365" s="30">
        <f>ROUND(H4365/100*K4364,5)</f>
        <v>1.1105400000000001</v>
      </c>
    </row>
    <row r="4366" spans="1:27" x14ac:dyDescent="0.25">
      <c r="D4366" s="31" t="s">
        <v>1639</v>
      </c>
      <c r="K4366" s="32">
        <f>SUM(K4364:K4365)</f>
        <v>28.87406</v>
      </c>
    </row>
    <row r="4368" spans="1:27" ht="45" customHeight="1" x14ac:dyDescent="0.25">
      <c r="A4368" s="25" t="s">
        <v>2941</v>
      </c>
      <c r="B4368" s="25" t="s">
        <v>583</v>
      </c>
      <c r="C4368" s="26" t="s">
        <v>42</v>
      </c>
      <c r="D4368" s="6" t="s">
        <v>584</v>
      </c>
      <c r="E4368" s="5"/>
      <c r="F4368" s="5"/>
      <c r="G4368" s="26"/>
      <c r="H4368" s="27" t="s">
        <v>1613</v>
      </c>
      <c r="I4368" s="4">
        <v>1.36</v>
      </c>
      <c r="J4368" s="5"/>
      <c r="K4368" s="28">
        <f>ROUND(K4381,2)</f>
        <v>36.619999999999997</v>
      </c>
      <c r="L4368" s="26"/>
      <c r="M4368" s="26"/>
      <c r="N4368" s="26"/>
      <c r="O4368" s="26"/>
      <c r="P4368" s="26"/>
      <c r="Q4368" s="26"/>
      <c r="R4368" s="26"/>
      <c r="S4368" s="26"/>
      <c r="T4368" s="26"/>
      <c r="U4368" s="26"/>
      <c r="V4368" s="26"/>
      <c r="W4368" s="26"/>
      <c r="X4368" s="26"/>
      <c r="Y4368" s="26"/>
      <c r="Z4368" s="26"/>
      <c r="AA4368" s="26"/>
    </row>
    <row r="4369" spans="1:27" x14ac:dyDescent="0.25">
      <c r="B4369" s="21" t="s">
        <v>1614</v>
      </c>
    </row>
    <row r="4370" spans="1:27" x14ac:dyDescent="0.25">
      <c r="B4370" t="s">
        <v>1828</v>
      </c>
      <c r="C4370" t="s">
        <v>1616</v>
      </c>
      <c r="D4370" t="s">
        <v>1829</v>
      </c>
      <c r="E4370" s="29">
        <v>0.15</v>
      </c>
      <c r="F4370" t="s">
        <v>1618</v>
      </c>
      <c r="G4370" t="s">
        <v>1619</v>
      </c>
      <c r="H4370" s="30">
        <v>24.14</v>
      </c>
      <c r="I4370" t="s">
        <v>1620</v>
      </c>
      <c r="J4370" s="30">
        <f>ROUND(E4370/I4368* H4370,5)</f>
        <v>2.6625000000000001</v>
      </c>
    </row>
    <row r="4371" spans="1:27" x14ac:dyDescent="0.25">
      <c r="B4371" t="s">
        <v>1830</v>
      </c>
      <c r="C4371" t="s">
        <v>1616</v>
      </c>
      <c r="D4371" t="s">
        <v>1831</v>
      </c>
      <c r="E4371" s="29">
        <v>0.15</v>
      </c>
      <c r="F4371" t="s">
        <v>1618</v>
      </c>
      <c r="G4371" t="s">
        <v>1619</v>
      </c>
      <c r="H4371" s="30">
        <v>28.1</v>
      </c>
      <c r="I4371" t="s">
        <v>1620</v>
      </c>
      <c r="J4371" s="30">
        <f>ROUND(E4371/I4368* H4371,5)</f>
        <v>3.0992600000000001</v>
      </c>
    </row>
    <row r="4372" spans="1:27" x14ac:dyDescent="0.25">
      <c r="D4372" s="31" t="s">
        <v>1621</v>
      </c>
      <c r="K4372" s="30">
        <f>SUM(J4370:J4371)</f>
        <v>5.7617600000000007</v>
      </c>
    </row>
    <row r="4373" spans="1:27" x14ac:dyDescent="0.25">
      <c r="B4373" s="21" t="s">
        <v>1625</v>
      </c>
    </row>
    <row r="4374" spans="1:27" x14ac:dyDescent="0.25">
      <c r="B4374" t="s">
        <v>2869</v>
      </c>
      <c r="C4374" t="s">
        <v>37</v>
      </c>
      <c r="D4374" t="s">
        <v>2870</v>
      </c>
      <c r="E4374" s="29">
        <v>1</v>
      </c>
      <c r="G4374" t="s">
        <v>1619</v>
      </c>
      <c r="H4374" s="30">
        <v>9</v>
      </c>
      <c r="I4374" t="s">
        <v>1620</v>
      </c>
      <c r="J4374" s="30">
        <f>ROUND(E4374* H4374,5)</f>
        <v>9</v>
      </c>
    </row>
    <row r="4375" spans="1:27" x14ac:dyDescent="0.25">
      <c r="B4375" t="s">
        <v>2871</v>
      </c>
      <c r="C4375" t="s">
        <v>37</v>
      </c>
      <c r="D4375" t="s">
        <v>2872</v>
      </c>
      <c r="E4375" s="29">
        <v>1</v>
      </c>
      <c r="G4375" t="s">
        <v>1619</v>
      </c>
      <c r="H4375" s="30">
        <v>8</v>
      </c>
      <c r="I4375" t="s">
        <v>1620</v>
      </c>
      <c r="J4375" s="30">
        <f>ROUND(E4375* H4375,5)</f>
        <v>8</v>
      </c>
    </row>
    <row r="4376" spans="1:27" ht="210" x14ac:dyDescent="0.25">
      <c r="B4376" t="s">
        <v>2942</v>
      </c>
      <c r="C4376" t="s">
        <v>25</v>
      </c>
      <c r="D4376" s="33" t="s">
        <v>2943</v>
      </c>
      <c r="E4376" s="29">
        <v>1.02</v>
      </c>
      <c r="G4376" t="s">
        <v>1619</v>
      </c>
      <c r="H4376" s="30">
        <v>6.32</v>
      </c>
      <c r="I4376" t="s">
        <v>1620</v>
      </c>
      <c r="J4376" s="30">
        <f>ROUND(E4376* H4376,5)</f>
        <v>6.4463999999999997</v>
      </c>
    </row>
    <row r="4377" spans="1:27" x14ac:dyDescent="0.25">
      <c r="B4377" t="s">
        <v>2867</v>
      </c>
      <c r="C4377" t="s">
        <v>37</v>
      </c>
      <c r="D4377" t="s">
        <v>2868</v>
      </c>
      <c r="E4377" s="29">
        <v>1</v>
      </c>
      <c r="G4377" t="s">
        <v>1619</v>
      </c>
      <c r="H4377" s="30">
        <v>6</v>
      </c>
      <c r="I4377" t="s">
        <v>1620</v>
      </c>
      <c r="J4377" s="30">
        <f>ROUND(E4377* H4377,5)</f>
        <v>6</v>
      </c>
    </row>
    <row r="4378" spans="1:27" x14ac:dyDescent="0.25">
      <c r="D4378" s="31" t="s">
        <v>1635</v>
      </c>
      <c r="K4378" s="30">
        <f>SUM(J4374:J4377)</f>
        <v>29.446400000000001</v>
      </c>
    </row>
    <row r="4379" spans="1:27" x14ac:dyDescent="0.25">
      <c r="D4379" s="31" t="s">
        <v>1636</v>
      </c>
      <c r="K4379" s="32">
        <f>SUM(J4369:J4378)</f>
        <v>35.208160000000007</v>
      </c>
    </row>
    <row r="4380" spans="1:27" x14ac:dyDescent="0.25">
      <c r="D4380" s="31" t="s">
        <v>1688</v>
      </c>
      <c r="H4380">
        <v>4</v>
      </c>
      <c r="I4380" t="s">
        <v>1638</v>
      </c>
      <c r="K4380" s="30">
        <f>ROUND(H4380/100*K4379,5)</f>
        <v>1.4083300000000001</v>
      </c>
    </row>
    <row r="4381" spans="1:27" x14ac:dyDescent="0.25">
      <c r="D4381" s="31" t="s">
        <v>1639</v>
      </c>
      <c r="K4381" s="32">
        <f>SUM(K4379:K4380)</f>
        <v>36.616490000000006</v>
      </c>
    </row>
    <row r="4383" spans="1:27" ht="45" customHeight="1" x14ac:dyDescent="0.25">
      <c r="A4383" s="25" t="s">
        <v>2944</v>
      </c>
      <c r="B4383" s="25" t="s">
        <v>581</v>
      </c>
      <c r="C4383" s="26" t="s">
        <v>42</v>
      </c>
      <c r="D4383" s="6" t="s">
        <v>582</v>
      </c>
      <c r="E4383" s="5"/>
      <c r="F4383" s="5"/>
      <c r="G4383" s="26"/>
      <c r="H4383" s="27" t="s">
        <v>1613</v>
      </c>
      <c r="I4383" s="4">
        <v>1.27</v>
      </c>
      <c r="J4383" s="5"/>
      <c r="K4383" s="28">
        <f>ROUND(K4396,2)</f>
        <v>49.37</v>
      </c>
      <c r="L4383" s="26"/>
      <c r="M4383" s="26"/>
      <c r="N4383" s="26"/>
      <c r="O4383" s="26"/>
      <c r="P4383" s="26"/>
      <c r="Q4383" s="26"/>
      <c r="R4383" s="26"/>
      <c r="S4383" s="26"/>
      <c r="T4383" s="26"/>
      <c r="U4383" s="26"/>
      <c r="V4383" s="26"/>
      <c r="W4383" s="26"/>
      <c r="X4383" s="26"/>
      <c r="Y4383" s="26"/>
      <c r="Z4383" s="26"/>
      <c r="AA4383" s="26"/>
    </row>
    <row r="4384" spans="1:27" x14ac:dyDescent="0.25">
      <c r="B4384" s="21" t="s">
        <v>1614</v>
      </c>
    </row>
    <row r="4385" spans="1:27" x14ac:dyDescent="0.25">
      <c r="B4385" t="s">
        <v>1828</v>
      </c>
      <c r="C4385" t="s">
        <v>1616</v>
      </c>
      <c r="D4385" t="s">
        <v>1829</v>
      </c>
      <c r="E4385" s="29">
        <v>0.25</v>
      </c>
      <c r="F4385" t="s">
        <v>1618</v>
      </c>
      <c r="G4385" t="s">
        <v>1619</v>
      </c>
      <c r="H4385" s="30">
        <v>24.14</v>
      </c>
      <c r="I4385" t="s">
        <v>1620</v>
      </c>
      <c r="J4385" s="30">
        <f>ROUND(E4385/I4383* H4385,5)</f>
        <v>4.75197</v>
      </c>
    </row>
    <row r="4386" spans="1:27" x14ac:dyDescent="0.25">
      <c r="B4386" t="s">
        <v>1830</v>
      </c>
      <c r="C4386" t="s">
        <v>1616</v>
      </c>
      <c r="D4386" t="s">
        <v>1831</v>
      </c>
      <c r="E4386" s="29">
        <v>0.25</v>
      </c>
      <c r="F4386" t="s">
        <v>1618</v>
      </c>
      <c r="G4386" t="s">
        <v>1619</v>
      </c>
      <c r="H4386" s="30">
        <v>28.1</v>
      </c>
      <c r="I4386" t="s">
        <v>1620</v>
      </c>
      <c r="J4386" s="30">
        <f>ROUND(E4386/I4383* H4386,5)</f>
        <v>5.5315000000000003</v>
      </c>
    </row>
    <row r="4387" spans="1:27" x14ac:dyDescent="0.25">
      <c r="D4387" s="31" t="s">
        <v>1621</v>
      </c>
      <c r="K4387" s="30">
        <f>SUM(J4385:J4386)</f>
        <v>10.283470000000001</v>
      </c>
    </row>
    <row r="4388" spans="1:27" x14ac:dyDescent="0.25">
      <c r="B4388" s="21" t="s">
        <v>1625</v>
      </c>
    </row>
    <row r="4389" spans="1:27" x14ac:dyDescent="0.25">
      <c r="B4389" t="s">
        <v>2876</v>
      </c>
      <c r="C4389" t="s">
        <v>37</v>
      </c>
      <c r="D4389" t="s">
        <v>2877</v>
      </c>
      <c r="E4389" s="29">
        <v>1</v>
      </c>
      <c r="G4389" t="s">
        <v>1619</v>
      </c>
      <c r="H4389" s="30">
        <v>10</v>
      </c>
      <c r="I4389" t="s">
        <v>1620</v>
      </c>
      <c r="J4389" s="30">
        <f>ROUND(E4389* H4389,5)</f>
        <v>10</v>
      </c>
    </row>
    <row r="4390" spans="1:27" x14ac:dyDescent="0.25">
      <c r="B4390" t="s">
        <v>2878</v>
      </c>
      <c r="C4390" t="s">
        <v>37</v>
      </c>
      <c r="D4390" t="s">
        <v>2879</v>
      </c>
      <c r="E4390" s="29">
        <v>1</v>
      </c>
      <c r="G4390" t="s">
        <v>1619</v>
      </c>
      <c r="H4390" s="30">
        <v>7.5</v>
      </c>
      <c r="I4390" t="s">
        <v>1620</v>
      </c>
      <c r="J4390" s="30">
        <f>ROUND(E4390* H4390,5)</f>
        <v>7.5</v>
      </c>
    </row>
    <row r="4391" spans="1:27" x14ac:dyDescent="0.25">
      <c r="B4391" t="s">
        <v>2880</v>
      </c>
      <c r="C4391" t="s">
        <v>37</v>
      </c>
      <c r="D4391" t="s">
        <v>2881</v>
      </c>
      <c r="E4391" s="29">
        <v>1</v>
      </c>
      <c r="G4391" t="s">
        <v>1619</v>
      </c>
      <c r="H4391" s="30">
        <v>10</v>
      </c>
      <c r="I4391" t="s">
        <v>1620</v>
      </c>
      <c r="J4391" s="30">
        <f>ROUND(E4391* H4391,5)</f>
        <v>10</v>
      </c>
    </row>
    <row r="4392" spans="1:27" ht="210" x14ac:dyDescent="0.25">
      <c r="B4392" t="s">
        <v>2945</v>
      </c>
      <c r="C4392" t="s">
        <v>25</v>
      </c>
      <c r="D4392" s="33" t="s">
        <v>2946</v>
      </c>
      <c r="E4392" s="29">
        <v>1.02</v>
      </c>
      <c r="G4392" t="s">
        <v>1619</v>
      </c>
      <c r="H4392" s="30">
        <v>9.5</v>
      </c>
      <c r="I4392" t="s">
        <v>1620</v>
      </c>
      <c r="J4392" s="30">
        <f>ROUND(E4392* H4392,5)</f>
        <v>9.69</v>
      </c>
    </row>
    <row r="4393" spans="1:27" x14ac:dyDescent="0.25">
      <c r="D4393" s="31" t="s">
        <v>1635</v>
      </c>
      <c r="K4393" s="30">
        <f>SUM(J4389:J4392)</f>
        <v>37.19</v>
      </c>
    </row>
    <row r="4394" spans="1:27" x14ac:dyDescent="0.25">
      <c r="D4394" s="31" t="s">
        <v>1636</v>
      </c>
      <c r="K4394" s="32">
        <f>SUM(J4384:J4393)</f>
        <v>47.473469999999999</v>
      </c>
    </row>
    <row r="4395" spans="1:27" x14ac:dyDescent="0.25">
      <c r="D4395" s="31" t="s">
        <v>1688</v>
      </c>
      <c r="H4395">
        <v>4</v>
      </c>
      <c r="I4395" t="s">
        <v>1638</v>
      </c>
      <c r="K4395" s="30">
        <f>ROUND(H4395/100*K4394,5)</f>
        <v>1.8989400000000001</v>
      </c>
    </row>
    <row r="4396" spans="1:27" x14ac:dyDescent="0.25">
      <c r="D4396" s="31" t="s">
        <v>1639</v>
      </c>
      <c r="K4396" s="32">
        <f>SUM(K4394:K4395)</f>
        <v>49.372410000000002</v>
      </c>
    </row>
    <row r="4398" spans="1:27" ht="45" customHeight="1" x14ac:dyDescent="0.25">
      <c r="A4398" s="25" t="s">
        <v>2947</v>
      </c>
      <c r="B4398" s="25" t="s">
        <v>561</v>
      </c>
      <c r="C4398" s="26" t="s">
        <v>42</v>
      </c>
      <c r="D4398" s="6" t="s">
        <v>562</v>
      </c>
      <c r="E4398" s="5"/>
      <c r="F4398" s="5"/>
      <c r="G4398" s="26"/>
      <c r="H4398" s="27" t="s">
        <v>1613</v>
      </c>
      <c r="I4398" s="4">
        <v>1.351</v>
      </c>
      <c r="J4398" s="5"/>
      <c r="K4398" s="28">
        <f>ROUND(K4411,2)</f>
        <v>60</v>
      </c>
      <c r="L4398" s="26"/>
      <c r="M4398" s="26"/>
      <c r="N4398" s="26"/>
      <c r="O4398" s="26"/>
      <c r="P4398" s="26"/>
      <c r="Q4398" s="26"/>
      <c r="R4398" s="26"/>
      <c r="S4398" s="26"/>
      <c r="T4398" s="26"/>
      <c r="U4398" s="26"/>
      <c r="V4398" s="26"/>
      <c r="W4398" s="26"/>
      <c r="X4398" s="26"/>
      <c r="Y4398" s="26"/>
      <c r="Z4398" s="26"/>
      <c r="AA4398" s="26"/>
    </row>
    <row r="4399" spans="1:27" x14ac:dyDescent="0.25">
      <c r="B4399" s="21" t="s">
        <v>1614</v>
      </c>
    </row>
    <row r="4400" spans="1:27" x14ac:dyDescent="0.25">
      <c r="B4400" t="s">
        <v>1830</v>
      </c>
      <c r="C4400" t="s">
        <v>1616</v>
      </c>
      <c r="D4400" t="s">
        <v>1831</v>
      </c>
      <c r="E4400" s="29">
        <v>0.25</v>
      </c>
      <c r="F4400" t="s">
        <v>1618</v>
      </c>
      <c r="G4400" t="s">
        <v>1619</v>
      </c>
      <c r="H4400" s="30">
        <v>28.1</v>
      </c>
      <c r="I4400" t="s">
        <v>1620</v>
      </c>
      <c r="J4400" s="30">
        <f>ROUND(E4400/I4398* H4400,5)</f>
        <v>5.1998499999999996</v>
      </c>
    </row>
    <row r="4401" spans="1:27" x14ac:dyDescent="0.25">
      <c r="B4401" t="s">
        <v>1828</v>
      </c>
      <c r="C4401" t="s">
        <v>1616</v>
      </c>
      <c r="D4401" t="s">
        <v>1829</v>
      </c>
      <c r="E4401" s="29">
        <v>0.25</v>
      </c>
      <c r="F4401" t="s">
        <v>1618</v>
      </c>
      <c r="G4401" t="s">
        <v>1619</v>
      </c>
      <c r="H4401" s="30">
        <v>24.14</v>
      </c>
      <c r="I4401" t="s">
        <v>1620</v>
      </c>
      <c r="J4401" s="30">
        <f>ROUND(E4401/I4398* H4401,5)</f>
        <v>4.46706</v>
      </c>
    </row>
    <row r="4402" spans="1:27" x14ac:dyDescent="0.25">
      <c r="D4402" s="31" t="s">
        <v>1621</v>
      </c>
      <c r="K4402" s="30">
        <f>SUM(J4400:J4401)</f>
        <v>9.6669099999999997</v>
      </c>
    </row>
    <row r="4403" spans="1:27" x14ac:dyDescent="0.25">
      <c r="B4403" s="21" t="s">
        <v>1625</v>
      </c>
    </row>
    <row r="4404" spans="1:27" x14ac:dyDescent="0.25">
      <c r="B4404" t="s">
        <v>2887</v>
      </c>
      <c r="C4404" t="s">
        <v>37</v>
      </c>
      <c r="D4404" t="s">
        <v>2888</v>
      </c>
      <c r="E4404" s="29">
        <v>1</v>
      </c>
      <c r="G4404" t="s">
        <v>1619</v>
      </c>
      <c r="H4404" s="30">
        <v>12</v>
      </c>
      <c r="I4404" t="s">
        <v>1620</v>
      </c>
      <c r="J4404" s="30">
        <f>ROUND(E4404* H4404,5)</f>
        <v>12</v>
      </c>
    </row>
    <row r="4405" spans="1:27" x14ac:dyDescent="0.25">
      <c r="B4405" t="s">
        <v>2885</v>
      </c>
      <c r="C4405" t="s">
        <v>37</v>
      </c>
      <c r="D4405" t="s">
        <v>2886</v>
      </c>
      <c r="E4405" s="29">
        <v>1</v>
      </c>
      <c r="G4405" t="s">
        <v>1619</v>
      </c>
      <c r="H4405" s="30">
        <v>9</v>
      </c>
      <c r="I4405" t="s">
        <v>1620</v>
      </c>
      <c r="J4405" s="30">
        <f>ROUND(E4405* H4405,5)</f>
        <v>9</v>
      </c>
    </row>
    <row r="4406" spans="1:27" ht="210" x14ac:dyDescent="0.25">
      <c r="B4406" t="s">
        <v>2948</v>
      </c>
      <c r="C4406" t="s">
        <v>25</v>
      </c>
      <c r="D4406" s="33" t="s">
        <v>2949</v>
      </c>
      <c r="E4406" s="29">
        <v>1.02</v>
      </c>
      <c r="G4406" t="s">
        <v>1619</v>
      </c>
      <c r="H4406" s="30">
        <v>14.73</v>
      </c>
      <c r="I4406" t="s">
        <v>1620</v>
      </c>
      <c r="J4406" s="30">
        <f>ROUND(E4406* H4406,5)</f>
        <v>15.0246</v>
      </c>
    </row>
    <row r="4407" spans="1:27" x14ac:dyDescent="0.25">
      <c r="B4407" t="s">
        <v>2891</v>
      </c>
      <c r="C4407" t="s">
        <v>37</v>
      </c>
      <c r="D4407" t="s">
        <v>2892</v>
      </c>
      <c r="E4407" s="29">
        <v>1</v>
      </c>
      <c r="G4407" t="s">
        <v>1619</v>
      </c>
      <c r="H4407" s="30">
        <v>12</v>
      </c>
      <c r="I4407" t="s">
        <v>1620</v>
      </c>
      <c r="J4407" s="30">
        <f>ROUND(E4407* H4407,5)</f>
        <v>12</v>
      </c>
    </row>
    <row r="4408" spans="1:27" x14ac:dyDescent="0.25">
      <c r="D4408" s="31" t="s">
        <v>1635</v>
      </c>
      <c r="K4408" s="30">
        <f>SUM(J4404:J4407)</f>
        <v>48.0246</v>
      </c>
    </row>
    <row r="4409" spans="1:27" x14ac:dyDescent="0.25">
      <c r="D4409" s="31" t="s">
        <v>1636</v>
      </c>
      <c r="K4409" s="32">
        <f>SUM(J4399:J4408)</f>
        <v>57.691510000000001</v>
      </c>
    </row>
    <row r="4410" spans="1:27" x14ac:dyDescent="0.25">
      <c r="D4410" s="31" t="s">
        <v>1688</v>
      </c>
      <c r="H4410">
        <v>4</v>
      </c>
      <c r="I4410" t="s">
        <v>1638</v>
      </c>
      <c r="K4410" s="30">
        <f>ROUND(H4410/100*K4409,5)</f>
        <v>2.3076599999999998</v>
      </c>
    </row>
    <row r="4411" spans="1:27" x14ac:dyDescent="0.25">
      <c r="D4411" s="31" t="s">
        <v>1639</v>
      </c>
      <c r="K4411" s="32">
        <f>SUM(K4409:K4410)</f>
        <v>59.999169999999999</v>
      </c>
    </row>
    <row r="4413" spans="1:27" ht="45" customHeight="1" x14ac:dyDescent="0.25">
      <c r="A4413" s="25" t="s">
        <v>2950</v>
      </c>
      <c r="B4413" s="25" t="s">
        <v>607</v>
      </c>
      <c r="C4413" s="26" t="s">
        <v>42</v>
      </c>
      <c r="D4413" s="6" t="s">
        <v>608</v>
      </c>
      <c r="E4413" s="5"/>
      <c r="F4413" s="5"/>
      <c r="G4413" s="26"/>
      <c r="H4413" s="27" t="s">
        <v>1613</v>
      </c>
      <c r="I4413" s="4">
        <v>1.1180000000000001</v>
      </c>
      <c r="J4413" s="5"/>
      <c r="K4413" s="28">
        <f>ROUND(K4424,2)</f>
        <v>9.67</v>
      </c>
      <c r="L4413" s="26"/>
      <c r="M4413" s="26"/>
      <c r="N4413" s="26"/>
      <c r="O4413" s="26"/>
      <c r="P4413" s="26"/>
      <c r="Q4413" s="26"/>
      <c r="R4413" s="26"/>
      <c r="S4413" s="26"/>
      <c r="T4413" s="26"/>
      <c r="U4413" s="26"/>
      <c r="V4413" s="26"/>
      <c r="W4413" s="26"/>
      <c r="X4413" s="26"/>
      <c r="Y4413" s="26"/>
      <c r="Z4413" s="26"/>
      <c r="AA4413" s="26"/>
    </row>
    <row r="4414" spans="1:27" x14ac:dyDescent="0.25">
      <c r="B4414" s="21" t="s">
        <v>1614</v>
      </c>
    </row>
    <row r="4415" spans="1:27" x14ac:dyDescent="0.25">
      <c r="B4415" t="s">
        <v>1828</v>
      </c>
      <c r="C4415" t="s">
        <v>1616</v>
      </c>
      <c r="D4415" t="s">
        <v>1829</v>
      </c>
      <c r="E4415" s="29">
        <v>0.1</v>
      </c>
      <c r="F4415" t="s">
        <v>1618</v>
      </c>
      <c r="G4415" t="s">
        <v>1619</v>
      </c>
      <c r="H4415" s="30">
        <v>24.14</v>
      </c>
      <c r="I4415" t="s">
        <v>1620</v>
      </c>
      <c r="J4415" s="30">
        <f>ROUND(E4415/I4413* H4415,5)</f>
        <v>2.1592099999999999</v>
      </c>
    </row>
    <row r="4416" spans="1:27" x14ac:dyDescent="0.25">
      <c r="B4416" t="s">
        <v>1830</v>
      </c>
      <c r="C4416" t="s">
        <v>1616</v>
      </c>
      <c r="D4416" t="s">
        <v>1831</v>
      </c>
      <c r="E4416" s="29">
        <v>0.1</v>
      </c>
      <c r="F4416" t="s">
        <v>1618</v>
      </c>
      <c r="G4416" t="s">
        <v>1619</v>
      </c>
      <c r="H4416" s="30">
        <v>28.1</v>
      </c>
      <c r="I4416" t="s">
        <v>1620</v>
      </c>
      <c r="J4416" s="30">
        <f>ROUND(E4416/I4413* H4416,5)</f>
        <v>2.51342</v>
      </c>
    </row>
    <row r="4417" spans="1:27" x14ac:dyDescent="0.25">
      <c r="D4417" s="31" t="s">
        <v>1621</v>
      </c>
      <c r="K4417" s="30">
        <f>SUM(J4415:J4416)</f>
        <v>4.6726299999999998</v>
      </c>
    </row>
    <row r="4418" spans="1:27" x14ac:dyDescent="0.25">
      <c r="B4418" s="21" t="s">
        <v>1625</v>
      </c>
    </row>
    <row r="4419" spans="1:27" ht="240" x14ac:dyDescent="0.25">
      <c r="B4419" t="s">
        <v>2951</v>
      </c>
      <c r="C4419" t="s">
        <v>42</v>
      </c>
      <c r="D4419" s="33" t="s">
        <v>2952</v>
      </c>
      <c r="E4419" s="29">
        <v>1.02</v>
      </c>
      <c r="G4419" t="s">
        <v>1619</v>
      </c>
      <c r="H4419" s="30">
        <v>4.1500000000000004</v>
      </c>
      <c r="I4419" t="s">
        <v>1620</v>
      </c>
      <c r="J4419" s="30">
        <f>ROUND(E4419* H4419,5)</f>
        <v>4.2329999999999997</v>
      </c>
    </row>
    <row r="4420" spans="1:27" x14ac:dyDescent="0.25">
      <c r="B4420" t="s">
        <v>2953</v>
      </c>
      <c r="C4420" t="s">
        <v>550</v>
      </c>
      <c r="D4420" t="s">
        <v>2954</v>
      </c>
      <c r="E4420" s="29">
        <v>1.5</v>
      </c>
      <c r="G4420" t="s">
        <v>1619</v>
      </c>
      <c r="H4420" s="30">
        <v>0.26</v>
      </c>
      <c r="I4420" t="s">
        <v>1620</v>
      </c>
      <c r="J4420" s="30">
        <f>ROUND(E4420* H4420,5)</f>
        <v>0.39</v>
      </c>
    </row>
    <row r="4421" spans="1:27" x14ac:dyDescent="0.25">
      <c r="D4421" s="31" t="s">
        <v>1635</v>
      </c>
      <c r="K4421" s="30">
        <f>SUM(J4419:J4420)</f>
        <v>4.6229999999999993</v>
      </c>
    </row>
    <row r="4422" spans="1:27" x14ac:dyDescent="0.25">
      <c r="D4422" s="31" t="s">
        <v>1636</v>
      </c>
      <c r="K4422" s="32">
        <f>SUM(J4414:J4421)</f>
        <v>9.2956299999999992</v>
      </c>
    </row>
    <row r="4423" spans="1:27" x14ac:dyDescent="0.25">
      <c r="D4423" s="31" t="s">
        <v>1688</v>
      </c>
      <c r="H4423">
        <v>4</v>
      </c>
      <c r="I4423" t="s">
        <v>1638</v>
      </c>
      <c r="K4423" s="30">
        <f>ROUND(H4423/100*K4422,5)</f>
        <v>0.37182999999999999</v>
      </c>
    </row>
    <row r="4424" spans="1:27" x14ac:dyDescent="0.25">
      <c r="D4424" s="31" t="s">
        <v>1639</v>
      </c>
      <c r="K4424" s="32">
        <f>SUM(K4422:K4423)</f>
        <v>9.6674599999999984</v>
      </c>
    </row>
    <row r="4426" spans="1:27" ht="45" customHeight="1" x14ac:dyDescent="0.25">
      <c r="A4426" s="25" t="s">
        <v>2955</v>
      </c>
      <c r="B4426" s="25" t="s">
        <v>605</v>
      </c>
      <c r="C4426" s="26" t="s">
        <v>42</v>
      </c>
      <c r="D4426" s="6" t="s">
        <v>606</v>
      </c>
      <c r="E4426" s="5"/>
      <c r="F4426" s="5"/>
      <c r="G4426" s="26"/>
      <c r="H4426" s="27" t="s">
        <v>1613</v>
      </c>
      <c r="I4426" s="4">
        <v>1.129</v>
      </c>
      <c r="J4426" s="5"/>
      <c r="K4426" s="28">
        <f>ROUND(K4437,2)</f>
        <v>10.45</v>
      </c>
      <c r="L4426" s="26"/>
      <c r="M4426" s="26"/>
      <c r="N4426" s="26"/>
      <c r="O4426" s="26"/>
      <c r="P4426" s="26"/>
      <c r="Q4426" s="26"/>
      <c r="R4426" s="26"/>
      <c r="S4426" s="26"/>
      <c r="T4426" s="26"/>
      <c r="U4426" s="26"/>
      <c r="V4426" s="26"/>
      <c r="W4426" s="26"/>
      <c r="X4426" s="26"/>
      <c r="Y4426" s="26"/>
      <c r="Z4426" s="26"/>
      <c r="AA4426" s="26"/>
    </row>
    <row r="4427" spans="1:27" x14ac:dyDescent="0.25">
      <c r="B4427" s="21" t="s">
        <v>1614</v>
      </c>
    </row>
    <row r="4428" spans="1:27" x14ac:dyDescent="0.25">
      <c r="B4428" t="s">
        <v>1830</v>
      </c>
      <c r="C4428" t="s">
        <v>1616</v>
      </c>
      <c r="D4428" t="s">
        <v>1831</v>
      </c>
      <c r="E4428" s="29">
        <v>0.1</v>
      </c>
      <c r="F4428" t="s">
        <v>1618</v>
      </c>
      <c r="G4428" t="s">
        <v>1619</v>
      </c>
      <c r="H4428" s="30">
        <v>28.1</v>
      </c>
      <c r="I4428" t="s">
        <v>1620</v>
      </c>
      <c r="J4428" s="30">
        <f>ROUND(E4428/I4426* H4428,5)</f>
        <v>2.4889299999999999</v>
      </c>
    </row>
    <row r="4429" spans="1:27" x14ac:dyDescent="0.25">
      <c r="B4429" t="s">
        <v>1828</v>
      </c>
      <c r="C4429" t="s">
        <v>1616</v>
      </c>
      <c r="D4429" t="s">
        <v>1829</v>
      </c>
      <c r="E4429" s="29">
        <v>0.1</v>
      </c>
      <c r="F4429" t="s">
        <v>1618</v>
      </c>
      <c r="G4429" t="s">
        <v>1619</v>
      </c>
      <c r="H4429" s="30">
        <v>24.14</v>
      </c>
      <c r="I4429" t="s">
        <v>1620</v>
      </c>
      <c r="J4429" s="30">
        <f>ROUND(E4429/I4426* H4429,5)</f>
        <v>2.1381800000000002</v>
      </c>
    </row>
    <row r="4430" spans="1:27" x14ac:dyDescent="0.25">
      <c r="D4430" s="31" t="s">
        <v>1621</v>
      </c>
      <c r="K4430" s="30">
        <f>SUM(J4428:J4429)</f>
        <v>4.6271100000000001</v>
      </c>
    </row>
    <row r="4431" spans="1:27" x14ac:dyDescent="0.25">
      <c r="B4431" s="21" t="s">
        <v>1625</v>
      </c>
    </row>
    <row r="4432" spans="1:27" x14ac:dyDescent="0.25">
      <c r="B4432" t="s">
        <v>2953</v>
      </c>
      <c r="C4432" t="s">
        <v>550</v>
      </c>
      <c r="D4432" t="s">
        <v>2954</v>
      </c>
      <c r="E4432" s="29">
        <v>1.5</v>
      </c>
      <c r="G4432" t="s">
        <v>1619</v>
      </c>
      <c r="H4432" s="30">
        <v>0.26</v>
      </c>
      <c r="I4432" t="s">
        <v>1620</v>
      </c>
      <c r="J4432" s="30">
        <f>ROUND(E4432* H4432,5)</f>
        <v>0.39</v>
      </c>
    </row>
    <row r="4433" spans="1:27" ht="225" x14ac:dyDescent="0.25">
      <c r="B4433" t="s">
        <v>2956</v>
      </c>
      <c r="C4433" t="s">
        <v>42</v>
      </c>
      <c r="D4433" s="33" t="s">
        <v>2957</v>
      </c>
      <c r="E4433" s="29">
        <v>1.02</v>
      </c>
      <c r="G4433" t="s">
        <v>1619</v>
      </c>
      <c r="H4433" s="30">
        <v>4.93</v>
      </c>
      <c r="I4433" t="s">
        <v>1620</v>
      </c>
      <c r="J4433" s="30">
        <f>ROUND(E4433* H4433,5)</f>
        <v>5.0286</v>
      </c>
    </row>
    <row r="4434" spans="1:27" x14ac:dyDescent="0.25">
      <c r="D4434" s="31" t="s">
        <v>1635</v>
      </c>
      <c r="K4434" s="30">
        <f>SUM(J4432:J4433)</f>
        <v>5.4185999999999996</v>
      </c>
    </row>
    <row r="4435" spans="1:27" x14ac:dyDescent="0.25">
      <c r="D4435" s="31" t="s">
        <v>1636</v>
      </c>
      <c r="K4435" s="32">
        <f>SUM(J4427:J4434)</f>
        <v>10.04571</v>
      </c>
    </row>
    <row r="4436" spans="1:27" x14ac:dyDescent="0.25">
      <c r="D4436" s="31" t="s">
        <v>1688</v>
      </c>
      <c r="H4436">
        <v>4</v>
      </c>
      <c r="I4436" t="s">
        <v>1638</v>
      </c>
      <c r="K4436" s="30">
        <f>ROUND(H4436/100*K4435,5)</f>
        <v>0.40183000000000002</v>
      </c>
    </row>
    <row r="4437" spans="1:27" x14ac:dyDescent="0.25">
      <c r="D4437" s="31" t="s">
        <v>1639</v>
      </c>
      <c r="K4437" s="32">
        <f>SUM(K4435:K4436)</f>
        <v>10.44754</v>
      </c>
    </row>
    <row r="4439" spans="1:27" ht="45" customHeight="1" x14ac:dyDescent="0.25">
      <c r="A4439" s="25" t="s">
        <v>2958</v>
      </c>
      <c r="B4439" s="25" t="s">
        <v>603</v>
      </c>
      <c r="C4439" s="26" t="s">
        <v>42</v>
      </c>
      <c r="D4439" s="6" t="s">
        <v>604</v>
      </c>
      <c r="E4439" s="5"/>
      <c r="F4439" s="5"/>
      <c r="G4439" s="26"/>
      <c r="H4439" s="27" t="s">
        <v>1613</v>
      </c>
      <c r="I4439" s="4">
        <v>1.129</v>
      </c>
      <c r="J4439" s="5"/>
      <c r="K4439" s="28">
        <f>ROUND(K4450,2)</f>
        <v>10.45</v>
      </c>
      <c r="L4439" s="26"/>
      <c r="M4439" s="26"/>
      <c r="N4439" s="26"/>
      <c r="O4439" s="26"/>
      <c r="P4439" s="26"/>
      <c r="Q4439" s="26"/>
      <c r="R4439" s="26"/>
      <c r="S4439" s="26"/>
      <c r="T4439" s="26"/>
      <c r="U4439" s="26"/>
      <c r="V4439" s="26"/>
      <c r="W4439" s="26"/>
      <c r="X4439" s="26"/>
      <c r="Y4439" s="26"/>
      <c r="Z4439" s="26"/>
      <c r="AA4439" s="26"/>
    </row>
    <row r="4440" spans="1:27" x14ac:dyDescent="0.25">
      <c r="B4440" s="21" t="s">
        <v>1614</v>
      </c>
    </row>
    <row r="4441" spans="1:27" x14ac:dyDescent="0.25">
      <c r="B4441" t="s">
        <v>1828</v>
      </c>
      <c r="C4441" t="s">
        <v>1616</v>
      </c>
      <c r="D4441" t="s">
        <v>1829</v>
      </c>
      <c r="E4441" s="29">
        <v>0.1</v>
      </c>
      <c r="F4441" t="s">
        <v>1618</v>
      </c>
      <c r="G4441" t="s">
        <v>1619</v>
      </c>
      <c r="H4441" s="30">
        <v>24.14</v>
      </c>
      <c r="I4441" t="s">
        <v>1620</v>
      </c>
      <c r="J4441" s="30">
        <f>ROUND(E4441/I4439* H4441,5)</f>
        <v>2.1381800000000002</v>
      </c>
    </row>
    <row r="4442" spans="1:27" x14ac:dyDescent="0.25">
      <c r="B4442" t="s">
        <v>1830</v>
      </c>
      <c r="C4442" t="s">
        <v>1616</v>
      </c>
      <c r="D4442" t="s">
        <v>1831</v>
      </c>
      <c r="E4442" s="29">
        <v>0.1</v>
      </c>
      <c r="F4442" t="s">
        <v>1618</v>
      </c>
      <c r="G4442" t="s">
        <v>1619</v>
      </c>
      <c r="H4442" s="30">
        <v>28.1</v>
      </c>
      <c r="I4442" t="s">
        <v>1620</v>
      </c>
      <c r="J4442" s="30">
        <f>ROUND(E4442/I4439* H4442,5)</f>
        <v>2.4889299999999999</v>
      </c>
    </row>
    <row r="4443" spans="1:27" x14ac:dyDescent="0.25">
      <c r="D4443" s="31" t="s">
        <v>1621</v>
      </c>
      <c r="K4443" s="30">
        <f>SUM(J4441:J4442)</f>
        <v>4.6271100000000001</v>
      </c>
    </row>
    <row r="4444" spans="1:27" x14ac:dyDescent="0.25">
      <c r="B4444" s="21" t="s">
        <v>1625</v>
      </c>
    </row>
    <row r="4445" spans="1:27" x14ac:dyDescent="0.25">
      <c r="B4445" t="s">
        <v>2953</v>
      </c>
      <c r="C4445" t="s">
        <v>550</v>
      </c>
      <c r="D4445" t="s">
        <v>2954</v>
      </c>
      <c r="E4445" s="29">
        <v>1.5</v>
      </c>
      <c r="G4445" t="s">
        <v>1619</v>
      </c>
      <c r="H4445" s="30">
        <v>0.26</v>
      </c>
      <c r="I4445" t="s">
        <v>1620</v>
      </c>
      <c r="J4445" s="30">
        <f>ROUND(E4445* H4445,5)</f>
        <v>0.39</v>
      </c>
    </row>
    <row r="4446" spans="1:27" ht="270" x14ac:dyDescent="0.25">
      <c r="B4446" t="s">
        <v>2959</v>
      </c>
      <c r="C4446" t="s">
        <v>42</v>
      </c>
      <c r="D4446" s="33" t="s">
        <v>2960</v>
      </c>
      <c r="E4446" s="29">
        <v>1.02</v>
      </c>
      <c r="G4446" t="s">
        <v>1619</v>
      </c>
      <c r="H4446" s="30">
        <v>4.93</v>
      </c>
      <c r="I4446" t="s">
        <v>1620</v>
      </c>
      <c r="J4446" s="30">
        <f>ROUND(E4446* H4446,5)</f>
        <v>5.0286</v>
      </c>
    </row>
    <row r="4447" spans="1:27" x14ac:dyDescent="0.25">
      <c r="D4447" s="31" t="s">
        <v>1635</v>
      </c>
      <c r="K4447" s="30">
        <f>SUM(J4445:J4446)</f>
        <v>5.4185999999999996</v>
      </c>
    </row>
    <row r="4448" spans="1:27" x14ac:dyDescent="0.25">
      <c r="D4448" s="31" t="s">
        <v>1636</v>
      </c>
      <c r="K4448" s="32">
        <f>SUM(J4440:J4447)</f>
        <v>10.04571</v>
      </c>
    </row>
    <row r="4449" spans="1:27" x14ac:dyDescent="0.25">
      <c r="D4449" s="31" t="s">
        <v>1688</v>
      </c>
      <c r="H4449">
        <v>4</v>
      </c>
      <c r="I4449" t="s">
        <v>1638</v>
      </c>
      <c r="K4449" s="30">
        <f>ROUND(H4449/100*K4448,5)</f>
        <v>0.40183000000000002</v>
      </c>
    </row>
    <row r="4450" spans="1:27" x14ac:dyDescent="0.25">
      <c r="D4450" s="31" t="s">
        <v>1639</v>
      </c>
      <c r="K4450" s="32">
        <f>SUM(K4448:K4449)</f>
        <v>10.44754</v>
      </c>
    </row>
    <row r="4452" spans="1:27" ht="45" customHeight="1" x14ac:dyDescent="0.25">
      <c r="A4452" s="25" t="s">
        <v>2961</v>
      </c>
      <c r="B4452" s="25" t="s">
        <v>601</v>
      </c>
      <c r="C4452" s="26" t="s">
        <v>42</v>
      </c>
      <c r="D4452" s="6" t="s">
        <v>602</v>
      </c>
      <c r="E4452" s="5"/>
      <c r="F4452" s="5"/>
      <c r="G4452" s="26"/>
      <c r="H4452" s="27" t="s">
        <v>1613</v>
      </c>
      <c r="I4452" s="4">
        <v>1.1439999999999999</v>
      </c>
      <c r="J4452" s="5"/>
      <c r="K4452" s="28">
        <f>ROUND(K4463,2)</f>
        <v>11.71</v>
      </c>
      <c r="L4452" s="26"/>
      <c r="M4452" s="26"/>
      <c r="N4452" s="26"/>
      <c r="O4452" s="26"/>
      <c r="P4452" s="26"/>
      <c r="Q4452" s="26"/>
      <c r="R4452" s="26"/>
      <c r="S4452" s="26"/>
      <c r="T4452" s="26"/>
      <c r="U4452" s="26"/>
      <c r="V4452" s="26"/>
      <c r="W4452" s="26"/>
      <c r="X4452" s="26"/>
      <c r="Y4452" s="26"/>
      <c r="Z4452" s="26"/>
      <c r="AA4452" s="26"/>
    </row>
    <row r="4453" spans="1:27" x14ac:dyDescent="0.25">
      <c r="B4453" s="21" t="s">
        <v>1614</v>
      </c>
    </row>
    <row r="4454" spans="1:27" x14ac:dyDescent="0.25">
      <c r="B4454" t="s">
        <v>1828</v>
      </c>
      <c r="C4454" t="s">
        <v>1616</v>
      </c>
      <c r="D4454" t="s">
        <v>1829</v>
      </c>
      <c r="E4454" s="29">
        <v>0.1</v>
      </c>
      <c r="F4454" t="s">
        <v>1618</v>
      </c>
      <c r="G4454" t="s">
        <v>1619</v>
      </c>
      <c r="H4454" s="30">
        <v>24.14</v>
      </c>
      <c r="I4454" t="s">
        <v>1620</v>
      </c>
      <c r="J4454" s="30">
        <f>ROUND(E4454/I4452* H4454,5)</f>
        <v>2.1101399999999999</v>
      </c>
    </row>
    <row r="4455" spans="1:27" x14ac:dyDescent="0.25">
      <c r="B4455" t="s">
        <v>1830</v>
      </c>
      <c r="C4455" t="s">
        <v>1616</v>
      </c>
      <c r="D4455" t="s">
        <v>1831</v>
      </c>
      <c r="E4455" s="29">
        <v>0.1</v>
      </c>
      <c r="F4455" t="s">
        <v>1618</v>
      </c>
      <c r="G4455" t="s">
        <v>1619</v>
      </c>
      <c r="H4455" s="30">
        <v>28.1</v>
      </c>
      <c r="I4455" t="s">
        <v>1620</v>
      </c>
      <c r="J4455" s="30">
        <f>ROUND(E4455/I4452* H4455,5)</f>
        <v>2.4562900000000001</v>
      </c>
    </row>
    <row r="4456" spans="1:27" x14ac:dyDescent="0.25">
      <c r="D4456" s="31" t="s">
        <v>1621</v>
      </c>
      <c r="K4456" s="30">
        <f>SUM(J4454:J4455)</f>
        <v>4.5664300000000004</v>
      </c>
    </row>
    <row r="4457" spans="1:27" x14ac:dyDescent="0.25">
      <c r="B4457" s="21" t="s">
        <v>1625</v>
      </c>
    </row>
    <row r="4458" spans="1:27" ht="270" x14ac:dyDescent="0.25">
      <c r="B4458" t="s">
        <v>2962</v>
      </c>
      <c r="C4458" t="s">
        <v>42</v>
      </c>
      <c r="D4458" s="33" t="s">
        <v>602</v>
      </c>
      <c r="E4458" s="29">
        <v>1.02</v>
      </c>
      <c r="G4458" t="s">
        <v>1619</v>
      </c>
      <c r="H4458" s="30">
        <v>6.18</v>
      </c>
      <c r="I4458" t="s">
        <v>1620</v>
      </c>
      <c r="J4458" s="30">
        <f>ROUND(E4458* H4458,5)</f>
        <v>6.3036000000000003</v>
      </c>
    </row>
    <row r="4459" spans="1:27" x14ac:dyDescent="0.25">
      <c r="B4459" t="s">
        <v>2953</v>
      </c>
      <c r="C4459" t="s">
        <v>550</v>
      </c>
      <c r="D4459" t="s">
        <v>2954</v>
      </c>
      <c r="E4459" s="29">
        <v>1.5</v>
      </c>
      <c r="G4459" t="s">
        <v>1619</v>
      </c>
      <c r="H4459" s="30">
        <v>0.26</v>
      </c>
      <c r="I4459" t="s">
        <v>1620</v>
      </c>
      <c r="J4459" s="30">
        <f>ROUND(E4459* H4459,5)</f>
        <v>0.39</v>
      </c>
    </row>
    <row r="4460" spans="1:27" x14ac:dyDescent="0.25">
      <c r="D4460" s="31" t="s">
        <v>1635</v>
      </c>
      <c r="K4460" s="30">
        <f>SUM(J4458:J4459)</f>
        <v>6.6936</v>
      </c>
    </row>
    <row r="4461" spans="1:27" x14ac:dyDescent="0.25">
      <c r="D4461" s="31" t="s">
        <v>1636</v>
      </c>
      <c r="K4461" s="32">
        <f>SUM(J4453:J4460)</f>
        <v>11.26003</v>
      </c>
    </row>
    <row r="4462" spans="1:27" x14ac:dyDescent="0.25">
      <c r="D4462" s="31" t="s">
        <v>1688</v>
      </c>
      <c r="H4462">
        <v>4</v>
      </c>
      <c r="I4462" t="s">
        <v>1638</v>
      </c>
      <c r="K4462" s="30">
        <f>ROUND(H4462/100*K4461,5)</f>
        <v>0.45040000000000002</v>
      </c>
    </row>
    <row r="4463" spans="1:27" x14ac:dyDescent="0.25">
      <c r="D4463" s="31" t="s">
        <v>1639</v>
      </c>
      <c r="K4463" s="32">
        <f>SUM(K4461:K4462)</f>
        <v>11.710430000000001</v>
      </c>
    </row>
    <row r="4465" spans="1:27" ht="45" customHeight="1" x14ac:dyDescent="0.25">
      <c r="A4465" s="25" t="s">
        <v>2963</v>
      </c>
      <c r="B4465" s="25" t="s">
        <v>599</v>
      </c>
      <c r="C4465" s="26" t="s">
        <v>42</v>
      </c>
      <c r="D4465" s="6" t="s">
        <v>600</v>
      </c>
      <c r="E4465" s="5"/>
      <c r="F4465" s="5"/>
      <c r="G4465" s="26"/>
      <c r="H4465" s="27" t="s">
        <v>1613</v>
      </c>
      <c r="I4465" s="4">
        <v>1.175</v>
      </c>
      <c r="J4465" s="5"/>
      <c r="K4465" s="28">
        <f>ROUND(K4476,2)</f>
        <v>13.89</v>
      </c>
      <c r="L4465" s="26"/>
      <c r="M4465" s="26"/>
      <c r="N4465" s="26"/>
      <c r="O4465" s="26"/>
      <c r="P4465" s="26"/>
      <c r="Q4465" s="26"/>
      <c r="R4465" s="26"/>
      <c r="S4465" s="26"/>
      <c r="T4465" s="26"/>
      <c r="U4465" s="26"/>
      <c r="V4465" s="26"/>
      <c r="W4465" s="26"/>
      <c r="X4465" s="26"/>
      <c r="Y4465" s="26"/>
      <c r="Z4465" s="26"/>
      <c r="AA4465" s="26"/>
    </row>
    <row r="4466" spans="1:27" x14ac:dyDescent="0.25">
      <c r="B4466" s="21" t="s">
        <v>1614</v>
      </c>
    </row>
    <row r="4467" spans="1:27" x14ac:dyDescent="0.25">
      <c r="B4467" t="s">
        <v>1828</v>
      </c>
      <c r="C4467" t="s">
        <v>1616</v>
      </c>
      <c r="D4467" t="s">
        <v>1829</v>
      </c>
      <c r="E4467" s="29">
        <v>0.1</v>
      </c>
      <c r="F4467" t="s">
        <v>1618</v>
      </c>
      <c r="G4467" t="s">
        <v>1619</v>
      </c>
      <c r="H4467" s="30">
        <v>24.14</v>
      </c>
      <c r="I4467" t="s">
        <v>1620</v>
      </c>
      <c r="J4467" s="30">
        <f>ROUND(E4467/I4465* H4467,5)</f>
        <v>2.0544699999999998</v>
      </c>
    </row>
    <row r="4468" spans="1:27" x14ac:dyDescent="0.25">
      <c r="B4468" t="s">
        <v>1830</v>
      </c>
      <c r="C4468" t="s">
        <v>1616</v>
      </c>
      <c r="D4468" t="s">
        <v>1831</v>
      </c>
      <c r="E4468" s="29">
        <v>0.1</v>
      </c>
      <c r="F4468" t="s">
        <v>1618</v>
      </c>
      <c r="G4468" t="s">
        <v>1619</v>
      </c>
      <c r="H4468" s="30">
        <v>28.1</v>
      </c>
      <c r="I4468" t="s">
        <v>1620</v>
      </c>
      <c r="J4468" s="30">
        <f>ROUND(E4468/I4465* H4468,5)</f>
        <v>2.3914900000000001</v>
      </c>
    </row>
    <row r="4469" spans="1:27" x14ac:dyDescent="0.25">
      <c r="D4469" s="31" t="s">
        <v>1621</v>
      </c>
      <c r="K4469" s="30">
        <f>SUM(J4467:J4468)</f>
        <v>4.4459599999999995</v>
      </c>
    </row>
    <row r="4470" spans="1:27" x14ac:dyDescent="0.25">
      <c r="B4470" s="21" t="s">
        <v>1625</v>
      </c>
    </row>
    <row r="4471" spans="1:27" ht="255" x14ac:dyDescent="0.25">
      <c r="B4471" t="s">
        <v>2964</v>
      </c>
      <c r="C4471" t="s">
        <v>42</v>
      </c>
      <c r="D4471" s="33" t="s">
        <v>600</v>
      </c>
      <c r="E4471" s="29">
        <v>1.02</v>
      </c>
      <c r="G4471" t="s">
        <v>1619</v>
      </c>
      <c r="H4471" s="30">
        <v>8.35</v>
      </c>
      <c r="I4471" t="s">
        <v>1620</v>
      </c>
      <c r="J4471" s="30">
        <f>ROUND(E4471* H4471,5)</f>
        <v>8.5169999999999995</v>
      </c>
    </row>
    <row r="4472" spans="1:27" x14ac:dyDescent="0.25">
      <c r="B4472" t="s">
        <v>2953</v>
      </c>
      <c r="C4472" t="s">
        <v>550</v>
      </c>
      <c r="D4472" t="s">
        <v>2954</v>
      </c>
      <c r="E4472" s="29">
        <v>1.5</v>
      </c>
      <c r="G4472" t="s">
        <v>1619</v>
      </c>
      <c r="H4472" s="30">
        <v>0.26</v>
      </c>
      <c r="I4472" t="s">
        <v>1620</v>
      </c>
      <c r="J4472" s="30">
        <f>ROUND(E4472* H4472,5)</f>
        <v>0.39</v>
      </c>
    </row>
    <row r="4473" spans="1:27" x14ac:dyDescent="0.25">
      <c r="D4473" s="31" t="s">
        <v>1635</v>
      </c>
      <c r="K4473" s="30">
        <f>SUM(J4471:J4472)</f>
        <v>8.907</v>
      </c>
    </row>
    <row r="4474" spans="1:27" x14ac:dyDescent="0.25">
      <c r="D4474" s="31" t="s">
        <v>1636</v>
      </c>
      <c r="K4474" s="32">
        <f>SUM(J4466:J4473)</f>
        <v>13.352959999999999</v>
      </c>
    </row>
    <row r="4475" spans="1:27" x14ac:dyDescent="0.25">
      <c r="D4475" s="31" t="s">
        <v>1688</v>
      </c>
      <c r="H4475">
        <v>4</v>
      </c>
      <c r="I4475" t="s">
        <v>1638</v>
      </c>
      <c r="K4475" s="30">
        <f>ROUND(H4475/100*K4474,5)</f>
        <v>0.53412000000000004</v>
      </c>
    </row>
    <row r="4476" spans="1:27" x14ac:dyDescent="0.25">
      <c r="D4476" s="31" t="s">
        <v>1639</v>
      </c>
      <c r="K4476" s="32">
        <f>SUM(K4474:K4475)</f>
        <v>13.887079999999999</v>
      </c>
    </row>
    <row r="4478" spans="1:27" ht="45" customHeight="1" x14ac:dyDescent="0.25">
      <c r="A4478" s="25" t="s">
        <v>2965</v>
      </c>
      <c r="B4478" s="25" t="s">
        <v>567</v>
      </c>
      <c r="C4478" s="26" t="s">
        <v>42</v>
      </c>
      <c r="D4478" s="6" t="s">
        <v>568</v>
      </c>
      <c r="E4478" s="5"/>
      <c r="F4478" s="5"/>
      <c r="G4478" s="26"/>
      <c r="H4478" s="27" t="s">
        <v>1613</v>
      </c>
      <c r="I4478" s="4">
        <v>1.2310000000000001</v>
      </c>
      <c r="J4478" s="5"/>
      <c r="K4478" s="28">
        <f>ROUND(K4489,2)</f>
        <v>17.05</v>
      </c>
      <c r="L4478" s="26"/>
      <c r="M4478" s="26"/>
      <c r="N4478" s="26"/>
      <c r="O4478" s="26"/>
      <c r="P4478" s="26"/>
      <c r="Q4478" s="26"/>
      <c r="R4478" s="26"/>
      <c r="S4478" s="26"/>
      <c r="T4478" s="26"/>
      <c r="U4478" s="26"/>
      <c r="V4478" s="26"/>
      <c r="W4478" s="26"/>
      <c r="X4478" s="26"/>
      <c r="Y4478" s="26"/>
      <c r="Z4478" s="26"/>
      <c r="AA4478" s="26"/>
    </row>
    <row r="4479" spans="1:27" x14ac:dyDescent="0.25">
      <c r="B4479" s="21" t="s">
        <v>1614</v>
      </c>
    </row>
    <row r="4480" spans="1:27" x14ac:dyDescent="0.25">
      <c r="B4480" t="s">
        <v>1828</v>
      </c>
      <c r="C4480" t="s">
        <v>1616</v>
      </c>
      <c r="D4480" t="s">
        <v>1829</v>
      </c>
      <c r="E4480" s="29">
        <v>0.1</v>
      </c>
      <c r="F4480" t="s">
        <v>1618</v>
      </c>
      <c r="G4480" t="s">
        <v>1619</v>
      </c>
      <c r="H4480" s="30">
        <v>24.14</v>
      </c>
      <c r="I4480" t="s">
        <v>1620</v>
      </c>
      <c r="J4480" s="30">
        <f>ROUND(E4480/I4478* H4480,5)</f>
        <v>1.9610099999999999</v>
      </c>
    </row>
    <row r="4481" spans="1:27" x14ac:dyDescent="0.25">
      <c r="B4481" t="s">
        <v>1830</v>
      </c>
      <c r="C4481" t="s">
        <v>1616</v>
      </c>
      <c r="D4481" t="s">
        <v>1831</v>
      </c>
      <c r="E4481" s="29">
        <v>0.1</v>
      </c>
      <c r="F4481" t="s">
        <v>1618</v>
      </c>
      <c r="G4481" t="s">
        <v>1619</v>
      </c>
      <c r="H4481" s="30">
        <v>28.1</v>
      </c>
      <c r="I4481" t="s">
        <v>1620</v>
      </c>
      <c r="J4481" s="30">
        <f>ROUND(E4481/I4478* H4481,5)</f>
        <v>2.2827000000000002</v>
      </c>
    </row>
    <row r="4482" spans="1:27" x14ac:dyDescent="0.25">
      <c r="D4482" s="31" t="s">
        <v>1621</v>
      </c>
      <c r="K4482" s="30">
        <f>SUM(J4480:J4481)</f>
        <v>4.2437100000000001</v>
      </c>
    </row>
    <row r="4483" spans="1:27" x14ac:dyDescent="0.25">
      <c r="B4483" s="21" t="s">
        <v>1625</v>
      </c>
    </row>
    <row r="4484" spans="1:27" ht="285" x14ac:dyDescent="0.25">
      <c r="B4484" t="s">
        <v>2966</v>
      </c>
      <c r="C4484" t="s">
        <v>42</v>
      </c>
      <c r="D4484" s="33" t="s">
        <v>2967</v>
      </c>
      <c r="E4484" s="29">
        <v>1.02</v>
      </c>
      <c r="G4484" t="s">
        <v>1619</v>
      </c>
      <c r="H4484" s="30">
        <v>11.53</v>
      </c>
      <c r="I4484" t="s">
        <v>1620</v>
      </c>
      <c r="J4484" s="30">
        <f>ROUND(E4484* H4484,5)</f>
        <v>11.7606</v>
      </c>
    </row>
    <row r="4485" spans="1:27" x14ac:dyDescent="0.25">
      <c r="B4485" t="s">
        <v>2953</v>
      </c>
      <c r="C4485" t="s">
        <v>550</v>
      </c>
      <c r="D4485" t="s">
        <v>2954</v>
      </c>
      <c r="E4485" s="29">
        <v>1.5</v>
      </c>
      <c r="G4485" t="s">
        <v>1619</v>
      </c>
      <c r="H4485" s="30">
        <v>0.26</v>
      </c>
      <c r="I4485" t="s">
        <v>1620</v>
      </c>
      <c r="J4485" s="30">
        <f>ROUND(E4485* H4485,5)</f>
        <v>0.39</v>
      </c>
    </row>
    <row r="4486" spans="1:27" x14ac:dyDescent="0.25">
      <c r="D4486" s="31" t="s">
        <v>1635</v>
      </c>
      <c r="K4486" s="30">
        <f>SUM(J4484:J4485)</f>
        <v>12.150600000000001</v>
      </c>
    </row>
    <row r="4487" spans="1:27" x14ac:dyDescent="0.25">
      <c r="D4487" s="31" t="s">
        <v>1636</v>
      </c>
      <c r="K4487" s="32">
        <f>SUM(J4479:J4486)</f>
        <v>16.394310000000001</v>
      </c>
    </row>
    <row r="4488" spans="1:27" x14ac:dyDescent="0.25">
      <c r="D4488" s="31" t="s">
        <v>1688</v>
      </c>
      <c r="H4488">
        <v>4</v>
      </c>
      <c r="I4488" t="s">
        <v>1638</v>
      </c>
      <c r="K4488" s="30">
        <f>ROUND(H4488/100*K4487,5)</f>
        <v>0.65576999999999996</v>
      </c>
    </row>
    <row r="4489" spans="1:27" x14ac:dyDescent="0.25">
      <c r="D4489" s="31" t="s">
        <v>1639</v>
      </c>
      <c r="K4489" s="32">
        <f>SUM(K4487:K4488)</f>
        <v>17.050080000000001</v>
      </c>
    </row>
    <row r="4491" spans="1:27" ht="45" customHeight="1" x14ac:dyDescent="0.25">
      <c r="A4491" s="25" t="s">
        <v>2968</v>
      </c>
      <c r="B4491" s="25" t="s">
        <v>611</v>
      </c>
      <c r="C4491" s="26" t="s">
        <v>42</v>
      </c>
      <c r="D4491" s="6" t="s">
        <v>612</v>
      </c>
      <c r="E4491" s="5"/>
      <c r="F4491" s="5"/>
      <c r="G4491" s="26"/>
      <c r="H4491" s="27" t="s">
        <v>1613</v>
      </c>
      <c r="I4491" s="4">
        <v>1.226</v>
      </c>
      <c r="J4491" s="5"/>
      <c r="K4491" s="28">
        <f>ROUND(K4502,2)</f>
        <v>17.13</v>
      </c>
      <c r="L4491" s="26"/>
      <c r="M4491" s="26"/>
      <c r="N4491" s="26"/>
      <c r="O4491" s="26"/>
      <c r="P4491" s="26"/>
      <c r="Q4491" s="26"/>
      <c r="R4491" s="26"/>
      <c r="S4491" s="26"/>
      <c r="T4491" s="26"/>
      <c r="U4491" s="26"/>
      <c r="V4491" s="26"/>
      <c r="W4491" s="26"/>
      <c r="X4491" s="26"/>
      <c r="Y4491" s="26"/>
      <c r="Z4491" s="26"/>
      <c r="AA4491" s="26"/>
    </row>
    <row r="4492" spans="1:27" x14ac:dyDescent="0.25">
      <c r="B4492" s="21" t="s">
        <v>1614</v>
      </c>
    </row>
    <row r="4493" spans="1:27" x14ac:dyDescent="0.25">
      <c r="B4493" t="s">
        <v>1828</v>
      </c>
      <c r="C4493" t="s">
        <v>1616</v>
      </c>
      <c r="D4493" t="s">
        <v>1829</v>
      </c>
      <c r="E4493" s="29">
        <v>0.1</v>
      </c>
      <c r="F4493" t="s">
        <v>1618</v>
      </c>
      <c r="G4493" t="s">
        <v>1619</v>
      </c>
      <c r="H4493" s="30">
        <v>24.14</v>
      </c>
      <c r="I4493" t="s">
        <v>1620</v>
      </c>
      <c r="J4493" s="30">
        <f>ROUND(E4493/I4491* H4493,5)</f>
        <v>1.9690000000000001</v>
      </c>
    </row>
    <row r="4494" spans="1:27" x14ac:dyDescent="0.25">
      <c r="B4494" t="s">
        <v>1830</v>
      </c>
      <c r="C4494" t="s">
        <v>1616</v>
      </c>
      <c r="D4494" t="s">
        <v>1831</v>
      </c>
      <c r="E4494" s="29">
        <v>0.1</v>
      </c>
      <c r="F4494" t="s">
        <v>1618</v>
      </c>
      <c r="G4494" t="s">
        <v>1619</v>
      </c>
      <c r="H4494" s="30">
        <v>28.1</v>
      </c>
      <c r="I4494" t="s">
        <v>1620</v>
      </c>
      <c r="J4494" s="30">
        <f>ROUND(E4494/I4491* H4494,5)</f>
        <v>2.2920099999999999</v>
      </c>
    </row>
    <row r="4495" spans="1:27" x14ac:dyDescent="0.25">
      <c r="D4495" s="31" t="s">
        <v>1621</v>
      </c>
      <c r="K4495" s="30">
        <f>SUM(J4493:J4494)</f>
        <v>4.2610099999999997</v>
      </c>
    </row>
    <row r="4496" spans="1:27" x14ac:dyDescent="0.25">
      <c r="B4496" s="21" t="s">
        <v>1625</v>
      </c>
    </row>
    <row r="4497" spans="1:27" ht="270" x14ac:dyDescent="0.25">
      <c r="B4497" t="s">
        <v>2969</v>
      </c>
      <c r="C4497" t="s">
        <v>42</v>
      </c>
      <c r="D4497" s="33" t="s">
        <v>612</v>
      </c>
      <c r="E4497" s="29">
        <v>1.02</v>
      </c>
      <c r="G4497" t="s">
        <v>1619</v>
      </c>
      <c r="H4497" s="30">
        <v>11.59</v>
      </c>
      <c r="I4497" t="s">
        <v>1620</v>
      </c>
      <c r="J4497" s="30">
        <f>ROUND(E4497* H4497,5)</f>
        <v>11.8218</v>
      </c>
    </row>
    <row r="4498" spans="1:27" x14ac:dyDescent="0.25">
      <c r="B4498" t="s">
        <v>2953</v>
      </c>
      <c r="C4498" t="s">
        <v>550</v>
      </c>
      <c r="D4498" t="s">
        <v>2954</v>
      </c>
      <c r="E4498" s="29">
        <v>1.5</v>
      </c>
      <c r="G4498" t="s">
        <v>1619</v>
      </c>
      <c r="H4498" s="30">
        <v>0.26</v>
      </c>
      <c r="I4498" t="s">
        <v>1620</v>
      </c>
      <c r="J4498" s="30">
        <f>ROUND(E4498* H4498,5)</f>
        <v>0.39</v>
      </c>
    </row>
    <row r="4499" spans="1:27" x14ac:dyDescent="0.25">
      <c r="D4499" s="31" t="s">
        <v>1635</v>
      </c>
      <c r="K4499" s="30">
        <f>SUM(J4497:J4498)</f>
        <v>12.2118</v>
      </c>
    </row>
    <row r="4500" spans="1:27" x14ac:dyDescent="0.25">
      <c r="D4500" s="31" t="s">
        <v>1636</v>
      </c>
      <c r="K4500" s="32">
        <f>SUM(J4492:J4499)</f>
        <v>16.472809999999999</v>
      </c>
    </row>
    <row r="4501" spans="1:27" x14ac:dyDescent="0.25">
      <c r="D4501" s="31" t="s">
        <v>1688</v>
      </c>
      <c r="H4501">
        <v>4</v>
      </c>
      <c r="I4501" t="s">
        <v>1638</v>
      </c>
      <c r="K4501" s="30">
        <f>ROUND(H4501/100*K4500,5)</f>
        <v>0.65891</v>
      </c>
    </row>
    <row r="4502" spans="1:27" x14ac:dyDescent="0.25">
      <c r="D4502" s="31" t="s">
        <v>1639</v>
      </c>
      <c r="K4502" s="32">
        <f>SUM(K4500:K4501)</f>
        <v>17.131719999999998</v>
      </c>
    </row>
    <row r="4504" spans="1:27" ht="45" customHeight="1" x14ac:dyDescent="0.25">
      <c r="A4504" s="25" t="s">
        <v>2970</v>
      </c>
      <c r="B4504" s="25" t="s">
        <v>571</v>
      </c>
      <c r="C4504" s="26" t="s">
        <v>42</v>
      </c>
      <c r="D4504" s="6" t="s">
        <v>572</v>
      </c>
      <c r="E4504" s="5"/>
      <c r="F4504" s="5"/>
      <c r="G4504" s="26"/>
      <c r="H4504" s="27" t="s">
        <v>1613</v>
      </c>
      <c r="I4504" s="4">
        <v>1.2410000000000001</v>
      </c>
      <c r="J4504" s="5"/>
      <c r="K4504" s="28">
        <f>ROUND(K4515,2)</f>
        <v>18.010000000000002</v>
      </c>
      <c r="L4504" s="26"/>
      <c r="M4504" s="26"/>
      <c r="N4504" s="26"/>
      <c r="O4504" s="26"/>
      <c r="P4504" s="26"/>
      <c r="Q4504" s="26"/>
      <c r="R4504" s="26"/>
      <c r="S4504" s="26"/>
      <c r="T4504" s="26"/>
      <c r="U4504" s="26"/>
      <c r="V4504" s="26"/>
      <c r="W4504" s="26"/>
      <c r="X4504" s="26"/>
      <c r="Y4504" s="26"/>
      <c r="Z4504" s="26"/>
      <c r="AA4504" s="26"/>
    </row>
    <row r="4505" spans="1:27" x14ac:dyDescent="0.25">
      <c r="B4505" s="21" t="s">
        <v>1614</v>
      </c>
    </row>
    <row r="4506" spans="1:27" x14ac:dyDescent="0.25">
      <c r="B4506" t="s">
        <v>1828</v>
      </c>
      <c r="C4506" t="s">
        <v>1616</v>
      </c>
      <c r="D4506" t="s">
        <v>1829</v>
      </c>
      <c r="E4506" s="29">
        <v>0.1</v>
      </c>
      <c r="F4506" t="s">
        <v>1618</v>
      </c>
      <c r="G4506" t="s">
        <v>1619</v>
      </c>
      <c r="H4506" s="30">
        <v>24.14</v>
      </c>
      <c r="I4506" t="s">
        <v>1620</v>
      </c>
      <c r="J4506" s="30">
        <f>ROUND(E4506/I4504* H4506,5)</f>
        <v>1.9452100000000001</v>
      </c>
    </row>
    <row r="4507" spans="1:27" x14ac:dyDescent="0.25">
      <c r="B4507" t="s">
        <v>1830</v>
      </c>
      <c r="C4507" t="s">
        <v>1616</v>
      </c>
      <c r="D4507" t="s">
        <v>1831</v>
      </c>
      <c r="E4507" s="29">
        <v>0.1</v>
      </c>
      <c r="F4507" t="s">
        <v>1618</v>
      </c>
      <c r="G4507" t="s">
        <v>1619</v>
      </c>
      <c r="H4507" s="30">
        <v>28.1</v>
      </c>
      <c r="I4507" t="s">
        <v>1620</v>
      </c>
      <c r="J4507" s="30">
        <f>ROUND(E4507/I4504* H4507,5)</f>
        <v>2.2643</v>
      </c>
    </row>
    <row r="4508" spans="1:27" x14ac:dyDescent="0.25">
      <c r="D4508" s="31" t="s">
        <v>1621</v>
      </c>
      <c r="K4508" s="30">
        <f>SUM(J4506:J4507)</f>
        <v>4.2095099999999999</v>
      </c>
    </row>
    <row r="4509" spans="1:27" x14ac:dyDescent="0.25">
      <c r="B4509" s="21" t="s">
        <v>1625</v>
      </c>
    </row>
    <row r="4510" spans="1:27" ht="255" x14ac:dyDescent="0.25">
      <c r="B4510" t="s">
        <v>2971</v>
      </c>
      <c r="C4510" t="s">
        <v>42</v>
      </c>
      <c r="D4510" s="33" t="s">
        <v>572</v>
      </c>
      <c r="E4510" s="29">
        <v>1.02</v>
      </c>
      <c r="G4510" t="s">
        <v>1619</v>
      </c>
      <c r="H4510" s="30">
        <v>12.47</v>
      </c>
      <c r="I4510" t="s">
        <v>1620</v>
      </c>
      <c r="J4510" s="30">
        <f>ROUND(E4510* H4510,5)</f>
        <v>12.7194</v>
      </c>
    </row>
    <row r="4511" spans="1:27" x14ac:dyDescent="0.25">
      <c r="B4511" t="s">
        <v>2953</v>
      </c>
      <c r="C4511" t="s">
        <v>550</v>
      </c>
      <c r="D4511" t="s">
        <v>2954</v>
      </c>
      <c r="E4511" s="29">
        <v>1.5</v>
      </c>
      <c r="G4511" t="s">
        <v>1619</v>
      </c>
      <c r="H4511" s="30">
        <v>0.26</v>
      </c>
      <c r="I4511" t="s">
        <v>1620</v>
      </c>
      <c r="J4511" s="30">
        <f>ROUND(E4511* H4511,5)</f>
        <v>0.39</v>
      </c>
    </row>
    <row r="4512" spans="1:27" x14ac:dyDescent="0.25">
      <c r="D4512" s="31" t="s">
        <v>1635</v>
      </c>
      <c r="K4512" s="30">
        <f>SUM(J4510:J4511)</f>
        <v>13.109400000000001</v>
      </c>
    </row>
    <row r="4513" spans="1:27" x14ac:dyDescent="0.25">
      <c r="D4513" s="31" t="s">
        <v>1636</v>
      </c>
      <c r="K4513" s="32">
        <f>SUM(J4505:J4512)</f>
        <v>17.318910000000002</v>
      </c>
    </row>
    <row r="4514" spans="1:27" x14ac:dyDescent="0.25">
      <c r="D4514" s="31" t="s">
        <v>1688</v>
      </c>
      <c r="H4514">
        <v>4</v>
      </c>
      <c r="I4514" t="s">
        <v>1638</v>
      </c>
      <c r="K4514" s="30">
        <f>ROUND(H4514/100*K4513,5)</f>
        <v>0.69276000000000004</v>
      </c>
    </row>
    <row r="4515" spans="1:27" x14ac:dyDescent="0.25">
      <c r="D4515" s="31" t="s">
        <v>1639</v>
      </c>
      <c r="K4515" s="32">
        <f>SUM(K4513:K4514)</f>
        <v>18.011670000000002</v>
      </c>
    </row>
    <row r="4517" spans="1:27" ht="45" customHeight="1" x14ac:dyDescent="0.25">
      <c r="A4517" s="25" t="s">
        <v>2972</v>
      </c>
      <c r="B4517" s="25" t="s">
        <v>782</v>
      </c>
      <c r="C4517" s="26" t="s">
        <v>42</v>
      </c>
      <c r="D4517" s="6" t="s">
        <v>783</v>
      </c>
      <c r="E4517" s="5"/>
      <c r="F4517" s="5"/>
      <c r="G4517" s="26"/>
      <c r="H4517" s="27" t="s">
        <v>1613</v>
      </c>
      <c r="I4517" s="4">
        <v>1.258</v>
      </c>
      <c r="J4517" s="5"/>
      <c r="K4517" s="28">
        <f>ROUND(K4528,2)</f>
        <v>18.88</v>
      </c>
      <c r="L4517" s="26"/>
      <c r="M4517" s="26"/>
      <c r="N4517" s="26"/>
      <c r="O4517" s="26"/>
      <c r="P4517" s="26"/>
      <c r="Q4517" s="26"/>
      <c r="R4517" s="26"/>
      <c r="S4517" s="26"/>
      <c r="T4517" s="26"/>
      <c r="U4517" s="26"/>
      <c r="V4517" s="26"/>
      <c r="W4517" s="26"/>
      <c r="X4517" s="26"/>
      <c r="Y4517" s="26"/>
      <c r="Z4517" s="26"/>
      <c r="AA4517" s="26"/>
    </row>
    <row r="4518" spans="1:27" x14ac:dyDescent="0.25">
      <c r="B4518" s="21" t="s">
        <v>1614</v>
      </c>
    </row>
    <row r="4519" spans="1:27" x14ac:dyDescent="0.25">
      <c r="B4519" t="s">
        <v>1828</v>
      </c>
      <c r="C4519" t="s">
        <v>1616</v>
      </c>
      <c r="D4519" t="s">
        <v>1829</v>
      </c>
      <c r="E4519" s="29">
        <v>0.1</v>
      </c>
      <c r="F4519" t="s">
        <v>1618</v>
      </c>
      <c r="G4519" t="s">
        <v>1619</v>
      </c>
      <c r="H4519" s="30">
        <v>24.14</v>
      </c>
      <c r="I4519" t="s">
        <v>1620</v>
      </c>
      <c r="J4519" s="30">
        <f>ROUND(E4519/I4517* H4519,5)</f>
        <v>1.91892</v>
      </c>
    </row>
    <row r="4520" spans="1:27" x14ac:dyDescent="0.25">
      <c r="B4520" t="s">
        <v>1830</v>
      </c>
      <c r="C4520" t="s">
        <v>1616</v>
      </c>
      <c r="D4520" t="s">
        <v>1831</v>
      </c>
      <c r="E4520" s="29">
        <v>0.1</v>
      </c>
      <c r="F4520" t="s">
        <v>1618</v>
      </c>
      <c r="G4520" t="s">
        <v>1619</v>
      </c>
      <c r="H4520" s="30">
        <v>28.1</v>
      </c>
      <c r="I4520" t="s">
        <v>1620</v>
      </c>
      <c r="J4520" s="30">
        <f>ROUND(E4520/I4517* H4520,5)</f>
        <v>2.2336999999999998</v>
      </c>
    </row>
    <row r="4521" spans="1:27" x14ac:dyDescent="0.25">
      <c r="D4521" s="31" t="s">
        <v>1621</v>
      </c>
      <c r="K4521" s="30">
        <f>SUM(J4519:J4520)</f>
        <v>4.1526199999999998</v>
      </c>
    </row>
    <row r="4522" spans="1:27" x14ac:dyDescent="0.25">
      <c r="B4522" s="21" t="s">
        <v>1625</v>
      </c>
    </row>
    <row r="4523" spans="1:27" ht="270" x14ac:dyDescent="0.25">
      <c r="B4523" t="s">
        <v>2973</v>
      </c>
      <c r="C4523" t="s">
        <v>42</v>
      </c>
      <c r="D4523" s="33" t="s">
        <v>783</v>
      </c>
      <c r="E4523" s="29">
        <v>1.02</v>
      </c>
      <c r="G4523" t="s">
        <v>1619</v>
      </c>
      <c r="H4523" s="30">
        <v>13.34</v>
      </c>
      <c r="I4523" t="s">
        <v>1620</v>
      </c>
      <c r="J4523" s="30">
        <f>ROUND(E4523* H4523,5)</f>
        <v>13.6068</v>
      </c>
    </row>
    <row r="4524" spans="1:27" x14ac:dyDescent="0.25">
      <c r="B4524" t="s">
        <v>2953</v>
      </c>
      <c r="C4524" t="s">
        <v>550</v>
      </c>
      <c r="D4524" t="s">
        <v>2954</v>
      </c>
      <c r="E4524" s="29">
        <v>1.5</v>
      </c>
      <c r="G4524" t="s">
        <v>1619</v>
      </c>
      <c r="H4524" s="30">
        <v>0.26</v>
      </c>
      <c r="I4524" t="s">
        <v>1620</v>
      </c>
      <c r="J4524" s="30">
        <f>ROUND(E4524* H4524,5)</f>
        <v>0.39</v>
      </c>
    </row>
    <row r="4525" spans="1:27" x14ac:dyDescent="0.25">
      <c r="D4525" s="31" t="s">
        <v>1635</v>
      </c>
      <c r="K4525" s="30">
        <f>SUM(J4523:J4524)</f>
        <v>13.9968</v>
      </c>
    </row>
    <row r="4526" spans="1:27" x14ac:dyDescent="0.25">
      <c r="D4526" s="31" t="s">
        <v>1636</v>
      </c>
      <c r="K4526" s="32">
        <f>SUM(J4518:J4525)</f>
        <v>18.149419999999999</v>
      </c>
    </row>
    <row r="4527" spans="1:27" x14ac:dyDescent="0.25">
      <c r="D4527" s="31" t="s">
        <v>1688</v>
      </c>
      <c r="H4527">
        <v>4</v>
      </c>
      <c r="I4527" t="s">
        <v>1638</v>
      </c>
      <c r="K4527" s="30">
        <f>ROUND(H4527/100*K4526,5)</f>
        <v>0.72597999999999996</v>
      </c>
    </row>
    <row r="4528" spans="1:27" x14ac:dyDescent="0.25">
      <c r="D4528" s="31" t="s">
        <v>1639</v>
      </c>
      <c r="K4528" s="32">
        <f>SUM(K4526:K4527)</f>
        <v>18.875399999999999</v>
      </c>
    </row>
    <row r="4530" spans="1:27" ht="45" customHeight="1" x14ac:dyDescent="0.25">
      <c r="A4530" s="25" t="s">
        <v>2974</v>
      </c>
      <c r="B4530" s="25" t="s">
        <v>609</v>
      </c>
      <c r="C4530" s="26" t="s">
        <v>42</v>
      </c>
      <c r="D4530" s="6" t="s">
        <v>610</v>
      </c>
      <c r="E4530" s="5"/>
      <c r="F4530" s="5"/>
      <c r="G4530" s="26"/>
      <c r="H4530" s="27" t="s">
        <v>1613</v>
      </c>
      <c r="I4530" s="4">
        <v>1.2809999999999999</v>
      </c>
      <c r="J4530" s="5"/>
      <c r="K4530" s="28">
        <f>ROUND(K4541,2)</f>
        <v>20.170000000000002</v>
      </c>
      <c r="L4530" s="26"/>
      <c r="M4530" s="26"/>
      <c r="N4530" s="26"/>
      <c r="O4530" s="26"/>
      <c r="P4530" s="26"/>
      <c r="Q4530" s="26"/>
      <c r="R4530" s="26"/>
      <c r="S4530" s="26"/>
      <c r="T4530" s="26"/>
      <c r="U4530" s="26"/>
      <c r="V4530" s="26"/>
      <c r="W4530" s="26"/>
      <c r="X4530" s="26"/>
      <c r="Y4530" s="26"/>
      <c r="Z4530" s="26"/>
      <c r="AA4530" s="26"/>
    </row>
    <row r="4531" spans="1:27" x14ac:dyDescent="0.25">
      <c r="B4531" s="21" t="s">
        <v>1614</v>
      </c>
    </row>
    <row r="4532" spans="1:27" x14ac:dyDescent="0.25">
      <c r="B4532" t="s">
        <v>1828</v>
      </c>
      <c r="C4532" t="s">
        <v>1616</v>
      </c>
      <c r="D4532" t="s">
        <v>1829</v>
      </c>
      <c r="E4532" s="29">
        <v>0.1</v>
      </c>
      <c r="F4532" t="s">
        <v>1618</v>
      </c>
      <c r="G4532" t="s">
        <v>1619</v>
      </c>
      <c r="H4532" s="30">
        <v>24.14</v>
      </c>
      <c r="I4532" t="s">
        <v>1620</v>
      </c>
      <c r="J4532" s="30">
        <f>ROUND(E4532/I4530* H4532,5)</f>
        <v>1.8844700000000001</v>
      </c>
    </row>
    <row r="4533" spans="1:27" x14ac:dyDescent="0.25">
      <c r="B4533" t="s">
        <v>1830</v>
      </c>
      <c r="C4533" t="s">
        <v>1616</v>
      </c>
      <c r="D4533" t="s">
        <v>1831</v>
      </c>
      <c r="E4533" s="29">
        <v>0.1</v>
      </c>
      <c r="F4533" t="s">
        <v>1618</v>
      </c>
      <c r="G4533" t="s">
        <v>1619</v>
      </c>
      <c r="H4533" s="30">
        <v>28.1</v>
      </c>
      <c r="I4533" t="s">
        <v>1620</v>
      </c>
      <c r="J4533" s="30">
        <f>ROUND(E4533/I4530* H4533,5)</f>
        <v>2.1936</v>
      </c>
    </row>
    <row r="4534" spans="1:27" x14ac:dyDescent="0.25">
      <c r="D4534" s="31" t="s">
        <v>1621</v>
      </c>
      <c r="K4534" s="30">
        <f>SUM(J4532:J4533)</f>
        <v>4.0780700000000003</v>
      </c>
    </row>
    <row r="4535" spans="1:27" x14ac:dyDescent="0.25">
      <c r="B4535" s="21" t="s">
        <v>1625</v>
      </c>
    </row>
    <row r="4536" spans="1:27" ht="270" x14ac:dyDescent="0.25">
      <c r="B4536" t="s">
        <v>2975</v>
      </c>
      <c r="C4536" t="s">
        <v>42</v>
      </c>
      <c r="D4536" s="33" t="s">
        <v>610</v>
      </c>
      <c r="E4536" s="29">
        <v>1.02</v>
      </c>
      <c r="G4536" t="s">
        <v>1619</v>
      </c>
      <c r="H4536" s="30">
        <v>14.63</v>
      </c>
      <c r="I4536" t="s">
        <v>1620</v>
      </c>
      <c r="J4536" s="30">
        <f>ROUND(E4536* H4536,5)</f>
        <v>14.922599999999999</v>
      </c>
    </row>
    <row r="4537" spans="1:27" x14ac:dyDescent="0.25">
      <c r="B4537" t="s">
        <v>2953</v>
      </c>
      <c r="C4537" t="s">
        <v>550</v>
      </c>
      <c r="D4537" t="s">
        <v>2954</v>
      </c>
      <c r="E4537" s="29">
        <v>1.5</v>
      </c>
      <c r="G4537" t="s">
        <v>1619</v>
      </c>
      <c r="H4537" s="30">
        <v>0.26</v>
      </c>
      <c r="I4537" t="s">
        <v>1620</v>
      </c>
      <c r="J4537" s="30">
        <f>ROUND(E4537* H4537,5)</f>
        <v>0.39</v>
      </c>
    </row>
    <row r="4538" spans="1:27" x14ac:dyDescent="0.25">
      <c r="D4538" s="31" t="s">
        <v>1635</v>
      </c>
      <c r="K4538" s="30">
        <f>SUM(J4536:J4537)</f>
        <v>15.3126</v>
      </c>
    </row>
    <row r="4539" spans="1:27" x14ac:dyDescent="0.25">
      <c r="D4539" s="31" t="s">
        <v>1636</v>
      </c>
      <c r="K4539" s="32">
        <f>SUM(J4531:J4538)</f>
        <v>19.39067</v>
      </c>
    </row>
    <row r="4540" spans="1:27" x14ac:dyDescent="0.25">
      <c r="D4540" s="31" t="s">
        <v>1688</v>
      </c>
      <c r="H4540">
        <v>4</v>
      </c>
      <c r="I4540" t="s">
        <v>1638</v>
      </c>
      <c r="K4540" s="30">
        <f>ROUND(H4540/100*K4539,5)</f>
        <v>0.77563000000000004</v>
      </c>
    </row>
    <row r="4541" spans="1:27" x14ac:dyDescent="0.25">
      <c r="D4541" s="31" t="s">
        <v>1639</v>
      </c>
      <c r="K4541" s="32">
        <f>SUM(K4539:K4540)</f>
        <v>20.1663</v>
      </c>
    </row>
    <row r="4543" spans="1:27" ht="45" customHeight="1" x14ac:dyDescent="0.25">
      <c r="A4543" s="25" t="s">
        <v>2976</v>
      </c>
      <c r="B4543" s="25" t="s">
        <v>569</v>
      </c>
      <c r="C4543" s="26" t="s">
        <v>42</v>
      </c>
      <c r="D4543" s="6" t="s">
        <v>570</v>
      </c>
      <c r="E4543" s="5"/>
      <c r="F4543" s="5"/>
      <c r="G4543" s="26"/>
      <c r="H4543" s="27" t="s">
        <v>1613</v>
      </c>
      <c r="I4543" s="4">
        <v>1.3009999999999999</v>
      </c>
      <c r="J4543" s="5"/>
      <c r="K4543" s="28">
        <f>ROUND(K4554,2)</f>
        <v>21.3</v>
      </c>
      <c r="L4543" s="26"/>
      <c r="M4543" s="26"/>
      <c r="N4543" s="26"/>
      <c r="O4543" s="26"/>
      <c r="P4543" s="26"/>
      <c r="Q4543" s="26"/>
      <c r="R4543" s="26"/>
      <c r="S4543" s="26"/>
      <c r="T4543" s="26"/>
      <c r="U4543" s="26"/>
      <c r="V4543" s="26"/>
      <c r="W4543" s="26"/>
      <c r="X4543" s="26"/>
      <c r="Y4543" s="26"/>
      <c r="Z4543" s="26"/>
      <c r="AA4543" s="26"/>
    </row>
    <row r="4544" spans="1:27" x14ac:dyDescent="0.25">
      <c r="B4544" s="21" t="s">
        <v>1614</v>
      </c>
    </row>
    <row r="4545" spans="1:27" x14ac:dyDescent="0.25">
      <c r="B4545" t="s">
        <v>1828</v>
      </c>
      <c r="C4545" t="s">
        <v>1616</v>
      </c>
      <c r="D4545" t="s">
        <v>1829</v>
      </c>
      <c r="E4545" s="29">
        <v>0.1</v>
      </c>
      <c r="F4545" t="s">
        <v>1618</v>
      </c>
      <c r="G4545" t="s">
        <v>1619</v>
      </c>
      <c r="H4545" s="30">
        <v>24.14</v>
      </c>
      <c r="I4545" t="s">
        <v>1620</v>
      </c>
      <c r="J4545" s="30">
        <f>ROUND(E4545/I4543* H4545,5)</f>
        <v>1.8554999999999999</v>
      </c>
    </row>
    <row r="4546" spans="1:27" x14ac:dyDescent="0.25">
      <c r="B4546" t="s">
        <v>1830</v>
      </c>
      <c r="C4546" t="s">
        <v>1616</v>
      </c>
      <c r="D4546" t="s">
        <v>1831</v>
      </c>
      <c r="E4546" s="29">
        <v>0.1</v>
      </c>
      <c r="F4546" t="s">
        <v>1618</v>
      </c>
      <c r="G4546" t="s">
        <v>1619</v>
      </c>
      <c r="H4546" s="30">
        <v>28.1</v>
      </c>
      <c r="I4546" t="s">
        <v>1620</v>
      </c>
      <c r="J4546" s="30">
        <f>ROUND(E4546/I4543* H4546,5)</f>
        <v>2.1598799999999998</v>
      </c>
    </row>
    <row r="4547" spans="1:27" x14ac:dyDescent="0.25">
      <c r="D4547" s="31" t="s">
        <v>1621</v>
      </c>
      <c r="K4547" s="30">
        <f>SUM(J4545:J4546)</f>
        <v>4.0153799999999995</v>
      </c>
    </row>
    <row r="4548" spans="1:27" x14ac:dyDescent="0.25">
      <c r="B4548" s="21" t="s">
        <v>1625</v>
      </c>
    </row>
    <row r="4549" spans="1:27" ht="270" x14ac:dyDescent="0.25">
      <c r="B4549" t="s">
        <v>2977</v>
      </c>
      <c r="C4549" t="s">
        <v>42</v>
      </c>
      <c r="D4549" s="33" t="s">
        <v>570</v>
      </c>
      <c r="E4549" s="29">
        <v>1.02</v>
      </c>
      <c r="G4549" t="s">
        <v>1619</v>
      </c>
      <c r="H4549" s="30">
        <v>15.76</v>
      </c>
      <c r="I4549" t="s">
        <v>1620</v>
      </c>
      <c r="J4549" s="30">
        <f>ROUND(E4549* H4549,5)</f>
        <v>16.075199999999999</v>
      </c>
    </row>
    <row r="4550" spans="1:27" x14ac:dyDescent="0.25">
      <c r="B4550" t="s">
        <v>2953</v>
      </c>
      <c r="C4550" t="s">
        <v>550</v>
      </c>
      <c r="D4550" t="s">
        <v>2954</v>
      </c>
      <c r="E4550" s="29">
        <v>1.5</v>
      </c>
      <c r="G4550" t="s">
        <v>1619</v>
      </c>
      <c r="H4550" s="30">
        <v>0.26</v>
      </c>
      <c r="I4550" t="s">
        <v>1620</v>
      </c>
      <c r="J4550" s="30">
        <f>ROUND(E4550* H4550,5)</f>
        <v>0.39</v>
      </c>
    </row>
    <row r="4551" spans="1:27" x14ac:dyDescent="0.25">
      <c r="D4551" s="31" t="s">
        <v>1635</v>
      </c>
      <c r="K4551" s="30">
        <f>SUM(J4549:J4550)</f>
        <v>16.465199999999999</v>
      </c>
    </row>
    <row r="4552" spans="1:27" x14ac:dyDescent="0.25">
      <c r="D4552" s="31" t="s">
        <v>1636</v>
      </c>
      <c r="K4552" s="32">
        <f>SUM(J4544:J4551)</f>
        <v>20.48058</v>
      </c>
    </row>
    <row r="4553" spans="1:27" x14ac:dyDescent="0.25">
      <c r="D4553" s="31" t="s">
        <v>1688</v>
      </c>
      <c r="H4553">
        <v>4</v>
      </c>
      <c r="I4553" t="s">
        <v>1638</v>
      </c>
      <c r="K4553" s="30">
        <f>ROUND(H4553/100*K4552,5)</f>
        <v>0.81921999999999995</v>
      </c>
    </row>
    <row r="4554" spans="1:27" x14ac:dyDescent="0.25">
      <c r="D4554" s="31" t="s">
        <v>1639</v>
      </c>
      <c r="K4554" s="32">
        <f>SUM(K4552:K4553)</f>
        <v>21.299800000000001</v>
      </c>
    </row>
    <row r="4556" spans="1:27" ht="45" customHeight="1" x14ac:dyDescent="0.25">
      <c r="A4556" s="25" t="s">
        <v>2978</v>
      </c>
      <c r="B4556" s="25" t="s">
        <v>780</v>
      </c>
      <c r="C4556" s="26" t="s">
        <v>42</v>
      </c>
      <c r="D4556" s="6" t="s">
        <v>781</v>
      </c>
      <c r="E4556" s="5"/>
      <c r="F4556" s="5"/>
      <c r="G4556" s="26"/>
      <c r="H4556" s="27" t="s">
        <v>1613</v>
      </c>
      <c r="I4556" s="4">
        <v>1.37</v>
      </c>
      <c r="J4556" s="5"/>
      <c r="K4556" s="28">
        <f>ROUND(K4567,2)</f>
        <v>25.06</v>
      </c>
      <c r="L4556" s="26"/>
      <c r="M4556" s="26"/>
      <c r="N4556" s="26"/>
      <c r="O4556" s="26"/>
      <c r="P4556" s="26"/>
      <c r="Q4556" s="26"/>
      <c r="R4556" s="26"/>
      <c r="S4556" s="26"/>
      <c r="T4556" s="26"/>
      <c r="U4556" s="26"/>
      <c r="V4556" s="26"/>
      <c r="W4556" s="26"/>
      <c r="X4556" s="26"/>
      <c r="Y4556" s="26"/>
      <c r="Z4556" s="26"/>
      <c r="AA4556" s="26"/>
    </row>
    <row r="4557" spans="1:27" x14ac:dyDescent="0.25">
      <c r="B4557" s="21" t="s">
        <v>1614</v>
      </c>
    </row>
    <row r="4558" spans="1:27" x14ac:dyDescent="0.25">
      <c r="B4558" t="s">
        <v>1828</v>
      </c>
      <c r="C4558" t="s">
        <v>1616</v>
      </c>
      <c r="D4558" t="s">
        <v>1829</v>
      </c>
      <c r="E4558" s="29">
        <v>0.1</v>
      </c>
      <c r="F4558" t="s">
        <v>1618</v>
      </c>
      <c r="G4558" t="s">
        <v>1619</v>
      </c>
      <c r="H4558" s="30">
        <v>24.14</v>
      </c>
      <c r="I4558" t="s">
        <v>1620</v>
      </c>
      <c r="J4558" s="30">
        <f>ROUND(E4558/I4556* H4558,5)</f>
        <v>1.7620400000000001</v>
      </c>
    </row>
    <row r="4559" spans="1:27" x14ac:dyDescent="0.25">
      <c r="B4559" t="s">
        <v>1830</v>
      </c>
      <c r="C4559" t="s">
        <v>1616</v>
      </c>
      <c r="D4559" t="s">
        <v>1831</v>
      </c>
      <c r="E4559" s="29">
        <v>0.1</v>
      </c>
      <c r="F4559" t="s">
        <v>1618</v>
      </c>
      <c r="G4559" t="s">
        <v>1619</v>
      </c>
      <c r="H4559" s="30">
        <v>28.1</v>
      </c>
      <c r="I4559" t="s">
        <v>1620</v>
      </c>
      <c r="J4559" s="30">
        <f>ROUND(E4559/I4556* H4559,5)</f>
        <v>2.0510899999999999</v>
      </c>
    </row>
    <row r="4560" spans="1:27" x14ac:dyDescent="0.25">
      <c r="D4560" s="31" t="s">
        <v>1621</v>
      </c>
      <c r="K4560" s="30">
        <f>SUM(J4558:J4559)</f>
        <v>3.8131300000000001</v>
      </c>
    </row>
    <row r="4561" spans="1:27" x14ac:dyDescent="0.25">
      <c r="B4561" s="21" t="s">
        <v>1625</v>
      </c>
    </row>
    <row r="4562" spans="1:27" ht="255" x14ac:dyDescent="0.25">
      <c r="B4562" t="s">
        <v>2979</v>
      </c>
      <c r="C4562" t="s">
        <v>42</v>
      </c>
      <c r="D4562" s="33" t="s">
        <v>781</v>
      </c>
      <c r="E4562" s="29">
        <v>1.02</v>
      </c>
      <c r="G4562" t="s">
        <v>1619</v>
      </c>
      <c r="H4562" s="30">
        <v>19.5</v>
      </c>
      <c r="I4562" t="s">
        <v>1620</v>
      </c>
      <c r="J4562" s="30">
        <f>ROUND(E4562* H4562,5)</f>
        <v>19.89</v>
      </c>
    </row>
    <row r="4563" spans="1:27" x14ac:dyDescent="0.25">
      <c r="B4563" t="s">
        <v>2953</v>
      </c>
      <c r="C4563" t="s">
        <v>550</v>
      </c>
      <c r="D4563" t="s">
        <v>2954</v>
      </c>
      <c r="E4563" s="29">
        <v>1.5</v>
      </c>
      <c r="G4563" t="s">
        <v>1619</v>
      </c>
      <c r="H4563" s="30">
        <v>0.26</v>
      </c>
      <c r="I4563" t="s">
        <v>1620</v>
      </c>
      <c r="J4563" s="30">
        <f>ROUND(E4563* H4563,5)</f>
        <v>0.39</v>
      </c>
    </row>
    <row r="4564" spans="1:27" x14ac:dyDescent="0.25">
      <c r="D4564" s="31" t="s">
        <v>1635</v>
      </c>
      <c r="K4564" s="30">
        <f>SUM(J4562:J4563)</f>
        <v>20.28</v>
      </c>
    </row>
    <row r="4565" spans="1:27" x14ac:dyDescent="0.25">
      <c r="D4565" s="31" t="s">
        <v>1636</v>
      </c>
      <c r="K4565" s="32">
        <f>SUM(J4557:J4564)</f>
        <v>24.093130000000002</v>
      </c>
    </row>
    <row r="4566" spans="1:27" x14ac:dyDescent="0.25">
      <c r="D4566" s="31" t="s">
        <v>1688</v>
      </c>
      <c r="H4566">
        <v>4</v>
      </c>
      <c r="I4566" t="s">
        <v>1638</v>
      </c>
      <c r="K4566" s="30">
        <f>ROUND(H4566/100*K4565,5)</f>
        <v>0.96372999999999998</v>
      </c>
    </row>
    <row r="4567" spans="1:27" x14ac:dyDescent="0.25">
      <c r="D4567" s="31" t="s">
        <v>1639</v>
      </c>
      <c r="K4567" s="32">
        <f>SUM(K4565:K4566)</f>
        <v>25.05686</v>
      </c>
    </row>
    <row r="4569" spans="1:27" ht="45" customHeight="1" x14ac:dyDescent="0.25">
      <c r="A4569" s="25" t="s">
        <v>2980</v>
      </c>
      <c r="B4569" s="25" t="s">
        <v>778</v>
      </c>
      <c r="C4569" s="26" t="s">
        <v>42</v>
      </c>
      <c r="D4569" s="6" t="s">
        <v>779</v>
      </c>
      <c r="E4569" s="5"/>
      <c r="F4569" s="5"/>
      <c r="G4569" s="26"/>
      <c r="H4569" s="27" t="s">
        <v>1613</v>
      </c>
      <c r="I4569" s="4">
        <v>1.39</v>
      </c>
      <c r="J4569" s="5"/>
      <c r="K4569" s="28">
        <f>ROUND(K4580,2)</f>
        <v>26.08</v>
      </c>
      <c r="L4569" s="26"/>
      <c r="M4569" s="26"/>
      <c r="N4569" s="26"/>
      <c r="O4569" s="26"/>
      <c r="P4569" s="26"/>
      <c r="Q4569" s="26"/>
      <c r="R4569" s="26"/>
      <c r="S4569" s="26"/>
      <c r="T4569" s="26"/>
      <c r="U4569" s="26"/>
      <c r="V4569" s="26"/>
      <c r="W4569" s="26"/>
      <c r="X4569" s="26"/>
      <c r="Y4569" s="26"/>
      <c r="Z4569" s="26"/>
      <c r="AA4569" s="26"/>
    </row>
    <row r="4570" spans="1:27" x14ac:dyDescent="0.25">
      <c r="B4570" s="21" t="s">
        <v>1614</v>
      </c>
    </row>
    <row r="4571" spans="1:27" x14ac:dyDescent="0.25">
      <c r="B4571" t="s">
        <v>1830</v>
      </c>
      <c r="C4571" t="s">
        <v>1616</v>
      </c>
      <c r="D4571" t="s">
        <v>1831</v>
      </c>
      <c r="E4571" s="29">
        <v>0.1</v>
      </c>
      <c r="F4571" t="s">
        <v>1618</v>
      </c>
      <c r="G4571" t="s">
        <v>1619</v>
      </c>
      <c r="H4571" s="30">
        <v>28.1</v>
      </c>
      <c r="I4571" t="s">
        <v>1620</v>
      </c>
      <c r="J4571" s="30">
        <f>ROUND(E4571/I4569* H4571,5)</f>
        <v>2.0215800000000002</v>
      </c>
    </row>
    <row r="4572" spans="1:27" x14ac:dyDescent="0.25">
      <c r="B4572" t="s">
        <v>1828</v>
      </c>
      <c r="C4572" t="s">
        <v>1616</v>
      </c>
      <c r="D4572" t="s">
        <v>1829</v>
      </c>
      <c r="E4572" s="29">
        <v>0.1</v>
      </c>
      <c r="F4572" t="s">
        <v>1618</v>
      </c>
      <c r="G4572" t="s">
        <v>1619</v>
      </c>
      <c r="H4572" s="30">
        <v>24.14</v>
      </c>
      <c r="I4572" t="s">
        <v>1620</v>
      </c>
      <c r="J4572" s="30">
        <f>ROUND(E4572/I4569* H4572,5)</f>
        <v>1.7366900000000001</v>
      </c>
    </row>
    <row r="4573" spans="1:27" x14ac:dyDescent="0.25">
      <c r="D4573" s="31" t="s">
        <v>1621</v>
      </c>
      <c r="K4573" s="30">
        <f>SUM(J4571:J4572)</f>
        <v>3.7582700000000004</v>
      </c>
    </row>
    <row r="4574" spans="1:27" x14ac:dyDescent="0.25">
      <c r="B4574" s="21" t="s">
        <v>1625</v>
      </c>
    </row>
    <row r="4575" spans="1:27" ht="255" x14ac:dyDescent="0.25">
      <c r="B4575" t="s">
        <v>2981</v>
      </c>
      <c r="C4575" t="s">
        <v>42</v>
      </c>
      <c r="D4575" s="33" t="s">
        <v>779</v>
      </c>
      <c r="E4575" s="29">
        <v>1.02</v>
      </c>
      <c r="G4575" t="s">
        <v>1619</v>
      </c>
      <c r="H4575" s="30">
        <v>20.52</v>
      </c>
      <c r="I4575" t="s">
        <v>1620</v>
      </c>
      <c r="J4575" s="30">
        <f>ROUND(E4575* H4575,5)</f>
        <v>20.930399999999999</v>
      </c>
    </row>
    <row r="4576" spans="1:27" x14ac:dyDescent="0.25">
      <c r="B4576" t="s">
        <v>2953</v>
      </c>
      <c r="C4576" t="s">
        <v>550</v>
      </c>
      <c r="D4576" t="s">
        <v>2954</v>
      </c>
      <c r="E4576" s="29">
        <v>1.5</v>
      </c>
      <c r="G4576" t="s">
        <v>1619</v>
      </c>
      <c r="H4576" s="30">
        <v>0.26</v>
      </c>
      <c r="I4576" t="s">
        <v>1620</v>
      </c>
      <c r="J4576" s="30">
        <f>ROUND(E4576* H4576,5)</f>
        <v>0.39</v>
      </c>
    </row>
    <row r="4577" spans="1:27" x14ac:dyDescent="0.25">
      <c r="D4577" s="31" t="s">
        <v>1635</v>
      </c>
      <c r="K4577" s="30">
        <f>SUM(J4575:J4576)</f>
        <v>21.320399999999999</v>
      </c>
    </row>
    <row r="4578" spans="1:27" x14ac:dyDescent="0.25">
      <c r="D4578" s="31" t="s">
        <v>1636</v>
      </c>
      <c r="K4578" s="32">
        <f>SUM(J4570:J4577)</f>
        <v>25.078669999999999</v>
      </c>
    </row>
    <row r="4579" spans="1:27" x14ac:dyDescent="0.25">
      <c r="D4579" s="31" t="s">
        <v>1688</v>
      </c>
      <c r="H4579">
        <v>4</v>
      </c>
      <c r="I4579" t="s">
        <v>1638</v>
      </c>
      <c r="K4579" s="30">
        <f>ROUND(H4579/100*K4578,5)</f>
        <v>1.00315</v>
      </c>
    </row>
    <row r="4580" spans="1:27" x14ac:dyDescent="0.25">
      <c r="D4580" s="31" t="s">
        <v>1639</v>
      </c>
      <c r="K4580" s="32">
        <f>SUM(K4578:K4579)</f>
        <v>26.08182</v>
      </c>
    </row>
    <row r="4582" spans="1:27" ht="45" customHeight="1" x14ac:dyDescent="0.25">
      <c r="A4582" s="25" t="s">
        <v>2982</v>
      </c>
      <c r="B4582" s="25" t="s">
        <v>776</v>
      </c>
      <c r="C4582" s="26" t="s">
        <v>42</v>
      </c>
      <c r="D4582" s="6" t="s">
        <v>777</v>
      </c>
      <c r="E4582" s="5"/>
      <c r="F4582" s="5"/>
      <c r="G4582" s="26"/>
      <c r="H4582" s="27" t="s">
        <v>1613</v>
      </c>
      <c r="I4582" s="4">
        <v>1.415</v>
      </c>
      <c r="J4582" s="5"/>
      <c r="K4582" s="28">
        <f>ROUND(K4593,2)</f>
        <v>27.26</v>
      </c>
      <c r="L4582" s="26"/>
      <c r="M4582" s="26"/>
      <c r="N4582" s="26"/>
      <c r="O4582" s="26"/>
      <c r="P4582" s="26"/>
      <c r="Q4582" s="26"/>
      <c r="R4582" s="26"/>
      <c r="S4582" s="26"/>
      <c r="T4582" s="26"/>
      <c r="U4582" s="26"/>
      <c r="V4582" s="26"/>
      <c r="W4582" s="26"/>
      <c r="X4582" s="26"/>
      <c r="Y4582" s="26"/>
      <c r="Z4582" s="26"/>
      <c r="AA4582" s="26"/>
    </row>
    <row r="4583" spans="1:27" x14ac:dyDescent="0.25">
      <c r="B4583" s="21" t="s">
        <v>1614</v>
      </c>
    </row>
    <row r="4584" spans="1:27" x14ac:dyDescent="0.25">
      <c r="B4584" t="s">
        <v>1830</v>
      </c>
      <c r="C4584" t="s">
        <v>1616</v>
      </c>
      <c r="D4584" t="s">
        <v>1831</v>
      </c>
      <c r="E4584" s="29">
        <v>0.1</v>
      </c>
      <c r="F4584" t="s">
        <v>1618</v>
      </c>
      <c r="G4584" t="s">
        <v>1619</v>
      </c>
      <c r="H4584" s="30">
        <v>28.1</v>
      </c>
      <c r="I4584" t="s">
        <v>1620</v>
      </c>
      <c r="J4584" s="30">
        <f>ROUND(E4584/I4582* H4584,5)</f>
        <v>1.98587</v>
      </c>
    </row>
    <row r="4585" spans="1:27" x14ac:dyDescent="0.25">
      <c r="B4585" t="s">
        <v>1828</v>
      </c>
      <c r="C4585" t="s">
        <v>1616</v>
      </c>
      <c r="D4585" t="s">
        <v>1829</v>
      </c>
      <c r="E4585" s="29">
        <v>0.1</v>
      </c>
      <c r="F4585" t="s">
        <v>1618</v>
      </c>
      <c r="G4585" t="s">
        <v>1619</v>
      </c>
      <c r="H4585" s="30">
        <v>24.14</v>
      </c>
      <c r="I4585" t="s">
        <v>1620</v>
      </c>
      <c r="J4585" s="30">
        <f>ROUND(E4585/I4582* H4585,5)</f>
        <v>1.70601</v>
      </c>
    </row>
    <row r="4586" spans="1:27" x14ac:dyDescent="0.25">
      <c r="D4586" s="31" t="s">
        <v>1621</v>
      </c>
      <c r="K4586" s="30">
        <f>SUM(J4584:J4585)</f>
        <v>3.6918800000000003</v>
      </c>
    </row>
    <row r="4587" spans="1:27" x14ac:dyDescent="0.25">
      <c r="B4587" s="21" t="s">
        <v>1625</v>
      </c>
    </row>
    <row r="4588" spans="1:27" ht="270" x14ac:dyDescent="0.25">
      <c r="B4588" t="s">
        <v>2983</v>
      </c>
      <c r="C4588" t="s">
        <v>42</v>
      </c>
      <c r="D4588" s="33" t="s">
        <v>777</v>
      </c>
      <c r="E4588" s="29">
        <v>1.02</v>
      </c>
      <c r="G4588" t="s">
        <v>1619</v>
      </c>
      <c r="H4588" s="30">
        <v>21.7</v>
      </c>
      <c r="I4588" t="s">
        <v>1620</v>
      </c>
      <c r="J4588" s="30">
        <f>ROUND(E4588* H4588,5)</f>
        <v>22.134</v>
      </c>
    </row>
    <row r="4589" spans="1:27" x14ac:dyDescent="0.25">
      <c r="B4589" t="s">
        <v>2953</v>
      </c>
      <c r="C4589" t="s">
        <v>550</v>
      </c>
      <c r="D4589" t="s">
        <v>2954</v>
      </c>
      <c r="E4589" s="29">
        <v>1.5</v>
      </c>
      <c r="G4589" t="s">
        <v>1619</v>
      </c>
      <c r="H4589" s="30">
        <v>0.26</v>
      </c>
      <c r="I4589" t="s">
        <v>1620</v>
      </c>
      <c r="J4589" s="30">
        <f>ROUND(E4589* H4589,5)</f>
        <v>0.39</v>
      </c>
    </row>
    <row r="4590" spans="1:27" x14ac:dyDescent="0.25">
      <c r="D4590" s="31" t="s">
        <v>1635</v>
      </c>
      <c r="K4590" s="30">
        <f>SUM(J4588:J4589)</f>
        <v>22.524000000000001</v>
      </c>
    </row>
    <row r="4591" spans="1:27" x14ac:dyDescent="0.25">
      <c r="D4591" s="31" t="s">
        <v>1636</v>
      </c>
      <c r="K4591" s="32">
        <f>SUM(J4583:J4590)</f>
        <v>26.215880000000002</v>
      </c>
    </row>
    <row r="4592" spans="1:27" x14ac:dyDescent="0.25">
      <c r="D4592" s="31" t="s">
        <v>1688</v>
      </c>
      <c r="H4592">
        <v>4</v>
      </c>
      <c r="I4592" t="s">
        <v>1638</v>
      </c>
      <c r="K4592" s="30">
        <f>ROUND(H4592/100*K4591,5)</f>
        <v>1.04864</v>
      </c>
    </row>
    <row r="4593" spans="1:27" x14ac:dyDescent="0.25">
      <c r="D4593" s="31" t="s">
        <v>1639</v>
      </c>
      <c r="K4593" s="32">
        <f>SUM(K4591:K4592)</f>
        <v>27.264520000000001</v>
      </c>
    </row>
    <row r="4595" spans="1:27" ht="45" customHeight="1" x14ac:dyDescent="0.25">
      <c r="A4595" s="25" t="s">
        <v>2984</v>
      </c>
      <c r="B4595" s="25" t="s">
        <v>774</v>
      </c>
      <c r="C4595" s="26" t="s">
        <v>42</v>
      </c>
      <c r="D4595" s="6" t="s">
        <v>775</v>
      </c>
      <c r="E4595" s="5"/>
      <c r="F4595" s="5"/>
      <c r="G4595" s="26"/>
      <c r="H4595" s="27" t="s">
        <v>1613</v>
      </c>
      <c r="I4595" s="4">
        <v>1.4410000000000001</v>
      </c>
      <c r="J4595" s="5"/>
      <c r="K4595" s="28">
        <f>ROUND(K4606,2)</f>
        <v>28.53</v>
      </c>
      <c r="L4595" s="26"/>
      <c r="M4595" s="26"/>
      <c r="N4595" s="26"/>
      <c r="O4595" s="26"/>
      <c r="P4595" s="26"/>
      <c r="Q4595" s="26"/>
      <c r="R4595" s="26"/>
      <c r="S4595" s="26"/>
      <c r="T4595" s="26"/>
      <c r="U4595" s="26"/>
      <c r="V4595" s="26"/>
      <c r="W4595" s="26"/>
      <c r="X4595" s="26"/>
      <c r="Y4595" s="26"/>
      <c r="Z4595" s="26"/>
      <c r="AA4595" s="26"/>
    </row>
    <row r="4596" spans="1:27" x14ac:dyDescent="0.25">
      <c r="B4596" s="21" t="s">
        <v>1614</v>
      </c>
    </row>
    <row r="4597" spans="1:27" x14ac:dyDescent="0.25">
      <c r="B4597" t="s">
        <v>1828</v>
      </c>
      <c r="C4597" t="s">
        <v>1616</v>
      </c>
      <c r="D4597" t="s">
        <v>1829</v>
      </c>
      <c r="E4597" s="29">
        <v>0.1</v>
      </c>
      <c r="F4597" t="s">
        <v>1618</v>
      </c>
      <c r="G4597" t="s">
        <v>1619</v>
      </c>
      <c r="H4597" s="30">
        <v>24.14</v>
      </c>
      <c r="I4597" t="s">
        <v>1620</v>
      </c>
      <c r="J4597" s="30">
        <f>ROUND(E4597/I4595* H4597,5)</f>
        <v>1.67523</v>
      </c>
    </row>
    <row r="4598" spans="1:27" x14ac:dyDescent="0.25">
      <c r="B4598" t="s">
        <v>1830</v>
      </c>
      <c r="C4598" t="s">
        <v>1616</v>
      </c>
      <c r="D4598" t="s">
        <v>1831</v>
      </c>
      <c r="E4598" s="29">
        <v>0.1</v>
      </c>
      <c r="F4598" t="s">
        <v>1618</v>
      </c>
      <c r="G4598" t="s">
        <v>1619</v>
      </c>
      <c r="H4598" s="30">
        <v>28.1</v>
      </c>
      <c r="I4598" t="s">
        <v>1620</v>
      </c>
      <c r="J4598" s="30">
        <f>ROUND(E4598/I4595* H4598,5)</f>
        <v>1.9500299999999999</v>
      </c>
    </row>
    <row r="4599" spans="1:27" x14ac:dyDescent="0.25">
      <c r="D4599" s="31" t="s">
        <v>1621</v>
      </c>
      <c r="K4599" s="30">
        <f>SUM(J4597:J4598)</f>
        <v>3.6252599999999999</v>
      </c>
    </row>
    <row r="4600" spans="1:27" x14ac:dyDescent="0.25">
      <c r="B4600" s="21" t="s">
        <v>1625</v>
      </c>
    </row>
    <row r="4601" spans="1:27" ht="270" x14ac:dyDescent="0.25">
      <c r="B4601" t="s">
        <v>2985</v>
      </c>
      <c r="C4601" t="s">
        <v>42</v>
      </c>
      <c r="D4601" s="33" t="s">
        <v>775</v>
      </c>
      <c r="E4601" s="29">
        <v>1.02</v>
      </c>
      <c r="G4601" t="s">
        <v>1619</v>
      </c>
      <c r="H4601" s="30">
        <v>22.96</v>
      </c>
      <c r="I4601" t="s">
        <v>1620</v>
      </c>
      <c r="J4601" s="30">
        <f>ROUND(E4601* H4601,5)</f>
        <v>23.4192</v>
      </c>
    </row>
    <row r="4602" spans="1:27" x14ac:dyDescent="0.25">
      <c r="B4602" t="s">
        <v>2953</v>
      </c>
      <c r="C4602" t="s">
        <v>550</v>
      </c>
      <c r="D4602" t="s">
        <v>2954</v>
      </c>
      <c r="E4602" s="29">
        <v>1.5</v>
      </c>
      <c r="G4602" t="s">
        <v>1619</v>
      </c>
      <c r="H4602" s="30">
        <v>0.26</v>
      </c>
      <c r="I4602" t="s">
        <v>1620</v>
      </c>
      <c r="J4602" s="30">
        <f>ROUND(E4602* H4602,5)</f>
        <v>0.39</v>
      </c>
    </row>
    <row r="4603" spans="1:27" x14ac:dyDescent="0.25">
      <c r="D4603" s="31" t="s">
        <v>1635</v>
      </c>
      <c r="K4603" s="30">
        <f>SUM(J4601:J4602)</f>
        <v>23.809200000000001</v>
      </c>
    </row>
    <row r="4604" spans="1:27" x14ac:dyDescent="0.25">
      <c r="D4604" s="31" t="s">
        <v>1636</v>
      </c>
      <c r="K4604" s="32">
        <f>SUM(J4596:J4603)</f>
        <v>27.434460000000001</v>
      </c>
    </row>
    <row r="4605" spans="1:27" x14ac:dyDescent="0.25">
      <c r="D4605" s="31" t="s">
        <v>1688</v>
      </c>
      <c r="H4605">
        <v>4</v>
      </c>
      <c r="I4605" t="s">
        <v>1638</v>
      </c>
      <c r="K4605" s="30">
        <f>ROUND(H4605/100*K4604,5)</f>
        <v>1.09738</v>
      </c>
    </row>
    <row r="4606" spans="1:27" x14ac:dyDescent="0.25">
      <c r="D4606" s="31" t="s">
        <v>1639</v>
      </c>
      <c r="K4606" s="32">
        <f>SUM(K4604:K4605)</f>
        <v>28.531840000000003</v>
      </c>
    </row>
    <row r="4608" spans="1:27" ht="45" customHeight="1" x14ac:dyDescent="0.25">
      <c r="A4608" s="25" t="s">
        <v>2986</v>
      </c>
      <c r="B4608" s="25" t="s">
        <v>772</v>
      </c>
      <c r="C4608" s="26" t="s">
        <v>42</v>
      </c>
      <c r="D4608" s="6" t="s">
        <v>773</v>
      </c>
      <c r="E4608" s="5"/>
      <c r="F4608" s="5"/>
      <c r="G4608" s="26"/>
      <c r="H4608" s="27" t="s">
        <v>1613</v>
      </c>
      <c r="I4608" s="4">
        <v>2.4209999999999998</v>
      </c>
      <c r="J4608" s="5"/>
      <c r="K4608" s="28">
        <f>ROUND(K4619,2)</f>
        <v>54.42</v>
      </c>
      <c r="L4608" s="26"/>
      <c r="M4608" s="26"/>
      <c r="N4608" s="26"/>
      <c r="O4608" s="26"/>
      <c r="P4608" s="26"/>
      <c r="Q4608" s="26"/>
      <c r="R4608" s="26"/>
      <c r="S4608" s="26"/>
      <c r="T4608" s="26"/>
      <c r="U4608" s="26"/>
      <c r="V4608" s="26"/>
      <c r="W4608" s="26"/>
      <c r="X4608" s="26"/>
      <c r="Y4608" s="26"/>
      <c r="Z4608" s="26"/>
      <c r="AA4608" s="26"/>
    </row>
    <row r="4609" spans="1:27" x14ac:dyDescent="0.25">
      <c r="B4609" s="21" t="s">
        <v>1614</v>
      </c>
    </row>
    <row r="4610" spans="1:27" x14ac:dyDescent="0.25">
      <c r="B4610" t="s">
        <v>1830</v>
      </c>
      <c r="C4610" t="s">
        <v>1616</v>
      </c>
      <c r="D4610" t="s">
        <v>1831</v>
      </c>
      <c r="E4610" s="29">
        <v>0.1</v>
      </c>
      <c r="F4610" t="s">
        <v>1618</v>
      </c>
      <c r="G4610" t="s">
        <v>1619</v>
      </c>
      <c r="H4610" s="30">
        <v>28.1</v>
      </c>
      <c r="I4610" t="s">
        <v>1620</v>
      </c>
      <c r="J4610" s="30">
        <f>ROUND(E4610/I4608* H4610,5)</f>
        <v>1.1606799999999999</v>
      </c>
    </row>
    <row r="4611" spans="1:27" x14ac:dyDescent="0.25">
      <c r="B4611" t="s">
        <v>1828</v>
      </c>
      <c r="C4611" t="s">
        <v>1616</v>
      </c>
      <c r="D4611" t="s">
        <v>1829</v>
      </c>
      <c r="E4611" s="29">
        <v>0.1</v>
      </c>
      <c r="F4611" t="s">
        <v>1618</v>
      </c>
      <c r="G4611" t="s">
        <v>1619</v>
      </c>
      <c r="H4611" s="30">
        <v>24.14</v>
      </c>
      <c r="I4611" t="s">
        <v>1620</v>
      </c>
      <c r="J4611" s="30">
        <f>ROUND(E4611/I4608* H4611,5)</f>
        <v>0.99711000000000005</v>
      </c>
    </row>
    <row r="4612" spans="1:27" x14ac:dyDescent="0.25">
      <c r="D4612" s="31" t="s">
        <v>1621</v>
      </c>
      <c r="K4612" s="30">
        <f>SUM(J4610:J4611)</f>
        <v>2.1577899999999999</v>
      </c>
    </row>
    <row r="4613" spans="1:27" x14ac:dyDescent="0.25">
      <c r="B4613" s="21" t="s">
        <v>1625</v>
      </c>
    </row>
    <row r="4614" spans="1:27" ht="270" x14ac:dyDescent="0.25">
      <c r="B4614" t="s">
        <v>2987</v>
      </c>
      <c r="C4614" t="s">
        <v>42</v>
      </c>
      <c r="D4614" s="33" t="s">
        <v>773</v>
      </c>
      <c r="E4614" s="29">
        <v>1.02</v>
      </c>
      <c r="G4614" t="s">
        <v>1619</v>
      </c>
      <c r="H4614" s="30">
        <v>48.8</v>
      </c>
      <c r="I4614" t="s">
        <v>1620</v>
      </c>
      <c r="J4614" s="30">
        <f>ROUND(E4614* H4614,5)</f>
        <v>49.776000000000003</v>
      </c>
    </row>
    <row r="4615" spans="1:27" x14ac:dyDescent="0.25">
      <c r="B4615" t="s">
        <v>2953</v>
      </c>
      <c r="C4615" t="s">
        <v>550</v>
      </c>
      <c r="D4615" t="s">
        <v>2954</v>
      </c>
      <c r="E4615" s="29">
        <v>1.5</v>
      </c>
      <c r="G4615" t="s">
        <v>1619</v>
      </c>
      <c r="H4615" s="30">
        <v>0.26</v>
      </c>
      <c r="I4615" t="s">
        <v>1620</v>
      </c>
      <c r="J4615" s="30">
        <f>ROUND(E4615* H4615,5)</f>
        <v>0.39</v>
      </c>
    </row>
    <row r="4616" spans="1:27" x14ac:dyDescent="0.25">
      <c r="D4616" s="31" t="s">
        <v>1635</v>
      </c>
      <c r="K4616" s="30">
        <f>SUM(J4614:J4615)</f>
        <v>50.166000000000004</v>
      </c>
    </row>
    <row r="4617" spans="1:27" x14ac:dyDescent="0.25">
      <c r="D4617" s="31" t="s">
        <v>1636</v>
      </c>
      <c r="K4617" s="32">
        <f>SUM(J4609:J4616)</f>
        <v>52.323790000000002</v>
      </c>
    </row>
    <row r="4618" spans="1:27" x14ac:dyDescent="0.25">
      <c r="D4618" s="31" t="s">
        <v>1688</v>
      </c>
      <c r="H4618">
        <v>4</v>
      </c>
      <c r="I4618" t="s">
        <v>1638</v>
      </c>
      <c r="K4618" s="30">
        <f>ROUND(H4618/100*K4617,5)</f>
        <v>2.0929500000000001</v>
      </c>
    </row>
    <row r="4619" spans="1:27" x14ac:dyDescent="0.25">
      <c r="D4619" s="31" t="s">
        <v>1639</v>
      </c>
      <c r="K4619" s="32">
        <f>SUM(K4617:K4618)</f>
        <v>54.416740000000004</v>
      </c>
    </row>
    <row r="4621" spans="1:27" ht="45" customHeight="1" x14ac:dyDescent="0.25">
      <c r="A4621" s="25" t="s">
        <v>2988</v>
      </c>
      <c r="B4621" s="25" t="s">
        <v>1008</v>
      </c>
      <c r="C4621" s="26" t="s">
        <v>37</v>
      </c>
      <c r="D4621" s="6" t="s">
        <v>1009</v>
      </c>
      <c r="E4621" s="5"/>
      <c r="F4621" s="5"/>
      <c r="G4621" s="26"/>
      <c r="H4621" s="27" t="s">
        <v>1613</v>
      </c>
      <c r="I4621" s="4">
        <v>2.1520000000000001</v>
      </c>
      <c r="J4621" s="5"/>
      <c r="K4621" s="28">
        <f>ROUND(K4633,2)</f>
        <v>181.44</v>
      </c>
      <c r="L4621" s="26"/>
      <c r="M4621" s="26"/>
      <c r="N4621" s="26"/>
      <c r="O4621" s="26"/>
      <c r="P4621" s="26"/>
      <c r="Q4621" s="26"/>
      <c r="R4621" s="26"/>
      <c r="S4621" s="26"/>
      <c r="T4621" s="26"/>
      <c r="U4621" s="26"/>
      <c r="V4621" s="26"/>
      <c r="W4621" s="26"/>
      <c r="X4621" s="26"/>
      <c r="Y4621" s="26"/>
      <c r="Z4621" s="26"/>
      <c r="AA4621" s="26"/>
    </row>
    <row r="4622" spans="1:27" x14ac:dyDescent="0.25">
      <c r="B4622" s="21" t="s">
        <v>1614</v>
      </c>
    </row>
    <row r="4623" spans="1:27" x14ac:dyDescent="0.25">
      <c r="B4623" t="s">
        <v>1763</v>
      </c>
      <c r="C4623" t="s">
        <v>1616</v>
      </c>
      <c r="D4623" t="s">
        <v>1764</v>
      </c>
      <c r="E4623" s="29">
        <v>0.1</v>
      </c>
      <c r="F4623" t="s">
        <v>1618</v>
      </c>
      <c r="G4623" t="s">
        <v>1619</v>
      </c>
      <c r="H4623" s="30">
        <v>24.1</v>
      </c>
      <c r="I4623" t="s">
        <v>1620</v>
      </c>
      <c r="J4623" s="30">
        <f>ROUND(E4623/I4621* H4623,5)</f>
        <v>1.1198900000000001</v>
      </c>
    </row>
    <row r="4624" spans="1:27" x14ac:dyDescent="0.25">
      <c r="B4624" t="s">
        <v>1761</v>
      </c>
      <c r="C4624" t="s">
        <v>1616</v>
      </c>
      <c r="D4624" t="s">
        <v>1762</v>
      </c>
      <c r="E4624" s="29">
        <v>0.1</v>
      </c>
      <c r="F4624" t="s">
        <v>1618</v>
      </c>
      <c r="G4624" t="s">
        <v>1619</v>
      </c>
      <c r="H4624" s="30">
        <v>28.1</v>
      </c>
      <c r="I4624" t="s">
        <v>1620</v>
      </c>
      <c r="J4624" s="30">
        <f>ROUND(E4624/I4621* H4624,5)</f>
        <v>1.30576</v>
      </c>
    </row>
    <row r="4625" spans="1:27" x14ac:dyDescent="0.25">
      <c r="D4625" s="31" t="s">
        <v>1621</v>
      </c>
      <c r="K4625" s="30">
        <f>SUM(J4623:J4624)</f>
        <v>2.4256500000000001</v>
      </c>
    </row>
    <row r="4626" spans="1:27" x14ac:dyDescent="0.25">
      <c r="B4626" s="21" t="s">
        <v>1625</v>
      </c>
    </row>
    <row r="4627" spans="1:27" x14ac:dyDescent="0.25">
      <c r="B4627" t="s">
        <v>2989</v>
      </c>
      <c r="C4627" t="s">
        <v>550</v>
      </c>
      <c r="D4627" t="s">
        <v>2990</v>
      </c>
      <c r="E4627" s="29">
        <v>1</v>
      </c>
      <c r="G4627" t="s">
        <v>1619</v>
      </c>
      <c r="H4627" s="30">
        <v>172</v>
      </c>
      <c r="I4627" t="s">
        <v>1620</v>
      </c>
      <c r="J4627" s="30">
        <f>ROUND(E4627* H4627,5)</f>
        <v>172</v>
      </c>
    </row>
    <row r="4628" spans="1:27" x14ac:dyDescent="0.25">
      <c r="D4628" s="31" t="s">
        <v>1635</v>
      </c>
      <c r="K4628" s="30">
        <f>SUM(J4627:J4627)</f>
        <v>172</v>
      </c>
    </row>
    <row r="4630" spans="1:27" x14ac:dyDescent="0.25">
      <c r="D4630" s="31" t="s">
        <v>1637</v>
      </c>
      <c r="H4630">
        <v>1.5</v>
      </c>
      <c r="I4630" t="s">
        <v>1638</v>
      </c>
      <c r="J4630">
        <f>ROUND(H4630/100*K4625,5)</f>
        <v>3.6380000000000003E-2</v>
      </c>
    </row>
    <row r="4631" spans="1:27" x14ac:dyDescent="0.25">
      <c r="D4631" s="31" t="s">
        <v>1636</v>
      </c>
      <c r="K4631" s="32">
        <f>SUM(J4622:J4630)</f>
        <v>174.46203</v>
      </c>
    </row>
    <row r="4632" spans="1:27" x14ac:dyDescent="0.25">
      <c r="D4632" s="31" t="s">
        <v>1688</v>
      </c>
      <c r="H4632">
        <v>4</v>
      </c>
      <c r="I4632" t="s">
        <v>1638</v>
      </c>
      <c r="K4632" s="30">
        <f>ROUND(H4632/100*K4631,5)</f>
        <v>6.9784800000000002</v>
      </c>
    </row>
    <row r="4633" spans="1:27" x14ac:dyDescent="0.25">
      <c r="D4633" s="31" t="s">
        <v>1639</v>
      </c>
      <c r="K4633" s="32">
        <f>SUM(K4631:K4632)</f>
        <v>181.44050999999999</v>
      </c>
    </row>
    <row r="4635" spans="1:27" ht="45" customHeight="1" x14ac:dyDescent="0.25">
      <c r="A4635" s="25" t="s">
        <v>2991</v>
      </c>
      <c r="B4635" s="25" t="s">
        <v>1004</v>
      </c>
      <c r="C4635" s="26" t="s">
        <v>37</v>
      </c>
      <c r="D4635" s="6" t="s">
        <v>1005</v>
      </c>
      <c r="E4635" s="5"/>
      <c r="F4635" s="5"/>
      <c r="G4635" s="26"/>
      <c r="H4635" s="27" t="s">
        <v>1613</v>
      </c>
      <c r="I4635" s="4">
        <v>1.5760000000000001</v>
      </c>
      <c r="J4635" s="5"/>
      <c r="K4635" s="28">
        <f>ROUND(K4647,2)</f>
        <v>123.93</v>
      </c>
      <c r="L4635" s="26"/>
      <c r="M4635" s="26"/>
      <c r="N4635" s="26"/>
      <c r="O4635" s="26"/>
      <c r="P4635" s="26"/>
      <c r="Q4635" s="26"/>
      <c r="R4635" s="26"/>
      <c r="S4635" s="26"/>
      <c r="T4635" s="26"/>
      <c r="U4635" s="26"/>
      <c r="V4635" s="26"/>
      <c r="W4635" s="26"/>
      <c r="X4635" s="26"/>
      <c r="Y4635" s="26"/>
      <c r="Z4635" s="26"/>
      <c r="AA4635" s="26"/>
    </row>
    <row r="4636" spans="1:27" x14ac:dyDescent="0.25">
      <c r="B4636" s="21" t="s">
        <v>1614</v>
      </c>
    </row>
    <row r="4637" spans="1:27" x14ac:dyDescent="0.25">
      <c r="B4637" t="s">
        <v>1761</v>
      </c>
      <c r="C4637" t="s">
        <v>1616</v>
      </c>
      <c r="D4637" t="s">
        <v>1762</v>
      </c>
      <c r="E4637" s="29">
        <v>0.1</v>
      </c>
      <c r="F4637" t="s">
        <v>1618</v>
      </c>
      <c r="G4637" t="s">
        <v>1619</v>
      </c>
      <c r="H4637" s="30">
        <v>28.1</v>
      </c>
      <c r="I4637" t="s">
        <v>1620</v>
      </c>
      <c r="J4637" s="30">
        <f>ROUND(E4637/I4635* H4637,5)</f>
        <v>1.7829900000000001</v>
      </c>
    </row>
    <row r="4638" spans="1:27" x14ac:dyDescent="0.25">
      <c r="B4638" t="s">
        <v>1763</v>
      </c>
      <c r="C4638" t="s">
        <v>1616</v>
      </c>
      <c r="D4638" t="s">
        <v>1764</v>
      </c>
      <c r="E4638" s="29">
        <v>0.1</v>
      </c>
      <c r="F4638" t="s">
        <v>1618</v>
      </c>
      <c r="G4638" t="s">
        <v>1619</v>
      </c>
      <c r="H4638" s="30">
        <v>24.1</v>
      </c>
      <c r="I4638" t="s">
        <v>1620</v>
      </c>
      <c r="J4638" s="30">
        <f>ROUND(E4638/I4635* H4638,5)</f>
        <v>1.52919</v>
      </c>
    </row>
    <row r="4639" spans="1:27" x14ac:dyDescent="0.25">
      <c r="D4639" s="31" t="s">
        <v>1621</v>
      </c>
      <c r="K4639" s="30">
        <f>SUM(J4637:J4638)</f>
        <v>3.3121800000000001</v>
      </c>
    </row>
    <row r="4640" spans="1:27" x14ac:dyDescent="0.25">
      <c r="B4640" s="21" t="s">
        <v>1625</v>
      </c>
    </row>
    <row r="4641" spans="1:27" x14ac:dyDescent="0.25">
      <c r="B4641" t="s">
        <v>2992</v>
      </c>
      <c r="C4641" t="s">
        <v>37</v>
      </c>
      <c r="D4641" t="s">
        <v>2993</v>
      </c>
      <c r="E4641" s="29">
        <v>1</v>
      </c>
      <c r="G4641" t="s">
        <v>1619</v>
      </c>
      <c r="H4641" s="30">
        <v>115.8</v>
      </c>
      <c r="I4641" t="s">
        <v>1620</v>
      </c>
      <c r="J4641" s="30">
        <f>ROUND(E4641* H4641,5)</f>
        <v>115.8</v>
      </c>
    </row>
    <row r="4642" spans="1:27" x14ac:dyDescent="0.25">
      <c r="D4642" s="31" t="s">
        <v>1635</v>
      </c>
      <c r="K4642" s="30">
        <f>SUM(J4641:J4641)</f>
        <v>115.8</v>
      </c>
    </row>
    <row r="4644" spans="1:27" x14ac:dyDescent="0.25">
      <c r="D4644" s="31" t="s">
        <v>1637</v>
      </c>
      <c r="H4644">
        <v>1.5</v>
      </c>
      <c r="I4644" t="s">
        <v>1638</v>
      </c>
      <c r="J4644">
        <f>ROUND(H4644/100*K4639,5)</f>
        <v>4.9680000000000002E-2</v>
      </c>
    </row>
    <row r="4645" spans="1:27" x14ac:dyDescent="0.25">
      <c r="D4645" s="31" t="s">
        <v>1636</v>
      </c>
      <c r="K4645" s="32">
        <f>SUM(J4636:J4644)</f>
        <v>119.16185999999999</v>
      </c>
    </row>
    <row r="4646" spans="1:27" x14ac:dyDescent="0.25">
      <c r="D4646" s="31" t="s">
        <v>1688</v>
      </c>
      <c r="H4646">
        <v>4</v>
      </c>
      <c r="I4646" t="s">
        <v>1638</v>
      </c>
      <c r="K4646" s="30">
        <f>ROUND(H4646/100*K4645,5)</f>
        <v>4.76647</v>
      </c>
    </row>
    <row r="4647" spans="1:27" x14ac:dyDescent="0.25">
      <c r="D4647" s="31" t="s">
        <v>1639</v>
      </c>
      <c r="K4647" s="32">
        <f>SUM(K4645:K4646)</f>
        <v>123.92832999999999</v>
      </c>
    </row>
    <row r="4649" spans="1:27" ht="45" customHeight="1" x14ac:dyDescent="0.25">
      <c r="A4649" s="25" t="s">
        <v>2994</v>
      </c>
      <c r="B4649" s="25" t="s">
        <v>1006</v>
      </c>
      <c r="C4649" s="26" t="s">
        <v>37</v>
      </c>
      <c r="D4649" s="6" t="s">
        <v>1007</v>
      </c>
      <c r="E4649" s="5"/>
      <c r="F4649" s="5"/>
      <c r="G4649" s="26"/>
      <c r="H4649" s="27" t="s">
        <v>1613</v>
      </c>
      <c r="I4649" s="4">
        <v>2.0950000000000002</v>
      </c>
      <c r="J4649" s="5"/>
      <c r="K4649" s="28">
        <f>ROUND(K4661,2)</f>
        <v>177.35</v>
      </c>
      <c r="L4649" s="26"/>
      <c r="M4649" s="26"/>
      <c r="N4649" s="26"/>
      <c r="O4649" s="26"/>
      <c r="P4649" s="26"/>
      <c r="Q4649" s="26"/>
      <c r="R4649" s="26"/>
      <c r="S4649" s="26"/>
      <c r="T4649" s="26"/>
      <c r="U4649" s="26"/>
      <c r="V4649" s="26"/>
      <c r="W4649" s="26"/>
      <c r="X4649" s="26"/>
      <c r="Y4649" s="26"/>
      <c r="Z4649" s="26"/>
      <c r="AA4649" s="26"/>
    </row>
    <row r="4650" spans="1:27" x14ac:dyDescent="0.25">
      <c r="B4650" s="21" t="s">
        <v>1614</v>
      </c>
    </row>
    <row r="4651" spans="1:27" x14ac:dyDescent="0.25">
      <c r="B4651" t="s">
        <v>1761</v>
      </c>
      <c r="C4651" t="s">
        <v>1616</v>
      </c>
      <c r="D4651" t="s">
        <v>1762</v>
      </c>
      <c r="E4651" s="29">
        <v>0.1</v>
      </c>
      <c r="F4651" t="s">
        <v>1618</v>
      </c>
      <c r="G4651" t="s">
        <v>1619</v>
      </c>
      <c r="H4651" s="30">
        <v>28.1</v>
      </c>
      <c r="I4651" t="s">
        <v>1620</v>
      </c>
      <c r="J4651" s="30">
        <f>ROUND(E4651/I4649* H4651,5)</f>
        <v>1.3412900000000001</v>
      </c>
    </row>
    <row r="4652" spans="1:27" x14ac:dyDescent="0.25">
      <c r="B4652" t="s">
        <v>1763</v>
      </c>
      <c r="C4652" t="s">
        <v>1616</v>
      </c>
      <c r="D4652" t="s">
        <v>1764</v>
      </c>
      <c r="E4652" s="29">
        <v>0.1</v>
      </c>
      <c r="F4652" t="s">
        <v>1618</v>
      </c>
      <c r="G4652" t="s">
        <v>1619</v>
      </c>
      <c r="H4652" s="30">
        <v>24.1</v>
      </c>
      <c r="I4652" t="s">
        <v>1620</v>
      </c>
      <c r="J4652" s="30">
        <f>ROUND(E4652/I4649* H4652,5)</f>
        <v>1.15036</v>
      </c>
    </row>
    <row r="4653" spans="1:27" x14ac:dyDescent="0.25">
      <c r="D4653" s="31" t="s">
        <v>1621</v>
      </c>
      <c r="K4653" s="30">
        <f>SUM(J4651:J4652)</f>
        <v>2.4916499999999999</v>
      </c>
    </row>
    <row r="4654" spans="1:27" x14ac:dyDescent="0.25">
      <c r="B4654" s="21" t="s">
        <v>1625</v>
      </c>
    </row>
    <row r="4655" spans="1:27" x14ac:dyDescent="0.25">
      <c r="B4655" t="s">
        <v>2995</v>
      </c>
      <c r="C4655" t="s">
        <v>550</v>
      </c>
      <c r="D4655" t="s">
        <v>2996</v>
      </c>
      <c r="E4655" s="29">
        <v>1</v>
      </c>
      <c r="G4655" t="s">
        <v>1619</v>
      </c>
      <c r="H4655" s="30">
        <v>168</v>
      </c>
      <c r="I4655" t="s">
        <v>1620</v>
      </c>
      <c r="J4655" s="30">
        <f>ROUND(E4655* H4655,5)</f>
        <v>168</v>
      </c>
    </row>
    <row r="4656" spans="1:27" x14ac:dyDescent="0.25">
      <c r="D4656" s="31" t="s">
        <v>1635</v>
      </c>
      <c r="K4656" s="30">
        <f>SUM(J4655:J4655)</f>
        <v>168</v>
      </c>
    </row>
    <row r="4658" spans="1:27" x14ac:dyDescent="0.25">
      <c r="D4658" s="31" t="s">
        <v>1637</v>
      </c>
      <c r="H4658">
        <v>1.5</v>
      </c>
      <c r="I4658" t="s">
        <v>1638</v>
      </c>
      <c r="J4658">
        <f>ROUND(H4658/100*K4653,5)</f>
        <v>3.737E-2</v>
      </c>
    </row>
    <row r="4659" spans="1:27" x14ac:dyDescent="0.25">
      <c r="D4659" s="31" t="s">
        <v>1636</v>
      </c>
      <c r="K4659" s="32">
        <f>SUM(J4650:J4658)</f>
        <v>170.52902</v>
      </c>
    </row>
    <row r="4660" spans="1:27" x14ac:dyDescent="0.25">
      <c r="D4660" s="31" t="s">
        <v>1688</v>
      </c>
      <c r="H4660">
        <v>4</v>
      </c>
      <c r="I4660" t="s">
        <v>1638</v>
      </c>
      <c r="K4660" s="30">
        <f>ROUND(H4660/100*K4659,5)</f>
        <v>6.8211599999999999</v>
      </c>
    </row>
    <row r="4661" spans="1:27" x14ac:dyDescent="0.25">
      <c r="D4661" s="31" t="s">
        <v>1639</v>
      </c>
      <c r="K4661" s="32">
        <f>SUM(K4659:K4660)</f>
        <v>177.35017999999999</v>
      </c>
    </row>
    <row r="4663" spans="1:27" ht="45" customHeight="1" x14ac:dyDescent="0.25">
      <c r="A4663" s="25" t="s">
        <v>2997</v>
      </c>
      <c r="B4663" s="25" t="s">
        <v>1014</v>
      </c>
      <c r="C4663" s="26" t="s">
        <v>37</v>
      </c>
      <c r="D4663" s="6" t="s">
        <v>1015</v>
      </c>
      <c r="E4663" s="5"/>
      <c r="F4663" s="5"/>
      <c r="G4663" s="26"/>
      <c r="H4663" s="27" t="s">
        <v>1613</v>
      </c>
      <c r="I4663" s="4">
        <v>6.617</v>
      </c>
      <c r="J4663" s="5"/>
      <c r="K4663" s="28">
        <f>ROUND(K4673,2)</f>
        <v>78.819999999999993</v>
      </c>
      <c r="L4663" s="26"/>
      <c r="M4663" s="26"/>
      <c r="N4663" s="26"/>
      <c r="O4663" s="26"/>
      <c r="P4663" s="26"/>
      <c r="Q4663" s="26"/>
      <c r="R4663" s="26"/>
      <c r="S4663" s="26"/>
      <c r="T4663" s="26"/>
      <c r="U4663" s="26"/>
      <c r="V4663" s="26"/>
      <c r="W4663" s="26"/>
      <c r="X4663" s="26"/>
      <c r="Y4663" s="26"/>
      <c r="Z4663" s="26"/>
      <c r="AA4663" s="26"/>
    </row>
    <row r="4664" spans="1:27" x14ac:dyDescent="0.25">
      <c r="B4664" s="21" t="s">
        <v>1614</v>
      </c>
    </row>
    <row r="4665" spans="1:27" x14ac:dyDescent="0.25">
      <c r="B4665" t="s">
        <v>1761</v>
      </c>
      <c r="C4665" t="s">
        <v>1616</v>
      </c>
      <c r="D4665" t="s">
        <v>1762</v>
      </c>
      <c r="E4665" s="29">
        <v>0.1</v>
      </c>
      <c r="F4665" t="s">
        <v>1618</v>
      </c>
      <c r="G4665" t="s">
        <v>1619</v>
      </c>
      <c r="H4665" s="30">
        <v>28.1</v>
      </c>
      <c r="I4665" t="s">
        <v>1620</v>
      </c>
      <c r="J4665" s="30">
        <f>ROUND(E4665/I4663* H4665,5)</f>
        <v>0.42465999999999998</v>
      </c>
    </row>
    <row r="4666" spans="1:27" x14ac:dyDescent="0.25">
      <c r="B4666" t="s">
        <v>1763</v>
      </c>
      <c r="C4666" t="s">
        <v>1616</v>
      </c>
      <c r="D4666" t="s">
        <v>1764</v>
      </c>
      <c r="E4666" s="29">
        <v>0.1</v>
      </c>
      <c r="F4666" t="s">
        <v>1618</v>
      </c>
      <c r="G4666" t="s">
        <v>1619</v>
      </c>
      <c r="H4666" s="30">
        <v>24.1</v>
      </c>
      <c r="I4666" t="s">
        <v>1620</v>
      </c>
      <c r="J4666" s="30">
        <f>ROUND(E4666/I4663* H4666,5)</f>
        <v>0.36420999999999998</v>
      </c>
    </row>
    <row r="4667" spans="1:27" x14ac:dyDescent="0.25">
      <c r="D4667" s="31" t="s">
        <v>1621</v>
      </c>
      <c r="K4667" s="30">
        <f>SUM(J4665:J4666)</f>
        <v>0.78886999999999996</v>
      </c>
    </row>
    <row r="4668" spans="1:27" x14ac:dyDescent="0.25">
      <c r="B4668" s="21" t="s">
        <v>1625</v>
      </c>
    </row>
    <row r="4669" spans="1:27" x14ac:dyDescent="0.25">
      <c r="B4669" t="s">
        <v>2998</v>
      </c>
      <c r="C4669" t="s">
        <v>37</v>
      </c>
      <c r="D4669" t="s">
        <v>2999</v>
      </c>
      <c r="E4669" s="29">
        <v>1</v>
      </c>
      <c r="G4669" t="s">
        <v>1619</v>
      </c>
      <c r="H4669" s="30">
        <v>75</v>
      </c>
      <c r="I4669" t="s">
        <v>1620</v>
      </c>
      <c r="J4669" s="30">
        <f>ROUND(E4669* H4669,5)</f>
        <v>75</v>
      </c>
    </row>
    <row r="4670" spans="1:27" x14ac:dyDescent="0.25">
      <c r="D4670" s="31" t="s">
        <v>1635</v>
      </c>
      <c r="K4670" s="30">
        <f>SUM(J4669:J4669)</f>
        <v>75</v>
      </c>
    </row>
    <row r="4671" spans="1:27" x14ac:dyDescent="0.25">
      <c r="D4671" s="31" t="s">
        <v>1636</v>
      </c>
      <c r="K4671" s="32">
        <f>SUM(J4664:J4670)</f>
        <v>75.788870000000003</v>
      </c>
    </row>
    <row r="4672" spans="1:27" x14ac:dyDescent="0.25">
      <c r="D4672" s="31" t="s">
        <v>1688</v>
      </c>
      <c r="H4672">
        <v>4</v>
      </c>
      <c r="I4672" t="s">
        <v>1638</v>
      </c>
      <c r="K4672" s="30">
        <f>ROUND(H4672/100*K4671,5)</f>
        <v>3.0315500000000002</v>
      </c>
    </row>
    <row r="4673" spans="1:27" x14ac:dyDescent="0.25">
      <c r="D4673" s="31" t="s">
        <v>1639</v>
      </c>
      <c r="K4673" s="32">
        <f>SUM(K4671:K4672)</f>
        <v>78.820419999999999</v>
      </c>
    </row>
    <row r="4675" spans="1:27" ht="45" customHeight="1" x14ac:dyDescent="0.25">
      <c r="A4675" s="25" t="s">
        <v>3000</v>
      </c>
      <c r="B4675" s="25" t="s">
        <v>1010</v>
      </c>
      <c r="C4675" s="26" t="s">
        <v>37</v>
      </c>
      <c r="D4675" s="6" t="s">
        <v>1011</v>
      </c>
      <c r="E4675" s="5"/>
      <c r="F4675" s="5"/>
      <c r="G4675" s="26"/>
      <c r="H4675" s="27" t="s">
        <v>1613</v>
      </c>
      <c r="I4675" s="4">
        <v>42.052999999999997</v>
      </c>
      <c r="J4675" s="5"/>
      <c r="K4675" s="28">
        <f>ROUND(K4685,2)</f>
        <v>93.73</v>
      </c>
      <c r="L4675" s="26"/>
      <c r="M4675" s="26"/>
      <c r="N4675" s="26"/>
      <c r="O4675" s="26"/>
      <c r="P4675" s="26"/>
      <c r="Q4675" s="26"/>
      <c r="R4675" s="26"/>
      <c r="S4675" s="26"/>
      <c r="T4675" s="26"/>
      <c r="U4675" s="26"/>
      <c r="V4675" s="26"/>
      <c r="W4675" s="26"/>
      <c r="X4675" s="26"/>
      <c r="Y4675" s="26"/>
      <c r="Z4675" s="26"/>
      <c r="AA4675" s="26"/>
    </row>
    <row r="4676" spans="1:27" x14ac:dyDescent="0.25">
      <c r="B4676" s="21" t="s">
        <v>1614</v>
      </c>
    </row>
    <row r="4677" spans="1:27" x14ac:dyDescent="0.25">
      <c r="B4677" t="s">
        <v>1761</v>
      </c>
      <c r="C4677" t="s">
        <v>1616</v>
      </c>
      <c r="D4677" t="s">
        <v>1762</v>
      </c>
      <c r="E4677" s="29">
        <v>0.1</v>
      </c>
      <c r="F4677" t="s">
        <v>1618</v>
      </c>
      <c r="G4677" t="s">
        <v>1619</v>
      </c>
      <c r="H4677" s="30">
        <v>28.1</v>
      </c>
      <c r="I4677" t="s">
        <v>1620</v>
      </c>
      <c r="J4677" s="30">
        <f>ROUND(E4677/I4675* H4677,5)</f>
        <v>6.6820000000000004E-2</v>
      </c>
    </row>
    <row r="4678" spans="1:27" x14ac:dyDescent="0.25">
      <c r="B4678" t="s">
        <v>1763</v>
      </c>
      <c r="C4678" t="s">
        <v>1616</v>
      </c>
      <c r="D4678" t="s">
        <v>1764</v>
      </c>
      <c r="E4678" s="29">
        <v>0.1</v>
      </c>
      <c r="F4678" t="s">
        <v>1618</v>
      </c>
      <c r="G4678" t="s">
        <v>1619</v>
      </c>
      <c r="H4678" s="30">
        <v>24.1</v>
      </c>
      <c r="I4678" t="s">
        <v>1620</v>
      </c>
      <c r="J4678" s="30">
        <f>ROUND(E4678/I4675* H4678,5)</f>
        <v>5.731E-2</v>
      </c>
    </row>
    <row r="4679" spans="1:27" x14ac:dyDescent="0.25">
      <c r="D4679" s="31" t="s">
        <v>1621</v>
      </c>
      <c r="K4679" s="30">
        <f>SUM(J4677:J4678)</f>
        <v>0.12413</v>
      </c>
    </row>
    <row r="4680" spans="1:27" x14ac:dyDescent="0.25">
      <c r="B4680" s="21" t="s">
        <v>1625</v>
      </c>
    </row>
    <row r="4681" spans="1:27" x14ac:dyDescent="0.25">
      <c r="B4681" t="s">
        <v>3001</v>
      </c>
      <c r="C4681" t="s">
        <v>550</v>
      </c>
      <c r="D4681" t="s">
        <v>3002</v>
      </c>
      <c r="E4681" s="29">
        <v>1</v>
      </c>
      <c r="G4681" t="s">
        <v>1619</v>
      </c>
      <c r="H4681" s="30">
        <v>90</v>
      </c>
      <c r="I4681" t="s">
        <v>1620</v>
      </c>
      <c r="J4681" s="30">
        <f>ROUND(E4681* H4681,5)</f>
        <v>90</v>
      </c>
    </row>
    <row r="4682" spans="1:27" x14ac:dyDescent="0.25">
      <c r="D4682" s="31" t="s">
        <v>1635</v>
      </c>
      <c r="K4682" s="30">
        <f>SUM(J4681:J4681)</f>
        <v>90</v>
      </c>
    </row>
    <row r="4683" spans="1:27" x14ac:dyDescent="0.25">
      <c r="D4683" s="31" t="s">
        <v>1636</v>
      </c>
      <c r="K4683" s="32">
        <f>SUM(J4676:J4682)</f>
        <v>90.124129999999994</v>
      </c>
    </row>
    <row r="4684" spans="1:27" x14ac:dyDescent="0.25">
      <c r="D4684" s="31" t="s">
        <v>1688</v>
      </c>
      <c r="H4684">
        <v>4</v>
      </c>
      <c r="I4684" t="s">
        <v>1638</v>
      </c>
      <c r="K4684" s="30">
        <f>ROUND(H4684/100*K4683,5)</f>
        <v>3.6049699999999998</v>
      </c>
    </row>
    <row r="4685" spans="1:27" x14ac:dyDescent="0.25">
      <c r="D4685" s="31" t="s">
        <v>1639</v>
      </c>
      <c r="K4685" s="32">
        <f>SUM(K4683:K4684)</f>
        <v>93.729099999999988</v>
      </c>
    </row>
    <row r="4687" spans="1:27" ht="45" customHeight="1" x14ac:dyDescent="0.25">
      <c r="A4687" s="25" t="s">
        <v>3003</v>
      </c>
      <c r="B4687" s="25" t="s">
        <v>1012</v>
      </c>
      <c r="C4687" s="26" t="s">
        <v>37</v>
      </c>
      <c r="D4687" s="6" t="s">
        <v>1013</v>
      </c>
      <c r="E4687" s="5"/>
      <c r="F4687" s="5"/>
      <c r="G4687" s="26"/>
      <c r="H4687" s="27" t="s">
        <v>1613</v>
      </c>
      <c r="I4687" s="4">
        <v>42.052999999999997</v>
      </c>
      <c r="J4687" s="5"/>
      <c r="K4687" s="28">
        <f>ROUND(K4697,2)</f>
        <v>93.73</v>
      </c>
      <c r="L4687" s="26"/>
      <c r="M4687" s="26"/>
      <c r="N4687" s="26"/>
      <c r="O4687" s="26"/>
      <c r="P4687" s="26"/>
      <c r="Q4687" s="26"/>
      <c r="R4687" s="26"/>
      <c r="S4687" s="26"/>
      <c r="T4687" s="26"/>
      <c r="U4687" s="26"/>
      <c r="V4687" s="26"/>
      <c r="W4687" s="26"/>
      <c r="X4687" s="26"/>
      <c r="Y4687" s="26"/>
      <c r="Z4687" s="26"/>
      <c r="AA4687" s="26"/>
    </row>
    <row r="4688" spans="1:27" x14ac:dyDescent="0.25">
      <c r="B4688" s="21" t="s">
        <v>1614</v>
      </c>
    </row>
    <row r="4689" spans="1:27" x14ac:dyDescent="0.25">
      <c r="B4689" t="s">
        <v>1761</v>
      </c>
      <c r="C4689" t="s">
        <v>1616</v>
      </c>
      <c r="D4689" t="s">
        <v>1762</v>
      </c>
      <c r="E4689" s="29">
        <v>0.1</v>
      </c>
      <c r="F4689" t="s">
        <v>1618</v>
      </c>
      <c r="G4689" t="s">
        <v>1619</v>
      </c>
      <c r="H4689" s="30">
        <v>28.1</v>
      </c>
      <c r="I4689" t="s">
        <v>1620</v>
      </c>
      <c r="J4689" s="30">
        <f>ROUND(E4689/I4687* H4689,5)</f>
        <v>6.6820000000000004E-2</v>
      </c>
    </row>
    <row r="4690" spans="1:27" x14ac:dyDescent="0.25">
      <c r="B4690" t="s">
        <v>1763</v>
      </c>
      <c r="C4690" t="s">
        <v>1616</v>
      </c>
      <c r="D4690" t="s">
        <v>1764</v>
      </c>
      <c r="E4690" s="29">
        <v>0.1</v>
      </c>
      <c r="F4690" t="s">
        <v>1618</v>
      </c>
      <c r="G4690" t="s">
        <v>1619</v>
      </c>
      <c r="H4690" s="30">
        <v>24.1</v>
      </c>
      <c r="I4690" t="s">
        <v>1620</v>
      </c>
      <c r="J4690" s="30">
        <f>ROUND(E4690/I4687* H4690,5)</f>
        <v>5.731E-2</v>
      </c>
    </row>
    <row r="4691" spans="1:27" x14ac:dyDescent="0.25">
      <c r="D4691" s="31" t="s">
        <v>1621</v>
      </c>
      <c r="K4691" s="30">
        <f>SUM(J4689:J4690)</f>
        <v>0.12413</v>
      </c>
    </row>
    <row r="4692" spans="1:27" x14ac:dyDescent="0.25">
      <c r="B4692" s="21" t="s">
        <v>1625</v>
      </c>
    </row>
    <row r="4693" spans="1:27" x14ac:dyDescent="0.25">
      <c r="B4693" t="s">
        <v>3001</v>
      </c>
      <c r="C4693" t="s">
        <v>550</v>
      </c>
      <c r="D4693" t="s">
        <v>3002</v>
      </c>
      <c r="E4693" s="29">
        <v>1</v>
      </c>
      <c r="G4693" t="s">
        <v>1619</v>
      </c>
      <c r="H4693" s="30">
        <v>90</v>
      </c>
      <c r="I4693" t="s">
        <v>1620</v>
      </c>
      <c r="J4693" s="30">
        <f>ROUND(E4693* H4693,5)</f>
        <v>90</v>
      </c>
    </row>
    <row r="4694" spans="1:27" x14ac:dyDescent="0.25">
      <c r="D4694" s="31" t="s">
        <v>1635</v>
      </c>
      <c r="K4694" s="30">
        <f>SUM(J4693:J4693)</f>
        <v>90</v>
      </c>
    </row>
    <row r="4695" spans="1:27" x14ac:dyDescent="0.25">
      <c r="D4695" s="31" t="s">
        <v>1636</v>
      </c>
      <c r="K4695" s="32">
        <f>SUM(J4688:J4694)</f>
        <v>90.124129999999994</v>
      </c>
    </row>
    <row r="4696" spans="1:27" x14ac:dyDescent="0.25">
      <c r="D4696" s="31" t="s">
        <v>1688</v>
      </c>
      <c r="H4696">
        <v>4</v>
      </c>
      <c r="I4696" t="s">
        <v>1638</v>
      </c>
      <c r="K4696" s="30">
        <f>ROUND(H4696/100*K4695,5)</f>
        <v>3.6049699999999998</v>
      </c>
    </row>
    <row r="4697" spans="1:27" x14ac:dyDescent="0.25">
      <c r="D4697" s="31" t="s">
        <v>1639</v>
      </c>
      <c r="K4697" s="32">
        <f>SUM(K4695:K4696)</f>
        <v>93.729099999999988</v>
      </c>
    </row>
    <row r="4699" spans="1:27" ht="45" customHeight="1" x14ac:dyDescent="0.25">
      <c r="A4699" s="25" t="s">
        <v>3004</v>
      </c>
      <c r="B4699" s="25" t="s">
        <v>1016</v>
      </c>
      <c r="C4699" s="26" t="s">
        <v>37</v>
      </c>
      <c r="D4699" s="6" t="s">
        <v>1017</v>
      </c>
      <c r="E4699" s="5"/>
      <c r="F4699" s="5"/>
      <c r="G4699" s="26"/>
      <c r="H4699" s="27" t="s">
        <v>1613</v>
      </c>
      <c r="I4699" s="4">
        <v>2.1859999999999999</v>
      </c>
      <c r="J4699" s="5"/>
      <c r="K4699" s="28">
        <f>ROUND(K4711,2)</f>
        <v>184.52</v>
      </c>
      <c r="L4699" s="26"/>
      <c r="M4699" s="26"/>
      <c r="N4699" s="26"/>
      <c r="O4699" s="26"/>
      <c r="P4699" s="26"/>
      <c r="Q4699" s="26"/>
      <c r="R4699" s="26"/>
      <c r="S4699" s="26"/>
      <c r="T4699" s="26"/>
      <c r="U4699" s="26"/>
      <c r="V4699" s="26"/>
      <c r="W4699" s="26"/>
      <c r="X4699" s="26"/>
      <c r="Y4699" s="26"/>
      <c r="Z4699" s="26"/>
      <c r="AA4699" s="26"/>
    </row>
    <row r="4700" spans="1:27" x14ac:dyDescent="0.25">
      <c r="B4700" s="21" t="s">
        <v>1614</v>
      </c>
    </row>
    <row r="4701" spans="1:27" x14ac:dyDescent="0.25">
      <c r="B4701" t="s">
        <v>1761</v>
      </c>
      <c r="C4701" t="s">
        <v>1616</v>
      </c>
      <c r="D4701" t="s">
        <v>1762</v>
      </c>
      <c r="E4701" s="29">
        <v>0.1</v>
      </c>
      <c r="F4701" t="s">
        <v>1618</v>
      </c>
      <c r="G4701" t="s">
        <v>1619</v>
      </c>
      <c r="H4701" s="30">
        <v>28.1</v>
      </c>
      <c r="I4701" t="s">
        <v>1620</v>
      </c>
      <c r="J4701" s="30">
        <f>ROUND(E4701/I4699* H4701,5)</f>
        <v>1.28545</v>
      </c>
    </row>
    <row r="4702" spans="1:27" x14ac:dyDescent="0.25">
      <c r="B4702" t="s">
        <v>1763</v>
      </c>
      <c r="C4702" t="s">
        <v>1616</v>
      </c>
      <c r="D4702" t="s">
        <v>1764</v>
      </c>
      <c r="E4702" s="29">
        <v>0.1</v>
      </c>
      <c r="F4702" t="s">
        <v>1618</v>
      </c>
      <c r="G4702" t="s">
        <v>1619</v>
      </c>
      <c r="H4702" s="30">
        <v>24.1</v>
      </c>
      <c r="I4702" t="s">
        <v>1620</v>
      </c>
      <c r="J4702" s="30">
        <f>ROUND(E4702/I4699* H4702,5)</f>
        <v>1.1024700000000001</v>
      </c>
    </row>
    <row r="4703" spans="1:27" x14ac:dyDescent="0.25">
      <c r="D4703" s="31" t="s">
        <v>1621</v>
      </c>
      <c r="K4703" s="30">
        <f>SUM(J4701:J4702)</f>
        <v>2.3879200000000003</v>
      </c>
    </row>
    <row r="4704" spans="1:27" x14ac:dyDescent="0.25">
      <c r="B4704" s="21" t="s">
        <v>1625</v>
      </c>
    </row>
    <row r="4705" spans="1:27" x14ac:dyDescent="0.25">
      <c r="B4705" t="s">
        <v>3005</v>
      </c>
      <c r="C4705" t="s">
        <v>550</v>
      </c>
      <c r="D4705" t="s">
        <v>3006</v>
      </c>
      <c r="E4705" s="29">
        <v>1</v>
      </c>
      <c r="G4705" t="s">
        <v>1619</v>
      </c>
      <c r="H4705" s="30">
        <v>175</v>
      </c>
      <c r="I4705" t="s">
        <v>1620</v>
      </c>
      <c r="J4705" s="30">
        <f>ROUND(E4705* H4705,5)</f>
        <v>175</v>
      </c>
    </row>
    <row r="4706" spans="1:27" x14ac:dyDescent="0.25">
      <c r="D4706" s="31" t="s">
        <v>1635</v>
      </c>
      <c r="K4706" s="30">
        <f>SUM(J4705:J4705)</f>
        <v>175</v>
      </c>
    </row>
    <row r="4708" spans="1:27" x14ac:dyDescent="0.25">
      <c r="D4708" s="31" t="s">
        <v>1637</v>
      </c>
      <c r="H4708">
        <v>1.5</v>
      </c>
      <c r="I4708" t="s">
        <v>1638</v>
      </c>
      <c r="J4708">
        <f>ROUND(H4708/100*K4703,5)</f>
        <v>3.5819999999999998E-2</v>
      </c>
    </row>
    <row r="4709" spans="1:27" x14ac:dyDescent="0.25">
      <c r="D4709" s="31" t="s">
        <v>1636</v>
      </c>
      <c r="K4709" s="32">
        <f>SUM(J4700:J4708)</f>
        <v>177.42374000000001</v>
      </c>
    </row>
    <row r="4710" spans="1:27" x14ac:dyDescent="0.25">
      <c r="D4710" s="31" t="s">
        <v>1688</v>
      </c>
      <c r="H4710">
        <v>4</v>
      </c>
      <c r="I4710" t="s">
        <v>1638</v>
      </c>
      <c r="K4710" s="30">
        <f>ROUND(H4710/100*K4709,5)</f>
        <v>7.0969499999999996</v>
      </c>
    </row>
    <row r="4711" spans="1:27" x14ac:dyDescent="0.25">
      <c r="D4711" s="31" t="s">
        <v>1639</v>
      </c>
      <c r="K4711" s="32">
        <f>SUM(K4709:K4710)</f>
        <v>184.52069</v>
      </c>
    </row>
    <row r="4713" spans="1:27" ht="45" customHeight="1" x14ac:dyDescent="0.25">
      <c r="A4713" s="25" t="s">
        <v>3007</v>
      </c>
      <c r="B4713" s="25" t="s">
        <v>1018</v>
      </c>
      <c r="C4713" s="26" t="s">
        <v>37</v>
      </c>
      <c r="D4713" s="6" t="s">
        <v>1019</v>
      </c>
      <c r="E4713" s="5"/>
      <c r="F4713" s="5"/>
      <c r="G4713" s="26"/>
      <c r="H4713" s="27" t="s">
        <v>1613</v>
      </c>
      <c r="I4713" s="4">
        <v>1.94</v>
      </c>
      <c r="J4713" s="5"/>
      <c r="K4713" s="28">
        <f>ROUND(K4725,2)</f>
        <v>164.04</v>
      </c>
      <c r="L4713" s="26"/>
      <c r="M4713" s="26"/>
      <c r="N4713" s="26"/>
      <c r="O4713" s="26"/>
      <c r="P4713" s="26"/>
      <c r="Q4713" s="26"/>
      <c r="R4713" s="26"/>
      <c r="S4713" s="26"/>
      <c r="T4713" s="26"/>
      <c r="U4713" s="26"/>
      <c r="V4713" s="26"/>
      <c r="W4713" s="26"/>
      <c r="X4713" s="26"/>
      <c r="Y4713" s="26"/>
      <c r="Z4713" s="26"/>
      <c r="AA4713" s="26"/>
    </row>
    <row r="4714" spans="1:27" x14ac:dyDescent="0.25">
      <c r="B4714" s="21" t="s">
        <v>1614</v>
      </c>
    </row>
    <row r="4715" spans="1:27" x14ac:dyDescent="0.25">
      <c r="B4715" t="s">
        <v>1761</v>
      </c>
      <c r="C4715" t="s">
        <v>1616</v>
      </c>
      <c r="D4715" t="s">
        <v>1762</v>
      </c>
      <c r="E4715" s="29">
        <v>0.1</v>
      </c>
      <c r="F4715" t="s">
        <v>1618</v>
      </c>
      <c r="G4715" t="s">
        <v>1619</v>
      </c>
      <c r="H4715" s="30">
        <v>28.1</v>
      </c>
      <c r="I4715" t="s">
        <v>1620</v>
      </c>
      <c r="J4715" s="30">
        <f>ROUND(E4715/I4713* H4715,5)</f>
        <v>1.44845</v>
      </c>
    </row>
    <row r="4716" spans="1:27" x14ac:dyDescent="0.25">
      <c r="B4716" t="s">
        <v>1763</v>
      </c>
      <c r="C4716" t="s">
        <v>1616</v>
      </c>
      <c r="D4716" t="s">
        <v>1764</v>
      </c>
      <c r="E4716" s="29">
        <v>0.1</v>
      </c>
      <c r="F4716" t="s">
        <v>1618</v>
      </c>
      <c r="G4716" t="s">
        <v>1619</v>
      </c>
      <c r="H4716" s="30">
        <v>24.1</v>
      </c>
      <c r="I4716" t="s">
        <v>1620</v>
      </c>
      <c r="J4716" s="30">
        <f>ROUND(E4716/I4713* H4716,5)</f>
        <v>1.24227</v>
      </c>
    </row>
    <row r="4717" spans="1:27" x14ac:dyDescent="0.25">
      <c r="D4717" s="31" t="s">
        <v>1621</v>
      </c>
      <c r="K4717" s="30">
        <f>SUM(J4715:J4716)</f>
        <v>2.6907199999999998</v>
      </c>
    </row>
    <row r="4718" spans="1:27" x14ac:dyDescent="0.25">
      <c r="B4718" s="21" t="s">
        <v>1625</v>
      </c>
    </row>
    <row r="4719" spans="1:27" x14ac:dyDescent="0.25">
      <c r="B4719" t="s">
        <v>3008</v>
      </c>
      <c r="C4719" t="s">
        <v>550</v>
      </c>
      <c r="D4719" t="s">
        <v>3009</v>
      </c>
      <c r="E4719" s="29">
        <v>1</v>
      </c>
      <c r="G4719" t="s">
        <v>1619</v>
      </c>
      <c r="H4719" s="30">
        <v>155</v>
      </c>
      <c r="I4719" t="s">
        <v>1620</v>
      </c>
      <c r="J4719" s="30">
        <f>ROUND(E4719* H4719,5)</f>
        <v>155</v>
      </c>
    </row>
    <row r="4720" spans="1:27" x14ac:dyDescent="0.25">
      <c r="D4720" s="31" t="s">
        <v>1635</v>
      </c>
      <c r="K4720" s="30">
        <f>SUM(J4719:J4719)</f>
        <v>155</v>
      </c>
    </row>
    <row r="4722" spans="1:27" x14ac:dyDescent="0.25">
      <c r="D4722" s="31" t="s">
        <v>1637</v>
      </c>
      <c r="H4722">
        <v>1.5</v>
      </c>
      <c r="I4722" t="s">
        <v>1638</v>
      </c>
      <c r="J4722">
        <f>ROUND(H4722/100*K4717,5)</f>
        <v>4.036E-2</v>
      </c>
    </row>
    <row r="4723" spans="1:27" x14ac:dyDescent="0.25">
      <c r="D4723" s="31" t="s">
        <v>1636</v>
      </c>
      <c r="K4723" s="32">
        <f>SUM(J4714:J4722)</f>
        <v>157.73107999999999</v>
      </c>
    </row>
    <row r="4724" spans="1:27" x14ac:dyDescent="0.25">
      <c r="D4724" s="31" t="s">
        <v>1688</v>
      </c>
      <c r="H4724">
        <v>4</v>
      </c>
      <c r="I4724" t="s">
        <v>1638</v>
      </c>
      <c r="K4724" s="30">
        <f>ROUND(H4724/100*K4723,5)</f>
        <v>6.30924</v>
      </c>
    </row>
    <row r="4725" spans="1:27" x14ac:dyDescent="0.25">
      <c r="D4725" s="31" t="s">
        <v>1639</v>
      </c>
      <c r="K4725" s="32">
        <f>SUM(K4723:K4724)</f>
        <v>164.04031999999998</v>
      </c>
    </row>
    <row r="4727" spans="1:27" ht="45" customHeight="1" x14ac:dyDescent="0.25">
      <c r="A4727" s="25" t="s">
        <v>3010</v>
      </c>
      <c r="B4727" s="25" t="s">
        <v>556</v>
      </c>
      <c r="C4727" s="26" t="s">
        <v>37</v>
      </c>
      <c r="D4727" s="6" t="s">
        <v>557</v>
      </c>
      <c r="E4727" s="5"/>
      <c r="F4727" s="5"/>
      <c r="G4727" s="26"/>
      <c r="H4727" s="27" t="s">
        <v>1613</v>
      </c>
      <c r="I4727" s="4">
        <v>1</v>
      </c>
      <c r="J4727" s="5"/>
      <c r="K4727" s="28">
        <f>ROUND(K4733,2)</f>
        <v>1820</v>
      </c>
      <c r="L4727" s="26"/>
      <c r="M4727" s="26"/>
      <c r="N4727" s="26"/>
      <c r="O4727" s="26"/>
      <c r="P4727" s="26"/>
      <c r="Q4727" s="26"/>
      <c r="R4727" s="26"/>
      <c r="S4727" s="26"/>
      <c r="T4727" s="26"/>
      <c r="U4727" s="26"/>
      <c r="V4727" s="26"/>
      <c r="W4727" s="26"/>
      <c r="X4727" s="26"/>
      <c r="Y4727" s="26"/>
      <c r="Z4727" s="26"/>
      <c r="AA4727" s="26"/>
    </row>
    <row r="4728" spans="1:27" x14ac:dyDescent="0.25">
      <c r="B4728" s="21" t="s">
        <v>1625</v>
      </c>
    </row>
    <row r="4729" spans="1:27" x14ac:dyDescent="0.25">
      <c r="B4729" t="s">
        <v>3011</v>
      </c>
      <c r="C4729" t="s">
        <v>37</v>
      </c>
      <c r="D4729" t="s">
        <v>557</v>
      </c>
      <c r="E4729" s="29">
        <v>1</v>
      </c>
      <c r="G4729" t="s">
        <v>1619</v>
      </c>
      <c r="H4729" s="30">
        <v>1750</v>
      </c>
      <c r="I4729" t="s">
        <v>1620</v>
      </c>
      <c r="J4729" s="30">
        <f>ROUND(E4729* H4729,5)</f>
        <v>1750</v>
      </c>
    </row>
    <row r="4730" spans="1:27" x14ac:dyDescent="0.25">
      <c r="D4730" s="31" t="s">
        <v>1635</v>
      </c>
      <c r="K4730" s="30">
        <f>SUM(J4729:J4729)</f>
        <v>1750</v>
      </c>
    </row>
    <row r="4731" spans="1:27" x14ac:dyDescent="0.25">
      <c r="D4731" s="31" t="s">
        <v>1636</v>
      </c>
      <c r="K4731" s="32">
        <f>SUM(J4728:J4730)</f>
        <v>1750</v>
      </c>
    </row>
    <row r="4732" spans="1:27" x14ac:dyDescent="0.25">
      <c r="D4732" s="31" t="s">
        <v>1688</v>
      </c>
      <c r="H4732">
        <v>4</v>
      </c>
      <c r="I4732" t="s">
        <v>1638</v>
      </c>
      <c r="K4732" s="30">
        <f>ROUND(H4732/100*K4731,5)</f>
        <v>70</v>
      </c>
    </row>
    <row r="4733" spans="1:27" x14ac:dyDescent="0.25">
      <c r="D4733" s="31" t="s">
        <v>1639</v>
      </c>
      <c r="K4733" s="32">
        <f>SUM(K4731:K4732)</f>
        <v>1820</v>
      </c>
    </row>
    <row r="4735" spans="1:27" ht="45" customHeight="1" x14ac:dyDescent="0.25">
      <c r="A4735" s="25" t="s">
        <v>3012</v>
      </c>
      <c r="B4735" s="25" t="s">
        <v>972</v>
      </c>
      <c r="C4735" s="26" t="s">
        <v>37</v>
      </c>
      <c r="D4735" s="6" t="s">
        <v>973</v>
      </c>
      <c r="E4735" s="5"/>
      <c r="F4735" s="5"/>
      <c r="G4735" s="26"/>
      <c r="H4735" s="27" t="s">
        <v>1613</v>
      </c>
      <c r="I4735" s="4">
        <v>1.07</v>
      </c>
      <c r="J4735" s="5"/>
      <c r="K4735" s="28">
        <f>ROUND(K4748,2)</f>
        <v>14.29</v>
      </c>
      <c r="L4735" s="26"/>
      <c r="M4735" s="26"/>
      <c r="N4735" s="26"/>
      <c r="O4735" s="26"/>
      <c r="P4735" s="26"/>
      <c r="Q4735" s="26"/>
      <c r="R4735" s="26"/>
      <c r="S4735" s="26"/>
      <c r="T4735" s="26"/>
      <c r="U4735" s="26"/>
      <c r="V4735" s="26"/>
      <c r="W4735" s="26"/>
      <c r="X4735" s="26"/>
      <c r="Y4735" s="26"/>
      <c r="Z4735" s="26"/>
      <c r="AA4735" s="26"/>
    </row>
    <row r="4736" spans="1:27" x14ac:dyDescent="0.25">
      <c r="B4736" s="21" t="s">
        <v>1614</v>
      </c>
    </row>
    <row r="4737" spans="1:27" x14ac:dyDescent="0.25">
      <c r="B4737" t="s">
        <v>1761</v>
      </c>
      <c r="C4737" t="s">
        <v>1616</v>
      </c>
      <c r="D4737" t="s">
        <v>1762</v>
      </c>
      <c r="E4737" s="29">
        <v>0.3</v>
      </c>
      <c r="F4737" t="s">
        <v>1618</v>
      </c>
      <c r="G4737" t="s">
        <v>1619</v>
      </c>
      <c r="H4737" s="30">
        <v>28.1</v>
      </c>
      <c r="I4737" t="s">
        <v>1620</v>
      </c>
      <c r="J4737" s="30">
        <f>ROUND(E4737/I4735* H4737,5)</f>
        <v>7.8784999999999998</v>
      </c>
    </row>
    <row r="4738" spans="1:27" x14ac:dyDescent="0.25">
      <c r="B4738" t="s">
        <v>1763</v>
      </c>
      <c r="C4738" t="s">
        <v>1616</v>
      </c>
      <c r="D4738" t="s">
        <v>1764</v>
      </c>
      <c r="E4738" s="29">
        <v>0.15</v>
      </c>
      <c r="F4738" t="s">
        <v>1618</v>
      </c>
      <c r="G4738" t="s">
        <v>1619</v>
      </c>
      <c r="H4738" s="30">
        <v>24.1</v>
      </c>
      <c r="I4738" t="s">
        <v>1620</v>
      </c>
      <c r="J4738" s="30">
        <f>ROUND(E4738/I4735* H4738,5)</f>
        <v>3.3784999999999998</v>
      </c>
    </row>
    <row r="4739" spans="1:27" x14ac:dyDescent="0.25">
      <c r="D4739" s="31" t="s">
        <v>1621</v>
      </c>
      <c r="K4739" s="30">
        <f>SUM(J4737:J4738)</f>
        <v>11.257</v>
      </c>
    </row>
    <row r="4740" spans="1:27" x14ac:dyDescent="0.25">
      <c r="B4740" s="21" t="s">
        <v>1625</v>
      </c>
    </row>
    <row r="4741" spans="1:27" x14ac:dyDescent="0.25">
      <c r="B4741" t="s">
        <v>3013</v>
      </c>
      <c r="C4741" t="s">
        <v>37</v>
      </c>
      <c r="D4741" t="s">
        <v>3014</v>
      </c>
      <c r="E4741" s="29">
        <v>1</v>
      </c>
      <c r="G4741" t="s">
        <v>1619</v>
      </c>
      <c r="H4741" s="30">
        <v>1.99</v>
      </c>
      <c r="I4741" t="s">
        <v>1620</v>
      </c>
      <c r="J4741" s="30">
        <f>ROUND(E4741* H4741,5)</f>
        <v>1.99</v>
      </c>
    </row>
    <row r="4742" spans="1:27" x14ac:dyDescent="0.25">
      <c r="B4742" t="s">
        <v>3015</v>
      </c>
      <c r="C4742" t="s">
        <v>37</v>
      </c>
      <c r="D4742" t="s">
        <v>3016</v>
      </c>
      <c r="E4742" s="29">
        <v>1</v>
      </c>
      <c r="G4742" t="s">
        <v>1619</v>
      </c>
      <c r="H4742" s="30">
        <v>0.32</v>
      </c>
      <c r="I4742" t="s">
        <v>1620</v>
      </c>
      <c r="J4742" s="30">
        <f>ROUND(E4742* H4742,5)</f>
        <v>0.32</v>
      </c>
    </row>
    <row r="4743" spans="1:27" x14ac:dyDescent="0.25">
      <c r="D4743" s="31" t="s">
        <v>1635</v>
      </c>
      <c r="K4743" s="30">
        <f>SUM(J4741:J4742)</f>
        <v>2.31</v>
      </c>
    </row>
    <row r="4745" spans="1:27" x14ac:dyDescent="0.25">
      <c r="D4745" s="31" t="s">
        <v>1637</v>
      </c>
      <c r="H4745">
        <v>1.5</v>
      </c>
      <c r="I4745" t="s">
        <v>1638</v>
      </c>
      <c r="J4745">
        <f>ROUND(H4745/100*K4739,5)</f>
        <v>0.16886000000000001</v>
      </c>
    </row>
    <row r="4746" spans="1:27" x14ac:dyDescent="0.25">
      <c r="D4746" s="31" t="s">
        <v>1636</v>
      </c>
      <c r="K4746" s="32">
        <f>SUM(J4736:J4745)</f>
        <v>13.735860000000001</v>
      </c>
    </row>
    <row r="4747" spans="1:27" x14ac:dyDescent="0.25">
      <c r="D4747" s="31" t="s">
        <v>1688</v>
      </c>
      <c r="H4747">
        <v>4</v>
      </c>
      <c r="I4747" t="s">
        <v>1638</v>
      </c>
      <c r="K4747" s="30">
        <f>ROUND(H4747/100*K4746,5)</f>
        <v>0.54942999999999997</v>
      </c>
    </row>
    <row r="4748" spans="1:27" x14ac:dyDescent="0.25">
      <c r="D4748" s="31" t="s">
        <v>1639</v>
      </c>
      <c r="K4748" s="32">
        <f>SUM(K4746:K4747)</f>
        <v>14.28529</v>
      </c>
    </row>
    <row r="4750" spans="1:27" ht="45" customHeight="1" x14ac:dyDescent="0.25">
      <c r="A4750" s="25" t="s">
        <v>3017</v>
      </c>
      <c r="B4750" s="25" t="s">
        <v>1206</v>
      </c>
      <c r="C4750" s="26" t="s">
        <v>550</v>
      </c>
      <c r="D4750" s="6" t="s">
        <v>1207</v>
      </c>
      <c r="E4750" s="5"/>
      <c r="F4750" s="5"/>
      <c r="G4750" s="26"/>
      <c r="H4750" s="27" t="s">
        <v>1613</v>
      </c>
      <c r="I4750" s="4">
        <v>1.077</v>
      </c>
      <c r="J4750" s="5"/>
      <c r="K4750" s="28">
        <f>ROUND(K4761,2)</f>
        <v>9.9600000000000009</v>
      </c>
      <c r="L4750" s="26"/>
      <c r="M4750" s="26"/>
      <c r="N4750" s="26"/>
      <c r="O4750" s="26"/>
      <c r="P4750" s="26"/>
      <c r="Q4750" s="26"/>
      <c r="R4750" s="26"/>
      <c r="S4750" s="26"/>
      <c r="T4750" s="26"/>
      <c r="U4750" s="26"/>
      <c r="V4750" s="26"/>
      <c r="W4750" s="26"/>
      <c r="X4750" s="26"/>
      <c r="Y4750" s="26"/>
      <c r="Z4750" s="26"/>
      <c r="AA4750" s="26"/>
    </row>
    <row r="4751" spans="1:27" x14ac:dyDescent="0.25">
      <c r="B4751" s="21" t="s">
        <v>1614</v>
      </c>
    </row>
    <row r="4752" spans="1:27" x14ac:dyDescent="0.25">
      <c r="B4752" t="s">
        <v>1763</v>
      </c>
      <c r="C4752" t="s">
        <v>1616</v>
      </c>
      <c r="D4752" t="s">
        <v>1764</v>
      </c>
      <c r="E4752" s="29">
        <v>0.15</v>
      </c>
      <c r="F4752" t="s">
        <v>1618</v>
      </c>
      <c r="G4752" t="s">
        <v>1619</v>
      </c>
      <c r="H4752" s="30">
        <v>24.1</v>
      </c>
      <c r="I4752" t="s">
        <v>1620</v>
      </c>
      <c r="J4752" s="30">
        <f>ROUND(E4752/I4750* H4752,5)</f>
        <v>3.3565499999999999</v>
      </c>
    </row>
    <row r="4753" spans="1:27" x14ac:dyDescent="0.25">
      <c r="B4753" t="s">
        <v>1761</v>
      </c>
      <c r="C4753" t="s">
        <v>1616</v>
      </c>
      <c r="D4753" t="s">
        <v>1762</v>
      </c>
      <c r="E4753" s="29">
        <v>0.15</v>
      </c>
      <c r="F4753" t="s">
        <v>1618</v>
      </c>
      <c r="G4753" t="s">
        <v>1619</v>
      </c>
      <c r="H4753" s="30">
        <v>28.1</v>
      </c>
      <c r="I4753" t="s">
        <v>1620</v>
      </c>
      <c r="J4753" s="30">
        <f>ROUND(E4753/I4750* H4753,5)</f>
        <v>3.9136500000000001</v>
      </c>
    </row>
    <row r="4754" spans="1:27" x14ac:dyDescent="0.25">
      <c r="D4754" s="31" t="s">
        <v>1621</v>
      </c>
      <c r="K4754" s="30">
        <f>SUM(J4752:J4753)</f>
        <v>7.2702</v>
      </c>
    </row>
    <row r="4755" spans="1:27" x14ac:dyDescent="0.25">
      <c r="B4755" s="21" t="s">
        <v>1625</v>
      </c>
    </row>
    <row r="4756" spans="1:27" x14ac:dyDescent="0.25">
      <c r="B4756" t="s">
        <v>3013</v>
      </c>
      <c r="C4756" t="s">
        <v>37</v>
      </c>
      <c r="D4756" t="s">
        <v>3014</v>
      </c>
      <c r="E4756" s="29">
        <v>1</v>
      </c>
      <c r="G4756" t="s">
        <v>1619</v>
      </c>
      <c r="H4756" s="30">
        <v>1.99</v>
      </c>
      <c r="I4756" t="s">
        <v>1620</v>
      </c>
      <c r="J4756" s="30">
        <f>ROUND(E4756* H4756,5)</f>
        <v>1.99</v>
      </c>
    </row>
    <row r="4757" spans="1:27" x14ac:dyDescent="0.25">
      <c r="B4757" t="s">
        <v>3015</v>
      </c>
      <c r="C4757" t="s">
        <v>37</v>
      </c>
      <c r="D4757" t="s">
        <v>3016</v>
      </c>
      <c r="E4757" s="29">
        <v>1</v>
      </c>
      <c r="G4757" t="s">
        <v>1619</v>
      </c>
      <c r="H4757" s="30">
        <v>0.32</v>
      </c>
      <c r="I4757" t="s">
        <v>1620</v>
      </c>
      <c r="J4757" s="30">
        <f>ROUND(E4757* H4757,5)</f>
        <v>0.32</v>
      </c>
    </row>
    <row r="4758" spans="1:27" x14ac:dyDescent="0.25">
      <c r="D4758" s="31" t="s">
        <v>1635</v>
      </c>
      <c r="K4758" s="30">
        <f>SUM(J4756:J4757)</f>
        <v>2.31</v>
      </c>
    </row>
    <row r="4759" spans="1:27" x14ac:dyDescent="0.25">
      <c r="D4759" s="31" t="s">
        <v>1636</v>
      </c>
      <c r="K4759" s="32">
        <f>SUM(J4751:J4758)</f>
        <v>9.5801999999999996</v>
      </c>
    </row>
    <row r="4760" spans="1:27" x14ac:dyDescent="0.25">
      <c r="D4760" s="31" t="s">
        <v>1688</v>
      </c>
      <c r="H4760">
        <v>4</v>
      </c>
      <c r="I4760" t="s">
        <v>1638</v>
      </c>
      <c r="K4760" s="30">
        <f>ROUND(H4760/100*K4759,5)</f>
        <v>0.38321</v>
      </c>
    </row>
    <row r="4761" spans="1:27" x14ac:dyDescent="0.25">
      <c r="D4761" s="31" t="s">
        <v>1639</v>
      </c>
      <c r="K4761" s="32">
        <f>SUM(K4759:K4760)</f>
        <v>9.9634099999999997</v>
      </c>
    </row>
    <row r="4763" spans="1:27" ht="45" customHeight="1" x14ac:dyDescent="0.25">
      <c r="A4763" s="25" t="s">
        <v>3018</v>
      </c>
      <c r="B4763" s="25" t="s">
        <v>974</v>
      </c>
      <c r="C4763" s="26" t="s">
        <v>37</v>
      </c>
      <c r="D4763" s="6" t="s">
        <v>975</v>
      </c>
      <c r="E4763" s="5"/>
      <c r="F4763" s="5"/>
      <c r="G4763" s="26"/>
      <c r="H4763" s="27" t="s">
        <v>1613</v>
      </c>
      <c r="I4763" s="4">
        <v>1.073</v>
      </c>
      <c r="J4763" s="5"/>
      <c r="K4763" s="28">
        <f>ROUND(K4776,2)</f>
        <v>17.670000000000002</v>
      </c>
      <c r="L4763" s="26"/>
      <c r="M4763" s="26"/>
      <c r="N4763" s="26"/>
      <c r="O4763" s="26"/>
      <c r="P4763" s="26"/>
      <c r="Q4763" s="26"/>
      <c r="R4763" s="26"/>
      <c r="S4763" s="26"/>
      <c r="T4763" s="26"/>
      <c r="U4763" s="26"/>
      <c r="V4763" s="26"/>
      <c r="W4763" s="26"/>
      <c r="X4763" s="26"/>
      <c r="Y4763" s="26"/>
      <c r="Z4763" s="26"/>
      <c r="AA4763" s="26"/>
    </row>
    <row r="4764" spans="1:27" x14ac:dyDescent="0.25">
      <c r="B4764" s="21" t="s">
        <v>1614</v>
      </c>
    </row>
    <row r="4765" spans="1:27" x14ac:dyDescent="0.25">
      <c r="B4765" t="s">
        <v>1761</v>
      </c>
      <c r="C4765" t="s">
        <v>1616</v>
      </c>
      <c r="D4765" t="s">
        <v>1762</v>
      </c>
      <c r="E4765" s="29">
        <v>0.3</v>
      </c>
      <c r="F4765" t="s">
        <v>1618</v>
      </c>
      <c r="G4765" t="s">
        <v>1619</v>
      </c>
      <c r="H4765" s="30">
        <v>28.1</v>
      </c>
      <c r="I4765" t="s">
        <v>1620</v>
      </c>
      <c r="J4765" s="30">
        <f>ROUND(E4765/I4763* H4765,5)</f>
        <v>7.8564800000000004</v>
      </c>
    </row>
    <row r="4766" spans="1:27" x14ac:dyDescent="0.25">
      <c r="B4766" t="s">
        <v>1763</v>
      </c>
      <c r="C4766" t="s">
        <v>1616</v>
      </c>
      <c r="D4766" t="s">
        <v>1764</v>
      </c>
      <c r="E4766" s="29">
        <v>0.15</v>
      </c>
      <c r="F4766" t="s">
        <v>1618</v>
      </c>
      <c r="G4766" t="s">
        <v>1619</v>
      </c>
      <c r="H4766" s="30">
        <v>24.1</v>
      </c>
      <c r="I4766" t="s">
        <v>1620</v>
      </c>
      <c r="J4766" s="30">
        <f>ROUND(E4766/I4763* H4766,5)</f>
        <v>3.3690600000000002</v>
      </c>
    </row>
    <row r="4767" spans="1:27" x14ac:dyDescent="0.25">
      <c r="D4767" s="31" t="s">
        <v>1621</v>
      </c>
      <c r="K4767" s="30">
        <f>SUM(J4765:J4766)</f>
        <v>11.225540000000001</v>
      </c>
    </row>
    <row r="4768" spans="1:27" x14ac:dyDescent="0.25">
      <c r="B4768" s="21" t="s">
        <v>1625</v>
      </c>
    </row>
    <row r="4769" spans="1:27" x14ac:dyDescent="0.25">
      <c r="B4769" t="s">
        <v>3019</v>
      </c>
      <c r="C4769" t="s">
        <v>37</v>
      </c>
      <c r="D4769" t="s">
        <v>3020</v>
      </c>
      <c r="E4769" s="29">
        <v>1</v>
      </c>
      <c r="G4769" t="s">
        <v>1619</v>
      </c>
      <c r="H4769" s="30">
        <v>5.28</v>
      </c>
      <c r="I4769" t="s">
        <v>1620</v>
      </c>
      <c r="J4769" s="30">
        <f>ROUND(E4769* H4769,5)</f>
        <v>5.28</v>
      </c>
    </row>
    <row r="4770" spans="1:27" x14ac:dyDescent="0.25">
      <c r="B4770" t="s">
        <v>3015</v>
      </c>
      <c r="C4770" t="s">
        <v>37</v>
      </c>
      <c r="D4770" t="s">
        <v>3016</v>
      </c>
      <c r="E4770" s="29">
        <v>1</v>
      </c>
      <c r="G4770" t="s">
        <v>1619</v>
      </c>
      <c r="H4770" s="30">
        <v>0.32</v>
      </c>
      <c r="I4770" t="s">
        <v>1620</v>
      </c>
      <c r="J4770" s="30">
        <f>ROUND(E4770* H4770,5)</f>
        <v>0.32</v>
      </c>
    </row>
    <row r="4771" spans="1:27" x14ac:dyDescent="0.25">
      <c r="D4771" s="31" t="s">
        <v>1635</v>
      </c>
      <c r="K4771" s="30">
        <f>SUM(J4769:J4770)</f>
        <v>5.6000000000000005</v>
      </c>
    </row>
    <row r="4773" spans="1:27" x14ac:dyDescent="0.25">
      <c r="D4773" s="31" t="s">
        <v>1637</v>
      </c>
      <c r="H4773">
        <v>1.5</v>
      </c>
      <c r="I4773" t="s">
        <v>1638</v>
      </c>
      <c r="J4773">
        <f>ROUND(H4773/100*K4767,5)</f>
        <v>0.16838</v>
      </c>
    </row>
    <row r="4774" spans="1:27" x14ac:dyDescent="0.25">
      <c r="D4774" s="31" t="s">
        <v>1636</v>
      </c>
      <c r="K4774" s="32">
        <f>SUM(J4764:J4773)</f>
        <v>16.993919999999999</v>
      </c>
    </row>
    <row r="4775" spans="1:27" x14ac:dyDescent="0.25">
      <c r="D4775" s="31" t="s">
        <v>1688</v>
      </c>
      <c r="H4775">
        <v>4</v>
      </c>
      <c r="I4775" t="s">
        <v>1638</v>
      </c>
      <c r="K4775" s="30">
        <f>ROUND(H4775/100*K4774,5)</f>
        <v>0.67976000000000003</v>
      </c>
    </row>
    <row r="4776" spans="1:27" x14ac:dyDescent="0.25">
      <c r="D4776" s="31" t="s">
        <v>1639</v>
      </c>
      <c r="K4776" s="32">
        <f>SUM(K4774:K4775)</f>
        <v>17.673680000000001</v>
      </c>
    </row>
    <row r="4778" spans="1:27" ht="45" customHeight="1" x14ac:dyDescent="0.25">
      <c r="A4778" s="25" t="s">
        <v>3021</v>
      </c>
      <c r="B4778" s="25" t="s">
        <v>1342</v>
      </c>
      <c r="C4778" s="26" t="s">
        <v>550</v>
      </c>
      <c r="D4778" s="6" t="s">
        <v>1343</v>
      </c>
      <c r="E4778" s="5"/>
      <c r="F4778" s="5"/>
      <c r="G4778" s="26"/>
      <c r="H4778" s="27" t="s">
        <v>1613</v>
      </c>
      <c r="I4778" s="4">
        <v>1.83</v>
      </c>
      <c r="J4778" s="5"/>
      <c r="K4778" s="28">
        <f>ROUND(K4788,2)</f>
        <v>839.33</v>
      </c>
      <c r="L4778" s="26"/>
      <c r="M4778" s="26"/>
      <c r="N4778" s="26"/>
      <c r="O4778" s="26"/>
      <c r="P4778" s="26"/>
      <c r="Q4778" s="26"/>
      <c r="R4778" s="26"/>
      <c r="S4778" s="26"/>
      <c r="T4778" s="26"/>
      <c r="U4778" s="26"/>
      <c r="V4778" s="26"/>
      <c r="W4778" s="26"/>
      <c r="X4778" s="26"/>
      <c r="Y4778" s="26"/>
      <c r="Z4778" s="26"/>
      <c r="AA4778" s="26"/>
    </row>
    <row r="4779" spans="1:27" x14ac:dyDescent="0.25">
      <c r="B4779" s="21" t="s">
        <v>1614</v>
      </c>
    </row>
    <row r="4780" spans="1:27" x14ac:dyDescent="0.25">
      <c r="B4780" t="s">
        <v>1761</v>
      </c>
      <c r="C4780" t="s">
        <v>1616</v>
      </c>
      <c r="D4780" t="s">
        <v>1762</v>
      </c>
      <c r="E4780" s="29">
        <v>2</v>
      </c>
      <c r="F4780" t="s">
        <v>1618</v>
      </c>
      <c r="G4780" t="s">
        <v>1619</v>
      </c>
      <c r="H4780" s="30">
        <v>28.1</v>
      </c>
      <c r="I4780" t="s">
        <v>1620</v>
      </c>
      <c r="J4780" s="30">
        <f>ROUND(E4780/I4778* H4780,5)</f>
        <v>30.710380000000001</v>
      </c>
    </row>
    <row r="4781" spans="1:27" x14ac:dyDescent="0.25">
      <c r="B4781" t="s">
        <v>1763</v>
      </c>
      <c r="C4781" t="s">
        <v>1616</v>
      </c>
      <c r="D4781" t="s">
        <v>1764</v>
      </c>
      <c r="E4781" s="29">
        <v>2</v>
      </c>
      <c r="F4781" t="s">
        <v>1618</v>
      </c>
      <c r="G4781" t="s">
        <v>1619</v>
      </c>
      <c r="H4781" s="30">
        <v>24.1</v>
      </c>
      <c r="I4781" t="s">
        <v>1620</v>
      </c>
      <c r="J4781" s="30">
        <f>ROUND(E4781/I4778* H4781,5)</f>
        <v>26.338799999999999</v>
      </c>
    </row>
    <row r="4782" spans="1:27" x14ac:dyDescent="0.25">
      <c r="D4782" s="31" t="s">
        <v>1621</v>
      </c>
      <c r="K4782" s="30">
        <f>SUM(J4780:J4781)</f>
        <v>57.04918</v>
      </c>
    </row>
    <row r="4783" spans="1:27" x14ac:dyDescent="0.25">
      <c r="B4783" s="21" t="s">
        <v>1625</v>
      </c>
    </row>
    <row r="4784" spans="1:27" ht="375" x14ac:dyDescent="0.25">
      <c r="B4784" t="s">
        <v>3022</v>
      </c>
      <c r="C4784" t="s">
        <v>550</v>
      </c>
      <c r="D4784" s="33" t="s">
        <v>3023</v>
      </c>
      <c r="E4784" s="29">
        <v>1</v>
      </c>
      <c r="G4784" t="s">
        <v>1619</v>
      </c>
      <c r="H4784" s="30">
        <v>750</v>
      </c>
      <c r="I4784" t="s">
        <v>1620</v>
      </c>
      <c r="J4784" s="30">
        <f>ROUND(E4784* H4784,5)</f>
        <v>750</v>
      </c>
    </row>
    <row r="4785" spans="1:27" x14ac:dyDescent="0.25">
      <c r="D4785" s="31" t="s">
        <v>1635</v>
      </c>
      <c r="K4785" s="30">
        <f>SUM(J4784:J4784)</f>
        <v>750</v>
      </c>
    </row>
    <row r="4786" spans="1:27" x14ac:dyDescent="0.25">
      <c r="D4786" s="31" t="s">
        <v>1636</v>
      </c>
      <c r="K4786" s="32">
        <f>SUM(J4779:J4785)</f>
        <v>807.04917999999998</v>
      </c>
    </row>
    <row r="4787" spans="1:27" x14ac:dyDescent="0.25">
      <c r="D4787" s="31" t="s">
        <v>1688</v>
      </c>
      <c r="H4787">
        <v>4</v>
      </c>
      <c r="I4787" t="s">
        <v>1638</v>
      </c>
      <c r="K4787" s="30">
        <f>ROUND(H4787/100*K4786,5)</f>
        <v>32.281970000000001</v>
      </c>
    </row>
    <row r="4788" spans="1:27" x14ac:dyDescent="0.25">
      <c r="D4788" s="31" t="s">
        <v>1639</v>
      </c>
      <c r="K4788" s="32">
        <f>SUM(K4786:K4787)</f>
        <v>839.33114999999998</v>
      </c>
    </row>
    <row r="4790" spans="1:27" ht="45" customHeight="1" x14ac:dyDescent="0.25">
      <c r="A4790" s="25" t="s">
        <v>3024</v>
      </c>
      <c r="B4790" s="25" t="s">
        <v>998</v>
      </c>
      <c r="C4790" s="26" t="s">
        <v>42</v>
      </c>
      <c r="D4790" s="6" t="s">
        <v>999</v>
      </c>
      <c r="E4790" s="5"/>
      <c r="F4790" s="5"/>
      <c r="G4790" s="26"/>
      <c r="H4790" s="27" t="s">
        <v>1613</v>
      </c>
      <c r="I4790" s="4">
        <v>1.089</v>
      </c>
      <c r="J4790" s="5"/>
      <c r="K4790" s="28">
        <f>ROUND(K4803,2)</f>
        <v>3.6</v>
      </c>
      <c r="L4790" s="26"/>
      <c r="M4790" s="26"/>
      <c r="N4790" s="26"/>
      <c r="O4790" s="26"/>
      <c r="P4790" s="26"/>
      <c r="Q4790" s="26"/>
      <c r="R4790" s="26"/>
      <c r="S4790" s="26"/>
      <c r="T4790" s="26"/>
      <c r="U4790" s="26"/>
      <c r="V4790" s="26"/>
      <c r="W4790" s="26"/>
      <c r="X4790" s="26"/>
      <c r="Y4790" s="26"/>
      <c r="Z4790" s="26"/>
      <c r="AA4790" s="26"/>
    </row>
    <row r="4791" spans="1:27" x14ac:dyDescent="0.25">
      <c r="B4791" s="21" t="s">
        <v>1614</v>
      </c>
    </row>
    <row r="4792" spans="1:27" x14ac:dyDescent="0.25">
      <c r="B4792" t="s">
        <v>1761</v>
      </c>
      <c r="C4792" t="s">
        <v>1616</v>
      </c>
      <c r="D4792" t="s">
        <v>1762</v>
      </c>
      <c r="E4792" s="29">
        <v>4.2999999999999997E-2</v>
      </c>
      <c r="F4792" t="s">
        <v>1618</v>
      </c>
      <c r="G4792" t="s">
        <v>1619</v>
      </c>
      <c r="H4792" s="30">
        <v>28.1</v>
      </c>
      <c r="I4792" t="s">
        <v>1620</v>
      </c>
      <c r="J4792" s="30">
        <f>ROUND(E4792/I4790* H4792,5)</f>
        <v>1.10955</v>
      </c>
    </row>
    <row r="4793" spans="1:27" x14ac:dyDescent="0.25">
      <c r="B4793" t="s">
        <v>1763</v>
      </c>
      <c r="C4793" t="s">
        <v>1616</v>
      </c>
      <c r="D4793" t="s">
        <v>1764</v>
      </c>
      <c r="E4793" s="29">
        <v>0.05</v>
      </c>
      <c r="F4793" t="s">
        <v>1618</v>
      </c>
      <c r="G4793" t="s">
        <v>1619</v>
      </c>
      <c r="H4793" s="30">
        <v>24.1</v>
      </c>
      <c r="I4793" t="s">
        <v>1620</v>
      </c>
      <c r="J4793" s="30">
        <f>ROUND(E4793/I4790* H4793,5)</f>
        <v>1.1065199999999999</v>
      </c>
    </row>
    <row r="4794" spans="1:27" x14ac:dyDescent="0.25">
      <c r="D4794" s="31" t="s">
        <v>1621</v>
      </c>
      <c r="K4794" s="30">
        <f>SUM(J4792:J4793)</f>
        <v>2.2160700000000002</v>
      </c>
    </row>
    <row r="4795" spans="1:27" x14ac:dyDescent="0.25">
      <c r="B4795" s="21" t="s">
        <v>1625</v>
      </c>
    </row>
    <row r="4796" spans="1:27" x14ac:dyDescent="0.25">
      <c r="B4796" t="s">
        <v>3025</v>
      </c>
      <c r="C4796" t="s">
        <v>42</v>
      </c>
      <c r="D4796" t="s">
        <v>3026</v>
      </c>
      <c r="E4796" s="29">
        <v>1.02</v>
      </c>
      <c r="G4796" t="s">
        <v>1619</v>
      </c>
      <c r="H4796" s="30">
        <v>1.04</v>
      </c>
      <c r="I4796" t="s">
        <v>1620</v>
      </c>
      <c r="J4796" s="30">
        <f>ROUND(E4796* H4796,5)</f>
        <v>1.0608</v>
      </c>
    </row>
    <row r="4797" spans="1:27" x14ac:dyDescent="0.25">
      <c r="B4797" t="s">
        <v>3027</v>
      </c>
      <c r="C4797" t="s">
        <v>37</v>
      </c>
      <c r="D4797" t="s">
        <v>3028</v>
      </c>
      <c r="E4797" s="29">
        <v>1</v>
      </c>
      <c r="G4797" t="s">
        <v>1619</v>
      </c>
      <c r="H4797" s="30">
        <v>0.15</v>
      </c>
      <c r="I4797" t="s">
        <v>1620</v>
      </c>
      <c r="J4797" s="30">
        <f>ROUND(E4797* H4797,5)</f>
        <v>0.15</v>
      </c>
    </row>
    <row r="4798" spans="1:27" x14ac:dyDescent="0.25">
      <c r="D4798" s="31" t="s">
        <v>1635</v>
      </c>
      <c r="K4798" s="30">
        <f>SUM(J4796:J4797)</f>
        <v>1.2107999999999999</v>
      </c>
    </row>
    <row r="4800" spans="1:27" x14ac:dyDescent="0.25">
      <c r="D4800" s="31" t="s">
        <v>1637</v>
      </c>
      <c r="H4800">
        <v>1.5</v>
      </c>
      <c r="I4800" t="s">
        <v>1638</v>
      </c>
      <c r="J4800">
        <f>ROUND(H4800/100*K4794,5)</f>
        <v>3.3239999999999999E-2</v>
      </c>
    </row>
    <row r="4801" spans="1:27" x14ac:dyDescent="0.25">
      <c r="D4801" s="31" t="s">
        <v>1636</v>
      </c>
      <c r="K4801" s="32">
        <f>SUM(J4791:J4800)</f>
        <v>3.4601100000000002</v>
      </c>
    </row>
    <row r="4802" spans="1:27" x14ac:dyDescent="0.25">
      <c r="D4802" s="31" t="s">
        <v>1688</v>
      </c>
      <c r="H4802">
        <v>4</v>
      </c>
      <c r="I4802" t="s">
        <v>1638</v>
      </c>
      <c r="K4802" s="30">
        <f>ROUND(H4802/100*K4801,5)</f>
        <v>0.1384</v>
      </c>
    </row>
    <row r="4803" spans="1:27" x14ac:dyDescent="0.25">
      <c r="D4803" s="31" t="s">
        <v>1639</v>
      </c>
      <c r="K4803" s="32">
        <f>SUM(K4801:K4802)</f>
        <v>3.5985100000000001</v>
      </c>
    </row>
    <row r="4805" spans="1:27" ht="45" customHeight="1" x14ac:dyDescent="0.25">
      <c r="A4805" s="25" t="s">
        <v>3029</v>
      </c>
      <c r="B4805" s="25" t="s">
        <v>1000</v>
      </c>
      <c r="C4805" s="26" t="s">
        <v>42</v>
      </c>
      <c r="D4805" s="6" t="s">
        <v>1001</v>
      </c>
      <c r="E4805" s="5"/>
      <c r="F4805" s="5"/>
      <c r="G4805" s="26"/>
      <c r="H4805" s="27" t="s">
        <v>1613</v>
      </c>
      <c r="I4805" s="4">
        <v>1.1000000000000001</v>
      </c>
      <c r="J4805" s="5"/>
      <c r="K4805" s="28">
        <f>ROUND(K4818,2)</f>
        <v>4.13</v>
      </c>
      <c r="L4805" s="26"/>
      <c r="M4805" s="26"/>
      <c r="N4805" s="26"/>
      <c r="O4805" s="26"/>
      <c r="P4805" s="26"/>
      <c r="Q4805" s="26"/>
      <c r="R4805" s="26"/>
      <c r="S4805" s="26"/>
      <c r="T4805" s="26"/>
      <c r="U4805" s="26"/>
      <c r="V4805" s="26"/>
      <c r="W4805" s="26"/>
      <c r="X4805" s="26"/>
      <c r="Y4805" s="26"/>
      <c r="Z4805" s="26"/>
      <c r="AA4805" s="26"/>
    </row>
    <row r="4806" spans="1:27" x14ac:dyDescent="0.25">
      <c r="B4806" s="21" t="s">
        <v>1614</v>
      </c>
    </row>
    <row r="4807" spans="1:27" x14ac:dyDescent="0.25">
      <c r="B4807" t="s">
        <v>1761</v>
      </c>
      <c r="C4807" t="s">
        <v>1616</v>
      </c>
      <c r="D4807" t="s">
        <v>1762</v>
      </c>
      <c r="E4807" s="29">
        <v>4.7E-2</v>
      </c>
      <c r="F4807" t="s">
        <v>1618</v>
      </c>
      <c r="G4807" t="s">
        <v>1619</v>
      </c>
      <c r="H4807" s="30">
        <v>28.1</v>
      </c>
      <c r="I4807" t="s">
        <v>1620</v>
      </c>
      <c r="J4807" s="30">
        <f>ROUND(E4807/I4805* H4807,5)</f>
        <v>1.2006399999999999</v>
      </c>
    </row>
    <row r="4808" spans="1:27" x14ac:dyDescent="0.25">
      <c r="B4808" t="s">
        <v>1763</v>
      </c>
      <c r="C4808" t="s">
        <v>1616</v>
      </c>
      <c r="D4808" t="s">
        <v>1764</v>
      </c>
      <c r="E4808" s="29">
        <v>0.05</v>
      </c>
      <c r="F4808" t="s">
        <v>1618</v>
      </c>
      <c r="G4808" t="s">
        <v>1619</v>
      </c>
      <c r="H4808" s="30">
        <v>24.1</v>
      </c>
      <c r="I4808" t="s">
        <v>1620</v>
      </c>
      <c r="J4808" s="30">
        <f>ROUND(E4808/I4805* H4808,5)</f>
        <v>1.09545</v>
      </c>
    </row>
    <row r="4809" spans="1:27" x14ac:dyDescent="0.25">
      <c r="D4809" s="31" t="s">
        <v>1621</v>
      </c>
      <c r="K4809" s="30">
        <f>SUM(J4807:J4808)</f>
        <v>2.29609</v>
      </c>
    </row>
    <row r="4810" spans="1:27" x14ac:dyDescent="0.25">
      <c r="B4810" s="21" t="s">
        <v>1625</v>
      </c>
    </row>
    <row r="4811" spans="1:27" x14ac:dyDescent="0.25">
      <c r="B4811" t="s">
        <v>3030</v>
      </c>
      <c r="C4811" t="s">
        <v>42</v>
      </c>
      <c r="D4811" t="s">
        <v>3031</v>
      </c>
      <c r="E4811" s="29">
        <v>1.02</v>
      </c>
      <c r="G4811" t="s">
        <v>1619</v>
      </c>
      <c r="H4811" s="30">
        <v>1.46</v>
      </c>
      <c r="I4811" t="s">
        <v>1620</v>
      </c>
      <c r="J4811" s="30">
        <f>ROUND(E4811* H4811,5)</f>
        <v>1.4892000000000001</v>
      </c>
    </row>
    <row r="4812" spans="1:27" x14ac:dyDescent="0.25">
      <c r="B4812" t="s">
        <v>3027</v>
      </c>
      <c r="C4812" t="s">
        <v>37</v>
      </c>
      <c r="D4812" t="s">
        <v>3028</v>
      </c>
      <c r="E4812" s="29">
        <v>1</v>
      </c>
      <c r="G4812" t="s">
        <v>1619</v>
      </c>
      <c r="H4812" s="30">
        <v>0.15</v>
      </c>
      <c r="I4812" t="s">
        <v>1620</v>
      </c>
      <c r="J4812" s="30">
        <f>ROUND(E4812* H4812,5)</f>
        <v>0.15</v>
      </c>
    </row>
    <row r="4813" spans="1:27" x14ac:dyDescent="0.25">
      <c r="D4813" s="31" t="s">
        <v>1635</v>
      </c>
      <c r="K4813" s="30">
        <f>SUM(J4811:J4812)</f>
        <v>1.6392</v>
      </c>
    </row>
    <row r="4815" spans="1:27" x14ac:dyDescent="0.25">
      <c r="D4815" s="31" t="s">
        <v>1637</v>
      </c>
      <c r="H4815">
        <v>1.5</v>
      </c>
      <c r="I4815" t="s">
        <v>1638</v>
      </c>
      <c r="J4815">
        <f>ROUND(H4815/100*K4809,5)</f>
        <v>3.4439999999999998E-2</v>
      </c>
    </row>
    <row r="4816" spans="1:27" x14ac:dyDescent="0.25">
      <c r="D4816" s="31" t="s">
        <v>1636</v>
      </c>
      <c r="K4816" s="32">
        <f>SUM(J4806:J4815)</f>
        <v>3.9697299999999998</v>
      </c>
    </row>
    <row r="4817" spans="1:27" x14ac:dyDescent="0.25">
      <c r="D4817" s="31" t="s">
        <v>1688</v>
      </c>
      <c r="H4817">
        <v>4</v>
      </c>
      <c r="I4817" t="s">
        <v>1638</v>
      </c>
      <c r="K4817" s="30">
        <f>ROUND(H4817/100*K4816,5)</f>
        <v>0.15878999999999999</v>
      </c>
    </row>
    <row r="4818" spans="1:27" x14ac:dyDescent="0.25">
      <c r="D4818" s="31" t="s">
        <v>1639</v>
      </c>
      <c r="K4818" s="32">
        <f>SUM(K4816:K4817)</f>
        <v>4.12852</v>
      </c>
    </row>
    <row r="4820" spans="1:27" ht="45" customHeight="1" x14ac:dyDescent="0.25">
      <c r="A4820" s="25" t="s">
        <v>3032</v>
      </c>
      <c r="B4820" s="25" t="s">
        <v>1204</v>
      </c>
      <c r="C4820" s="26" t="s">
        <v>42</v>
      </c>
      <c r="D4820" s="6" t="s">
        <v>1205</v>
      </c>
      <c r="E4820" s="5"/>
      <c r="F4820" s="5"/>
      <c r="G4820" s="26"/>
      <c r="H4820" s="27" t="s">
        <v>1613</v>
      </c>
      <c r="I4820" s="4">
        <v>1.1679999999999999</v>
      </c>
      <c r="J4820" s="5"/>
      <c r="K4820" s="28">
        <f>ROUND(K4831,2)</f>
        <v>6.22</v>
      </c>
      <c r="L4820" s="26"/>
      <c r="M4820" s="26"/>
      <c r="N4820" s="26"/>
      <c r="O4820" s="26"/>
      <c r="P4820" s="26"/>
      <c r="Q4820" s="26"/>
      <c r="R4820" s="26"/>
      <c r="S4820" s="26"/>
      <c r="T4820" s="26"/>
      <c r="U4820" s="26"/>
      <c r="V4820" s="26"/>
      <c r="W4820" s="26"/>
      <c r="X4820" s="26"/>
      <c r="Y4820" s="26"/>
      <c r="Z4820" s="26"/>
      <c r="AA4820" s="26"/>
    </row>
    <row r="4821" spans="1:27" x14ac:dyDescent="0.25">
      <c r="B4821" s="21" t="s">
        <v>1614</v>
      </c>
    </row>
    <row r="4822" spans="1:27" x14ac:dyDescent="0.25">
      <c r="B4822" t="s">
        <v>1761</v>
      </c>
      <c r="C4822" t="s">
        <v>1616</v>
      </c>
      <c r="D4822" t="s">
        <v>1762</v>
      </c>
      <c r="E4822" s="29">
        <v>4.2999999999999997E-2</v>
      </c>
      <c r="F4822" t="s">
        <v>1618</v>
      </c>
      <c r="G4822" t="s">
        <v>1619</v>
      </c>
      <c r="H4822" s="30">
        <v>28.1</v>
      </c>
      <c r="I4822" t="s">
        <v>1620</v>
      </c>
      <c r="J4822" s="30">
        <f>ROUND(E4822/I4820* H4822,5)</f>
        <v>1.0345</v>
      </c>
    </row>
    <row r="4823" spans="1:27" x14ac:dyDescent="0.25">
      <c r="B4823" t="s">
        <v>1763</v>
      </c>
      <c r="C4823" t="s">
        <v>1616</v>
      </c>
      <c r="D4823" t="s">
        <v>1764</v>
      </c>
      <c r="E4823" s="29">
        <v>0.05</v>
      </c>
      <c r="F4823" t="s">
        <v>1618</v>
      </c>
      <c r="G4823" t="s">
        <v>1619</v>
      </c>
      <c r="H4823" s="30">
        <v>24.1</v>
      </c>
      <c r="I4823" t="s">
        <v>1620</v>
      </c>
      <c r="J4823" s="30">
        <f>ROUND(E4823/I4820* H4823,5)</f>
        <v>1.0316799999999999</v>
      </c>
    </row>
    <row r="4824" spans="1:27" x14ac:dyDescent="0.25">
      <c r="D4824" s="31" t="s">
        <v>1621</v>
      </c>
      <c r="K4824" s="30">
        <f>SUM(J4822:J4823)</f>
        <v>2.0661800000000001</v>
      </c>
    </row>
    <row r="4825" spans="1:27" x14ac:dyDescent="0.25">
      <c r="B4825" s="21" t="s">
        <v>1625</v>
      </c>
    </row>
    <row r="4826" spans="1:27" x14ac:dyDescent="0.25">
      <c r="B4826" t="s">
        <v>3033</v>
      </c>
      <c r="C4826" t="s">
        <v>42</v>
      </c>
      <c r="D4826" t="s">
        <v>3034</v>
      </c>
      <c r="E4826" s="29">
        <v>1.02</v>
      </c>
      <c r="G4826" t="s">
        <v>1619</v>
      </c>
      <c r="H4826" s="30">
        <v>3.69</v>
      </c>
      <c r="I4826" t="s">
        <v>1620</v>
      </c>
      <c r="J4826" s="30">
        <f>ROUND(E4826* H4826,5)</f>
        <v>3.7637999999999998</v>
      </c>
    </row>
    <row r="4827" spans="1:27" x14ac:dyDescent="0.25">
      <c r="B4827" t="s">
        <v>3027</v>
      </c>
      <c r="C4827" t="s">
        <v>37</v>
      </c>
      <c r="D4827" t="s">
        <v>3028</v>
      </c>
      <c r="E4827" s="29">
        <v>1</v>
      </c>
      <c r="G4827" t="s">
        <v>1619</v>
      </c>
      <c r="H4827" s="30">
        <v>0.15</v>
      </c>
      <c r="I4827" t="s">
        <v>1620</v>
      </c>
      <c r="J4827" s="30">
        <f>ROUND(E4827* H4827,5)</f>
        <v>0.15</v>
      </c>
    </row>
    <row r="4828" spans="1:27" x14ac:dyDescent="0.25">
      <c r="D4828" s="31" t="s">
        <v>1635</v>
      </c>
      <c r="K4828" s="30">
        <f>SUM(J4826:J4827)</f>
        <v>3.9137999999999997</v>
      </c>
    </row>
    <row r="4829" spans="1:27" x14ac:dyDescent="0.25">
      <c r="D4829" s="31" t="s">
        <v>1636</v>
      </c>
      <c r="K4829" s="32">
        <f>SUM(J4821:J4828)</f>
        <v>5.9799800000000003</v>
      </c>
    </row>
    <row r="4830" spans="1:27" x14ac:dyDescent="0.25">
      <c r="D4830" s="31" t="s">
        <v>1688</v>
      </c>
      <c r="H4830">
        <v>4</v>
      </c>
      <c r="I4830" t="s">
        <v>1638</v>
      </c>
      <c r="K4830" s="30">
        <f>ROUND(H4830/100*K4829,5)</f>
        <v>0.2392</v>
      </c>
    </row>
    <row r="4831" spans="1:27" x14ac:dyDescent="0.25">
      <c r="D4831" s="31" t="s">
        <v>1639</v>
      </c>
      <c r="K4831" s="32">
        <f>SUM(K4829:K4830)</f>
        <v>6.2191800000000006</v>
      </c>
    </row>
    <row r="4833" spans="1:27" ht="45" customHeight="1" x14ac:dyDescent="0.25">
      <c r="A4833" s="25" t="s">
        <v>3035</v>
      </c>
      <c r="B4833" s="25" t="s">
        <v>960</v>
      </c>
      <c r="C4833" s="26" t="s">
        <v>42</v>
      </c>
      <c r="D4833" s="6" t="s">
        <v>961</v>
      </c>
      <c r="E4833" s="5"/>
      <c r="F4833" s="5"/>
      <c r="G4833" s="26"/>
      <c r="H4833" s="27" t="s">
        <v>1613</v>
      </c>
      <c r="I4833" s="4">
        <v>1.089</v>
      </c>
      <c r="J4833" s="5"/>
      <c r="K4833" s="28">
        <f>ROUND(K4845,2)</f>
        <v>1.1599999999999999</v>
      </c>
      <c r="L4833" s="26"/>
      <c r="M4833" s="26"/>
      <c r="N4833" s="26"/>
      <c r="O4833" s="26"/>
      <c r="P4833" s="26"/>
      <c r="Q4833" s="26"/>
      <c r="R4833" s="26"/>
      <c r="S4833" s="26"/>
      <c r="T4833" s="26"/>
      <c r="U4833" s="26"/>
      <c r="V4833" s="26"/>
      <c r="W4833" s="26"/>
      <c r="X4833" s="26"/>
      <c r="Y4833" s="26"/>
      <c r="Z4833" s="26"/>
      <c r="AA4833" s="26"/>
    </row>
    <row r="4834" spans="1:27" x14ac:dyDescent="0.25">
      <c r="B4834" s="21" t="s">
        <v>1614</v>
      </c>
    </row>
    <row r="4835" spans="1:27" x14ac:dyDescent="0.25">
      <c r="B4835" t="s">
        <v>1763</v>
      </c>
      <c r="C4835" t="s">
        <v>1616</v>
      </c>
      <c r="D4835" t="s">
        <v>1764</v>
      </c>
      <c r="E4835" s="29">
        <v>0.02</v>
      </c>
      <c r="F4835" t="s">
        <v>1618</v>
      </c>
      <c r="G4835" t="s">
        <v>1619</v>
      </c>
      <c r="H4835" s="30">
        <v>24.1</v>
      </c>
      <c r="I4835" t="s">
        <v>1620</v>
      </c>
      <c r="J4835" s="30">
        <f>ROUND(E4835/I4833* H4835,5)</f>
        <v>0.44261</v>
      </c>
    </row>
    <row r="4836" spans="1:27" x14ac:dyDescent="0.25">
      <c r="B4836" t="s">
        <v>1761</v>
      </c>
      <c r="C4836" t="s">
        <v>1616</v>
      </c>
      <c r="D4836" t="s">
        <v>1762</v>
      </c>
      <c r="E4836" s="29">
        <v>1.6E-2</v>
      </c>
      <c r="F4836" t="s">
        <v>1618</v>
      </c>
      <c r="G4836" t="s">
        <v>1619</v>
      </c>
      <c r="H4836" s="30">
        <v>28.1</v>
      </c>
      <c r="I4836" t="s">
        <v>1620</v>
      </c>
      <c r="J4836" s="30">
        <f>ROUND(E4836/I4833* H4836,5)</f>
        <v>0.41286</v>
      </c>
    </row>
    <row r="4837" spans="1:27" x14ac:dyDescent="0.25">
      <c r="D4837" s="31" t="s">
        <v>1621</v>
      </c>
      <c r="K4837" s="30">
        <f>SUM(J4835:J4836)</f>
        <v>0.85546999999999995</v>
      </c>
    </row>
    <row r="4838" spans="1:27" x14ac:dyDescent="0.25">
      <c r="B4838" s="21" t="s">
        <v>1625</v>
      </c>
    </row>
    <row r="4839" spans="1:27" x14ac:dyDescent="0.25">
      <c r="B4839" t="s">
        <v>3036</v>
      </c>
      <c r="C4839" t="s">
        <v>42</v>
      </c>
      <c r="D4839" t="s">
        <v>3037</v>
      </c>
      <c r="E4839" s="29">
        <v>1.02</v>
      </c>
      <c r="G4839" t="s">
        <v>1619</v>
      </c>
      <c r="H4839" s="30">
        <v>0.24</v>
      </c>
      <c r="I4839" t="s">
        <v>1620</v>
      </c>
      <c r="J4839" s="30">
        <f>ROUND(E4839* H4839,5)</f>
        <v>0.24479999999999999</v>
      </c>
    </row>
    <row r="4840" spans="1:27" x14ac:dyDescent="0.25">
      <c r="D4840" s="31" t="s">
        <v>1635</v>
      </c>
      <c r="K4840" s="30">
        <f>SUM(J4839:J4839)</f>
        <v>0.24479999999999999</v>
      </c>
    </row>
    <row r="4842" spans="1:27" x14ac:dyDescent="0.25">
      <c r="D4842" s="31" t="s">
        <v>1637</v>
      </c>
      <c r="H4842">
        <v>1.5</v>
      </c>
      <c r="I4842" t="s">
        <v>1638</v>
      </c>
      <c r="J4842">
        <f>ROUND(H4842/100*K4837,5)</f>
        <v>1.2829999999999999E-2</v>
      </c>
    </row>
    <row r="4843" spans="1:27" x14ac:dyDescent="0.25">
      <c r="D4843" s="31" t="s">
        <v>1636</v>
      </c>
      <c r="K4843" s="32">
        <f>SUM(J4834:J4842)</f>
        <v>1.1130999999999998</v>
      </c>
    </row>
    <row r="4844" spans="1:27" x14ac:dyDescent="0.25">
      <c r="D4844" s="31" t="s">
        <v>1688</v>
      </c>
      <c r="H4844">
        <v>4</v>
      </c>
      <c r="I4844" t="s">
        <v>1638</v>
      </c>
      <c r="K4844" s="30">
        <f>ROUND(H4844/100*K4843,5)</f>
        <v>4.4519999999999997E-2</v>
      </c>
    </row>
    <row r="4845" spans="1:27" x14ac:dyDescent="0.25">
      <c r="D4845" s="31" t="s">
        <v>1639</v>
      </c>
      <c r="K4845" s="32">
        <f>SUM(K4843:K4844)</f>
        <v>1.1576199999999996</v>
      </c>
    </row>
    <row r="4847" spans="1:27" ht="45" customHeight="1" x14ac:dyDescent="0.25">
      <c r="A4847" s="25" t="s">
        <v>3038</v>
      </c>
      <c r="B4847" s="25" t="s">
        <v>962</v>
      </c>
      <c r="C4847" s="26" t="s">
        <v>42</v>
      </c>
      <c r="D4847" s="6" t="s">
        <v>963</v>
      </c>
      <c r="E4847" s="5"/>
      <c r="F4847" s="5"/>
      <c r="G4847" s="26"/>
      <c r="H4847" s="27" t="s">
        <v>1613</v>
      </c>
      <c r="I4847" s="4">
        <v>1.0649999999999999</v>
      </c>
      <c r="J4847" s="5"/>
      <c r="K4847" s="28">
        <f>ROUND(K4859,2)</f>
        <v>1.24</v>
      </c>
      <c r="L4847" s="26"/>
      <c r="M4847" s="26"/>
      <c r="N4847" s="26"/>
      <c r="O4847" s="26"/>
      <c r="P4847" s="26"/>
      <c r="Q4847" s="26"/>
      <c r="R4847" s="26"/>
      <c r="S4847" s="26"/>
      <c r="T4847" s="26"/>
      <c r="U4847" s="26"/>
      <c r="V4847" s="26"/>
      <c r="W4847" s="26"/>
      <c r="X4847" s="26"/>
      <c r="Y4847" s="26"/>
      <c r="Z4847" s="26"/>
      <c r="AA4847" s="26"/>
    </row>
    <row r="4848" spans="1:27" x14ac:dyDescent="0.25">
      <c r="B4848" s="21" t="s">
        <v>1614</v>
      </c>
    </row>
    <row r="4849" spans="1:27" x14ac:dyDescent="0.25">
      <c r="B4849" t="s">
        <v>1763</v>
      </c>
      <c r="C4849" t="s">
        <v>1616</v>
      </c>
      <c r="D4849" t="s">
        <v>1764</v>
      </c>
      <c r="E4849" s="29">
        <v>0.02</v>
      </c>
      <c r="F4849" t="s">
        <v>1618</v>
      </c>
      <c r="G4849" t="s">
        <v>1619</v>
      </c>
      <c r="H4849" s="30">
        <v>24.1</v>
      </c>
      <c r="I4849" t="s">
        <v>1620</v>
      </c>
      <c r="J4849" s="30">
        <f>ROUND(E4849/I4847* H4849,5)</f>
        <v>0.45257999999999998</v>
      </c>
    </row>
    <row r="4850" spans="1:27" x14ac:dyDescent="0.25">
      <c r="B4850" t="s">
        <v>1761</v>
      </c>
      <c r="C4850" t="s">
        <v>1616</v>
      </c>
      <c r="D4850" t="s">
        <v>1762</v>
      </c>
      <c r="E4850" s="29">
        <v>1.6E-2</v>
      </c>
      <c r="F4850" t="s">
        <v>1618</v>
      </c>
      <c r="G4850" t="s">
        <v>1619</v>
      </c>
      <c r="H4850" s="30">
        <v>28.1</v>
      </c>
      <c r="I4850" t="s">
        <v>1620</v>
      </c>
      <c r="J4850" s="30">
        <f>ROUND(E4850/I4847* H4850,5)</f>
        <v>0.42215999999999998</v>
      </c>
    </row>
    <row r="4851" spans="1:27" x14ac:dyDescent="0.25">
      <c r="D4851" s="31" t="s">
        <v>1621</v>
      </c>
      <c r="K4851" s="30">
        <f>SUM(J4849:J4850)</f>
        <v>0.87473999999999996</v>
      </c>
    </row>
    <row r="4852" spans="1:27" x14ac:dyDescent="0.25">
      <c r="B4852" s="21" t="s">
        <v>1625</v>
      </c>
    </row>
    <row r="4853" spans="1:27" x14ac:dyDescent="0.25">
      <c r="B4853" t="s">
        <v>3039</v>
      </c>
      <c r="C4853" t="s">
        <v>42</v>
      </c>
      <c r="D4853" t="s">
        <v>3040</v>
      </c>
      <c r="E4853" s="29">
        <v>1.02</v>
      </c>
      <c r="G4853" t="s">
        <v>1619</v>
      </c>
      <c r="H4853" s="30">
        <v>0.3</v>
      </c>
      <c r="I4853" t="s">
        <v>1620</v>
      </c>
      <c r="J4853" s="30">
        <f>ROUND(E4853* H4853,5)</f>
        <v>0.30599999999999999</v>
      </c>
    </row>
    <row r="4854" spans="1:27" x14ac:dyDescent="0.25">
      <c r="D4854" s="31" t="s">
        <v>1635</v>
      </c>
      <c r="K4854" s="30">
        <f>SUM(J4853:J4853)</f>
        <v>0.30599999999999999</v>
      </c>
    </row>
    <row r="4856" spans="1:27" x14ac:dyDescent="0.25">
      <c r="D4856" s="31" t="s">
        <v>1637</v>
      </c>
      <c r="H4856">
        <v>1.5</v>
      </c>
      <c r="I4856" t="s">
        <v>1638</v>
      </c>
      <c r="J4856">
        <f>ROUND(H4856/100*K4851,5)</f>
        <v>1.312E-2</v>
      </c>
    </row>
    <row r="4857" spans="1:27" x14ac:dyDescent="0.25">
      <c r="D4857" s="31" t="s">
        <v>1636</v>
      </c>
      <c r="K4857" s="32">
        <f>SUM(J4848:J4856)</f>
        <v>1.1938599999999999</v>
      </c>
    </row>
    <row r="4858" spans="1:27" x14ac:dyDescent="0.25">
      <c r="D4858" s="31" t="s">
        <v>1688</v>
      </c>
      <c r="H4858">
        <v>4</v>
      </c>
      <c r="I4858" t="s">
        <v>1638</v>
      </c>
      <c r="K4858" s="30">
        <f>ROUND(H4858/100*K4857,5)</f>
        <v>4.7750000000000001E-2</v>
      </c>
    </row>
    <row r="4859" spans="1:27" x14ac:dyDescent="0.25">
      <c r="D4859" s="31" t="s">
        <v>1639</v>
      </c>
      <c r="K4859" s="32">
        <f>SUM(K4857:K4858)</f>
        <v>1.2416099999999999</v>
      </c>
    </row>
    <row r="4861" spans="1:27" ht="45" customHeight="1" x14ac:dyDescent="0.25">
      <c r="A4861" s="25" t="s">
        <v>3041</v>
      </c>
      <c r="B4861" s="25" t="s">
        <v>1152</v>
      </c>
      <c r="C4861" s="26" t="s">
        <v>42</v>
      </c>
      <c r="D4861" s="6" t="s">
        <v>1153</v>
      </c>
      <c r="E4861" s="5"/>
      <c r="F4861" s="5"/>
      <c r="G4861" s="26"/>
      <c r="H4861" s="27" t="s">
        <v>1613</v>
      </c>
      <c r="I4861" s="4">
        <v>1.073</v>
      </c>
      <c r="J4861" s="5"/>
      <c r="K4861" s="28">
        <f>ROUND(K4871,2)</f>
        <v>1.17</v>
      </c>
      <c r="L4861" s="26"/>
      <c r="M4861" s="26"/>
      <c r="N4861" s="26"/>
      <c r="O4861" s="26"/>
      <c r="P4861" s="26"/>
      <c r="Q4861" s="26"/>
      <c r="R4861" s="26"/>
      <c r="S4861" s="26"/>
      <c r="T4861" s="26"/>
      <c r="U4861" s="26"/>
      <c r="V4861" s="26"/>
      <c r="W4861" s="26"/>
      <c r="X4861" s="26"/>
      <c r="Y4861" s="26"/>
      <c r="Z4861" s="26"/>
      <c r="AA4861" s="26"/>
    </row>
    <row r="4862" spans="1:27" x14ac:dyDescent="0.25">
      <c r="B4862" s="21" t="s">
        <v>1614</v>
      </c>
    </row>
    <row r="4863" spans="1:27" x14ac:dyDescent="0.25">
      <c r="B4863" t="s">
        <v>1763</v>
      </c>
      <c r="C4863" t="s">
        <v>1616</v>
      </c>
      <c r="D4863" t="s">
        <v>1764</v>
      </c>
      <c r="E4863" s="29">
        <v>0.02</v>
      </c>
      <c r="F4863" t="s">
        <v>1618</v>
      </c>
      <c r="G4863" t="s">
        <v>1619</v>
      </c>
      <c r="H4863" s="30">
        <v>24.1</v>
      </c>
      <c r="I4863" t="s">
        <v>1620</v>
      </c>
      <c r="J4863" s="30">
        <f>ROUND(E4863/I4861* H4863,5)</f>
        <v>0.44921</v>
      </c>
    </row>
    <row r="4864" spans="1:27" x14ac:dyDescent="0.25">
      <c r="B4864" t="s">
        <v>1761</v>
      </c>
      <c r="C4864" t="s">
        <v>1616</v>
      </c>
      <c r="D4864" t="s">
        <v>1762</v>
      </c>
      <c r="E4864" s="29">
        <v>1.6E-2</v>
      </c>
      <c r="F4864" t="s">
        <v>1618</v>
      </c>
      <c r="G4864" t="s">
        <v>1619</v>
      </c>
      <c r="H4864" s="30">
        <v>28.1</v>
      </c>
      <c r="I4864" t="s">
        <v>1620</v>
      </c>
      <c r="J4864" s="30">
        <f>ROUND(E4864/I4861* H4864,5)</f>
        <v>0.41900999999999999</v>
      </c>
    </row>
    <row r="4865" spans="1:27" x14ac:dyDescent="0.25">
      <c r="D4865" s="31" t="s">
        <v>1621</v>
      </c>
      <c r="K4865" s="30">
        <f>SUM(J4863:J4864)</f>
        <v>0.86821999999999999</v>
      </c>
    </row>
    <row r="4866" spans="1:27" x14ac:dyDescent="0.25">
      <c r="B4866" s="21" t="s">
        <v>1625</v>
      </c>
    </row>
    <row r="4867" spans="1:27" x14ac:dyDescent="0.25">
      <c r="B4867" t="s">
        <v>3042</v>
      </c>
      <c r="C4867" t="s">
        <v>42</v>
      </c>
      <c r="D4867" t="s">
        <v>3043</v>
      </c>
      <c r="E4867" s="29">
        <v>1.02</v>
      </c>
      <c r="G4867" t="s">
        <v>1619</v>
      </c>
      <c r="H4867" s="30">
        <v>0.25</v>
      </c>
      <c r="I4867" t="s">
        <v>1620</v>
      </c>
      <c r="J4867" s="30">
        <f>ROUND(E4867* H4867,5)</f>
        <v>0.255</v>
      </c>
    </row>
    <row r="4868" spans="1:27" x14ac:dyDescent="0.25">
      <c r="D4868" s="31" t="s">
        <v>1635</v>
      </c>
      <c r="K4868" s="30">
        <f>SUM(J4867:J4867)</f>
        <v>0.255</v>
      </c>
    </row>
    <row r="4869" spans="1:27" x14ac:dyDescent="0.25">
      <c r="D4869" s="31" t="s">
        <v>1636</v>
      </c>
      <c r="K4869" s="32">
        <f>SUM(J4862:J4868)</f>
        <v>1.1232199999999999</v>
      </c>
    </row>
    <row r="4870" spans="1:27" x14ac:dyDescent="0.25">
      <c r="D4870" s="31" t="s">
        <v>1688</v>
      </c>
      <c r="H4870">
        <v>4</v>
      </c>
      <c r="I4870" t="s">
        <v>1638</v>
      </c>
      <c r="K4870" s="30">
        <f>ROUND(H4870/100*K4869,5)</f>
        <v>4.4929999999999998E-2</v>
      </c>
    </row>
    <row r="4871" spans="1:27" x14ac:dyDescent="0.25">
      <c r="D4871" s="31" t="s">
        <v>1639</v>
      </c>
      <c r="K4871" s="32">
        <f>SUM(K4869:K4870)</f>
        <v>1.1681499999999998</v>
      </c>
    </row>
    <row r="4873" spans="1:27" ht="45" customHeight="1" x14ac:dyDescent="0.25">
      <c r="A4873" s="25" t="s">
        <v>3044</v>
      </c>
      <c r="B4873" s="25" t="s">
        <v>1257</v>
      </c>
      <c r="C4873" s="26" t="s">
        <v>42</v>
      </c>
      <c r="D4873" s="6" t="s">
        <v>1258</v>
      </c>
      <c r="E4873" s="5"/>
      <c r="F4873" s="5"/>
      <c r="G4873" s="26"/>
      <c r="H4873" s="27" t="s">
        <v>1613</v>
      </c>
      <c r="I4873" s="4">
        <v>1.1040000000000001</v>
      </c>
      <c r="J4873" s="5"/>
      <c r="K4873" s="28">
        <f>ROUND(K4883,2)</f>
        <v>1.59</v>
      </c>
      <c r="L4873" s="26"/>
      <c r="M4873" s="26"/>
      <c r="N4873" s="26"/>
      <c r="O4873" s="26"/>
      <c r="P4873" s="26"/>
      <c r="Q4873" s="26"/>
      <c r="R4873" s="26"/>
      <c r="S4873" s="26"/>
      <c r="T4873" s="26"/>
      <c r="U4873" s="26"/>
      <c r="V4873" s="26"/>
      <c r="W4873" s="26"/>
      <c r="X4873" s="26"/>
      <c r="Y4873" s="26"/>
      <c r="Z4873" s="26"/>
      <c r="AA4873" s="26"/>
    </row>
    <row r="4874" spans="1:27" x14ac:dyDescent="0.25">
      <c r="B4874" s="21" t="s">
        <v>1614</v>
      </c>
    </row>
    <row r="4875" spans="1:27" x14ac:dyDescent="0.25">
      <c r="B4875" t="s">
        <v>1761</v>
      </c>
      <c r="C4875" t="s">
        <v>1616</v>
      </c>
      <c r="D4875" t="s">
        <v>1762</v>
      </c>
      <c r="E4875" s="29">
        <v>1.6E-2</v>
      </c>
      <c r="F4875" t="s">
        <v>1618</v>
      </c>
      <c r="G4875" t="s">
        <v>1619</v>
      </c>
      <c r="H4875" s="30">
        <v>28.1</v>
      </c>
      <c r="I4875" t="s">
        <v>1620</v>
      </c>
      <c r="J4875" s="30">
        <f>ROUND(E4875/I4873* H4875,5)</f>
        <v>0.40725</v>
      </c>
    </row>
    <row r="4876" spans="1:27" x14ac:dyDescent="0.25">
      <c r="B4876" t="s">
        <v>1763</v>
      </c>
      <c r="C4876" t="s">
        <v>1616</v>
      </c>
      <c r="D4876" t="s">
        <v>1764</v>
      </c>
      <c r="E4876" s="29">
        <v>0.02</v>
      </c>
      <c r="F4876" t="s">
        <v>1618</v>
      </c>
      <c r="G4876" t="s">
        <v>1619</v>
      </c>
      <c r="H4876" s="30">
        <v>24.1</v>
      </c>
      <c r="I4876" t="s">
        <v>1620</v>
      </c>
      <c r="J4876" s="30">
        <f>ROUND(E4876/I4873* H4876,5)</f>
        <v>0.43658999999999998</v>
      </c>
    </row>
    <row r="4877" spans="1:27" x14ac:dyDescent="0.25">
      <c r="D4877" s="31" t="s">
        <v>1621</v>
      </c>
      <c r="K4877" s="30">
        <f>SUM(J4875:J4876)</f>
        <v>0.84383999999999992</v>
      </c>
    </row>
    <row r="4878" spans="1:27" x14ac:dyDescent="0.25">
      <c r="B4878" s="21" t="s">
        <v>1625</v>
      </c>
    </row>
    <row r="4879" spans="1:27" x14ac:dyDescent="0.25">
      <c r="B4879" t="s">
        <v>3045</v>
      </c>
      <c r="C4879" t="s">
        <v>42</v>
      </c>
      <c r="D4879" t="s">
        <v>3046</v>
      </c>
      <c r="E4879" s="29">
        <v>1.02</v>
      </c>
      <c r="G4879" t="s">
        <v>1619</v>
      </c>
      <c r="H4879" s="30">
        <v>0.67</v>
      </c>
      <c r="I4879" t="s">
        <v>1620</v>
      </c>
      <c r="J4879" s="30">
        <f>ROUND(E4879* H4879,5)</f>
        <v>0.68340000000000001</v>
      </c>
    </row>
    <row r="4880" spans="1:27" x14ac:dyDescent="0.25">
      <c r="D4880" s="31" t="s">
        <v>1635</v>
      </c>
      <c r="K4880" s="30">
        <f>SUM(J4879:J4879)</f>
        <v>0.68340000000000001</v>
      </c>
    </row>
    <row r="4881" spans="1:27" x14ac:dyDescent="0.25">
      <c r="D4881" s="31" t="s">
        <v>1636</v>
      </c>
      <c r="K4881" s="32">
        <f>SUM(J4874:J4880)</f>
        <v>1.5272399999999999</v>
      </c>
    </row>
    <row r="4882" spans="1:27" x14ac:dyDescent="0.25">
      <c r="D4882" s="31" t="s">
        <v>1688</v>
      </c>
      <c r="H4882">
        <v>4</v>
      </c>
      <c r="I4882" t="s">
        <v>1638</v>
      </c>
      <c r="K4882" s="30">
        <f>ROUND(H4882/100*K4881,5)</f>
        <v>6.1089999999999998E-2</v>
      </c>
    </row>
    <row r="4883" spans="1:27" x14ac:dyDescent="0.25">
      <c r="D4883" s="31" t="s">
        <v>1639</v>
      </c>
      <c r="K4883" s="32">
        <f>SUM(K4881:K4882)</f>
        <v>1.58833</v>
      </c>
    </row>
    <row r="4885" spans="1:27" ht="45" customHeight="1" x14ac:dyDescent="0.25">
      <c r="A4885" s="25" t="s">
        <v>3047</v>
      </c>
      <c r="B4885" s="25" t="s">
        <v>1261</v>
      </c>
      <c r="C4885" s="26" t="s">
        <v>42</v>
      </c>
      <c r="D4885" s="6" t="s">
        <v>1262</v>
      </c>
      <c r="E4885" s="5"/>
      <c r="F4885" s="5"/>
      <c r="G4885" s="26"/>
      <c r="H4885" s="27" t="s">
        <v>1613</v>
      </c>
      <c r="I4885" s="4">
        <v>1.1040000000000001</v>
      </c>
      <c r="J4885" s="5"/>
      <c r="K4885" s="28">
        <f>ROUND(K4895,2)</f>
        <v>1.82</v>
      </c>
      <c r="L4885" s="26"/>
      <c r="M4885" s="26"/>
      <c r="N4885" s="26"/>
      <c r="O4885" s="26"/>
      <c r="P4885" s="26"/>
      <c r="Q4885" s="26"/>
      <c r="R4885" s="26"/>
      <c r="S4885" s="26"/>
      <c r="T4885" s="26"/>
      <c r="U4885" s="26"/>
      <c r="V4885" s="26"/>
      <c r="W4885" s="26"/>
      <c r="X4885" s="26"/>
      <c r="Y4885" s="26"/>
      <c r="Z4885" s="26"/>
      <c r="AA4885" s="26"/>
    </row>
    <row r="4886" spans="1:27" x14ac:dyDescent="0.25">
      <c r="B4886" s="21" t="s">
        <v>1614</v>
      </c>
    </row>
    <row r="4887" spans="1:27" x14ac:dyDescent="0.25">
      <c r="B4887" t="s">
        <v>1761</v>
      </c>
      <c r="C4887" t="s">
        <v>1616</v>
      </c>
      <c r="D4887" t="s">
        <v>1762</v>
      </c>
      <c r="E4887" s="29">
        <v>1.6E-2</v>
      </c>
      <c r="F4887" t="s">
        <v>1618</v>
      </c>
      <c r="G4887" t="s">
        <v>1619</v>
      </c>
      <c r="H4887" s="30">
        <v>28.1</v>
      </c>
      <c r="I4887" t="s">
        <v>1620</v>
      </c>
      <c r="J4887" s="30">
        <f>ROUND(E4887/I4885* H4887,5)</f>
        <v>0.40725</v>
      </c>
    </row>
    <row r="4888" spans="1:27" x14ac:dyDescent="0.25">
      <c r="B4888" t="s">
        <v>1763</v>
      </c>
      <c r="C4888" t="s">
        <v>1616</v>
      </c>
      <c r="D4888" t="s">
        <v>1764</v>
      </c>
      <c r="E4888" s="29">
        <v>0.02</v>
      </c>
      <c r="F4888" t="s">
        <v>1618</v>
      </c>
      <c r="G4888" t="s">
        <v>1619</v>
      </c>
      <c r="H4888" s="30">
        <v>24.1</v>
      </c>
      <c r="I4888" t="s">
        <v>1620</v>
      </c>
      <c r="J4888" s="30">
        <f>ROUND(E4888/I4885* H4888,5)</f>
        <v>0.43658999999999998</v>
      </c>
    </row>
    <row r="4889" spans="1:27" x14ac:dyDescent="0.25">
      <c r="D4889" s="31" t="s">
        <v>1621</v>
      </c>
      <c r="K4889" s="30">
        <f>SUM(J4887:J4888)</f>
        <v>0.84383999999999992</v>
      </c>
    </row>
    <row r="4890" spans="1:27" x14ac:dyDescent="0.25">
      <c r="B4890" s="21" t="s">
        <v>1625</v>
      </c>
    </row>
    <row r="4891" spans="1:27" x14ac:dyDescent="0.25">
      <c r="B4891" t="s">
        <v>3048</v>
      </c>
      <c r="C4891" t="s">
        <v>42</v>
      </c>
      <c r="D4891" t="s">
        <v>3049</v>
      </c>
      <c r="E4891" s="29">
        <v>1.02</v>
      </c>
      <c r="G4891" t="s">
        <v>1619</v>
      </c>
      <c r="H4891" s="30">
        <v>0.89</v>
      </c>
      <c r="I4891" t="s">
        <v>1620</v>
      </c>
      <c r="J4891" s="30">
        <f>ROUND(E4891* H4891,5)</f>
        <v>0.90780000000000005</v>
      </c>
    </row>
    <row r="4892" spans="1:27" x14ac:dyDescent="0.25">
      <c r="D4892" s="31" t="s">
        <v>1635</v>
      </c>
      <c r="K4892" s="30">
        <f>SUM(J4891:J4891)</f>
        <v>0.90780000000000005</v>
      </c>
    </row>
    <row r="4893" spans="1:27" x14ac:dyDescent="0.25">
      <c r="D4893" s="31" t="s">
        <v>1636</v>
      </c>
      <c r="K4893" s="32">
        <f>SUM(J4886:J4892)</f>
        <v>1.7516400000000001</v>
      </c>
    </row>
    <row r="4894" spans="1:27" x14ac:dyDescent="0.25">
      <c r="D4894" s="31" t="s">
        <v>1688</v>
      </c>
      <c r="H4894">
        <v>4</v>
      </c>
      <c r="I4894" t="s">
        <v>1638</v>
      </c>
      <c r="K4894" s="30">
        <f>ROUND(H4894/100*K4893,5)</f>
        <v>7.0069999999999993E-2</v>
      </c>
    </row>
    <row r="4895" spans="1:27" x14ac:dyDescent="0.25">
      <c r="D4895" s="31" t="s">
        <v>1639</v>
      </c>
      <c r="K4895" s="32">
        <f>SUM(K4893:K4894)</f>
        <v>1.8217100000000002</v>
      </c>
    </row>
    <row r="4897" spans="1:27" ht="45" customHeight="1" x14ac:dyDescent="0.25">
      <c r="A4897" s="25" t="s">
        <v>3050</v>
      </c>
      <c r="B4897" s="25" t="s">
        <v>1020</v>
      </c>
      <c r="C4897" s="26" t="s">
        <v>42</v>
      </c>
      <c r="D4897" s="6" t="s">
        <v>1021</v>
      </c>
      <c r="E4897" s="5"/>
      <c r="F4897" s="5"/>
      <c r="G4897" s="26"/>
      <c r="H4897" s="27" t="s">
        <v>1613</v>
      </c>
      <c r="I4897" s="4">
        <v>1.627</v>
      </c>
      <c r="J4897" s="5"/>
      <c r="K4897" s="28">
        <f>ROUND(K4908,2)</f>
        <v>23.78</v>
      </c>
      <c r="L4897" s="26"/>
      <c r="M4897" s="26"/>
      <c r="N4897" s="26"/>
      <c r="O4897" s="26"/>
      <c r="P4897" s="26"/>
      <c r="Q4897" s="26"/>
      <c r="R4897" s="26"/>
      <c r="S4897" s="26"/>
      <c r="T4897" s="26"/>
      <c r="U4897" s="26"/>
      <c r="V4897" s="26"/>
      <c r="W4897" s="26"/>
      <c r="X4897" s="26"/>
      <c r="Y4897" s="26"/>
      <c r="Z4897" s="26"/>
      <c r="AA4897" s="26"/>
    </row>
    <row r="4898" spans="1:27" x14ac:dyDescent="0.25">
      <c r="B4898" s="21" t="s">
        <v>1614</v>
      </c>
    </row>
    <row r="4899" spans="1:27" x14ac:dyDescent="0.25">
      <c r="B4899" t="s">
        <v>1761</v>
      </c>
      <c r="C4899" t="s">
        <v>1616</v>
      </c>
      <c r="D4899" t="s">
        <v>1762</v>
      </c>
      <c r="E4899" s="29">
        <v>6.6000000000000003E-2</v>
      </c>
      <c r="F4899" t="s">
        <v>1618</v>
      </c>
      <c r="G4899" t="s">
        <v>1619</v>
      </c>
      <c r="H4899" s="30">
        <v>28.1</v>
      </c>
      <c r="I4899" t="s">
        <v>1620</v>
      </c>
      <c r="J4899" s="30">
        <f>ROUND(E4899/I4897* H4899,5)</f>
        <v>1.1398900000000001</v>
      </c>
    </row>
    <row r="4900" spans="1:27" x14ac:dyDescent="0.25">
      <c r="B4900" t="s">
        <v>1763</v>
      </c>
      <c r="C4900" t="s">
        <v>1616</v>
      </c>
      <c r="D4900" t="s">
        <v>1764</v>
      </c>
      <c r="E4900" s="29">
        <v>6.6000000000000003E-2</v>
      </c>
      <c r="F4900" t="s">
        <v>1618</v>
      </c>
      <c r="G4900" t="s">
        <v>1619</v>
      </c>
      <c r="H4900" s="30">
        <v>24.1</v>
      </c>
      <c r="I4900" t="s">
        <v>1620</v>
      </c>
      <c r="J4900" s="30">
        <f>ROUND(E4900/I4897* H4900,5)</f>
        <v>0.97763</v>
      </c>
    </row>
    <row r="4901" spans="1:27" x14ac:dyDescent="0.25">
      <c r="D4901" s="31" t="s">
        <v>1621</v>
      </c>
      <c r="K4901" s="30">
        <f>SUM(J4899:J4900)</f>
        <v>2.1175199999999998</v>
      </c>
    </row>
    <row r="4902" spans="1:27" x14ac:dyDescent="0.25">
      <c r="B4902" s="21" t="s">
        <v>1625</v>
      </c>
    </row>
    <row r="4903" spans="1:27" x14ac:dyDescent="0.25">
      <c r="B4903" t="s">
        <v>3051</v>
      </c>
      <c r="C4903" t="s">
        <v>37</v>
      </c>
      <c r="D4903" t="s">
        <v>3052</v>
      </c>
      <c r="E4903" s="29">
        <v>1</v>
      </c>
      <c r="G4903" t="s">
        <v>1619</v>
      </c>
      <c r="H4903" s="30">
        <v>0.35</v>
      </c>
      <c r="I4903" t="s">
        <v>1620</v>
      </c>
      <c r="J4903" s="30">
        <f>ROUND(E4903* H4903,5)</f>
        <v>0.35</v>
      </c>
    </row>
    <row r="4904" spans="1:27" x14ac:dyDescent="0.25">
      <c r="B4904" t="s">
        <v>3053</v>
      </c>
      <c r="C4904" t="s">
        <v>42</v>
      </c>
      <c r="D4904" t="s">
        <v>3054</v>
      </c>
      <c r="E4904" s="29">
        <v>1.02</v>
      </c>
      <c r="G4904" t="s">
        <v>1619</v>
      </c>
      <c r="H4904" s="30">
        <v>20</v>
      </c>
      <c r="I4904" t="s">
        <v>1620</v>
      </c>
      <c r="J4904" s="30">
        <f>ROUND(E4904* H4904,5)</f>
        <v>20.399999999999999</v>
      </c>
    </row>
    <row r="4905" spans="1:27" x14ac:dyDescent="0.25">
      <c r="D4905" s="31" t="s">
        <v>1635</v>
      </c>
      <c r="K4905" s="30">
        <f>SUM(J4903:J4904)</f>
        <v>20.75</v>
      </c>
    </row>
    <row r="4906" spans="1:27" x14ac:dyDescent="0.25">
      <c r="D4906" s="31" t="s">
        <v>1636</v>
      </c>
      <c r="K4906" s="32">
        <f>SUM(J4898:J4905)</f>
        <v>22.867519999999999</v>
      </c>
    </row>
    <row r="4907" spans="1:27" x14ac:dyDescent="0.25">
      <c r="D4907" s="31" t="s">
        <v>1688</v>
      </c>
      <c r="H4907">
        <v>4</v>
      </c>
      <c r="I4907" t="s">
        <v>1638</v>
      </c>
      <c r="K4907" s="30">
        <f>ROUND(H4907/100*K4906,5)</f>
        <v>0.91469999999999996</v>
      </c>
    </row>
    <row r="4908" spans="1:27" x14ac:dyDescent="0.25">
      <c r="D4908" s="31" t="s">
        <v>1639</v>
      </c>
      <c r="K4908" s="32">
        <f>SUM(K4906:K4907)</f>
        <v>23.782219999999999</v>
      </c>
    </row>
    <row r="4910" spans="1:27" ht="45" customHeight="1" x14ac:dyDescent="0.25">
      <c r="A4910" s="25" t="s">
        <v>3055</v>
      </c>
      <c r="B4910" s="25" t="s">
        <v>1022</v>
      </c>
      <c r="C4910" s="26" t="s">
        <v>42</v>
      </c>
      <c r="D4910" s="6" t="s">
        <v>1023</v>
      </c>
      <c r="E4910" s="5"/>
      <c r="F4910" s="5"/>
      <c r="G4910" s="26"/>
      <c r="H4910" s="27" t="s">
        <v>1613</v>
      </c>
      <c r="I4910" s="4">
        <v>1.3320000000000001</v>
      </c>
      <c r="J4910" s="5"/>
      <c r="K4910" s="28">
        <f>ROUND(K4921,2)</f>
        <v>15.53</v>
      </c>
      <c r="L4910" s="26"/>
      <c r="M4910" s="26"/>
      <c r="N4910" s="26"/>
      <c r="O4910" s="26"/>
      <c r="P4910" s="26"/>
      <c r="Q4910" s="26"/>
      <c r="R4910" s="26"/>
      <c r="S4910" s="26"/>
      <c r="T4910" s="26"/>
      <c r="U4910" s="26"/>
      <c r="V4910" s="26"/>
      <c r="W4910" s="26"/>
      <c r="X4910" s="26"/>
      <c r="Y4910" s="26"/>
      <c r="Z4910" s="26"/>
      <c r="AA4910" s="26"/>
    </row>
    <row r="4911" spans="1:27" x14ac:dyDescent="0.25">
      <c r="B4911" s="21" t="s">
        <v>1614</v>
      </c>
    </row>
    <row r="4912" spans="1:27" x14ac:dyDescent="0.25">
      <c r="B4912" t="s">
        <v>1761</v>
      </c>
      <c r="C4912" t="s">
        <v>1616</v>
      </c>
      <c r="D4912" t="s">
        <v>1762</v>
      </c>
      <c r="E4912" s="29">
        <v>6.6000000000000003E-2</v>
      </c>
      <c r="F4912" t="s">
        <v>1618</v>
      </c>
      <c r="G4912" t="s">
        <v>1619</v>
      </c>
      <c r="H4912" s="30">
        <v>28.1</v>
      </c>
      <c r="I4912" t="s">
        <v>1620</v>
      </c>
      <c r="J4912" s="30">
        <f>ROUND(E4912/I4910* H4912,5)</f>
        <v>1.3923399999999999</v>
      </c>
    </row>
    <row r="4913" spans="1:27" x14ac:dyDescent="0.25">
      <c r="B4913" t="s">
        <v>1763</v>
      </c>
      <c r="C4913" t="s">
        <v>1616</v>
      </c>
      <c r="D4913" t="s">
        <v>1764</v>
      </c>
      <c r="E4913" s="29">
        <v>6.6000000000000003E-2</v>
      </c>
      <c r="F4913" t="s">
        <v>1618</v>
      </c>
      <c r="G4913" t="s">
        <v>1619</v>
      </c>
      <c r="H4913" s="30">
        <v>24.1</v>
      </c>
      <c r="I4913" t="s">
        <v>1620</v>
      </c>
      <c r="J4913" s="30">
        <f>ROUND(E4913/I4910* H4913,5)</f>
        <v>1.19414</v>
      </c>
    </row>
    <row r="4914" spans="1:27" x14ac:dyDescent="0.25">
      <c r="D4914" s="31" t="s">
        <v>1621</v>
      </c>
      <c r="K4914" s="30">
        <f>SUM(J4912:J4913)</f>
        <v>2.5864799999999999</v>
      </c>
    </row>
    <row r="4915" spans="1:27" x14ac:dyDescent="0.25">
      <c r="B4915" s="21" t="s">
        <v>1625</v>
      </c>
    </row>
    <row r="4916" spans="1:27" x14ac:dyDescent="0.25">
      <c r="B4916" t="s">
        <v>3056</v>
      </c>
      <c r="C4916" t="s">
        <v>42</v>
      </c>
      <c r="D4916" t="s">
        <v>3057</v>
      </c>
      <c r="E4916" s="29">
        <v>1</v>
      </c>
      <c r="G4916" t="s">
        <v>1619</v>
      </c>
      <c r="H4916" s="30">
        <v>12</v>
      </c>
      <c r="I4916" t="s">
        <v>1620</v>
      </c>
      <c r="J4916" s="30">
        <f>ROUND(E4916* H4916,5)</f>
        <v>12</v>
      </c>
    </row>
    <row r="4917" spans="1:27" x14ac:dyDescent="0.25">
      <c r="B4917" t="s">
        <v>3051</v>
      </c>
      <c r="C4917" t="s">
        <v>37</v>
      </c>
      <c r="D4917" t="s">
        <v>3052</v>
      </c>
      <c r="E4917" s="29">
        <v>1</v>
      </c>
      <c r="G4917" t="s">
        <v>1619</v>
      </c>
      <c r="H4917" s="30">
        <v>0.35</v>
      </c>
      <c r="I4917" t="s">
        <v>1620</v>
      </c>
      <c r="J4917" s="30">
        <f>ROUND(E4917* H4917,5)</f>
        <v>0.35</v>
      </c>
    </row>
    <row r="4918" spans="1:27" x14ac:dyDescent="0.25">
      <c r="D4918" s="31" t="s">
        <v>1635</v>
      </c>
      <c r="K4918" s="30">
        <f>SUM(J4916:J4917)</f>
        <v>12.35</v>
      </c>
    </row>
    <row r="4919" spans="1:27" x14ac:dyDescent="0.25">
      <c r="D4919" s="31" t="s">
        <v>1636</v>
      </c>
      <c r="K4919" s="32">
        <f>SUM(J4911:J4918)</f>
        <v>14.93648</v>
      </c>
    </row>
    <row r="4920" spans="1:27" x14ac:dyDescent="0.25">
      <c r="D4920" s="31" t="s">
        <v>1688</v>
      </c>
      <c r="H4920">
        <v>4</v>
      </c>
      <c r="I4920" t="s">
        <v>1638</v>
      </c>
      <c r="K4920" s="30">
        <f>ROUND(H4920/100*K4919,5)</f>
        <v>0.59745999999999999</v>
      </c>
    </row>
    <row r="4921" spans="1:27" x14ac:dyDescent="0.25">
      <c r="D4921" s="31" t="s">
        <v>1639</v>
      </c>
      <c r="K4921" s="32">
        <f>SUM(K4919:K4920)</f>
        <v>15.533939999999999</v>
      </c>
    </row>
    <row r="4923" spans="1:27" ht="45" customHeight="1" x14ac:dyDescent="0.25">
      <c r="A4923" s="25" t="s">
        <v>3058</v>
      </c>
      <c r="B4923" s="25" t="s">
        <v>966</v>
      </c>
      <c r="C4923" s="26" t="s">
        <v>42</v>
      </c>
      <c r="D4923" s="6" t="s">
        <v>967</v>
      </c>
      <c r="E4923" s="5"/>
      <c r="F4923" s="5"/>
      <c r="G4923" s="26"/>
      <c r="H4923" s="27" t="s">
        <v>1613</v>
      </c>
      <c r="I4923" s="4">
        <v>1.429</v>
      </c>
      <c r="J4923" s="5"/>
      <c r="K4923" s="28">
        <f>ROUND(K4936,2)</f>
        <v>21.83</v>
      </c>
      <c r="L4923" s="26"/>
      <c r="M4923" s="26"/>
      <c r="N4923" s="26"/>
      <c r="O4923" s="26"/>
      <c r="P4923" s="26"/>
      <c r="Q4923" s="26"/>
      <c r="R4923" s="26"/>
      <c r="S4923" s="26"/>
      <c r="T4923" s="26"/>
      <c r="U4923" s="26"/>
      <c r="V4923" s="26"/>
      <c r="W4923" s="26"/>
      <c r="X4923" s="26"/>
      <c r="Y4923" s="26"/>
      <c r="Z4923" s="26"/>
      <c r="AA4923" s="26"/>
    </row>
    <row r="4924" spans="1:27" x14ac:dyDescent="0.25">
      <c r="B4924" s="21" t="s">
        <v>1614</v>
      </c>
    </row>
    <row r="4925" spans="1:27" x14ac:dyDescent="0.25">
      <c r="B4925" t="s">
        <v>1761</v>
      </c>
      <c r="C4925" t="s">
        <v>1616</v>
      </c>
      <c r="D4925" t="s">
        <v>1762</v>
      </c>
      <c r="E4925" s="29">
        <v>0.1</v>
      </c>
      <c r="F4925" t="s">
        <v>1618</v>
      </c>
      <c r="G4925" t="s">
        <v>1619</v>
      </c>
      <c r="H4925" s="30">
        <v>28.1</v>
      </c>
      <c r="I4925" t="s">
        <v>1620</v>
      </c>
      <c r="J4925" s="30">
        <f>ROUND(E4925/I4923* H4925,5)</f>
        <v>1.96641</v>
      </c>
    </row>
    <row r="4926" spans="1:27" x14ac:dyDescent="0.25">
      <c r="B4926" t="s">
        <v>1763</v>
      </c>
      <c r="C4926" t="s">
        <v>1616</v>
      </c>
      <c r="D4926" t="s">
        <v>1764</v>
      </c>
      <c r="E4926" s="29">
        <v>0.05</v>
      </c>
      <c r="F4926" t="s">
        <v>1618</v>
      </c>
      <c r="G4926" t="s">
        <v>1619</v>
      </c>
      <c r="H4926" s="30">
        <v>24.1</v>
      </c>
      <c r="I4926" t="s">
        <v>1620</v>
      </c>
      <c r="J4926" s="30">
        <f>ROUND(E4926/I4923* H4926,5)</f>
        <v>0.84325000000000006</v>
      </c>
    </row>
    <row r="4927" spans="1:27" x14ac:dyDescent="0.25">
      <c r="D4927" s="31" t="s">
        <v>1621</v>
      </c>
      <c r="K4927" s="30">
        <f>SUM(J4925:J4926)</f>
        <v>2.80966</v>
      </c>
    </row>
    <row r="4928" spans="1:27" x14ac:dyDescent="0.25">
      <c r="B4928" s="21" t="s">
        <v>1625</v>
      </c>
    </row>
    <row r="4929" spans="1:27" x14ac:dyDescent="0.25">
      <c r="B4929" t="s">
        <v>3059</v>
      </c>
      <c r="C4929" t="s">
        <v>42</v>
      </c>
      <c r="D4929" t="s">
        <v>3060</v>
      </c>
      <c r="E4929" s="29">
        <v>1</v>
      </c>
      <c r="G4929" t="s">
        <v>1619</v>
      </c>
      <c r="H4929" s="30">
        <v>18</v>
      </c>
      <c r="I4929" t="s">
        <v>1620</v>
      </c>
      <c r="J4929" s="30">
        <f>ROUND(E4929* H4929,5)</f>
        <v>18</v>
      </c>
    </row>
    <row r="4930" spans="1:27" x14ac:dyDescent="0.25">
      <c r="B4930" t="s">
        <v>3061</v>
      </c>
      <c r="C4930" t="s">
        <v>37</v>
      </c>
      <c r="D4930" t="s">
        <v>3062</v>
      </c>
      <c r="E4930" s="29">
        <v>0.1</v>
      </c>
      <c r="G4930" t="s">
        <v>1619</v>
      </c>
      <c r="H4930" s="30">
        <v>1.4</v>
      </c>
      <c r="I4930" t="s">
        <v>1620</v>
      </c>
      <c r="J4930" s="30">
        <f>ROUND(E4930* H4930,5)</f>
        <v>0.14000000000000001</v>
      </c>
    </row>
    <row r="4931" spans="1:27" x14ac:dyDescent="0.25">
      <c r="D4931" s="31" t="s">
        <v>1635</v>
      </c>
      <c r="K4931" s="30">
        <f>SUM(J4929:J4930)</f>
        <v>18.14</v>
      </c>
    </row>
    <row r="4933" spans="1:27" x14ac:dyDescent="0.25">
      <c r="D4933" s="31" t="s">
        <v>1637</v>
      </c>
      <c r="H4933">
        <v>1.5</v>
      </c>
      <c r="I4933" t="s">
        <v>1638</v>
      </c>
      <c r="J4933">
        <f>ROUND(H4933/100*K4927,5)</f>
        <v>4.2139999999999997E-2</v>
      </c>
    </row>
    <row r="4934" spans="1:27" x14ac:dyDescent="0.25">
      <c r="D4934" s="31" t="s">
        <v>1636</v>
      </c>
      <c r="K4934" s="32">
        <f>SUM(J4924:J4933)</f>
        <v>20.991800000000001</v>
      </c>
    </row>
    <row r="4935" spans="1:27" x14ac:dyDescent="0.25">
      <c r="D4935" s="31" t="s">
        <v>1688</v>
      </c>
      <c r="H4935">
        <v>4</v>
      </c>
      <c r="I4935" t="s">
        <v>1638</v>
      </c>
      <c r="K4935" s="30">
        <f>ROUND(H4935/100*K4934,5)</f>
        <v>0.83967000000000003</v>
      </c>
    </row>
    <row r="4936" spans="1:27" x14ac:dyDescent="0.25">
      <c r="D4936" s="31" t="s">
        <v>1639</v>
      </c>
      <c r="K4936" s="32">
        <f>SUM(K4934:K4935)</f>
        <v>21.831470000000003</v>
      </c>
    </row>
    <row r="4938" spans="1:27" ht="45" customHeight="1" x14ac:dyDescent="0.25">
      <c r="A4938" s="25" t="s">
        <v>3063</v>
      </c>
      <c r="B4938" s="25" t="s">
        <v>964</v>
      </c>
      <c r="C4938" s="26" t="s">
        <v>42</v>
      </c>
      <c r="D4938" s="6" t="s">
        <v>965</v>
      </c>
      <c r="E4938" s="5"/>
      <c r="F4938" s="5"/>
      <c r="G4938" s="26"/>
      <c r="H4938" s="27" t="s">
        <v>1613</v>
      </c>
      <c r="I4938" s="4">
        <v>1.6519999999999999</v>
      </c>
      <c r="J4938" s="5"/>
      <c r="K4938" s="28">
        <f>ROUND(K4951,2)</f>
        <v>28.71</v>
      </c>
      <c r="L4938" s="26"/>
      <c r="M4938" s="26"/>
      <c r="N4938" s="26"/>
      <c r="O4938" s="26"/>
      <c r="P4938" s="26"/>
      <c r="Q4938" s="26"/>
      <c r="R4938" s="26"/>
      <c r="S4938" s="26"/>
      <c r="T4938" s="26"/>
      <c r="U4938" s="26"/>
      <c r="V4938" s="26"/>
      <c r="W4938" s="26"/>
      <c r="X4938" s="26"/>
      <c r="Y4938" s="26"/>
      <c r="Z4938" s="26"/>
      <c r="AA4938" s="26"/>
    </row>
    <row r="4939" spans="1:27" x14ac:dyDescent="0.25">
      <c r="B4939" s="21" t="s">
        <v>1614</v>
      </c>
    </row>
    <row r="4940" spans="1:27" x14ac:dyDescent="0.25">
      <c r="B4940" t="s">
        <v>1763</v>
      </c>
      <c r="C4940" t="s">
        <v>1616</v>
      </c>
      <c r="D4940" t="s">
        <v>1764</v>
      </c>
      <c r="E4940" s="29">
        <v>0.05</v>
      </c>
      <c r="F4940" t="s">
        <v>1618</v>
      </c>
      <c r="G4940" t="s">
        <v>1619</v>
      </c>
      <c r="H4940" s="30">
        <v>24.1</v>
      </c>
      <c r="I4940" t="s">
        <v>1620</v>
      </c>
      <c r="J4940" s="30">
        <f>ROUND(E4940/I4938* H4940,5)</f>
        <v>0.72941999999999996</v>
      </c>
    </row>
    <row r="4941" spans="1:27" x14ac:dyDescent="0.25">
      <c r="B4941" t="s">
        <v>1761</v>
      </c>
      <c r="C4941" t="s">
        <v>1616</v>
      </c>
      <c r="D4941" t="s">
        <v>1762</v>
      </c>
      <c r="E4941" s="29">
        <v>0.1</v>
      </c>
      <c r="F4941" t="s">
        <v>1618</v>
      </c>
      <c r="G4941" t="s">
        <v>1619</v>
      </c>
      <c r="H4941" s="30">
        <v>28.1</v>
      </c>
      <c r="I4941" t="s">
        <v>1620</v>
      </c>
      <c r="J4941" s="30">
        <f>ROUND(E4941/I4938* H4941,5)</f>
        <v>1.7009700000000001</v>
      </c>
    </row>
    <row r="4942" spans="1:27" x14ac:dyDescent="0.25">
      <c r="D4942" s="31" t="s">
        <v>1621</v>
      </c>
      <c r="K4942" s="30">
        <f>SUM(J4940:J4941)</f>
        <v>2.4303900000000001</v>
      </c>
    </row>
    <row r="4943" spans="1:27" x14ac:dyDescent="0.25">
      <c r="B4943" s="21" t="s">
        <v>1625</v>
      </c>
    </row>
    <row r="4944" spans="1:27" x14ac:dyDescent="0.25">
      <c r="B4944" t="s">
        <v>3061</v>
      </c>
      <c r="C4944" t="s">
        <v>37</v>
      </c>
      <c r="D4944" t="s">
        <v>3062</v>
      </c>
      <c r="E4944" s="29">
        <v>0.1</v>
      </c>
      <c r="G4944" t="s">
        <v>1619</v>
      </c>
      <c r="H4944" s="30">
        <v>1.4</v>
      </c>
      <c r="I4944" t="s">
        <v>1620</v>
      </c>
      <c r="J4944" s="30">
        <f>ROUND(E4944* H4944,5)</f>
        <v>0.14000000000000001</v>
      </c>
    </row>
    <row r="4945" spans="1:27" x14ac:dyDescent="0.25">
      <c r="B4945" t="s">
        <v>3064</v>
      </c>
      <c r="C4945" t="s">
        <v>42</v>
      </c>
      <c r="D4945" t="s">
        <v>3065</v>
      </c>
      <c r="E4945" s="29">
        <v>1</v>
      </c>
      <c r="G4945" t="s">
        <v>1619</v>
      </c>
      <c r="H4945" s="30">
        <v>25</v>
      </c>
      <c r="I4945" t="s">
        <v>1620</v>
      </c>
      <c r="J4945" s="30">
        <f>ROUND(E4945* H4945,5)</f>
        <v>25</v>
      </c>
    </row>
    <row r="4946" spans="1:27" x14ac:dyDescent="0.25">
      <c r="D4946" s="31" t="s">
        <v>1635</v>
      </c>
      <c r="K4946" s="30">
        <f>SUM(J4944:J4945)</f>
        <v>25.14</v>
      </c>
    </row>
    <row r="4948" spans="1:27" x14ac:dyDescent="0.25">
      <c r="D4948" s="31" t="s">
        <v>1637</v>
      </c>
      <c r="H4948">
        <v>1.5</v>
      </c>
      <c r="I4948" t="s">
        <v>1638</v>
      </c>
      <c r="J4948">
        <f>ROUND(H4948/100*K4942,5)</f>
        <v>3.6459999999999999E-2</v>
      </c>
    </row>
    <row r="4949" spans="1:27" x14ac:dyDescent="0.25">
      <c r="D4949" s="31" t="s">
        <v>1636</v>
      </c>
      <c r="K4949" s="32">
        <f>SUM(J4939:J4948)</f>
        <v>27.606850000000001</v>
      </c>
    </row>
    <row r="4950" spans="1:27" x14ac:dyDescent="0.25">
      <c r="D4950" s="31" t="s">
        <v>1688</v>
      </c>
      <c r="H4950">
        <v>4</v>
      </c>
      <c r="I4950" t="s">
        <v>1638</v>
      </c>
      <c r="K4950" s="30">
        <f>ROUND(H4950/100*K4949,5)</f>
        <v>1.1042700000000001</v>
      </c>
    </row>
    <row r="4951" spans="1:27" x14ac:dyDescent="0.25">
      <c r="D4951" s="31" t="s">
        <v>1639</v>
      </c>
      <c r="K4951" s="32">
        <f>SUM(K4949:K4950)</f>
        <v>28.711120000000001</v>
      </c>
    </row>
    <row r="4953" spans="1:27" ht="45" customHeight="1" x14ac:dyDescent="0.25">
      <c r="A4953" s="25" t="s">
        <v>3066</v>
      </c>
      <c r="B4953" s="25" t="s">
        <v>968</v>
      </c>
      <c r="C4953" s="26" t="s">
        <v>42</v>
      </c>
      <c r="D4953" s="6" t="s">
        <v>969</v>
      </c>
      <c r="E4953" s="5"/>
      <c r="F4953" s="5"/>
      <c r="G4953" s="26"/>
      <c r="H4953" s="27" t="s">
        <v>1613</v>
      </c>
      <c r="I4953" s="4">
        <v>1.2070000000000001</v>
      </c>
      <c r="J4953" s="5"/>
      <c r="K4953" s="28">
        <f>ROUND(K4966,2)</f>
        <v>3.87</v>
      </c>
      <c r="L4953" s="26"/>
      <c r="M4953" s="26"/>
      <c r="N4953" s="26"/>
      <c r="O4953" s="26"/>
      <c r="P4953" s="26"/>
      <c r="Q4953" s="26"/>
      <c r="R4953" s="26"/>
      <c r="S4953" s="26"/>
      <c r="T4953" s="26"/>
      <c r="U4953" s="26"/>
      <c r="V4953" s="26"/>
      <c r="W4953" s="26"/>
      <c r="X4953" s="26"/>
      <c r="Y4953" s="26"/>
      <c r="Z4953" s="26"/>
      <c r="AA4953" s="26"/>
    </row>
    <row r="4954" spans="1:27" x14ac:dyDescent="0.25">
      <c r="B4954" s="21" t="s">
        <v>1614</v>
      </c>
    </row>
    <row r="4955" spans="1:27" x14ac:dyDescent="0.25">
      <c r="B4955" t="s">
        <v>1761</v>
      </c>
      <c r="C4955" t="s">
        <v>1616</v>
      </c>
      <c r="D4955" t="s">
        <v>1762</v>
      </c>
      <c r="E4955" s="29">
        <v>2.5000000000000001E-2</v>
      </c>
      <c r="F4955" t="s">
        <v>1618</v>
      </c>
      <c r="G4955" t="s">
        <v>1619</v>
      </c>
      <c r="H4955" s="30">
        <v>28.1</v>
      </c>
      <c r="I4955" t="s">
        <v>1620</v>
      </c>
      <c r="J4955" s="30">
        <f>ROUND(E4955/I4953* H4955,5)</f>
        <v>0.58201999999999998</v>
      </c>
    </row>
    <row r="4956" spans="1:27" x14ac:dyDescent="0.25">
      <c r="B4956" t="s">
        <v>1763</v>
      </c>
      <c r="C4956" t="s">
        <v>1616</v>
      </c>
      <c r="D4956" t="s">
        <v>1764</v>
      </c>
      <c r="E4956" s="29">
        <v>2.5000000000000001E-2</v>
      </c>
      <c r="F4956" t="s">
        <v>1618</v>
      </c>
      <c r="G4956" t="s">
        <v>1619</v>
      </c>
      <c r="H4956" s="30">
        <v>24.1</v>
      </c>
      <c r="I4956" t="s">
        <v>1620</v>
      </c>
      <c r="J4956" s="30">
        <f>ROUND(E4956/I4953* H4956,5)</f>
        <v>0.49917</v>
      </c>
    </row>
    <row r="4957" spans="1:27" x14ac:dyDescent="0.25">
      <c r="D4957" s="31" t="s">
        <v>1621</v>
      </c>
      <c r="K4957" s="30">
        <f>SUM(J4955:J4956)</f>
        <v>1.0811899999999999</v>
      </c>
    </row>
    <row r="4958" spans="1:27" x14ac:dyDescent="0.25">
      <c r="B4958" s="21" t="s">
        <v>1625</v>
      </c>
    </row>
    <row r="4959" spans="1:27" x14ac:dyDescent="0.25">
      <c r="B4959" t="s">
        <v>3061</v>
      </c>
      <c r="C4959" t="s">
        <v>37</v>
      </c>
      <c r="D4959" t="s">
        <v>3062</v>
      </c>
      <c r="E4959" s="29">
        <v>1</v>
      </c>
      <c r="G4959" t="s">
        <v>1619</v>
      </c>
      <c r="H4959" s="30">
        <v>1.4</v>
      </c>
      <c r="I4959" t="s">
        <v>1620</v>
      </c>
      <c r="J4959" s="30">
        <f>ROUND(E4959* H4959,5)</f>
        <v>1.4</v>
      </c>
    </row>
    <row r="4960" spans="1:27" x14ac:dyDescent="0.25">
      <c r="B4960" t="s">
        <v>3067</v>
      </c>
      <c r="C4960" t="s">
        <v>42</v>
      </c>
      <c r="D4960" t="s">
        <v>3068</v>
      </c>
      <c r="E4960" s="29">
        <v>1</v>
      </c>
      <c r="G4960" t="s">
        <v>1619</v>
      </c>
      <c r="H4960" s="30">
        <v>1.22</v>
      </c>
      <c r="I4960" t="s">
        <v>1620</v>
      </c>
      <c r="J4960" s="30">
        <f>ROUND(E4960* H4960,5)</f>
        <v>1.22</v>
      </c>
    </row>
    <row r="4961" spans="1:27" x14ac:dyDescent="0.25">
      <c r="D4961" s="31" t="s">
        <v>1635</v>
      </c>
      <c r="K4961" s="30">
        <f>SUM(J4959:J4960)</f>
        <v>2.62</v>
      </c>
    </row>
    <row r="4963" spans="1:27" x14ac:dyDescent="0.25">
      <c r="D4963" s="31" t="s">
        <v>1637</v>
      </c>
      <c r="H4963">
        <v>1.5</v>
      </c>
      <c r="I4963" t="s">
        <v>1638</v>
      </c>
      <c r="J4963">
        <f>ROUND(H4963/100*K4957,5)</f>
        <v>1.6219999999999998E-2</v>
      </c>
    </row>
    <row r="4964" spans="1:27" x14ac:dyDescent="0.25">
      <c r="D4964" s="31" t="s">
        <v>1636</v>
      </c>
      <c r="K4964" s="32">
        <f>SUM(J4954:J4963)</f>
        <v>3.7174099999999997</v>
      </c>
    </row>
    <row r="4965" spans="1:27" x14ac:dyDescent="0.25">
      <c r="D4965" s="31" t="s">
        <v>1688</v>
      </c>
      <c r="H4965">
        <v>4</v>
      </c>
      <c r="I4965" t="s">
        <v>1638</v>
      </c>
      <c r="K4965" s="30">
        <f>ROUND(H4965/100*K4964,5)</f>
        <v>0.1487</v>
      </c>
    </row>
    <row r="4966" spans="1:27" x14ac:dyDescent="0.25">
      <c r="D4966" s="31" t="s">
        <v>1639</v>
      </c>
      <c r="K4966" s="32">
        <f>SUM(K4964:K4965)</f>
        <v>3.8661099999999995</v>
      </c>
    </row>
    <row r="4968" spans="1:27" ht="45" customHeight="1" x14ac:dyDescent="0.25">
      <c r="A4968" s="25" t="s">
        <v>3069</v>
      </c>
      <c r="B4968" s="25" t="s">
        <v>1024</v>
      </c>
      <c r="C4968" s="26" t="s">
        <v>42</v>
      </c>
      <c r="D4968" s="6" t="s">
        <v>1025</v>
      </c>
      <c r="E4968" s="5"/>
      <c r="F4968" s="5"/>
      <c r="G4968" s="26"/>
      <c r="H4968" s="27" t="s">
        <v>1613</v>
      </c>
      <c r="I4968" s="4">
        <v>1.097</v>
      </c>
      <c r="J4968" s="5"/>
      <c r="K4968" s="28">
        <f>ROUND(K4980,2)</f>
        <v>2998.47</v>
      </c>
      <c r="L4968" s="26"/>
      <c r="M4968" s="26"/>
      <c r="N4968" s="26"/>
      <c r="O4968" s="26"/>
      <c r="P4968" s="26"/>
      <c r="Q4968" s="26"/>
      <c r="R4968" s="26"/>
      <c r="S4968" s="26"/>
      <c r="T4968" s="26"/>
      <c r="U4968" s="26"/>
      <c r="V4968" s="26"/>
      <c r="W4968" s="26"/>
      <c r="X4968" s="26"/>
      <c r="Y4968" s="26"/>
      <c r="Z4968" s="26"/>
      <c r="AA4968" s="26"/>
    </row>
    <row r="4969" spans="1:27" x14ac:dyDescent="0.25">
      <c r="B4969" s="21" t="s">
        <v>1614</v>
      </c>
    </row>
    <row r="4970" spans="1:27" x14ac:dyDescent="0.25">
      <c r="B4970" t="s">
        <v>1761</v>
      </c>
      <c r="C4970" t="s">
        <v>1616</v>
      </c>
      <c r="D4970" t="s">
        <v>1762</v>
      </c>
      <c r="E4970" s="29">
        <v>48</v>
      </c>
      <c r="F4970" t="s">
        <v>1618</v>
      </c>
      <c r="G4970" t="s">
        <v>1619</v>
      </c>
      <c r="H4970" s="30">
        <v>28.1</v>
      </c>
      <c r="I4970" t="s">
        <v>1620</v>
      </c>
      <c r="J4970" s="30">
        <f>ROUND(E4970/I4968* H4970,5)</f>
        <v>1229.5351000000001</v>
      </c>
    </row>
    <row r="4971" spans="1:27" x14ac:dyDescent="0.25">
      <c r="B4971" t="s">
        <v>1763</v>
      </c>
      <c r="C4971" t="s">
        <v>1616</v>
      </c>
      <c r="D4971" t="s">
        <v>1764</v>
      </c>
      <c r="E4971" s="29">
        <v>24</v>
      </c>
      <c r="F4971" t="s">
        <v>1618</v>
      </c>
      <c r="G4971" t="s">
        <v>1619</v>
      </c>
      <c r="H4971" s="30">
        <v>24.1</v>
      </c>
      <c r="I4971" t="s">
        <v>1620</v>
      </c>
      <c r="J4971" s="30">
        <f>ROUND(E4971/I4968* H4971,5)</f>
        <v>527.25615000000005</v>
      </c>
    </row>
    <row r="4972" spans="1:27" x14ac:dyDescent="0.25">
      <c r="D4972" s="31" t="s">
        <v>1621</v>
      </c>
      <c r="K4972" s="30">
        <f>SUM(J4970:J4971)</f>
        <v>1756.7912500000002</v>
      </c>
    </row>
    <row r="4973" spans="1:27" x14ac:dyDescent="0.25">
      <c r="B4973" s="21" t="s">
        <v>1625</v>
      </c>
    </row>
    <row r="4974" spans="1:27" x14ac:dyDescent="0.25">
      <c r="B4974" t="s">
        <v>3070</v>
      </c>
      <c r="C4974" t="s">
        <v>550</v>
      </c>
      <c r="D4974" t="s">
        <v>1025</v>
      </c>
      <c r="E4974" s="29">
        <v>1</v>
      </c>
      <c r="G4974" t="s">
        <v>1619</v>
      </c>
      <c r="H4974" s="30">
        <v>1100</v>
      </c>
      <c r="I4974" t="s">
        <v>1620</v>
      </c>
      <c r="J4974" s="30">
        <f>ROUND(E4974* H4974,5)</f>
        <v>1100</v>
      </c>
    </row>
    <row r="4975" spans="1:27" x14ac:dyDescent="0.25">
      <c r="D4975" s="31" t="s">
        <v>1635</v>
      </c>
      <c r="K4975" s="30">
        <f>SUM(J4974:J4974)</f>
        <v>1100</v>
      </c>
    </row>
    <row r="4977" spans="1:27" x14ac:dyDescent="0.25">
      <c r="D4977" s="31" t="s">
        <v>1637</v>
      </c>
      <c r="H4977">
        <v>1.5</v>
      </c>
      <c r="I4977" t="s">
        <v>1638</v>
      </c>
      <c r="J4977">
        <f>ROUND(H4977/100*K4972,5)</f>
        <v>26.351870000000002</v>
      </c>
    </row>
    <row r="4978" spans="1:27" x14ac:dyDescent="0.25">
      <c r="D4978" s="31" t="s">
        <v>1636</v>
      </c>
      <c r="K4978" s="32">
        <f>SUM(J4969:J4977)</f>
        <v>2883.1431200000002</v>
      </c>
    </row>
    <row r="4979" spans="1:27" x14ac:dyDescent="0.25">
      <c r="D4979" s="31" t="s">
        <v>1688</v>
      </c>
      <c r="H4979">
        <v>4</v>
      </c>
      <c r="I4979" t="s">
        <v>1638</v>
      </c>
      <c r="K4979" s="30">
        <f>ROUND(H4979/100*K4978,5)</f>
        <v>115.32572</v>
      </c>
    </row>
    <row r="4980" spans="1:27" x14ac:dyDescent="0.25">
      <c r="D4980" s="31" t="s">
        <v>1639</v>
      </c>
      <c r="K4980" s="32">
        <f>SUM(K4978:K4979)</f>
        <v>2998.46884</v>
      </c>
    </row>
    <row r="4982" spans="1:27" ht="45" customHeight="1" x14ac:dyDescent="0.25">
      <c r="A4982" s="25" t="s">
        <v>3071</v>
      </c>
      <c r="B4982" s="25" t="s">
        <v>940</v>
      </c>
      <c r="C4982" s="26" t="s">
        <v>42</v>
      </c>
      <c r="D4982" s="6" t="s">
        <v>941</v>
      </c>
      <c r="E4982" s="5"/>
      <c r="F4982" s="5"/>
      <c r="G4982" s="26"/>
      <c r="H4982" s="27" t="s">
        <v>1613</v>
      </c>
      <c r="I4982" s="4">
        <v>1.179</v>
      </c>
      <c r="J4982" s="5"/>
      <c r="K4982" s="28">
        <f>ROUND(K4992,2)</f>
        <v>7.75</v>
      </c>
      <c r="L4982" s="26"/>
      <c r="M4982" s="26"/>
      <c r="N4982" s="26"/>
      <c r="O4982" s="26"/>
      <c r="P4982" s="26"/>
      <c r="Q4982" s="26"/>
      <c r="R4982" s="26"/>
      <c r="S4982" s="26"/>
      <c r="T4982" s="26"/>
      <c r="U4982" s="26"/>
      <c r="V4982" s="26"/>
      <c r="W4982" s="26"/>
      <c r="X4982" s="26"/>
      <c r="Y4982" s="26"/>
      <c r="Z4982" s="26"/>
      <c r="AA4982" s="26"/>
    </row>
    <row r="4983" spans="1:27" x14ac:dyDescent="0.25">
      <c r="B4983" s="21" t="s">
        <v>1614</v>
      </c>
    </row>
    <row r="4984" spans="1:27" x14ac:dyDescent="0.25">
      <c r="B4984" t="s">
        <v>1761</v>
      </c>
      <c r="C4984" t="s">
        <v>1616</v>
      </c>
      <c r="D4984" t="s">
        <v>1762</v>
      </c>
      <c r="E4984" s="29">
        <v>5.1999999999999998E-2</v>
      </c>
      <c r="F4984" t="s">
        <v>1618</v>
      </c>
      <c r="G4984" t="s">
        <v>1619</v>
      </c>
      <c r="H4984" s="30">
        <v>28.1</v>
      </c>
      <c r="I4984" t="s">
        <v>1620</v>
      </c>
      <c r="J4984" s="30">
        <f>ROUND(E4984/I4982* H4984,5)</f>
        <v>1.23936</v>
      </c>
    </row>
    <row r="4985" spans="1:27" x14ac:dyDescent="0.25">
      <c r="B4985" t="s">
        <v>1763</v>
      </c>
      <c r="C4985" t="s">
        <v>1616</v>
      </c>
      <c r="D4985" t="s">
        <v>1764</v>
      </c>
      <c r="E4985" s="29">
        <v>5.1999999999999998E-2</v>
      </c>
      <c r="F4985" t="s">
        <v>1618</v>
      </c>
      <c r="G4985" t="s">
        <v>1619</v>
      </c>
      <c r="H4985" s="30">
        <v>24.1</v>
      </c>
      <c r="I4985" t="s">
        <v>1620</v>
      </c>
      <c r="J4985" s="30">
        <f>ROUND(E4985/I4982* H4985,5)</f>
        <v>1.0629299999999999</v>
      </c>
    </row>
    <row r="4986" spans="1:27" x14ac:dyDescent="0.25">
      <c r="D4986" s="31" t="s">
        <v>1621</v>
      </c>
      <c r="K4986" s="30">
        <f>SUM(J4984:J4985)</f>
        <v>2.3022900000000002</v>
      </c>
    </row>
    <row r="4987" spans="1:27" x14ac:dyDescent="0.25">
      <c r="B4987" s="21" t="s">
        <v>1625</v>
      </c>
    </row>
    <row r="4988" spans="1:27" x14ac:dyDescent="0.25">
      <c r="B4988" t="s">
        <v>3072</v>
      </c>
      <c r="C4988" t="s">
        <v>42</v>
      </c>
      <c r="D4988" t="s">
        <v>3073</v>
      </c>
      <c r="E4988" s="29">
        <v>1.02</v>
      </c>
      <c r="G4988" t="s">
        <v>1619</v>
      </c>
      <c r="H4988" s="30">
        <v>5.05</v>
      </c>
      <c r="I4988" t="s">
        <v>1620</v>
      </c>
      <c r="J4988" s="30">
        <f>ROUND(E4988* H4988,5)</f>
        <v>5.1509999999999998</v>
      </c>
    </row>
    <row r="4989" spans="1:27" x14ac:dyDescent="0.25">
      <c r="D4989" s="31" t="s">
        <v>1635</v>
      </c>
      <c r="K4989" s="30">
        <f>SUM(J4988:J4988)</f>
        <v>5.1509999999999998</v>
      </c>
    </row>
    <row r="4990" spans="1:27" x14ac:dyDescent="0.25">
      <c r="D4990" s="31" t="s">
        <v>1636</v>
      </c>
      <c r="K4990" s="32">
        <f>SUM(J4983:J4989)</f>
        <v>7.45329</v>
      </c>
    </row>
    <row r="4991" spans="1:27" x14ac:dyDescent="0.25">
      <c r="D4991" s="31" t="s">
        <v>1688</v>
      </c>
      <c r="H4991">
        <v>4</v>
      </c>
      <c r="I4991" t="s">
        <v>1638</v>
      </c>
      <c r="K4991" s="30">
        <f>ROUND(H4991/100*K4990,5)</f>
        <v>0.29813000000000001</v>
      </c>
    </row>
    <row r="4992" spans="1:27" x14ac:dyDescent="0.25">
      <c r="D4992" s="31" t="s">
        <v>1639</v>
      </c>
      <c r="K4992" s="32">
        <f>SUM(K4990:K4991)</f>
        <v>7.7514199999999995</v>
      </c>
    </row>
    <row r="4994" spans="1:27" ht="45" customHeight="1" x14ac:dyDescent="0.25">
      <c r="A4994" s="25" t="s">
        <v>3074</v>
      </c>
      <c r="B4994" s="25" t="s">
        <v>942</v>
      </c>
      <c r="C4994" s="26" t="s">
        <v>42</v>
      </c>
      <c r="D4994" s="6" t="s">
        <v>943</v>
      </c>
      <c r="E4994" s="5"/>
      <c r="F4994" s="5"/>
      <c r="G4994" s="26"/>
      <c r="H4994" s="27" t="s">
        <v>1613</v>
      </c>
      <c r="I4994" s="4">
        <v>1.234</v>
      </c>
      <c r="J4994" s="5"/>
      <c r="K4994" s="28">
        <f>ROUND(K5004,2)</f>
        <v>16.11</v>
      </c>
      <c r="L4994" s="26"/>
      <c r="M4994" s="26"/>
      <c r="N4994" s="26"/>
      <c r="O4994" s="26"/>
      <c r="P4994" s="26"/>
      <c r="Q4994" s="26"/>
      <c r="R4994" s="26"/>
      <c r="S4994" s="26"/>
      <c r="T4994" s="26"/>
      <c r="U4994" s="26"/>
      <c r="V4994" s="26"/>
      <c r="W4994" s="26"/>
      <c r="X4994" s="26"/>
      <c r="Y4994" s="26"/>
      <c r="Z4994" s="26"/>
      <c r="AA4994" s="26"/>
    </row>
    <row r="4995" spans="1:27" x14ac:dyDescent="0.25">
      <c r="B4995" s="21" t="s">
        <v>1614</v>
      </c>
    </row>
    <row r="4996" spans="1:27" x14ac:dyDescent="0.25">
      <c r="B4996" t="s">
        <v>1761</v>
      </c>
      <c r="C4996" t="s">
        <v>1616</v>
      </c>
      <c r="D4996" t="s">
        <v>1762</v>
      </c>
      <c r="E4996" s="29">
        <v>9.1999999999999998E-2</v>
      </c>
      <c r="F4996" t="s">
        <v>1618</v>
      </c>
      <c r="G4996" t="s">
        <v>1619</v>
      </c>
      <c r="H4996" s="30">
        <v>28.1</v>
      </c>
      <c r="I4996" t="s">
        <v>1620</v>
      </c>
      <c r="J4996" s="30">
        <f>ROUND(E4996/I4994* H4996,5)</f>
        <v>2.0949800000000001</v>
      </c>
    </row>
    <row r="4997" spans="1:27" x14ac:dyDescent="0.25">
      <c r="B4997" t="s">
        <v>1763</v>
      </c>
      <c r="C4997" t="s">
        <v>1616</v>
      </c>
      <c r="D4997" t="s">
        <v>1764</v>
      </c>
      <c r="E4997" s="29">
        <v>9.1999999999999998E-2</v>
      </c>
      <c r="F4997" t="s">
        <v>1618</v>
      </c>
      <c r="G4997" t="s">
        <v>1619</v>
      </c>
      <c r="H4997" s="30">
        <v>24.1</v>
      </c>
      <c r="I4997" t="s">
        <v>1620</v>
      </c>
      <c r="J4997" s="30">
        <f>ROUND(E4997/I4994* H4997,5)</f>
        <v>1.7967599999999999</v>
      </c>
    </row>
    <row r="4998" spans="1:27" x14ac:dyDescent="0.25">
      <c r="D4998" s="31" t="s">
        <v>1621</v>
      </c>
      <c r="K4998" s="30">
        <f>SUM(J4996:J4997)</f>
        <v>3.89174</v>
      </c>
    </row>
    <row r="4999" spans="1:27" x14ac:dyDescent="0.25">
      <c r="B4999" s="21" t="s">
        <v>1625</v>
      </c>
    </row>
    <row r="5000" spans="1:27" x14ac:dyDescent="0.25">
      <c r="B5000" t="s">
        <v>3075</v>
      </c>
      <c r="C5000" t="s">
        <v>42</v>
      </c>
      <c r="D5000" t="s">
        <v>3076</v>
      </c>
      <c r="E5000" s="29">
        <v>1.02</v>
      </c>
      <c r="G5000" t="s">
        <v>1619</v>
      </c>
      <c r="H5000" s="30">
        <v>11.37</v>
      </c>
      <c r="I5000" t="s">
        <v>1620</v>
      </c>
      <c r="J5000" s="30">
        <f>ROUND(E5000* H5000,5)</f>
        <v>11.5974</v>
      </c>
    </row>
    <row r="5001" spans="1:27" x14ac:dyDescent="0.25">
      <c r="D5001" s="31" t="s">
        <v>1635</v>
      </c>
      <c r="K5001" s="30">
        <f>SUM(J5000:J5000)</f>
        <v>11.5974</v>
      </c>
    </row>
    <row r="5002" spans="1:27" x14ac:dyDescent="0.25">
      <c r="D5002" s="31" t="s">
        <v>1636</v>
      </c>
      <c r="K5002" s="32">
        <f>SUM(J4995:J5001)</f>
        <v>15.489140000000001</v>
      </c>
    </row>
    <row r="5003" spans="1:27" x14ac:dyDescent="0.25">
      <c r="D5003" s="31" t="s">
        <v>1688</v>
      </c>
      <c r="H5003">
        <v>4</v>
      </c>
      <c r="I5003" t="s">
        <v>1638</v>
      </c>
      <c r="K5003" s="30">
        <f>ROUND(H5003/100*K5002,5)</f>
        <v>0.61956999999999995</v>
      </c>
    </row>
    <row r="5004" spans="1:27" x14ac:dyDescent="0.25">
      <c r="D5004" s="31" t="s">
        <v>1639</v>
      </c>
      <c r="K5004" s="32">
        <f>SUM(K5002:K5003)</f>
        <v>16.108710000000002</v>
      </c>
    </row>
    <row r="5006" spans="1:27" ht="45" customHeight="1" x14ac:dyDescent="0.25">
      <c r="A5006" s="25" t="s">
        <v>3077</v>
      </c>
      <c r="B5006" s="25" t="s">
        <v>944</v>
      </c>
      <c r="C5006" s="26" t="s">
        <v>42</v>
      </c>
      <c r="D5006" s="6" t="s">
        <v>945</v>
      </c>
      <c r="E5006" s="5"/>
      <c r="F5006" s="5"/>
      <c r="G5006" s="26"/>
      <c r="H5006" s="27" t="s">
        <v>1613</v>
      </c>
      <c r="I5006" s="4">
        <v>1.298</v>
      </c>
      <c r="J5006" s="5"/>
      <c r="K5006" s="28">
        <f>ROUND(K5016,2)</f>
        <v>19.55</v>
      </c>
      <c r="L5006" s="26"/>
      <c r="M5006" s="26"/>
      <c r="N5006" s="26"/>
      <c r="O5006" s="26"/>
      <c r="P5006" s="26"/>
      <c r="Q5006" s="26"/>
      <c r="R5006" s="26"/>
      <c r="S5006" s="26"/>
      <c r="T5006" s="26"/>
      <c r="U5006" s="26"/>
      <c r="V5006" s="26"/>
      <c r="W5006" s="26"/>
      <c r="X5006" s="26"/>
      <c r="Y5006" s="26"/>
      <c r="Z5006" s="26"/>
      <c r="AA5006" s="26"/>
    </row>
    <row r="5007" spans="1:27" x14ac:dyDescent="0.25">
      <c r="B5007" s="21" t="s">
        <v>1614</v>
      </c>
    </row>
    <row r="5008" spans="1:27" x14ac:dyDescent="0.25">
      <c r="B5008" t="s">
        <v>1761</v>
      </c>
      <c r="C5008" t="s">
        <v>1616</v>
      </c>
      <c r="D5008" t="s">
        <v>1762</v>
      </c>
      <c r="E5008" s="29">
        <v>9.1999999999999998E-2</v>
      </c>
      <c r="F5008" t="s">
        <v>1618</v>
      </c>
      <c r="G5008" t="s">
        <v>1619</v>
      </c>
      <c r="H5008" s="30">
        <v>28.1</v>
      </c>
      <c r="I5008" t="s">
        <v>1620</v>
      </c>
      <c r="J5008" s="30">
        <f>ROUND(E5008/I5006* H5008,5)</f>
        <v>1.9916799999999999</v>
      </c>
    </row>
    <row r="5009" spans="1:27" x14ac:dyDescent="0.25">
      <c r="B5009" t="s">
        <v>1763</v>
      </c>
      <c r="C5009" t="s">
        <v>1616</v>
      </c>
      <c r="D5009" t="s">
        <v>1764</v>
      </c>
      <c r="E5009" s="29">
        <v>9.1999999999999998E-2</v>
      </c>
      <c r="F5009" t="s">
        <v>1618</v>
      </c>
      <c r="G5009" t="s">
        <v>1619</v>
      </c>
      <c r="H5009" s="30">
        <v>24.1</v>
      </c>
      <c r="I5009" t="s">
        <v>1620</v>
      </c>
      <c r="J5009" s="30">
        <f>ROUND(E5009/I5006* H5009,5)</f>
        <v>1.70817</v>
      </c>
    </row>
    <row r="5010" spans="1:27" x14ac:dyDescent="0.25">
      <c r="D5010" s="31" t="s">
        <v>1621</v>
      </c>
      <c r="K5010" s="30">
        <f>SUM(J5008:J5009)</f>
        <v>3.6998499999999996</v>
      </c>
    </row>
    <row r="5011" spans="1:27" x14ac:dyDescent="0.25">
      <c r="B5011" s="21" t="s">
        <v>1625</v>
      </c>
    </row>
    <row r="5012" spans="1:27" x14ac:dyDescent="0.25">
      <c r="B5012" t="s">
        <v>3078</v>
      </c>
      <c r="C5012" t="s">
        <v>42</v>
      </c>
      <c r="D5012" t="s">
        <v>3079</v>
      </c>
      <c r="E5012" s="29">
        <v>1.02</v>
      </c>
      <c r="G5012" t="s">
        <v>1619</v>
      </c>
      <c r="H5012" s="30">
        <v>14.8</v>
      </c>
      <c r="I5012" t="s">
        <v>1620</v>
      </c>
      <c r="J5012" s="30">
        <f>ROUND(E5012* H5012,5)</f>
        <v>15.096</v>
      </c>
    </row>
    <row r="5013" spans="1:27" x14ac:dyDescent="0.25">
      <c r="D5013" s="31" t="s">
        <v>1635</v>
      </c>
      <c r="K5013" s="30">
        <f>SUM(J5012:J5012)</f>
        <v>15.096</v>
      </c>
    </row>
    <row r="5014" spans="1:27" x14ac:dyDescent="0.25">
      <c r="D5014" s="31" t="s">
        <v>1636</v>
      </c>
      <c r="K5014" s="32">
        <f>SUM(J5007:J5013)</f>
        <v>18.795850000000002</v>
      </c>
    </row>
    <row r="5015" spans="1:27" x14ac:dyDescent="0.25">
      <c r="D5015" s="31" t="s">
        <v>1688</v>
      </c>
      <c r="H5015">
        <v>4</v>
      </c>
      <c r="I5015" t="s">
        <v>1638</v>
      </c>
      <c r="K5015" s="30">
        <f>ROUND(H5015/100*K5014,5)</f>
        <v>0.75183</v>
      </c>
    </row>
    <row r="5016" spans="1:27" x14ac:dyDescent="0.25">
      <c r="D5016" s="31" t="s">
        <v>1639</v>
      </c>
      <c r="K5016" s="32">
        <f>SUM(K5014:K5015)</f>
        <v>19.54768</v>
      </c>
    </row>
    <row r="5018" spans="1:27" ht="45" customHeight="1" x14ac:dyDescent="0.25">
      <c r="A5018" s="25" t="s">
        <v>3080</v>
      </c>
      <c r="B5018" s="25" t="s">
        <v>926</v>
      </c>
      <c r="C5018" s="26" t="s">
        <v>42</v>
      </c>
      <c r="D5018" s="6" t="s">
        <v>927</v>
      </c>
      <c r="E5018" s="5"/>
      <c r="F5018" s="5"/>
      <c r="G5018" s="26"/>
      <c r="H5018" s="27" t="s">
        <v>1613</v>
      </c>
      <c r="I5018" s="4">
        <v>1.1459999999999999</v>
      </c>
      <c r="J5018" s="5"/>
      <c r="K5018" s="28">
        <f>ROUND(K5028,2)</f>
        <v>1.44</v>
      </c>
      <c r="L5018" s="26"/>
      <c r="M5018" s="26"/>
      <c r="N5018" s="26"/>
      <c r="O5018" s="26"/>
      <c r="P5018" s="26"/>
      <c r="Q5018" s="26"/>
      <c r="R5018" s="26"/>
      <c r="S5018" s="26"/>
      <c r="T5018" s="26"/>
      <c r="U5018" s="26"/>
      <c r="V5018" s="26"/>
      <c r="W5018" s="26"/>
      <c r="X5018" s="26"/>
      <c r="Y5018" s="26"/>
      <c r="Z5018" s="26"/>
      <c r="AA5018" s="26"/>
    </row>
    <row r="5019" spans="1:27" x14ac:dyDescent="0.25">
      <c r="B5019" s="21" t="s">
        <v>1614</v>
      </c>
    </row>
    <row r="5020" spans="1:27" x14ac:dyDescent="0.25">
      <c r="B5020" t="s">
        <v>1763</v>
      </c>
      <c r="C5020" t="s">
        <v>1616</v>
      </c>
      <c r="D5020" t="s">
        <v>1764</v>
      </c>
      <c r="E5020" s="29">
        <v>1.2E-2</v>
      </c>
      <c r="F5020" t="s">
        <v>1618</v>
      </c>
      <c r="G5020" t="s">
        <v>1619</v>
      </c>
      <c r="H5020" s="30">
        <v>24.1</v>
      </c>
      <c r="I5020" t="s">
        <v>1620</v>
      </c>
      <c r="J5020" s="30">
        <f>ROUND(E5020/I5018* H5020,5)</f>
        <v>0.25235999999999997</v>
      </c>
    </row>
    <row r="5021" spans="1:27" x14ac:dyDescent="0.25">
      <c r="B5021" t="s">
        <v>1761</v>
      </c>
      <c r="C5021" t="s">
        <v>1616</v>
      </c>
      <c r="D5021" t="s">
        <v>1762</v>
      </c>
      <c r="E5021" s="29">
        <v>1.2E-2</v>
      </c>
      <c r="F5021" t="s">
        <v>1618</v>
      </c>
      <c r="G5021" t="s">
        <v>1619</v>
      </c>
      <c r="H5021" s="30">
        <v>28.1</v>
      </c>
      <c r="I5021" t="s">
        <v>1620</v>
      </c>
      <c r="J5021" s="30">
        <f>ROUND(E5021/I5018* H5021,5)</f>
        <v>0.29424</v>
      </c>
    </row>
    <row r="5022" spans="1:27" x14ac:dyDescent="0.25">
      <c r="D5022" s="31" t="s">
        <v>1621</v>
      </c>
      <c r="K5022" s="30">
        <f>SUM(J5020:J5021)</f>
        <v>0.54659999999999997</v>
      </c>
    </row>
    <row r="5023" spans="1:27" x14ac:dyDescent="0.25">
      <c r="B5023" s="21" t="s">
        <v>1625</v>
      </c>
    </row>
    <row r="5024" spans="1:27" x14ac:dyDescent="0.25">
      <c r="B5024" t="s">
        <v>3081</v>
      </c>
      <c r="C5024" t="s">
        <v>42</v>
      </c>
      <c r="D5024" t="s">
        <v>3082</v>
      </c>
      <c r="E5024" s="29">
        <v>1.02</v>
      </c>
      <c r="G5024" t="s">
        <v>1619</v>
      </c>
      <c r="H5024" s="30">
        <v>0.82</v>
      </c>
      <c r="I5024" t="s">
        <v>1620</v>
      </c>
      <c r="J5024" s="30">
        <f>ROUND(E5024* H5024,5)</f>
        <v>0.83640000000000003</v>
      </c>
    </row>
    <row r="5025" spans="1:27" x14ac:dyDescent="0.25">
      <c r="D5025" s="31" t="s">
        <v>1635</v>
      </c>
      <c r="K5025" s="30">
        <f>SUM(J5024:J5024)</f>
        <v>0.83640000000000003</v>
      </c>
    </row>
    <row r="5026" spans="1:27" x14ac:dyDescent="0.25">
      <c r="D5026" s="31" t="s">
        <v>1636</v>
      </c>
      <c r="K5026" s="32">
        <f>SUM(J5019:J5025)</f>
        <v>1.383</v>
      </c>
    </row>
    <row r="5027" spans="1:27" x14ac:dyDescent="0.25">
      <c r="D5027" s="31" t="s">
        <v>1688</v>
      </c>
      <c r="H5027">
        <v>4</v>
      </c>
      <c r="I5027" t="s">
        <v>1638</v>
      </c>
      <c r="K5027" s="30">
        <f>ROUND(H5027/100*K5026,5)</f>
        <v>5.5320000000000001E-2</v>
      </c>
    </row>
    <row r="5028" spans="1:27" x14ac:dyDescent="0.25">
      <c r="D5028" s="31" t="s">
        <v>1639</v>
      </c>
      <c r="K5028" s="32">
        <f>SUM(K5026:K5027)</f>
        <v>1.43832</v>
      </c>
    </row>
    <row r="5030" spans="1:27" ht="45" customHeight="1" x14ac:dyDescent="0.25">
      <c r="A5030" s="25" t="s">
        <v>3083</v>
      </c>
      <c r="B5030" s="25" t="s">
        <v>928</v>
      </c>
      <c r="C5030" s="26" t="s">
        <v>42</v>
      </c>
      <c r="D5030" s="6" t="s">
        <v>929</v>
      </c>
      <c r="E5030" s="5"/>
      <c r="F5030" s="5"/>
      <c r="G5030" s="26"/>
      <c r="H5030" s="27" t="s">
        <v>1613</v>
      </c>
      <c r="I5030" s="4">
        <v>1.161</v>
      </c>
      <c r="J5030" s="5"/>
      <c r="K5030" s="28">
        <f>ROUND(K5040,2)</f>
        <v>1.78</v>
      </c>
      <c r="L5030" s="26"/>
      <c r="M5030" s="26"/>
      <c r="N5030" s="26"/>
      <c r="O5030" s="26"/>
      <c r="P5030" s="26"/>
      <c r="Q5030" s="26"/>
      <c r="R5030" s="26"/>
      <c r="S5030" s="26"/>
      <c r="T5030" s="26"/>
      <c r="U5030" s="26"/>
      <c r="V5030" s="26"/>
      <c r="W5030" s="26"/>
      <c r="X5030" s="26"/>
      <c r="Y5030" s="26"/>
      <c r="Z5030" s="26"/>
      <c r="AA5030" s="26"/>
    </row>
    <row r="5031" spans="1:27" x14ac:dyDescent="0.25">
      <c r="B5031" s="21" t="s">
        <v>1614</v>
      </c>
    </row>
    <row r="5032" spans="1:27" x14ac:dyDescent="0.25">
      <c r="B5032" t="s">
        <v>1761</v>
      </c>
      <c r="C5032" t="s">
        <v>1616</v>
      </c>
      <c r="D5032" t="s">
        <v>1762</v>
      </c>
      <c r="E5032" s="29">
        <v>1.2E-2</v>
      </c>
      <c r="F5032" t="s">
        <v>1618</v>
      </c>
      <c r="G5032" t="s">
        <v>1619</v>
      </c>
      <c r="H5032" s="30">
        <v>28.1</v>
      </c>
      <c r="I5032" t="s">
        <v>1620</v>
      </c>
      <c r="J5032" s="30">
        <f>ROUND(E5032/I5030* H5032,5)</f>
        <v>0.29043999999999998</v>
      </c>
    </row>
    <row r="5033" spans="1:27" x14ac:dyDescent="0.25">
      <c r="B5033" t="s">
        <v>1763</v>
      </c>
      <c r="C5033" t="s">
        <v>1616</v>
      </c>
      <c r="D5033" t="s">
        <v>1764</v>
      </c>
      <c r="E5033" s="29">
        <v>1.2E-2</v>
      </c>
      <c r="F5033" t="s">
        <v>1618</v>
      </c>
      <c r="G5033" t="s">
        <v>1619</v>
      </c>
      <c r="H5033" s="30">
        <v>24.1</v>
      </c>
      <c r="I5033" t="s">
        <v>1620</v>
      </c>
      <c r="J5033" s="30">
        <f>ROUND(E5033/I5030* H5033,5)</f>
        <v>0.24909999999999999</v>
      </c>
    </row>
    <row r="5034" spans="1:27" x14ac:dyDescent="0.25">
      <c r="D5034" s="31" t="s">
        <v>1621</v>
      </c>
      <c r="K5034" s="30">
        <f>SUM(J5032:J5033)</f>
        <v>0.53953999999999991</v>
      </c>
    </row>
    <row r="5035" spans="1:27" x14ac:dyDescent="0.25">
      <c r="B5035" s="21" t="s">
        <v>1625</v>
      </c>
    </row>
    <row r="5036" spans="1:27" x14ac:dyDescent="0.25">
      <c r="B5036" t="s">
        <v>3084</v>
      </c>
      <c r="C5036" t="s">
        <v>42</v>
      </c>
      <c r="D5036" t="s">
        <v>3085</v>
      </c>
      <c r="E5036" s="29">
        <v>1.02</v>
      </c>
      <c r="G5036" t="s">
        <v>1619</v>
      </c>
      <c r="H5036" s="30">
        <v>1.1499999999999999</v>
      </c>
      <c r="I5036" t="s">
        <v>1620</v>
      </c>
      <c r="J5036" s="30">
        <f>ROUND(E5036* H5036,5)</f>
        <v>1.173</v>
      </c>
    </row>
    <row r="5037" spans="1:27" x14ac:dyDescent="0.25">
      <c r="D5037" s="31" t="s">
        <v>1635</v>
      </c>
      <c r="K5037" s="30">
        <f>SUM(J5036:J5036)</f>
        <v>1.173</v>
      </c>
    </row>
    <row r="5038" spans="1:27" x14ac:dyDescent="0.25">
      <c r="D5038" s="31" t="s">
        <v>1636</v>
      </c>
      <c r="K5038" s="32">
        <f>SUM(J5031:J5037)</f>
        <v>1.71254</v>
      </c>
    </row>
    <row r="5039" spans="1:27" x14ac:dyDescent="0.25">
      <c r="D5039" s="31" t="s">
        <v>1688</v>
      </c>
      <c r="H5039">
        <v>4</v>
      </c>
      <c r="I5039" t="s">
        <v>1638</v>
      </c>
      <c r="K5039" s="30">
        <f>ROUND(H5039/100*K5038,5)</f>
        <v>6.8500000000000005E-2</v>
      </c>
    </row>
    <row r="5040" spans="1:27" x14ac:dyDescent="0.25">
      <c r="D5040" s="31" t="s">
        <v>1639</v>
      </c>
      <c r="K5040" s="32">
        <f>SUM(K5038:K5039)</f>
        <v>1.78104</v>
      </c>
    </row>
    <row r="5042" spans="1:27" ht="45" customHeight="1" x14ac:dyDescent="0.25">
      <c r="A5042" s="25" t="s">
        <v>3086</v>
      </c>
      <c r="B5042" s="25" t="s">
        <v>930</v>
      </c>
      <c r="C5042" s="26" t="s">
        <v>42</v>
      </c>
      <c r="D5042" s="6" t="s">
        <v>931</v>
      </c>
      <c r="E5042" s="5"/>
      <c r="F5042" s="5"/>
      <c r="G5042" s="26"/>
      <c r="H5042" s="27" t="s">
        <v>1613</v>
      </c>
      <c r="I5042" s="4">
        <v>1.298</v>
      </c>
      <c r="J5042" s="5"/>
      <c r="K5042" s="28">
        <f>ROUND(K5052,2)</f>
        <v>2.63</v>
      </c>
      <c r="L5042" s="26"/>
      <c r="M5042" s="26"/>
      <c r="N5042" s="26"/>
      <c r="O5042" s="26"/>
      <c r="P5042" s="26"/>
      <c r="Q5042" s="26"/>
      <c r="R5042" s="26"/>
      <c r="S5042" s="26"/>
      <c r="T5042" s="26"/>
      <c r="U5042" s="26"/>
      <c r="V5042" s="26"/>
      <c r="W5042" s="26"/>
      <c r="X5042" s="26"/>
      <c r="Y5042" s="26"/>
      <c r="Z5042" s="26"/>
      <c r="AA5042" s="26"/>
    </row>
    <row r="5043" spans="1:27" x14ac:dyDescent="0.25">
      <c r="B5043" s="21" t="s">
        <v>1614</v>
      </c>
    </row>
    <row r="5044" spans="1:27" x14ac:dyDescent="0.25">
      <c r="B5044" t="s">
        <v>1763</v>
      </c>
      <c r="C5044" t="s">
        <v>1616</v>
      </c>
      <c r="D5044" t="s">
        <v>1764</v>
      </c>
      <c r="E5044" s="29">
        <v>1.2E-2</v>
      </c>
      <c r="F5044" t="s">
        <v>1618</v>
      </c>
      <c r="G5044" t="s">
        <v>1619</v>
      </c>
      <c r="H5044" s="30">
        <v>24.1</v>
      </c>
      <c r="I5044" t="s">
        <v>1620</v>
      </c>
      <c r="J5044" s="30">
        <f>ROUND(E5044/I5042* H5044,5)</f>
        <v>0.2228</v>
      </c>
    </row>
    <row r="5045" spans="1:27" x14ac:dyDescent="0.25">
      <c r="B5045" t="s">
        <v>1761</v>
      </c>
      <c r="C5045" t="s">
        <v>1616</v>
      </c>
      <c r="D5045" t="s">
        <v>1762</v>
      </c>
      <c r="E5045" s="29">
        <v>1.2E-2</v>
      </c>
      <c r="F5045" t="s">
        <v>1618</v>
      </c>
      <c r="G5045" t="s">
        <v>1619</v>
      </c>
      <c r="H5045" s="30">
        <v>28.1</v>
      </c>
      <c r="I5045" t="s">
        <v>1620</v>
      </c>
      <c r="J5045" s="30">
        <f>ROUND(E5045/I5042* H5045,5)</f>
        <v>0.25978000000000001</v>
      </c>
    </row>
    <row r="5046" spans="1:27" x14ac:dyDescent="0.25">
      <c r="D5046" s="31" t="s">
        <v>1621</v>
      </c>
      <c r="K5046" s="30">
        <f>SUM(J5044:J5045)</f>
        <v>0.48258000000000001</v>
      </c>
    </row>
    <row r="5047" spans="1:27" x14ac:dyDescent="0.25">
      <c r="B5047" s="21" t="s">
        <v>1625</v>
      </c>
    </row>
    <row r="5048" spans="1:27" x14ac:dyDescent="0.25">
      <c r="B5048" t="s">
        <v>3087</v>
      </c>
      <c r="C5048" t="s">
        <v>42</v>
      </c>
      <c r="D5048" t="s">
        <v>3088</v>
      </c>
      <c r="E5048" s="29">
        <v>1.02</v>
      </c>
      <c r="G5048" t="s">
        <v>1619</v>
      </c>
      <c r="H5048" s="30">
        <v>2.0099999999999998</v>
      </c>
      <c r="I5048" t="s">
        <v>1620</v>
      </c>
      <c r="J5048" s="30">
        <f>ROUND(E5048* H5048,5)</f>
        <v>2.0501999999999998</v>
      </c>
    </row>
    <row r="5049" spans="1:27" x14ac:dyDescent="0.25">
      <c r="D5049" s="31" t="s">
        <v>1635</v>
      </c>
      <c r="K5049" s="30">
        <f>SUM(J5048:J5048)</f>
        <v>2.0501999999999998</v>
      </c>
    </row>
    <row r="5050" spans="1:27" x14ac:dyDescent="0.25">
      <c r="D5050" s="31" t="s">
        <v>1636</v>
      </c>
      <c r="K5050" s="32">
        <f>SUM(J5043:J5049)</f>
        <v>2.5327799999999998</v>
      </c>
    </row>
    <row r="5051" spans="1:27" x14ac:dyDescent="0.25">
      <c r="D5051" s="31" t="s">
        <v>1688</v>
      </c>
      <c r="H5051">
        <v>4</v>
      </c>
      <c r="I5051" t="s">
        <v>1638</v>
      </c>
      <c r="K5051" s="30">
        <f>ROUND(H5051/100*K5050,5)</f>
        <v>0.10131</v>
      </c>
    </row>
    <row r="5052" spans="1:27" x14ac:dyDescent="0.25">
      <c r="D5052" s="31" t="s">
        <v>1639</v>
      </c>
      <c r="K5052" s="32">
        <f>SUM(K5050:K5051)</f>
        <v>2.6340899999999996</v>
      </c>
    </row>
    <row r="5054" spans="1:27" ht="45" customHeight="1" x14ac:dyDescent="0.25">
      <c r="A5054" s="25" t="s">
        <v>3089</v>
      </c>
      <c r="B5054" s="25" t="s">
        <v>932</v>
      </c>
      <c r="C5054" s="26" t="s">
        <v>42</v>
      </c>
      <c r="D5054" s="6" t="s">
        <v>933</v>
      </c>
      <c r="E5054" s="5"/>
      <c r="F5054" s="5"/>
      <c r="G5054" s="26"/>
      <c r="H5054" s="27" t="s">
        <v>1613</v>
      </c>
      <c r="I5054" s="4">
        <v>1.373</v>
      </c>
      <c r="J5054" s="5"/>
      <c r="K5054" s="28">
        <f>ROUND(K5064,2)</f>
        <v>3.18</v>
      </c>
      <c r="L5054" s="26"/>
      <c r="M5054" s="26"/>
      <c r="N5054" s="26"/>
      <c r="O5054" s="26"/>
      <c r="P5054" s="26"/>
      <c r="Q5054" s="26"/>
      <c r="R5054" s="26"/>
      <c r="S5054" s="26"/>
      <c r="T5054" s="26"/>
      <c r="U5054" s="26"/>
      <c r="V5054" s="26"/>
      <c r="W5054" s="26"/>
      <c r="X5054" s="26"/>
      <c r="Y5054" s="26"/>
      <c r="Z5054" s="26"/>
      <c r="AA5054" s="26"/>
    </row>
    <row r="5055" spans="1:27" x14ac:dyDescent="0.25">
      <c r="B5055" s="21" t="s">
        <v>1614</v>
      </c>
    </row>
    <row r="5056" spans="1:27" x14ac:dyDescent="0.25">
      <c r="B5056" t="s">
        <v>1763</v>
      </c>
      <c r="C5056" t="s">
        <v>1616</v>
      </c>
      <c r="D5056" t="s">
        <v>1764</v>
      </c>
      <c r="E5056" s="29">
        <v>1.2E-2</v>
      </c>
      <c r="F5056" t="s">
        <v>1618</v>
      </c>
      <c r="G5056" t="s">
        <v>1619</v>
      </c>
      <c r="H5056" s="30">
        <v>24.1</v>
      </c>
      <c r="I5056" t="s">
        <v>1620</v>
      </c>
      <c r="J5056" s="30">
        <f>ROUND(E5056/I5054* H5056,5)</f>
        <v>0.21063000000000001</v>
      </c>
    </row>
    <row r="5057" spans="1:27" x14ac:dyDescent="0.25">
      <c r="B5057" t="s">
        <v>1761</v>
      </c>
      <c r="C5057" t="s">
        <v>1616</v>
      </c>
      <c r="D5057" t="s">
        <v>1762</v>
      </c>
      <c r="E5057" s="29">
        <v>1.2E-2</v>
      </c>
      <c r="F5057" t="s">
        <v>1618</v>
      </c>
      <c r="G5057" t="s">
        <v>1619</v>
      </c>
      <c r="H5057" s="30">
        <v>28.1</v>
      </c>
      <c r="I5057" t="s">
        <v>1620</v>
      </c>
      <c r="J5057" s="30">
        <f>ROUND(E5057/I5054* H5057,5)</f>
        <v>0.24559</v>
      </c>
    </row>
    <row r="5058" spans="1:27" x14ac:dyDescent="0.25">
      <c r="D5058" s="31" t="s">
        <v>1621</v>
      </c>
      <c r="K5058" s="30">
        <f>SUM(J5056:J5057)</f>
        <v>0.45622000000000001</v>
      </c>
    </row>
    <row r="5059" spans="1:27" x14ac:dyDescent="0.25">
      <c r="B5059" s="21" t="s">
        <v>1625</v>
      </c>
    </row>
    <row r="5060" spans="1:27" x14ac:dyDescent="0.25">
      <c r="B5060" t="s">
        <v>3090</v>
      </c>
      <c r="C5060" t="s">
        <v>42</v>
      </c>
      <c r="D5060" t="s">
        <v>3091</v>
      </c>
      <c r="E5060" s="29">
        <v>1.02</v>
      </c>
      <c r="G5060" t="s">
        <v>1619</v>
      </c>
      <c r="H5060" s="30">
        <v>2.5499999999999998</v>
      </c>
      <c r="I5060" t="s">
        <v>1620</v>
      </c>
      <c r="J5060" s="30">
        <f>ROUND(E5060* H5060,5)</f>
        <v>2.601</v>
      </c>
    </row>
    <row r="5061" spans="1:27" x14ac:dyDescent="0.25">
      <c r="D5061" s="31" t="s">
        <v>1635</v>
      </c>
      <c r="K5061" s="30">
        <f>SUM(J5060:J5060)</f>
        <v>2.601</v>
      </c>
    </row>
    <row r="5062" spans="1:27" x14ac:dyDescent="0.25">
      <c r="D5062" s="31" t="s">
        <v>1636</v>
      </c>
      <c r="K5062" s="32">
        <f>SUM(J5055:J5061)</f>
        <v>3.05722</v>
      </c>
    </row>
    <row r="5063" spans="1:27" x14ac:dyDescent="0.25">
      <c r="D5063" s="31" t="s">
        <v>1688</v>
      </c>
      <c r="H5063">
        <v>4</v>
      </c>
      <c r="I5063" t="s">
        <v>1638</v>
      </c>
      <c r="K5063" s="30">
        <f>ROUND(H5063/100*K5062,5)</f>
        <v>0.12229</v>
      </c>
    </row>
    <row r="5064" spans="1:27" x14ac:dyDescent="0.25">
      <c r="D5064" s="31" t="s">
        <v>1639</v>
      </c>
      <c r="K5064" s="32">
        <f>SUM(K5062:K5063)</f>
        <v>3.1795100000000001</v>
      </c>
    </row>
    <row r="5066" spans="1:27" ht="45" customHeight="1" x14ac:dyDescent="0.25">
      <c r="A5066" s="25" t="s">
        <v>3092</v>
      </c>
      <c r="B5066" s="25" t="s">
        <v>1572</v>
      </c>
      <c r="C5066" s="26" t="s">
        <v>42</v>
      </c>
      <c r="D5066" s="6" t="s">
        <v>1573</v>
      </c>
      <c r="E5066" s="5"/>
      <c r="F5066" s="5"/>
      <c r="G5066" s="26"/>
      <c r="H5066" s="27" t="s">
        <v>1613</v>
      </c>
      <c r="I5066" s="4">
        <v>1.26</v>
      </c>
      <c r="J5066" s="5"/>
      <c r="K5066" s="28">
        <f>ROUND(K5076,2)</f>
        <v>6.81</v>
      </c>
      <c r="L5066" s="26"/>
      <c r="M5066" s="26"/>
      <c r="N5066" s="26"/>
      <c r="O5066" s="26"/>
      <c r="P5066" s="26"/>
      <c r="Q5066" s="26"/>
      <c r="R5066" s="26"/>
      <c r="S5066" s="26"/>
      <c r="T5066" s="26"/>
      <c r="U5066" s="26"/>
      <c r="V5066" s="26"/>
      <c r="W5066" s="26"/>
      <c r="X5066" s="26"/>
      <c r="Y5066" s="26"/>
      <c r="Z5066" s="26"/>
      <c r="AA5066" s="26"/>
    </row>
    <row r="5067" spans="1:27" x14ac:dyDescent="0.25">
      <c r="B5067" s="21" t="s">
        <v>1614</v>
      </c>
    </row>
    <row r="5068" spans="1:27" x14ac:dyDescent="0.25">
      <c r="B5068" t="s">
        <v>1761</v>
      </c>
      <c r="C5068" t="s">
        <v>1616</v>
      </c>
      <c r="D5068" t="s">
        <v>1762</v>
      </c>
      <c r="E5068" s="29">
        <v>0.03</v>
      </c>
      <c r="F5068" t="s">
        <v>1618</v>
      </c>
      <c r="G5068" t="s">
        <v>1619</v>
      </c>
      <c r="H5068" s="30">
        <v>28.1</v>
      </c>
      <c r="I5068" t="s">
        <v>1620</v>
      </c>
      <c r="J5068" s="30">
        <f>ROUND(E5068/I5066* H5068,5)</f>
        <v>0.66905000000000003</v>
      </c>
    </row>
    <row r="5069" spans="1:27" x14ac:dyDescent="0.25">
      <c r="B5069" t="s">
        <v>1763</v>
      </c>
      <c r="C5069" t="s">
        <v>1616</v>
      </c>
      <c r="D5069" t="s">
        <v>1764</v>
      </c>
      <c r="E5069" s="29">
        <v>0.03</v>
      </c>
      <c r="F5069" t="s">
        <v>1618</v>
      </c>
      <c r="G5069" t="s">
        <v>1619</v>
      </c>
      <c r="H5069" s="30">
        <v>24.1</v>
      </c>
      <c r="I5069" t="s">
        <v>1620</v>
      </c>
      <c r="J5069" s="30">
        <f>ROUND(E5069/I5066* H5069,5)</f>
        <v>0.57381000000000004</v>
      </c>
    </row>
    <row r="5070" spans="1:27" x14ac:dyDescent="0.25">
      <c r="D5070" s="31" t="s">
        <v>1621</v>
      </c>
      <c r="K5070" s="30">
        <f>SUM(J5068:J5069)</f>
        <v>1.2428600000000001</v>
      </c>
    </row>
    <row r="5071" spans="1:27" x14ac:dyDescent="0.25">
      <c r="B5071" s="21" t="s">
        <v>1625</v>
      </c>
    </row>
    <row r="5072" spans="1:27" x14ac:dyDescent="0.25">
      <c r="B5072" t="s">
        <v>3093</v>
      </c>
      <c r="C5072" t="s">
        <v>42</v>
      </c>
      <c r="D5072" t="s">
        <v>3094</v>
      </c>
      <c r="E5072" s="29">
        <v>1.02</v>
      </c>
      <c r="G5072" t="s">
        <v>1619</v>
      </c>
      <c r="H5072" s="30">
        <v>5.2</v>
      </c>
      <c r="I5072" t="s">
        <v>1620</v>
      </c>
      <c r="J5072" s="30">
        <f>ROUND(E5072* H5072,5)</f>
        <v>5.3040000000000003</v>
      </c>
    </row>
    <row r="5073" spans="1:27" x14ac:dyDescent="0.25">
      <c r="D5073" s="31" t="s">
        <v>1635</v>
      </c>
      <c r="K5073" s="30">
        <f>SUM(J5072:J5072)</f>
        <v>5.3040000000000003</v>
      </c>
    </row>
    <row r="5074" spans="1:27" x14ac:dyDescent="0.25">
      <c r="D5074" s="31" t="s">
        <v>1636</v>
      </c>
      <c r="K5074" s="32">
        <f>SUM(J5067:J5073)</f>
        <v>6.5468600000000006</v>
      </c>
    </row>
    <row r="5075" spans="1:27" x14ac:dyDescent="0.25">
      <c r="D5075" s="31" t="s">
        <v>1688</v>
      </c>
      <c r="H5075">
        <v>4</v>
      </c>
      <c r="I5075" t="s">
        <v>1638</v>
      </c>
      <c r="K5075" s="30">
        <f>ROUND(H5075/100*K5074,5)</f>
        <v>0.26186999999999999</v>
      </c>
    </row>
    <row r="5076" spans="1:27" x14ac:dyDescent="0.25">
      <c r="D5076" s="31" t="s">
        <v>1639</v>
      </c>
      <c r="K5076" s="32">
        <f>SUM(K5074:K5075)</f>
        <v>6.8087300000000006</v>
      </c>
    </row>
    <row r="5078" spans="1:27" ht="45" customHeight="1" x14ac:dyDescent="0.25">
      <c r="A5078" s="25" t="s">
        <v>3095</v>
      </c>
      <c r="B5078" s="25" t="s">
        <v>934</v>
      </c>
      <c r="C5078" s="26" t="s">
        <v>42</v>
      </c>
      <c r="D5078" s="6" t="s">
        <v>935</v>
      </c>
      <c r="E5078" s="5"/>
      <c r="F5078" s="5"/>
      <c r="G5078" s="26"/>
      <c r="H5078" s="27" t="s">
        <v>1613</v>
      </c>
      <c r="I5078" s="4">
        <v>1.28</v>
      </c>
      <c r="J5078" s="5"/>
      <c r="K5078" s="28">
        <f>ROUND(K5088,2)</f>
        <v>8.2100000000000009</v>
      </c>
      <c r="L5078" s="26"/>
      <c r="M5078" s="26"/>
      <c r="N5078" s="26"/>
      <c r="O5078" s="26"/>
      <c r="P5078" s="26"/>
      <c r="Q5078" s="26"/>
      <c r="R5078" s="26"/>
      <c r="S5078" s="26"/>
      <c r="T5078" s="26"/>
      <c r="U5078" s="26"/>
      <c r="V5078" s="26"/>
      <c r="W5078" s="26"/>
      <c r="X5078" s="26"/>
      <c r="Y5078" s="26"/>
      <c r="Z5078" s="26"/>
      <c r="AA5078" s="26"/>
    </row>
    <row r="5079" spans="1:27" x14ac:dyDescent="0.25">
      <c r="B5079" s="21" t="s">
        <v>1614</v>
      </c>
    </row>
    <row r="5080" spans="1:27" x14ac:dyDescent="0.25">
      <c r="B5080" t="s">
        <v>1761</v>
      </c>
      <c r="C5080" t="s">
        <v>1616</v>
      </c>
      <c r="D5080" t="s">
        <v>1762</v>
      </c>
      <c r="E5080" s="29">
        <v>0.04</v>
      </c>
      <c r="F5080" t="s">
        <v>1618</v>
      </c>
      <c r="G5080" t="s">
        <v>1619</v>
      </c>
      <c r="H5080" s="30">
        <v>28.1</v>
      </c>
      <c r="I5080" t="s">
        <v>1620</v>
      </c>
      <c r="J5080" s="30">
        <f>ROUND(E5080/I5078* H5080,5)</f>
        <v>0.87812999999999997</v>
      </c>
    </row>
    <row r="5081" spans="1:27" x14ac:dyDescent="0.25">
      <c r="B5081" t="s">
        <v>1763</v>
      </c>
      <c r="C5081" t="s">
        <v>1616</v>
      </c>
      <c r="D5081" t="s">
        <v>1764</v>
      </c>
      <c r="E5081" s="29">
        <v>0.04</v>
      </c>
      <c r="F5081" t="s">
        <v>1618</v>
      </c>
      <c r="G5081" t="s">
        <v>1619</v>
      </c>
      <c r="H5081" s="30">
        <v>24.1</v>
      </c>
      <c r="I5081" t="s">
        <v>1620</v>
      </c>
      <c r="J5081" s="30">
        <f>ROUND(E5081/I5078* H5081,5)</f>
        <v>0.75312999999999997</v>
      </c>
    </row>
    <row r="5082" spans="1:27" x14ac:dyDescent="0.25">
      <c r="D5082" s="31" t="s">
        <v>1621</v>
      </c>
      <c r="K5082" s="30">
        <f>SUM(J5080:J5081)</f>
        <v>1.6312599999999999</v>
      </c>
    </row>
    <row r="5083" spans="1:27" x14ac:dyDescent="0.25">
      <c r="B5083" s="21" t="s">
        <v>1625</v>
      </c>
    </row>
    <row r="5084" spans="1:27" x14ac:dyDescent="0.25">
      <c r="B5084" t="s">
        <v>3096</v>
      </c>
      <c r="C5084" t="s">
        <v>42</v>
      </c>
      <c r="D5084" t="s">
        <v>3097</v>
      </c>
      <c r="E5084" s="29">
        <v>1.02</v>
      </c>
      <c r="G5084" t="s">
        <v>1619</v>
      </c>
      <c r="H5084" s="30">
        <v>6.14</v>
      </c>
      <c r="I5084" t="s">
        <v>1620</v>
      </c>
      <c r="J5084" s="30">
        <f>ROUND(E5084* H5084,5)</f>
        <v>6.2628000000000004</v>
      </c>
    </row>
    <row r="5085" spans="1:27" x14ac:dyDescent="0.25">
      <c r="D5085" s="31" t="s">
        <v>1635</v>
      </c>
      <c r="K5085" s="30">
        <f>SUM(J5084:J5084)</f>
        <v>6.2628000000000004</v>
      </c>
    </row>
    <row r="5086" spans="1:27" x14ac:dyDescent="0.25">
      <c r="D5086" s="31" t="s">
        <v>1636</v>
      </c>
      <c r="K5086" s="32">
        <f>SUM(J5079:J5085)</f>
        <v>7.8940600000000005</v>
      </c>
    </row>
    <row r="5087" spans="1:27" x14ac:dyDescent="0.25">
      <c r="D5087" s="31" t="s">
        <v>1688</v>
      </c>
      <c r="H5087">
        <v>4</v>
      </c>
      <c r="I5087" t="s">
        <v>1638</v>
      </c>
      <c r="K5087" s="30">
        <f>ROUND(H5087/100*K5086,5)</f>
        <v>0.31575999999999999</v>
      </c>
    </row>
    <row r="5088" spans="1:27" x14ac:dyDescent="0.25">
      <c r="D5088" s="31" t="s">
        <v>1639</v>
      </c>
      <c r="K5088" s="32">
        <f>SUM(K5086:K5087)</f>
        <v>8.2098200000000006</v>
      </c>
    </row>
    <row r="5090" spans="1:27" ht="45" customHeight="1" x14ac:dyDescent="0.25">
      <c r="A5090" s="25" t="s">
        <v>3098</v>
      </c>
      <c r="B5090" s="25" t="s">
        <v>936</v>
      </c>
      <c r="C5090" s="26" t="s">
        <v>42</v>
      </c>
      <c r="D5090" s="6" t="s">
        <v>937</v>
      </c>
      <c r="E5090" s="5"/>
      <c r="F5090" s="5"/>
      <c r="G5090" s="26"/>
      <c r="H5090" s="27" t="s">
        <v>1613</v>
      </c>
      <c r="I5090" s="4">
        <v>1.3620000000000001</v>
      </c>
      <c r="J5090" s="5"/>
      <c r="K5090" s="28">
        <f>ROUND(K5100,2)</f>
        <v>10.14</v>
      </c>
      <c r="L5090" s="26"/>
      <c r="M5090" s="26"/>
      <c r="N5090" s="26"/>
      <c r="O5090" s="26"/>
      <c r="P5090" s="26"/>
      <c r="Q5090" s="26"/>
      <c r="R5090" s="26"/>
      <c r="S5090" s="26"/>
      <c r="T5090" s="26"/>
      <c r="U5090" s="26"/>
      <c r="V5090" s="26"/>
      <c r="W5090" s="26"/>
      <c r="X5090" s="26"/>
      <c r="Y5090" s="26"/>
      <c r="Z5090" s="26"/>
      <c r="AA5090" s="26"/>
    </row>
    <row r="5091" spans="1:27" x14ac:dyDescent="0.25">
      <c r="B5091" s="21" t="s">
        <v>1614</v>
      </c>
    </row>
    <row r="5092" spans="1:27" x14ac:dyDescent="0.25">
      <c r="B5092" t="s">
        <v>1761</v>
      </c>
      <c r="C5092" t="s">
        <v>1616</v>
      </c>
      <c r="D5092" t="s">
        <v>1762</v>
      </c>
      <c r="E5092" s="29">
        <v>0.04</v>
      </c>
      <c r="F5092" t="s">
        <v>1618</v>
      </c>
      <c r="G5092" t="s">
        <v>1619</v>
      </c>
      <c r="H5092" s="30">
        <v>28.1</v>
      </c>
      <c r="I5092" t="s">
        <v>1620</v>
      </c>
      <c r="J5092" s="30">
        <f>ROUND(E5092/I5090* H5092,5)</f>
        <v>0.82525999999999999</v>
      </c>
    </row>
    <row r="5093" spans="1:27" x14ac:dyDescent="0.25">
      <c r="B5093" t="s">
        <v>1763</v>
      </c>
      <c r="C5093" t="s">
        <v>1616</v>
      </c>
      <c r="D5093" t="s">
        <v>1764</v>
      </c>
      <c r="E5093" s="29">
        <v>0.04</v>
      </c>
      <c r="F5093" t="s">
        <v>1618</v>
      </c>
      <c r="G5093" t="s">
        <v>1619</v>
      </c>
      <c r="H5093" s="30">
        <v>24.1</v>
      </c>
      <c r="I5093" t="s">
        <v>1620</v>
      </c>
      <c r="J5093" s="30">
        <f>ROUND(E5093/I5090* H5093,5)</f>
        <v>0.70777999999999996</v>
      </c>
    </row>
    <row r="5094" spans="1:27" x14ac:dyDescent="0.25">
      <c r="D5094" s="31" t="s">
        <v>1621</v>
      </c>
      <c r="K5094" s="30">
        <f>SUM(J5092:J5093)</f>
        <v>1.53304</v>
      </c>
    </row>
    <row r="5095" spans="1:27" x14ac:dyDescent="0.25">
      <c r="B5095" s="21" t="s">
        <v>1625</v>
      </c>
    </row>
    <row r="5096" spans="1:27" x14ac:dyDescent="0.25">
      <c r="B5096" t="s">
        <v>3099</v>
      </c>
      <c r="C5096" t="s">
        <v>42</v>
      </c>
      <c r="D5096" t="s">
        <v>3100</v>
      </c>
      <c r="E5096" s="29">
        <v>1.02</v>
      </c>
      <c r="G5096" t="s">
        <v>1619</v>
      </c>
      <c r="H5096" s="30">
        <v>8.06</v>
      </c>
      <c r="I5096" t="s">
        <v>1620</v>
      </c>
      <c r="J5096" s="30">
        <f>ROUND(E5096* H5096,5)</f>
        <v>8.2211999999999996</v>
      </c>
    </row>
    <row r="5097" spans="1:27" x14ac:dyDescent="0.25">
      <c r="D5097" s="31" t="s">
        <v>1635</v>
      </c>
      <c r="K5097" s="30">
        <f>SUM(J5096:J5096)</f>
        <v>8.2211999999999996</v>
      </c>
    </row>
    <row r="5098" spans="1:27" x14ac:dyDescent="0.25">
      <c r="D5098" s="31" t="s">
        <v>1636</v>
      </c>
      <c r="K5098" s="32">
        <f>SUM(J5091:J5097)</f>
        <v>9.7542399999999994</v>
      </c>
    </row>
    <row r="5099" spans="1:27" x14ac:dyDescent="0.25">
      <c r="D5099" s="31" t="s">
        <v>1688</v>
      </c>
      <c r="H5099">
        <v>4</v>
      </c>
      <c r="I5099" t="s">
        <v>1638</v>
      </c>
      <c r="K5099" s="30">
        <f>ROUND(H5099/100*K5098,5)</f>
        <v>0.39017000000000002</v>
      </c>
    </row>
    <row r="5100" spans="1:27" x14ac:dyDescent="0.25">
      <c r="D5100" s="31" t="s">
        <v>1639</v>
      </c>
      <c r="K5100" s="32">
        <f>SUM(K5098:K5099)</f>
        <v>10.144409999999999</v>
      </c>
    </row>
    <row r="5102" spans="1:27" ht="45" customHeight="1" x14ac:dyDescent="0.25">
      <c r="A5102" s="25" t="s">
        <v>3101</v>
      </c>
      <c r="B5102" s="25" t="s">
        <v>938</v>
      </c>
      <c r="C5102" s="26" t="s">
        <v>42</v>
      </c>
      <c r="D5102" s="6" t="s">
        <v>939</v>
      </c>
      <c r="E5102" s="5"/>
      <c r="F5102" s="5"/>
      <c r="G5102" s="26"/>
      <c r="H5102" s="27" t="s">
        <v>1613</v>
      </c>
      <c r="I5102" s="4">
        <v>1.756</v>
      </c>
      <c r="J5102" s="5"/>
      <c r="K5102" s="28">
        <f>ROUND(K5112,2)</f>
        <v>16.09</v>
      </c>
      <c r="L5102" s="26"/>
      <c r="M5102" s="26"/>
      <c r="N5102" s="26"/>
      <c r="O5102" s="26"/>
      <c r="P5102" s="26"/>
      <c r="Q5102" s="26"/>
      <c r="R5102" s="26"/>
      <c r="S5102" s="26"/>
      <c r="T5102" s="26"/>
      <c r="U5102" s="26"/>
      <c r="V5102" s="26"/>
      <c r="W5102" s="26"/>
      <c r="X5102" s="26"/>
      <c r="Y5102" s="26"/>
      <c r="Z5102" s="26"/>
      <c r="AA5102" s="26"/>
    </row>
    <row r="5103" spans="1:27" x14ac:dyDescent="0.25">
      <c r="B5103" s="21" t="s">
        <v>1614</v>
      </c>
    </row>
    <row r="5104" spans="1:27" x14ac:dyDescent="0.25">
      <c r="B5104" t="s">
        <v>1761</v>
      </c>
      <c r="C5104" t="s">
        <v>1616</v>
      </c>
      <c r="D5104" t="s">
        <v>1762</v>
      </c>
      <c r="E5104" s="29">
        <v>0.04</v>
      </c>
      <c r="F5104" t="s">
        <v>1618</v>
      </c>
      <c r="G5104" t="s">
        <v>1619</v>
      </c>
      <c r="H5104" s="30">
        <v>28.1</v>
      </c>
      <c r="I5104" t="s">
        <v>1620</v>
      </c>
      <c r="J5104" s="30">
        <f>ROUND(E5104/I5102* H5104,5)</f>
        <v>0.64009000000000005</v>
      </c>
    </row>
    <row r="5105" spans="1:27" x14ac:dyDescent="0.25">
      <c r="B5105" t="s">
        <v>1763</v>
      </c>
      <c r="C5105" t="s">
        <v>1616</v>
      </c>
      <c r="D5105" t="s">
        <v>1764</v>
      </c>
      <c r="E5105" s="29">
        <v>0.04</v>
      </c>
      <c r="F5105" t="s">
        <v>1618</v>
      </c>
      <c r="G5105" t="s">
        <v>1619</v>
      </c>
      <c r="H5105" s="30">
        <v>24.1</v>
      </c>
      <c r="I5105" t="s">
        <v>1620</v>
      </c>
      <c r="J5105" s="30">
        <f>ROUND(E5105/I5102* H5105,5)</f>
        <v>0.54896999999999996</v>
      </c>
    </row>
    <row r="5106" spans="1:27" x14ac:dyDescent="0.25">
      <c r="D5106" s="31" t="s">
        <v>1621</v>
      </c>
      <c r="K5106" s="30">
        <f>SUM(J5104:J5105)</f>
        <v>1.18906</v>
      </c>
    </row>
    <row r="5107" spans="1:27" x14ac:dyDescent="0.25">
      <c r="B5107" s="21" t="s">
        <v>1625</v>
      </c>
    </row>
    <row r="5108" spans="1:27" x14ac:dyDescent="0.25">
      <c r="B5108" t="s">
        <v>3102</v>
      </c>
      <c r="C5108" t="s">
        <v>42</v>
      </c>
      <c r="D5108" t="s">
        <v>3103</v>
      </c>
      <c r="E5108" s="29">
        <v>1.02</v>
      </c>
      <c r="G5108" t="s">
        <v>1619</v>
      </c>
      <c r="H5108" s="30">
        <v>14</v>
      </c>
      <c r="I5108" t="s">
        <v>1620</v>
      </c>
      <c r="J5108" s="30">
        <f>ROUND(E5108* H5108,5)</f>
        <v>14.28</v>
      </c>
    </row>
    <row r="5109" spans="1:27" x14ac:dyDescent="0.25">
      <c r="D5109" s="31" t="s">
        <v>1635</v>
      </c>
      <c r="K5109" s="30">
        <f>SUM(J5108:J5108)</f>
        <v>14.28</v>
      </c>
    </row>
    <row r="5110" spans="1:27" x14ac:dyDescent="0.25">
      <c r="D5110" s="31" t="s">
        <v>1636</v>
      </c>
      <c r="K5110" s="32">
        <f>SUM(J5103:J5109)</f>
        <v>15.469059999999999</v>
      </c>
    </row>
    <row r="5111" spans="1:27" x14ac:dyDescent="0.25">
      <c r="D5111" s="31" t="s">
        <v>1688</v>
      </c>
      <c r="H5111">
        <v>4</v>
      </c>
      <c r="I5111" t="s">
        <v>1638</v>
      </c>
      <c r="K5111" s="30">
        <f>ROUND(H5111/100*K5110,5)</f>
        <v>0.61875999999999998</v>
      </c>
    </row>
    <row r="5112" spans="1:27" x14ac:dyDescent="0.25">
      <c r="D5112" s="31" t="s">
        <v>1639</v>
      </c>
      <c r="K5112" s="32">
        <f>SUM(K5110:K5111)</f>
        <v>16.087820000000001</v>
      </c>
    </row>
    <row r="5114" spans="1:27" ht="45" customHeight="1" x14ac:dyDescent="0.25">
      <c r="A5114" s="25" t="s">
        <v>3104</v>
      </c>
      <c r="B5114" s="25" t="s">
        <v>1056</v>
      </c>
      <c r="C5114" s="26" t="s">
        <v>42</v>
      </c>
      <c r="D5114" s="6" t="s">
        <v>1057</v>
      </c>
      <c r="E5114" s="5"/>
      <c r="F5114" s="5"/>
      <c r="G5114" s="26"/>
      <c r="H5114" s="27" t="s">
        <v>1613</v>
      </c>
      <c r="I5114" s="4">
        <v>1.736</v>
      </c>
      <c r="J5114" s="5"/>
      <c r="K5114" s="28">
        <f>ROUND(K5124,2)</f>
        <v>20.14</v>
      </c>
      <c r="L5114" s="26"/>
      <c r="M5114" s="26"/>
      <c r="N5114" s="26"/>
      <c r="O5114" s="26"/>
      <c r="P5114" s="26"/>
      <c r="Q5114" s="26"/>
      <c r="R5114" s="26"/>
      <c r="S5114" s="26"/>
      <c r="T5114" s="26"/>
      <c r="U5114" s="26"/>
      <c r="V5114" s="26"/>
      <c r="W5114" s="26"/>
      <c r="X5114" s="26"/>
      <c r="Y5114" s="26"/>
      <c r="Z5114" s="26"/>
      <c r="AA5114" s="26"/>
    </row>
    <row r="5115" spans="1:27" x14ac:dyDescent="0.25">
      <c r="B5115" s="21" t="s">
        <v>1614</v>
      </c>
    </row>
    <row r="5116" spans="1:27" x14ac:dyDescent="0.25">
      <c r="B5116" t="s">
        <v>1761</v>
      </c>
      <c r="C5116" t="s">
        <v>1616</v>
      </c>
      <c r="D5116" t="s">
        <v>1762</v>
      </c>
      <c r="E5116" s="29">
        <v>5.1999999999999998E-2</v>
      </c>
      <c r="F5116" t="s">
        <v>1618</v>
      </c>
      <c r="G5116" t="s">
        <v>1619</v>
      </c>
      <c r="H5116" s="30">
        <v>28.1</v>
      </c>
      <c r="I5116" t="s">
        <v>1620</v>
      </c>
      <c r="J5116" s="30">
        <f>ROUND(E5116/I5114* H5116,5)</f>
        <v>0.84170999999999996</v>
      </c>
    </row>
    <row r="5117" spans="1:27" x14ac:dyDescent="0.25">
      <c r="B5117" t="s">
        <v>1763</v>
      </c>
      <c r="C5117" t="s">
        <v>1616</v>
      </c>
      <c r="D5117" t="s">
        <v>1764</v>
      </c>
      <c r="E5117" s="29">
        <v>5.1999999999999998E-2</v>
      </c>
      <c r="F5117" t="s">
        <v>1618</v>
      </c>
      <c r="G5117" t="s">
        <v>1619</v>
      </c>
      <c r="H5117" s="30">
        <v>24.1</v>
      </c>
      <c r="I5117" t="s">
        <v>1620</v>
      </c>
      <c r="J5117" s="30">
        <f>ROUND(E5117/I5114* H5117,5)</f>
        <v>0.72189000000000003</v>
      </c>
    </row>
    <row r="5118" spans="1:27" x14ac:dyDescent="0.25">
      <c r="D5118" s="31" t="s">
        <v>1621</v>
      </c>
      <c r="K5118" s="30">
        <f>SUM(J5116:J5117)</f>
        <v>1.5636000000000001</v>
      </c>
    </row>
    <row r="5119" spans="1:27" x14ac:dyDescent="0.25">
      <c r="B5119" s="21" t="s">
        <v>1625</v>
      </c>
    </row>
    <row r="5120" spans="1:27" x14ac:dyDescent="0.25">
      <c r="B5120" t="s">
        <v>3105</v>
      </c>
      <c r="C5120" t="s">
        <v>42</v>
      </c>
      <c r="D5120" t="s">
        <v>3106</v>
      </c>
      <c r="E5120" s="29">
        <v>1.02</v>
      </c>
      <c r="G5120" t="s">
        <v>1619</v>
      </c>
      <c r="H5120" s="30">
        <v>17.45</v>
      </c>
      <c r="I5120" t="s">
        <v>1620</v>
      </c>
      <c r="J5120" s="30">
        <f>ROUND(E5120* H5120,5)</f>
        <v>17.798999999999999</v>
      </c>
    </row>
    <row r="5121" spans="1:27" x14ac:dyDescent="0.25">
      <c r="D5121" s="31" t="s">
        <v>1635</v>
      </c>
      <c r="K5121" s="30">
        <f>SUM(J5120:J5120)</f>
        <v>17.798999999999999</v>
      </c>
    </row>
    <row r="5122" spans="1:27" x14ac:dyDescent="0.25">
      <c r="D5122" s="31" t="s">
        <v>1636</v>
      </c>
      <c r="K5122" s="32">
        <f>SUM(J5115:J5121)</f>
        <v>19.3626</v>
      </c>
    </row>
    <row r="5123" spans="1:27" x14ac:dyDescent="0.25">
      <c r="D5123" s="31" t="s">
        <v>1688</v>
      </c>
      <c r="H5123">
        <v>4</v>
      </c>
      <c r="I5123" t="s">
        <v>1638</v>
      </c>
      <c r="K5123" s="30">
        <f>ROUND(H5123/100*K5122,5)</f>
        <v>0.77449999999999997</v>
      </c>
    </row>
    <row r="5124" spans="1:27" x14ac:dyDescent="0.25">
      <c r="D5124" s="31" t="s">
        <v>1639</v>
      </c>
      <c r="K5124" s="32">
        <f>SUM(K5122:K5123)</f>
        <v>20.1371</v>
      </c>
    </row>
    <row r="5126" spans="1:27" ht="45" customHeight="1" x14ac:dyDescent="0.25">
      <c r="A5126" s="25" t="s">
        <v>3107</v>
      </c>
      <c r="B5126" s="25" t="s">
        <v>1570</v>
      </c>
      <c r="C5126" s="26" t="s">
        <v>42</v>
      </c>
      <c r="D5126" s="6" t="s">
        <v>1571</v>
      </c>
      <c r="E5126" s="5"/>
      <c r="F5126" s="5"/>
      <c r="G5126" s="26"/>
      <c r="H5126" s="27" t="s">
        <v>1613</v>
      </c>
      <c r="I5126" s="4">
        <v>1.29</v>
      </c>
      <c r="J5126" s="5"/>
      <c r="K5126" s="28">
        <f>ROUND(K5136,2)</f>
        <v>3.22</v>
      </c>
      <c r="L5126" s="26"/>
      <c r="M5126" s="26"/>
      <c r="N5126" s="26"/>
      <c r="O5126" s="26"/>
      <c r="P5126" s="26"/>
      <c r="Q5126" s="26"/>
      <c r="R5126" s="26"/>
      <c r="S5126" s="26"/>
      <c r="T5126" s="26"/>
      <c r="U5126" s="26"/>
      <c r="V5126" s="26"/>
      <c r="W5126" s="26"/>
      <c r="X5126" s="26"/>
      <c r="Y5126" s="26"/>
      <c r="Z5126" s="26"/>
      <c r="AA5126" s="26"/>
    </row>
    <row r="5127" spans="1:27" x14ac:dyDescent="0.25">
      <c r="B5127" s="21" t="s">
        <v>1614</v>
      </c>
    </row>
    <row r="5128" spans="1:27" x14ac:dyDescent="0.25">
      <c r="B5128" t="s">
        <v>1761</v>
      </c>
      <c r="C5128" t="s">
        <v>1616</v>
      </c>
      <c r="D5128" t="s">
        <v>1762</v>
      </c>
      <c r="E5128" s="29">
        <v>1.2E-2</v>
      </c>
      <c r="F5128" t="s">
        <v>1618</v>
      </c>
      <c r="G5128" t="s">
        <v>1619</v>
      </c>
      <c r="H5128" s="30">
        <v>28.1</v>
      </c>
      <c r="I5128" t="s">
        <v>1620</v>
      </c>
      <c r="J5128" s="30">
        <f>ROUND(E5128/I5126* H5128,5)</f>
        <v>0.26140000000000002</v>
      </c>
    </row>
    <row r="5129" spans="1:27" x14ac:dyDescent="0.25">
      <c r="B5129" t="s">
        <v>1763</v>
      </c>
      <c r="C5129" t="s">
        <v>1616</v>
      </c>
      <c r="D5129" t="s">
        <v>1764</v>
      </c>
      <c r="E5129" s="29">
        <v>1.2E-2</v>
      </c>
      <c r="F5129" t="s">
        <v>1618</v>
      </c>
      <c r="G5129" t="s">
        <v>1619</v>
      </c>
      <c r="H5129" s="30">
        <v>24.1</v>
      </c>
      <c r="I5129" t="s">
        <v>1620</v>
      </c>
      <c r="J5129" s="30">
        <f>ROUND(E5129/I5126* H5129,5)</f>
        <v>0.22419</v>
      </c>
    </row>
    <row r="5130" spans="1:27" x14ac:dyDescent="0.25">
      <c r="D5130" s="31" t="s">
        <v>1621</v>
      </c>
      <c r="K5130" s="30">
        <f>SUM(J5128:J5129)</f>
        <v>0.48559000000000002</v>
      </c>
    </row>
    <row r="5131" spans="1:27" x14ac:dyDescent="0.25">
      <c r="B5131" s="21" t="s">
        <v>1625</v>
      </c>
    </row>
    <row r="5132" spans="1:27" x14ac:dyDescent="0.25">
      <c r="B5132" t="s">
        <v>3108</v>
      </c>
      <c r="C5132" t="s">
        <v>42</v>
      </c>
      <c r="D5132" t="s">
        <v>3109</v>
      </c>
      <c r="E5132" s="29">
        <v>1.02</v>
      </c>
      <c r="G5132" t="s">
        <v>1619</v>
      </c>
      <c r="H5132" s="30">
        <v>2.56</v>
      </c>
      <c r="I5132" t="s">
        <v>1620</v>
      </c>
      <c r="J5132" s="30">
        <f>ROUND(E5132* H5132,5)</f>
        <v>2.6112000000000002</v>
      </c>
    </row>
    <row r="5133" spans="1:27" x14ac:dyDescent="0.25">
      <c r="D5133" s="31" t="s">
        <v>1635</v>
      </c>
      <c r="K5133" s="30">
        <f>SUM(J5132:J5132)</f>
        <v>2.6112000000000002</v>
      </c>
    </row>
    <row r="5134" spans="1:27" x14ac:dyDescent="0.25">
      <c r="D5134" s="31" t="s">
        <v>1636</v>
      </c>
      <c r="K5134" s="32">
        <f>SUM(J5127:J5133)</f>
        <v>3.0967900000000004</v>
      </c>
    </row>
    <row r="5135" spans="1:27" x14ac:dyDescent="0.25">
      <c r="D5135" s="31" t="s">
        <v>1688</v>
      </c>
      <c r="H5135">
        <v>4</v>
      </c>
      <c r="I5135" t="s">
        <v>1638</v>
      </c>
      <c r="K5135" s="30">
        <f>ROUND(H5135/100*K5134,5)</f>
        <v>0.12386999999999999</v>
      </c>
    </row>
    <row r="5136" spans="1:27" x14ac:dyDescent="0.25">
      <c r="D5136" s="31" t="s">
        <v>1639</v>
      </c>
      <c r="K5136" s="32">
        <f>SUM(K5134:K5135)</f>
        <v>3.2206600000000005</v>
      </c>
    </row>
    <row r="5138" spans="1:27" ht="45" customHeight="1" x14ac:dyDescent="0.25">
      <c r="A5138" s="25" t="s">
        <v>3110</v>
      </c>
      <c r="B5138" s="25" t="s">
        <v>954</v>
      </c>
      <c r="C5138" s="26" t="s">
        <v>42</v>
      </c>
      <c r="D5138" s="6" t="s">
        <v>955</v>
      </c>
      <c r="E5138" s="5"/>
      <c r="F5138" s="5"/>
      <c r="G5138" s="26"/>
      <c r="H5138" s="27" t="s">
        <v>1613</v>
      </c>
      <c r="I5138" s="4">
        <v>1.194</v>
      </c>
      <c r="J5138" s="5"/>
      <c r="K5138" s="28">
        <f>ROUND(K5148,2)</f>
        <v>2</v>
      </c>
      <c r="L5138" s="26"/>
      <c r="M5138" s="26"/>
      <c r="N5138" s="26"/>
      <c r="O5138" s="26"/>
      <c r="P5138" s="26"/>
      <c r="Q5138" s="26"/>
      <c r="R5138" s="26"/>
      <c r="S5138" s="26"/>
      <c r="T5138" s="26"/>
      <c r="U5138" s="26"/>
      <c r="V5138" s="26"/>
      <c r="W5138" s="26"/>
      <c r="X5138" s="26"/>
      <c r="Y5138" s="26"/>
      <c r="Z5138" s="26"/>
      <c r="AA5138" s="26"/>
    </row>
    <row r="5139" spans="1:27" x14ac:dyDescent="0.25">
      <c r="B5139" s="21" t="s">
        <v>1614</v>
      </c>
    </row>
    <row r="5140" spans="1:27" x14ac:dyDescent="0.25">
      <c r="B5140" t="s">
        <v>1761</v>
      </c>
      <c r="C5140" t="s">
        <v>1616</v>
      </c>
      <c r="D5140" t="s">
        <v>1762</v>
      </c>
      <c r="E5140" s="29">
        <v>1.2E-2</v>
      </c>
      <c r="F5140" t="s">
        <v>1618</v>
      </c>
      <c r="G5140" t="s">
        <v>1619</v>
      </c>
      <c r="H5140" s="30">
        <v>28.1</v>
      </c>
      <c r="I5140" t="s">
        <v>1620</v>
      </c>
      <c r="J5140" s="30">
        <f>ROUND(E5140/I5138* H5140,5)</f>
        <v>0.28240999999999999</v>
      </c>
    </row>
    <row r="5141" spans="1:27" x14ac:dyDescent="0.25">
      <c r="B5141" t="s">
        <v>1763</v>
      </c>
      <c r="C5141" t="s">
        <v>1616</v>
      </c>
      <c r="D5141" t="s">
        <v>1764</v>
      </c>
      <c r="E5141" s="29">
        <v>1.2E-2</v>
      </c>
      <c r="F5141" t="s">
        <v>1618</v>
      </c>
      <c r="G5141" t="s">
        <v>1619</v>
      </c>
      <c r="H5141" s="30">
        <v>24.1</v>
      </c>
      <c r="I5141" t="s">
        <v>1620</v>
      </c>
      <c r="J5141" s="30">
        <f>ROUND(E5141/I5138* H5141,5)</f>
        <v>0.24221000000000001</v>
      </c>
    </row>
    <row r="5142" spans="1:27" x14ac:dyDescent="0.25">
      <c r="D5142" s="31" t="s">
        <v>1621</v>
      </c>
      <c r="K5142" s="30">
        <f>SUM(J5140:J5141)</f>
        <v>0.52461999999999998</v>
      </c>
    </row>
    <row r="5143" spans="1:27" x14ac:dyDescent="0.25">
      <c r="B5143" s="21" t="s">
        <v>1625</v>
      </c>
    </row>
    <row r="5144" spans="1:27" x14ac:dyDescent="0.25">
      <c r="B5144" t="s">
        <v>3111</v>
      </c>
      <c r="C5144" t="s">
        <v>42</v>
      </c>
      <c r="D5144" t="s">
        <v>3112</v>
      </c>
      <c r="E5144" s="29">
        <v>1.02</v>
      </c>
      <c r="G5144" t="s">
        <v>1619</v>
      </c>
      <c r="H5144" s="30">
        <v>1.37</v>
      </c>
      <c r="I5144" t="s">
        <v>1620</v>
      </c>
      <c r="J5144" s="30">
        <f>ROUND(E5144* H5144,5)</f>
        <v>1.3974</v>
      </c>
    </row>
    <row r="5145" spans="1:27" x14ac:dyDescent="0.25">
      <c r="D5145" s="31" t="s">
        <v>1635</v>
      </c>
      <c r="K5145" s="30">
        <f>SUM(J5144:J5144)</f>
        <v>1.3974</v>
      </c>
    </row>
    <row r="5146" spans="1:27" x14ac:dyDescent="0.25">
      <c r="D5146" s="31" t="s">
        <v>1636</v>
      </c>
      <c r="K5146" s="32">
        <f>SUM(J5139:J5145)</f>
        <v>1.9220199999999998</v>
      </c>
    </row>
    <row r="5147" spans="1:27" x14ac:dyDescent="0.25">
      <c r="D5147" s="31" t="s">
        <v>1688</v>
      </c>
      <c r="H5147">
        <v>4</v>
      </c>
      <c r="I5147" t="s">
        <v>1638</v>
      </c>
      <c r="K5147" s="30">
        <f>ROUND(H5147/100*K5146,5)</f>
        <v>7.6880000000000004E-2</v>
      </c>
    </row>
    <row r="5148" spans="1:27" x14ac:dyDescent="0.25">
      <c r="D5148" s="31" t="s">
        <v>1639</v>
      </c>
      <c r="K5148" s="32">
        <f>SUM(K5146:K5147)</f>
        <v>1.9988999999999999</v>
      </c>
    </row>
    <row r="5150" spans="1:27" ht="45" customHeight="1" x14ac:dyDescent="0.25">
      <c r="A5150" s="25" t="s">
        <v>3113</v>
      </c>
      <c r="B5150" s="25" t="s">
        <v>952</v>
      </c>
      <c r="C5150" s="26" t="s">
        <v>42</v>
      </c>
      <c r="D5150" s="6" t="s">
        <v>953</v>
      </c>
      <c r="E5150" s="5"/>
      <c r="F5150" s="5"/>
      <c r="G5150" s="26"/>
      <c r="H5150" s="27" t="s">
        <v>1613</v>
      </c>
      <c r="I5150" s="4">
        <v>1.1140000000000001</v>
      </c>
      <c r="J5150" s="5"/>
      <c r="K5150" s="28">
        <f>ROUND(K5160,2)</f>
        <v>1.33</v>
      </c>
      <c r="L5150" s="26"/>
      <c r="M5150" s="26"/>
      <c r="N5150" s="26"/>
      <c r="O5150" s="26"/>
      <c r="P5150" s="26"/>
      <c r="Q5150" s="26"/>
      <c r="R5150" s="26"/>
      <c r="S5150" s="26"/>
      <c r="T5150" s="26"/>
      <c r="U5150" s="26"/>
      <c r="V5150" s="26"/>
      <c r="W5150" s="26"/>
      <c r="X5150" s="26"/>
      <c r="Y5150" s="26"/>
      <c r="Z5150" s="26"/>
      <c r="AA5150" s="26"/>
    </row>
    <row r="5151" spans="1:27" x14ac:dyDescent="0.25">
      <c r="B5151" s="21" t="s">
        <v>1614</v>
      </c>
    </row>
    <row r="5152" spans="1:27" x14ac:dyDescent="0.25">
      <c r="B5152" t="s">
        <v>1761</v>
      </c>
      <c r="C5152" t="s">
        <v>1616</v>
      </c>
      <c r="D5152" t="s">
        <v>1762</v>
      </c>
      <c r="E5152" s="29">
        <v>1.4999999999999999E-2</v>
      </c>
      <c r="F5152" t="s">
        <v>1618</v>
      </c>
      <c r="G5152" t="s">
        <v>1619</v>
      </c>
      <c r="H5152" s="30">
        <v>28.1</v>
      </c>
      <c r="I5152" t="s">
        <v>1620</v>
      </c>
      <c r="J5152" s="30">
        <f>ROUND(E5152/I5150* H5152,5)</f>
        <v>0.37836999999999998</v>
      </c>
    </row>
    <row r="5153" spans="1:27" x14ac:dyDescent="0.25">
      <c r="B5153" t="s">
        <v>1763</v>
      </c>
      <c r="C5153" t="s">
        <v>1616</v>
      </c>
      <c r="D5153" t="s">
        <v>1764</v>
      </c>
      <c r="E5153" s="29">
        <v>1.4999999999999999E-2</v>
      </c>
      <c r="F5153" t="s">
        <v>1618</v>
      </c>
      <c r="G5153" t="s">
        <v>1619</v>
      </c>
      <c r="H5153" s="30">
        <v>24.1</v>
      </c>
      <c r="I5153" t="s">
        <v>1620</v>
      </c>
      <c r="J5153" s="30">
        <f>ROUND(E5153/I5150* H5153,5)</f>
        <v>0.32451000000000002</v>
      </c>
    </row>
    <row r="5154" spans="1:27" x14ac:dyDescent="0.25">
      <c r="D5154" s="31" t="s">
        <v>1621</v>
      </c>
      <c r="K5154" s="30">
        <f>SUM(J5152:J5153)</f>
        <v>0.70287999999999995</v>
      </c>
    </row>
    <row r="5155" spans="1:27" x14ac:dyDescent="0.25">
      <c r="B5155" s="21" t="s">
        <v>1625</v>
      </c>
    </row>
    <row r="5156" spans="1:27" x14ac:dyDescent="0.25">
      <c r="B5156" t="s">
        <v>3114</v>
      </c>
      <c r="C5156" t="s">
        <v>42</v>
      </c>
      <c r="D5156" t="s">
        <v>3115</v>
      </c>
      <c r="E5156" s="29">
        <v>1.02</v>
      </c>
      <c r="G5156" t="s">
        <v>1619</v>
      </c>
      <c r="H5156" s="30">
        <v>0.56000000000000005</v>
      </c>
      <c r="I5156" t="s">
        <v>1620</v>
      </c>
      <c r="J5156" s="30">
        <f>ROUND(E5156* H5156,5)</f>
        <v>0.57120000000000004</v>
      </c>
    </row>
    <row r="5157" spans="1:27" x14ac:dyDescent="0.25">
      <c r="D5157" s="31" t="s">
        <v>1635</v>
      </c>
      <c r="K5157" s="30">
        <f>SUM(J5156:J5156)</f>
        <v>0.57120000000000004</v>
      </c>
    </row>
    <row r="5158" spans="1:27" x14ac:dyDescent="0.25">
      <c r="D5158" s="31" t="s">
        <v>1636</v>
      </c>
      <c r="K5158" s="32">
        <f>SUM(J5151:J5157)</f>
        <v>1.2740800000000001</v>
      </c>
    </row>
    <row r="5159" spans="1:27" x14ac:dyDescent="0.25">
      <c r="D5159" s="31" t="s">
        <v>1688</v>
      </c>
      <c r="H5159">
        <v>4</v>
      </c>
      <c r="I5159" t="s">
        <v>1638</v>
      </c>
      <c r="K5159" s="30">
        <f>ROUND(H5159/100*K5158,5)</f>
        <v>5.0959999999999998E-2</v>
      </c>
    </row>
    <row r="5160" spans="1:27" x14ac:dyDescent="0.25">
      <c r="D5160" s="31" t="s">
        <v>1639</v>
      </c>
      <c r="K5160" s="32">
        <f>SUM(K5158:K5159)</f>
        <v>1.32504</v>
      </c>
    </row>
    <row r="5162" spans="1:27" ht="45" customHeight="1" x14ac:dyDescent="0.25">
      <c r="A5162" s="25" t="s">
        <v>3116</v>
      </c>
      <c r="B5162" s="25" t="s">
        <v>1202</v>
      </c>
      <c r="C5162" s="26" t="s">
        <v>42</v>
      </c>
      <c r="D5162" s="6" t="s">
        <v>1203</v>
      </c>
      <c r="E5162" s="5"/>
      <c r="F5162" s="5"/>
      <c r="G5162" s="26"/>
      <c r="H5162" s="27" t="s">
        <v>1613</v>
      </c>
      <c r="I5162" s="4">
        <v>1.1519999999999999</v>
      </c>
      <c r="J5162" s="5"/>
      <c r="K5162" s="28">
        <f>ROUND(K5172,2)</f>
        <v>1.81</v>
      </c>
      <c r="L5162" s="26"/>
      <c r="M5162" s="26"/>
      <c r="N5162" s="26"/>
      <c r="O5162" s="26"/>
      <c r="P5162" s="26"/>
      <c r="Q5162" s="26"/>
      <c r="R5162" s="26"/>
      <c r="S5162" s="26"/>
      <c r="T5162" s="26"/>
      <c r="U5162" s="26"/>
      <c r="V5162" s="26"/>
      <c r="W5162" s="26"/>
      <c r="X5162" s="26"/>
      <c r="Y5162" s="26"/>
      <c r="Z5162" s="26"/>
      <c r="AA5162" s="26"/>
    </row>
    <row r="5163" spans="1:27" x14ac:dyDescent="0.25">
      <c r="B5163" s="21" t="s">
        <v>1614</v>
      </c>
    </row>
    <row r="5164" spans="1:27" x14ac:dyDescent="0.25">
      <c r="B5164" t="s">
        <v>1763</v>
      </c>
      <c r="C5164" t="s">
        <v>1616</v>
      </c>
      <c r="D5164" t="s">
        <v>1764</v>
      </c>
      <c r="E5164" s="29">
        <v>1.4999999999999999E-2</v>
      </c>
      <c r="F5164" t="s">
        <v>1618</v>
      </c>
      <c r="G5164" t="s">
        <v>1619</v>
      </c>
      <c r="H5164" s="30">
        <v>24.1</v>
      </c>
      <c r="I5164" t="s">
        <v>1620</v>
      </c>
      <c r="J5164" s="30">
        <f>ROUND(E5164/I5162* H5164,5)</f>
        <v>0.31380000000000002</v>
      </c>
    </row>
    <row r="5165" spans="1:27" x14ac:dyDescent="0.25">
      <c r="B5165" t="s">
        <v>1761</v>
      </c>
      <c r="C5165" t="s">
        <v>1616</v>
      </c>
      <c r="D5165" t="s">
        <v>1762</v>
      </c>
      <c r="E5165" s="29">
        <v>1.4999999999999999E-2</v>
      </c>
      <c r="F5165" t="s">
        <v>1618</v>
      </c>
      <c r="G5165" t="s">
        <v>1619</v>
      </c>
      <c r="H5165" s="30">
        <v>28.1</v>
      </c>
      <c r="I5165" t="s">
        <v>1620</v>
      </c>
      <c r="J5165" s="30">
        <f>ROUND(E5165/I5162* H5165,5)</f>
        <v>0.36588999999999999</v>
      </c>
    </row>
    <row r="5166" spans="1:27" x14ac:dyDescent="0.25">
      <c r="D5166" s="31" t="s">
        <v>1621</v>
      </c>
      <c r="K5166" s="30">
        <f>SUM(J5164:J5165)</f>
        <v>0.67969000000000002</v>
      </c>
    </row>
    <row r="5167" spans="1:27" x14ac:dyDescent="0.25">
      <c r="B5167" s="21" t="s">
        <v>1625</v>
      </c>
    </row>
    <row r="5168" spans="1:27" x14ac:dyDescent="0.25">
      <c r="B5168" t="s">
        <v>3117</v>
      </c>
      <c r="C5168" t="s">
        <v>42</v>
      </c>
      <c r="D5168" t="s">
        <v>3118</v>
      </c>
      <c r="E5168" s="29">
        <v>1.02</v>
      </c>
      <c r="G5168" t="s">
        <v>1619</v>
      </c>
      <c r="H5168" s="30">
        <v>1.04</v>
      </c>
      <c r="I5168" t="s">
        <v>1620</v>
      </c>
      <c r="J5168" s="30">
        <f>ROUND(E5168* H5168,5)</f>
        <v>1.0608</v>
      </c>
    </row>
    <row r="5169" spans="1:27" x14ac:dyDescent="0.25">
      <c r="D5169" s="31" t="s">
        <v>1635</v>
      </c>
      <c r="K5169" s="30">
        <f>SUM(J5168:J5168)</f>
        <v>1.0608</v>
      </c>
    </row>
    <row r="5170" spans="1:27" x14ac:dyDescent="0.25">
      <c r="D5170" s="31" t="s">
        <v>1636</v>
      </c>
      <c r="K5170" s="32">
        <f>SUM(J5163:J5169)</f>
        <v>1.7404899999999999</v>
      </c>
    </row>
    <row r="5171" spans="1:27" x14ac:dyDescent="0.25">
      <c r="D5171" s="31" t="s">
        <v>1688</v>
      </c>
      <c r="H5171">
        <v>4</v>
      </c>
      <c r="I5171" t="s">
        <v>1638</v>
      </c>
      <c r="K5171" s="30">
        <f>ROUND(H5171/100*K5170,5)</f>
        <v>6.9620000000000001E-2</v>
      </c>
    </row>
    <row r="5172" spans="1:27" x14ac:dyDescent="0.25">
      <c r="D5172" s="31" t="s">
        <v>1639</v>
      </c>
      <c r="K5172" s="32">
        <f>SUM(K5170:K5171)</f>
        <v>1.8101099999999999</v>
      </c>
    </row>
    <row r="5174" spans="1:27" ht="45" customHeight="1" x14ac:dyDescent="0.25">
      <c r="A5174" s="25" t="s">
        <v>3119</v>
      </c>
      <c r="B5174" s="25" t="s">
        <v>1184</v>
      </c>
      <c r="C5174" s="26" t="s">
        <v>42</v>
      </c>
      <c r="D5174" s="6" t="s">
        <v>1185</v>
      </c>
      <c r="E5174" s="5"/>
      <c r="F5174" s="5"/>
      <c r="G5174" s="26"/>
      <c r="H5174" s="27" t="s">
        <v>1613</v>
      </c>
      <c r="I5174" s="4">
        <v>1.198</v>
      </c>
      <c r="J5174" s="5"/>
      <c r="K5174" s="28">
        <f>ROUND(K5184,2)</f>
        <v>1.31</v>
      </c>
      <c r="L5174" s="26"/>
      <c r="M5174" s="26"/>
      <c r="N5174" s="26"/>
      <c r="O5174" s="26"/>
      <c r="P5174" s="26"/>
      <c r="Q5174" s="26"/>
      <c r="R5174" s="26"/>
      <c r="S5174" s="26"/>
      <c r="T5174" s="26"/>
      <c r="U5174" s="26"/>
      <c r="V5174" s="26"/>
      <c r="W5174" s="26"/>
      <c r="X5174" s="26"/>
      <c r="Y5174" s="26"/>
      <c r="Z5174" s="26"/>
      <c r="AA5174" s="26"/>
    </row>
    <row r="5175" spans="1:27" x14ac:dyDescent="0.25">
      <c r="B5175" s="21" t="s">
        <v>1614</v>
      </c>
    </row>
    <row r="5176" spans="1:27" x14ac:dyDescent="0.25">
      <c r="B5176" t="s">
        <v>1761</v>
      </c>
      <c r="C5176" t="s">
        <v>1616</v>
      </c>
      <c r="D5176" t="s">
        <v>1762</v>
      </c>
      <c r="E5176" s="29">
        <v>0.01</v>
      </c>
      <c r="F5176" t="s">
        <v>1618</v>
      </c>
      <c r="G5176" t="s">
        <v>1619</v>
      </c>
      <c r="H5176" s="30">
        <v>28.1</v>
      </c>
      <c r="I5176" t="s">
        <v>1620</v>
      </c>
      <c r="J5176" s="30">
        <f>ROUND(E5176/I5174* H5176,5)</f>
        <v>0.23455999999999999</v>
      </c>
    </row>
    <row r="5177" spans="1:27" x14ac:dyDescent="0.25">
      <c r="B5177" t="s">
        <v>1763</v>
      </c>
      <c r="C5177" t="s">
        <v>1616</v>
      </c>
      <c r="D5177" t="s">
        <v>1764</v>
      </c>
      <c r="E5177" s="29">
        <v>0.01</v>
      </c>
      <c r="F5177" t="s">
        <v>1618</v>
      </c>
      <c r="G5177" t="s">
        <v>1619</v>
      </c>
      <c r="H5177" s="30">
        <v>24.1</v>
      </c>
      <c r="I5177" t="s">
        <v>1620</v>
      </c>
      <c r="J5177" s="30">
        <f>ROUND(E5177/I5174* H5177,5)</f>
        <v>0.20116999999999999</v>
      </c>
    </row>
    <row r="5178" spans="1:27" x14ac:dyDescent="0.25">
      <c r="D5178" s="31" t="s">
        <v>1621</v>
      </c>
      <c r="K5178" s="30">
        <f>SUM(J5176:J5177)</f>
        <v>0.43572999999999995</v>
      </c>
    </row>
    <row r="5179" spans="1:27" x14ac:dyDescent="0.25">
      <c r="B5179" s="21" t="s">
        <v>1625</v>
      </c>
    </row>
    <row r="5180" spans="1:27" x14ac:dyDescent="0.25">
      <c r="B5180" t="s">
        <v>3120</v>
      </c>
      <c r="C5180" t="s">
        <v>42</v>
      </c>
      <c r="D5180" t="s">
        <v>3121</v>
      </c>
      <c r="E5180" s="29">
        <v>1</v>
      </c>
      <c r="G5180" t="s">
        <v>1619</v>
      </c>
      <c r="H5180" s="30">
        <v>0.82</v>
      </c>
      <c r="I5180" t="s">
        <v>1620</v>
      </c>
      <c r="J5180" s="30">
        <f>ROUND(E5180* H5180,5)</f>
        <v>0.82</v>
      </c>
    </row>
    <row r="5181" spans="1:27" x14ac:dyDescent="0.25">
      <c r="D5181" s="31" t="s">
        <v>1635</v>
      </c>
      <c r="K5181" s="30">
        <f>SUM(J5180:J5180)</f>
        <v>0.82</v>
      </c>
    </row>
    <row r="5182" spans="1:27" x14ac:dyDescent="0.25">
      <c r="D5182" s="31" t="s">
        <v>1636</v>
      </c>
      <c r="K5182" s="32">
        <f>SUM(J5175:J5181)</f>
        <v>1.2557299999999998</v>
      </c>
    </row>
    <row r="5183" spans="1:27" x14ac:dyDescent="0.25">
      <c r="D5183" s="31" t="s">
        <v>1688</v>
      </c>
      <c r="H5183">
        <v>4</v>
      </c>
      <c r="I5183" t="s">
        <v>1638</v>
      </c>
      <c r="K5183" s="30">
        <f>ROUND(H5183/100*K5182,5)</f>
        <v>5.0229999999999997E-2</v>
      </c>
    </row>
    <row r="5184" spans="1:27" x14ac:dyDescent="0.25">
      <c r="D5184" s="31" t="s">
        <v>1639</v>
      </c>
      <c r="K5184" s="32">
        <f>SUM(K5182:K5183)</f>
        <v>1.3059599999999998</v>
      </c>
    </row>
    <row r="5186" spans="1:27" ht="45" customHeight="1" x14ac:dyDescent="0.25">
      <c r="A5186" s="25" t="s">
        <v>3122</v>
      </c>
      <c r="B5186" s="25" t="s">
        <v>1050</v>
      </c>
      <c r="C5186" s="26" t="s">
        <v>42</v>
      </c>
      <c r="D5186" s="6" t="s">
        <v>1051</v>
      </c>
      <c r="E5186" s="5"/>
      <c r="F5186" s="5"/>
      <c r="G5186" s="26"/>
      <c r="H5186" s="27" t="s">
        <v>1613</v>
      </c>
      <c r="I5186" s="4">
        <v>1.292</v>
      </c>
      <c r="J5186" s="5"/>
      <c r="K5186" s="28">
        <f>ROUND(K5196,2)</f>
        <v>6.75</v>
      </c>
      <c r="L5186" s="26"/>
      <c r="M5186" s="26"/>
      <c r="N5186" s="26"/>
      <c r="O5186" s="26"/>
      <c r="P5186" s="26"/>
      <c r="Q5186" s="26"/>
      <c r="R5186" s="26"/>
      <c r="S5186" s="26"/>
      <c r="T5186" s="26"/>
      <c r="U5186" s="26"/>
      <c r="V5186" s="26"/>
      <c r="W5186" s="26"/>
      <c r="X5186" s="26"/>
      <c r="Y5186" s="26"/>
      <c r="Z5186" s="26"/>
      <c r="AA5186" s="26"/>
    </row>
    <row r="5187" spans="1:27" x14ac:dyDescent="0.25">
      <c r="B5187" s="21" t="s">
        <v>1614</v>
      </c>
    </row>
    <row r="5188" spans="1:27" x14ac:dyDescent="0.25">
      <c r="B5188" t="s">
        <v>1761</v>
      </c>
      <c r="C5188" t="s">
        <v>1616</v>
      </c>
      <c r="D5188" t="s">
        <v>1762</v>
      </c>
      <c r="E5188" s="29">
        <v>3.2000000000000001E-2</v>
      </c>
      <c r="F5188" t="s">
        <v>1618</v>
      </c>
      <c r="G5188" t="s">
        <v>1619</v>
      </c>
      <c r="H5188" s="30">
        <v>28.1</v>
      </c>
      <c r="I5188" t="s">
        <v>1620</v>
      </c>
      <c r="J5188" s="30">
        <f>ROUND(E5188/I5186* H5188,5)</f>
        <v>0.69598000000000004</v>
      </c>
    </row>
    <row r="5189" spans="1:27" x14ac:dyDescent="0.25">
      <c r="B5189" t="s">
        <v>1763</v>
      </c>
      <c r="C5189" t="s">
        <v>1616</v>
      </c>
      <c r="D5189" t="s">
        <v>1764</v>
      </c>
      <c r="E5189" s="29">
        <v>3.2000000000000001E-2</v>
      </c>
      <c r="F5189" t="s">
        <v>1618</v>
      </c>
      <c r="G5189" t="s">
        <v>1619</v>
      </c>
      <c r="H5189" s="30">
        <v>24.1</v>
      </c>
      <c r="I5189" t="s">
        <v>1620</v>
      </c>
      <c r="J5189" s="30">
        <f>ROUND(E5189/I5186* H5189,5)</f>
        <v>0.59689999999999999</v>
      </c>
    </row>
    <row r="5190" spans="1:27" x14ac:dyDescent="0.25">
      <c r="D5190" s="31" t="s">
        <v>1621</v>
      </c>
      <c r="K5190" s="30">
        <f>SUM(J5188:J5189)</f>
        <v>1.29288</v>
      </c>
    </row>
    <row r="5191" spans="1:27" x14ac:dyDescent="0.25">
      <c r="B5191" s="21" t="s">
        <v>1625</v>
      </c>
    </row>
    <row r="5192" spans="1:27" x14ac:dyDescent="0.25">
      <c r="B5192" t="s">
        <v>3123</v>
      </c>
      <c r="C5192" t="s">
        <v>550</v>
      </c>
      <c r="D5192" t="s">
        <v>3124</v>
      </c>
      <c r="E5192" s="29">
        <v>1</v>
      </c>
      <c r="G5192" t="s">
        <v>1619</v>
      </c>
      <c r="H5192" s="30">
        <v>5.2</v>
      </c>
      <c r="I5192" t="s">
        <v>1620</v>
      </c>
      <c r="J5192" s="30">
        <f>ROUND(E5192* H5192,5)</f>
        <v>5.2</v>
      </c>
    </row>
    <row r="5193" spans="1:27" x14ac:dyDescent="0.25">
      <c r="D5193" s="31" t="s">
        <v>1635</v>
      </c>
      <c r="K5193" s="30">
        <f>SUM(J5192:J5192)</f>
        <v>5.2</v>
      </c>
    </row>
    <row r="5194" spans="1:27" x14ac:dyDescent="0.25">
      <c r="D5194" s="31" t="s">
        <v>1636</v>
      </c>
      <c r="K5194" s="32">
        <f>SUM(J5187:J5193)</f>
        <v>6.4928800000000004</v>
      </c>
    </row>
    <row r="5195" spans="1:27" x14ac:dyDescent="0.25">
      <c r="D5195" s="31" t="s">
        <v>1688</v>
      </c>
      <c r="H5195">
        <v>4</v>
      </c>
      <c r="I5195" t="s">
        <v>1638</v>
      </c>
      <c r="K5195" s="30">
        <f>ROUND(H5195/100*K5194,5)</f>
        <v>0.25972000000000001</v>
      </c>
    </row>
    <row r="5196" spans="1:27" x14ac:dyDescent="0.25">
      <c r="D5196" s="31" t="s">
        <v>1639</v>
      </c>
      <c r="K5196" s="32">
        <f>SUM(K5194:K5195)</f>
        <v>6.7526000000000002</v>
      </c>
    </row>
    <row r="5198" spans="1:27" ht="45" customHeight="1" x14ac:dyDescent="0.25">
      <c r="A5198" s="25" t="s">
        <v>3125</v>
      </c>
      <c r="B5198" s="25" t="s">
        <v>1052</v>
      </c>
      <c r="C5198" s="26" t="s">
        <v>42</v>
      </c>
      <c r="D5198" s="6" t="s">
        <v>1053</v>
      </c>
      <c r="E5198" s="5"/>
      <c r="F5198" s="5"/>
      <c r="G5198" s="26"/>
      <c r="H5198" s="27" t="s">
        <v>1613</v>
      </c>
      <c r="I5198" s="4">
        <v>1.302</v>
      </c>
      <c r="J5198" s="5"/>
      <c r="K5198" s="28">
        <f>ROUND(K5208,2)</f>
        <v>6.9</v>
      </c>
      <c r="L5198" s="26"/>
      <c r="M5198" s="26"/>
      <c r="N5198" s="26"/>
      <c r="O5198" s="26"/>
      <c r="P5198" s="26"/>
      <c r="Q5198" s="26"/>
      <c r="R5198" s="26"/>
      <c r="S5198" s="26"/>
      <c r="T5198" s="26"/>
      <c r="U5198" s="26"/>
      <c r="V5198" s="26"/>
      <c r="W5198" s="26"/>
      <c r="X5198" s="26"/>
      <c r="Y5198" s="26"/>
      <c r="Z5198" s="26"/>
      <c r="AA5198" s="26"/>
    </row>
    <row r="5199" spans="1:27" x14ac:dyDescent="0.25">
      <c r="B5199" s="21" t="s">
        <v>1614</v>
      </c>
    </row>
    <row r="5200" spans="1:27" x14ac:dyDescent="0.25">
      <c r="B5200" t="s">
        <v>1763</v>
      </c>
      <c r="C5200" t="s">
        <v>1616</v>
      </c>
      <c r="D5200" t="s">
        <v>1764</v>
      </c>
      <c r="E5200" s="29">
        <v>3.2000000000000001E-2</v>
      </c>
      <c r="F5200" t="s">
        <v>1618</v>
      </c>
      <c r="G5200" t="s">
        <v>1619</v>
      </c>
      <c r="H5200" s="30">
        <v>24.1</v>
      </c>
      <c r="I5200" t="s">
        <v>1620</v>
      </c>
      <c r="J5200" s="30">
        <f>ROUND(E5200/I5198* H5200,5)</f>
        <v>0.59231999999999996</v>
      </c>
    </row>
    <row r="5201" spans="1:27" x14ac:dyDescent="0.25">
      <c r="B5201" t="s">
        <v>1761</v>
      </c>
      <c r="C5201" t="s">
        <v>1616</v>
      </c>
      <c r="D5201" t="s">
        <v>1762</v>
      </c>
      <c r="E5201" s="29">
        <v>3.2000000000000001E-2</v>
      </c>
      <c r="F5201" t="s">
        <v>1618</v>
      </c>
      <c r="G5201" t="s">
        <v>1619</v>
      </c>
      <c r="H5201" s="30">
        <v>28.1</v>
      </c>
      <c r="I5201" t="s">
        <v>1620</v>
      </c>
      <c r="J5201" s="30">
        <f>ROUND(E5201/I5198* H5201,5)</f>
        <v>0.69062999999999997</v>
      </c>
    </row>
    <row r="5202" spans="1:27" x14ac:dyDescent="0.25">
      <c r="D5202" s="31" t="s">
        <v>1621</v>
      </c>
      <c r="K5202" s="30">
        <f>SUM(J5200:J5201)</f>
        <v>1.28295</v>
      </c>
    </row>
    <row r="5203" spans="1:27" x14ac:dyDescent="0.25">
      <c r="B5203" s="21" t="s">
        <v>1625</v>
      </c>
    </row>
    <row r="5204" spans="1:27" x14ac:dyDescent="0.25">
      <c r="B5204" t="s">
        <v>3126</v>
      </c>
      <c r="C5204" t="s">
        <v>42</v>
      </c>
      <c r="D5204" t="s">
        <v>3127</v>
      </c>
      <c r="E5204" s="29">
        <v>1</v>
      </c>
      <c r="G5204" t="s">
        <v>1619</v>
      </c>
      <c r="H5204" s="30">
        <v>5.35</v>
      </c>
      <c r="I5204" t="s">
        <v>1620</v>
      </c>
      <c r="J5204" s="30">
        <f>ROUND(E5204* H5204,5)</f>
        <v>5.35</v>
      </c>
    </row>
    <row r="5205" spans="1:27" x14ac:dyDescent="0.25">
      <c r="D5205" s="31" t="s">
        <v>1635</v>
      </c>
      <c r="K5205" s="30">
        <f>SUM(J5204:J5204)</f>
        <v>5.35</v>
      </c>
    </row>
    <row r="5206" spans="1:27" x14ac:dyDescent="0.25">
      <c r="D5206" s="31" t="s">
        <v>1636</v>
      </c>
      <c r="K5206" s="32">
        <f>SUM(J5199:J5205)</f>
        <v>6.6329499999999992</v>
      </c>
    </row>
    <row r="5207" spans="1:27" x14ac:dyDescent="0.25">
      <c r="D5207" s="31" t="s">
        <v>1688</v>
      </c>
      <c r="H5207">
        <v>4</v>
      </c>
      <c r="I5207" t="s">
        <v>1638</v>
      </c>
      <c r="K5207" s="30">
        <f>ROUND(H5207/100*K5206,5)</f>
        <v>0.26532</v>
      </c>
    </row>
    <row r="5208" spans="1:27" x14ac:dyDescent="0.25">
      <c r="D5208" s="31" t="s">
        <v>1639</v>
      </c>
      <c r="K5208" s="32">
        <f>SUM(K5206:K5207)</f>
        <v>6.8982699999999992</v>
      </c>
    </row>
    <row r="5210" spans="1:27" ht="45" customHeight="1" x14ac:dyDescent="0.25">
      <c r="A5210" s="25" t="s">
        <v>3128</v>
      </c>
      <c r="B5210" s="25" t="s">
        <v>1319</v>
      </c>
      <c r="C5210" s="26" t="s">
        <v>25</v>
      </c>
      <c r="D5210" s="6" t="s">
        <v>1320</v>
      </c>
      <c r="E5210" s="5"/>
      <c r="F5210" s="5"/>
      <c r="G5210" s="26"/>
      <c r="H5210" s="27" t="s">
        <v>1613</v>
      </c>
      <c r="I5210" s="4">
        <v>1.232</v>
      </c>
      <c r="J5210" s="5"/>
      <c r="K5210" s="28">
        <f>ROUND(K5220,2)</f>
        <v>2.71</v>
      </c>
      <c r="L5210" s="26"/>
      <c r="M5210" s="26"/>
      <c r="N5210" s="26"/>
      <c r="O5210" s="26"/>
      <c r="P5210" s="26"/>
      <c r="Q5210" s="26"/>
      <c r="R5210" s="26"/>
      <c r="S5210" s="26"/>
      <c r="T5210" s="26"/>
      <c r="U5210" s="26"/>
      <c r="V5210" s="26"/>
      <c r="W5210" s="26"/>
      <c r="X5210" s="26"/>
      <c r="Y5210" s="26"/>
      <c r="Z5210" s="26"/>
      <c r="AA5210" s="26"/>
    </row>
    <row r="5211" spans="1:27" x14ac:dyDescent="0.25">
      <c r="B5211" s="21" t="s">
        <v>1614</v>
      </c>
    </row>
    <row r="5212" spans="1:27" x14ac:dyDescent="0.25">
      <c r="B5212" t="s">
        <v>1763</v>
      </c>
      <c r="C5212" t="s">
        <v>1616</v>
      </c>
      <c r="D5212" t="s">
        <v>1764</v>
      </c>
      <c r="E5212" s="29">
        <v>1.4999999999999999E-2</v>
      </c>
      <c r="F5212" t="s">
        <v>1618</v>
      </c>
      <c r="G5212" t="s">
        <v>1619</v>
      </c>
      <c r="H5212" s="30">
        <v>24.1</v>
      </c>
      <c r="I5212" t="s">
        <v>1620</v>
      </c>
      <c r="J5212" s="30">
        <f>ROUND(E5212/I5210* H5212,5)</f>
        <v>0.29343000000000002</v>
      </c>
    </row>
    <row r="5213" spans="1:27" x14ac:dyDescent="0.25">
      <c r="B5213" t="s">
        <v>1761</v>
      </c>
      <c r="C5213" t="s">
        <v>1616</v>
      </c>
      <c r="D5213" t="s">
        <v>1762</v>
      </c>
      <c r="E5213" s="29">
        <v>1.4999999999999999E-2</v>
      </c>
      <c r="F5213" t="s">
        <v>1618</v>
      </c>
      <c r="G5213" t="s">
        <v>1619</v>
      </c>
      <c r="H5213" s="30">
        <v>28.1</v>
      </c>
      <c r="I5213" t="s">
        <v>1620</v>
      </c>
      <c r="J5213" s="30">
        <f>ROUND(E5213/I5210* H5213,5)</f>
        <v>0.34212999999999999</v>
      </c>
    </row>
    <row r="5214" spans="1:27" x14ac:dyDescent="0.25">
      <c r="D5214" s="31" t="s">
        <v>1621</v>
      </c>
      <c r="K5214" s="30">
        <f>SUM(J5212:J5213)</f>
        <v>0.63556000000000001</v>
      </c>
    </row>
    <row r="5215" spans="1:27" x14ac:dyDescent="0.25">
      <c r="B5215" s="21" t="s">
        <v>1625</v>
      </c>
    </row>
    <row r="5216" spans="1:27" x14ac:dyDescent="0.25">
      <c r="B5216" t="s">
        <v>3129</v>
      </c>
      <c r="C5216" t="s">
        <v>25</v>
      </c>
      <c r="D5216" t="s">
        <v>3130</v>
      </c>
      <c r="E5216" s="29">
        <v>1.02</v>
      </c>
      <c r="G5216" t="s">
        <v>1619</v>
      </c>
      <c r="H5216" s="30">
        <v>1.93</v>
      </c>
      <c r="I5216" t="s">
        <v>1620</v>
      </c>
      <c r="J5216" s="30">
        <f>ROUND(E5216* H5216,5)</f>
        <v>1.9685999999999999</v>
      </c>
    </row>
    <row r="5217" spans="1:27" x14ac:dyDescent="0.25">
      <c r="D5217" s="31" t="s">
        <v>1635</v>
      </c>
      <c r="K5217" s="30">
        <f>SUM(J5216:J5216)</f>
        <v>1.9685999999999999</v>
      </c>
    </row>
    <row r="5218" spans="1:27" x14ac:dyDescent="0.25">
      <c r="D5218" s="31" t="s">
        <v>1636</v>
      </c>
      <c r="K5218" s="32">
        <f>SUM(J5211:J5217)</f>
        <v>2.6041599999999998</v>
      </c>
    </row>
    <row r="5219" spans="1:27" x14ac:dyDescent="0.25">
      <c r="D5219" s="31" t="s">
        <v>1688</v>
      </c>
      <c r="H5219">
        <v>4</v>
      </c>
      <c r="I5219" t="s">
        <v>1638</v>
      </c>
      <c r="K5219" s="30">
        <f>ROUND(H5219/100*K5218,5)</f>
        <v>0.10417</v>
      </c>
    </row>
    <row r="5220" spans="1:27" x14ac:dyDescent="0.25">
      <c r="D5220" s="31" t="s">
        <v>1639</v>
      </c>
      <c r="K5220" s="32">
        <f>SUM(K5218:K5219)</f>
        <v>2.7083299999999997</v>
      </c>
    </row>
    <row r="5222" spans="1:27" ht="45" customHeight="1" x14ac:dyDescent="0.25">
      <c r="A5222" s="25" t="s">
        <v>3131</v>
      </c>
      <c r="B5222" s="25" t="s">
        <v>950</v>
      </c>
      <c r="C5222" s="26" t="s">
        <v>42</v>
      </c>
      <c r="D5222" s="6" t="s">
        <v>951</v>
      </c>
      <c r="E5222" s="5"/>
      <c r="F5222" s="5"/>
      <c r="G5222" s="26"/>
      <c r="H5222" s="27" t="s">
        <v>1613</v>
      </c>
      <c r="I5222" s="4">
        <v>1.105</v>
      </c>
      <c r="J5222" s="5"/>
      <c r="K5222" s="28">
        <f>ROUND(K5234,2)</f>
        <v>1.28</v>
      </c>
      <c r="L5222" s="26"/>
      <c r="M5222" s="26"/>
      <c r="N5222" s="26"/>
      <c r="O5222" s="26"/>
      <c r="P5222" s="26"/>
      <c r="Q5222" s="26"/>
      <c r="R5222" s="26"/>
      <c r="S5222" s="26"/>
      <c r="T5222" s="26"/>
      <c r="U5222" s="26"/>
      <c r="V5222" s="26"/>
      <c r="W5222" s="26"/>
      <c r="X5222" s="26"/>
      <c r="Y5222" s="26"/>
      <c r="Z5222" s="26"/>
      <c r="AA5222" s="26"/>
    </row>
    <row r="5223" spans="1:27" x14ac:dyDescent="0.25">
      <c r="B5223" s="21" t="s">
        <v>1614</v>
      </c>
    </row>
    <row r="5224" spans="1:27" x14ac:dyDescent="0.25">
      <c r="B5224" t="s">
        <v>1763</v>
      </c>
      <c r="C5224" t="s">
        <v>1616</v>
      </c>
      <c r="D5224" t="s">
        <v>1764</v>
      </c>
      <c r="E5224" s="29">
        <v>1.4999999999999999E-2</v>
      </c>
      <c r="F5224" t="s">
        <v>1618</v>
      </c>
      <c r="G5224" t="s">
        <v>1619</v>
      </c>
      <c r="H5224" s="30">
        <v>24.1</v>
      </c>
      <c r="I5224" t="s">
        <v>1620</v>
      </c>
      <c r="J5224" s="30">
        <f>ROUND(E5224/I5222* H5224,5)</f>
        <v>0.32715</v>
      </c>
    </row>
    <row r="5225" spans="1:27" x14ac:dyDescent="0.25">
      <c r="B5225" t="s">
        <v>1761</v>
      </c>
      <c r="C5225" t="s">
        <v>1616</v>
      </c>
      <c r="D5225" t="s">
        <v>1762</v>
      </c>
      <c r="E5225" s="29">
        <v>1.4999999999999999E-2</v>
      </c>
      <c r="F5225" t="s">
        <v>1618</v>
      </c>
      <c r="G5225" t="s">
        <v>1619</v>
      </c>
      <c r="H5225" s="30">
        <v>28.1</v>
      </c>
      <c r="I5225" t="s">
        <v>1620</v>
      </c>
      <c r="J5225" s="30">
        <f>ROUND(E5225/I5222* H5225,5)</f>
        <v>0.38145000000000001</v>
      </c>
    </row>
    <row r="5226" spans="1:27" x14ac:dyDescent="0.25">
      <c r="D5226" s="31" t="s">
        <v>1621</v>
      </c>
      <c r="K5226" s="30">
        <f>SUM(J5224:J5225)</f>
        <v>0.70860000000000001</v>
      </c>
    </row>
    <row r="5227" spans="1:27" x14ac:dyDescent="0.25">
      <c r="B5227" s="21" t="s">
        <v>1625</v>
      </c>
    </row>
    <row r="5228" spans="1:27" x14ac:dyDescent="0.25">
      <c r="B5228" t="s">
        <v>3132</v>
      </c>
      <c r="C5228" t="s">
        <v>42</v>
      </c>
      <c r="D5228" t="s">
        <v>3133</v>
      </c>
      <c r="E5228" s="29">
        <v>1</v>
      </c>
      <c r="G5228" t="s">
        <v>1619</v>
      </c>
      <c r="H5228" s="30">
        <v>0.51</v>
      </c>
      <c r="I5228" t="s">
        <v>1620</v>
      </c>
      <c r="J5228" s="30">
        <f>ROUND(E5228* H5228,5)</f>
        <v>0.51</v>
      </c>
    </row>
    <row r="5229" spans="1:27" x14ac:dyDescent="0.25">
      <c r="D5229" s="31" t="s">
        <v>1635</v>
      </c>
      <c r="K5229" s="30">
        <f>SUM(J5228:J5228)</f>
        <v>0.51</v>
      </c>
    </row>
    <row r="5231" spans="1:27" x14ac:dyDescent="0.25">
      <c r="D5231" s="31" t="s">
        <v>1637</v>
      </c>
      <c r="H5231">
        <v>1.5</v>
      </c>
      <c r="I5231" t="s">
        <v>1638</v>
      </c>
      <c r="J5231">
        <f>ROUND(H5231/100*K5226,5)</f>
        <v>1.0630000000000001E-2</v>
      </c>
    </row>
    <row r="5232" spans="1:27" x14ac:dyDescent="0.25">
      <c r="D5232" s="31" t="s">
        <v>1636</v>
      </c>
      <c r="K5232" s="32">
        <f>SUM(J5223:J5231)</f>
        <v>1.2292299999999998</v>
      </c>
    </row>
    <row r="5233" spans="1:27" x14ac:dyDescent="0.25">
      <c r="D5233" s="31" t="s">
        <v>1688</v>
      </c>
      <c r="H5233">
        <v>4</v>
      </c>
      <c r="I5233" t="s">
        <v>1638</v>
      </c>
      <c r="K5233" s="30">
        <f>ROUND(H5233/100*K5232,5)</f>
        <v>4.9169999999999998E-2</v>
      </c>
    </row>
    <row r="5234" spans="1:27" x14ac:dyDescent="0.25">
      <c r="D5234" s="31" t="s">
        <v>1639</v>
      </c>
      <c r="K5234" s="32">
        <f>SUM(K5232:K5233)</f>
        <v>1.2783999999999998</v>
      </c>
    </row>
    <row r="5236" spans="1:27" ht="45" customHeight="1" x14ac:dyDescent="0.25">
      <c r="A5236" s="25" t="s">
        <v>3134</v>
      </c>
      <c r="B5236" s="25" t="s">
        <v>946</v>
      </c>
      <c r="C5236" s="26" t="s">
        <v>42</v>
      </c>
      <c r="D5236" s="6" t="s">
        <v>947</v>
      </c>
      <c r="E5236" s="5"/>
      <c r="F5236" s="5"/>
      <c r="G5236" s="26"/>
      <c r="H5236" s="27" t="s">
        <v>1613</v>
      </c>
      <c r="I5236" s="4">
        <v>1.0629999999999999</v>
      </c>
      <c r="J5236" s="5"/>
      <c r="K5236" s="28">
        <f>ROUND(K5248,2)</f>
        <v>0.54</v>
      </c>
      <c r="L5236" s="26"/>
      <c r="M5236" s="26"/>
      <c r="N5236" s="26"/>
      <c r="O5236" s="26"/>
      <c r="P5236" s="26"/>
      <c r="Q5236" s="26"/>
      <c r="R5236" s="26"/>
      <c r="S5236" s="26"/>
      <c r="T5236" s="26"/>
      <c r="U5236" s="26"/>
      <c r="V5236" s="26"/>
      <c r="W5236" s="26"/>
      <c r="X5236" s="26"/>
      <c r="Y5236" s="26"/>
      <c r="Z5236" s="26"/>
      <c r="AA5236" s="26"/>
    </row>
    <row r="5237" spans="1:27" x14ac:dyDescent="0.25">
      <c r="B5237" s="21" t="s">
        <v>1614</v>
      </c>
    </row>
    <row r="5238" spans="1:27" x14ac:dyDescent="0.25">
      <c r="B5238" t="s">
        <v>1763</v>
      </c>
      <c r="C5238" t="s">
        <v>1616</v>
      </c>
      <c r="D5238" t="s">
        <v>1764</v>
      </c>
      <c r="E5238" s="29">
        <v>5.0000000000000001E-3</v>
      </c>
      <c r="F5238" t="s">
        <v>1618</v>
      </c>
      <c r="G5238" t="s">
        <v>1619</v>
      </c>
      <c r="H5238" s="30">
        <v>24.1</v>
      </c>
      <c r="I5238" t="s">
        <v>1620</v>
      </c>
      <c r="J5238" s="30">
        <f>ROUND(E5238/I5236* H5238,5)</f>
        <v>0.11336</v>
      </c>
    </row>
    <row r="5239" spans="1:27" x14ac:dyDescent="0.25">
      <c r="B5239" t="s">
        <v>1761</v>
      </c>
      <c r="C5239" t="s">
        <v>1616</v>
      </c>
      <c r="D5239" t="s">
        <v>1762</v>
      </c>
      <c r="E5239" s="29">
        <v>5.0000000000000001E-3</v>
      </c>
      <c r="F5239" t="s">
        <v>1618</v>
      </c>
      <c r="G5239" t="s">
        <v>1619</v>
      </c>
      <c r="H5239" s="30">
        <v>28.1</v>
      </c>
      <c r="I5239" t="s">
        <v>1620</v>
      </c>
      <c r="J5239" s="30">
        <f>ROUND(E5239/I5236* H5239,5)</f>
        <v>0.13217000000000001</v>
      </c>
    </row>
    <row r="5240" spans="1:27" x14ac:dyDescent="0.25">
      <c r="D5240" s="31" t="s">
        <v>1621</v>
      </c>
      <c r="K5240" s="30">
        <f>SUM(J5238:J5239)</f>
        <v>0.24553000000000003</v>
      </c>
    </row>
    <row r="5241" spans="1:27" x14ac:dyDescent="0.25">
      <c r="B5241" s="21" t="s">
        <v>1625</v>
      </c>
    </row>
    <row r="5242" spans="1:27" x14ac:dyDescent="0.25">
      <c r="B5242" t="s">
        <v>3135</v>
      </c>
      <c r="C5242" t="s">
        <v>37</v>
      </c>
      <c r="D5242" t="s">
        <v>3136</v>
      </c>
      <c r="E5242" s="29">
        <v>1</v>
      </c>
      <c r="G5242" t="s">
        <v>1619</v>
      </c>
      <c r="H5242" s="30">
        <v>0.27</v>
      </c>
      <c r="I5242" t="s">
        <v>1620</v>
      </c>
      <c r="J5242" s="30">
        <f>ROUND(E5242* H5242,5)</f>
        <v>0.27</v>
      </c>
    </row>
    <row r="5243" spans="1:27" x14ac:dyDescent="0.25">
      <c r="D5243" s="31" t="s">
        <v>1635</v>
      </c>
      <c r="K5243" s="30">
        <f>SUM(J5242:J5242)</f>
        <v>0.27</v>
      </c>
    </row>
    <row r="5245" spans="1:27" x14ac:dyDescent="0.25">
      <c r="D5245" s="31" t="s">
        <v>1637</v>
      </c>
      <c r="H5245">
        <v>1.5</v>
      </c>
      <c r="I5245" t="s">
        <v>1638</v>
      </c>
      <c r="J5245">
        <f>ROUND(H5245/100*K5240,5)</f>
        <v>3.6800000000000001E-3</v>
      </c>
    </row>
    <row r="5246" spans="1:27" x14ac:dyDescent="0.25">
      <c r="D5246" s="31" t="s">
        <v>1636</v>
      </c>
      <c r="K5246" s="32">
        <f>SUM(J5237:J5245)</f>
        <v>0.51921000000000006</v>
      </c>
    </row>
    <row r="5247" spans="1:27" x14ac:dyDescent="0.25">
      <c r="D5247" s="31" t="s">
        <v>1688</v>
      </c>
      <c r="H5247">
        <v>4</v>
      </c>
      <c r="I5247" t="s">
        <v>1638</v>
      </c>
      <c r="K5247" s="30">
        <f>ROUND(H5247/100*K5246,5)</f>
        <v>2.077E-2</v>
      </c>
    </row>
    <row r="5248" spans="1:27" x14ac:dyDescent="0.25">
      <c r="D5248" s="31" t="s">
        <v>1639</v>
      </c>
      <c r="K5248" s="32">
        <f>SUM(K5246:K5247)</f>
        <v>0.53998000000000002</v>
      </c>
    </row>
    <row r="5250" spans="1:27" ht="45" customHeight="1" x14ac:dyDescent="0.25">
      <c r="A5250" s="25" t="s">
        <v>3137</v>
      </c>
      <c r="B5250" s="25" t="s">
        <v>948</v>
      </c>
      <c r="C5250" s="26" t="s">
        <v>42</v>
      </c>
      <c r="D5250" s="6" t="s">
        <v>949</v>
      </c>
      <c r="E5250" s="5"/>
      <c r="F5250" s="5"/>
      <c r="G5250" s="26"/>
      <c r="H5250" s="27" t="s">
        <v>1613</v>
      </c>
      <c r="I5250" s="4">
        <v>1.125</v>
      </c>
      <c r="J5250" s="5"/>
      <c r="K5250" s="28">
        <f>ROUND(K5262,2)</f>
        <v>0.63</v>
      </c>
      <c r="L5250" s="26"/>
      <c r="M5250" s="26"/>
      <c r="N5250" s="26"/>
      <c r="O5250" s="26"/>
      <c r="P5250" s="26"/>
      <c r="Q5250" s="26"/>
      <c r="R5250" s="26"/>
      <c r="S5250" s="26"/>
      <c r="T5250" s="26"/>
      <c r="U5250" s="26"/>
      <c r="V5250" s="26"/>
      <c r="W5250" s="26"/>
      <c r="X5250" s="26"/>
      <c r="Y5250" s="26"/>
      <c r="Z5250" s="26"/>
      <c r="AA5250" s="26"/>
    </row>
    <row r="5251" spans="1:27" x14ac:dyDescent="0.25">
      <c r="B5251" s="21" t="s">
        <v>1614</v>
      </c>
    </row>
    <row r="5252" spans="1:27" x14ac:dyDescent="0.25">
      <c r="B5252" t="s">
        <v>1761</v>
      </c>
      <c r="C5252" t="s">
        <v>1616</v>
      </c>
      <c r="D5252" t="s">
        <v>1762</v>
      </c>
      <c r="E5252" s="29">
        <v>5.0000000000000001E-3</v>
      </c>
      <c r="F5252" t="s">
        <v>1618</v>
      </c>
      <c r="G5252" t="s">
        <v>1619</v>
      </c>
      <c r="H5252" s="30">
        <v>28.1</v>
      </c>
      <c r="I5252" t="s">
        <v>1620</v>
      </c>
      <c r="J5252" s="30">
        <f>ROUND(E5252/I5250* H5252,5)</f>
        <v>0.12489</v>
      </c>
    </row>
    <row r="5253" spans="1:27" x14ac:dyDescent="0.25">
      <c r="B5253" t="s">
        <v>1763</v>
      </c>
      <c r="C5253" t="s">
        <v>1616</v>
      </c>
      <c r="D5253" t="s">
        <v>1764</v>
      </c>
      <c r="E5253" s="29">
        <v>5.0000000000000001E-3</v>
      </c>
      <c r="F5253" t="s">
        <v>1618</v>
      </c>
      <c r="G5253" t="s">
        <v>1619</v>
      </c>
      <c r="H5253" s="30">
        <v>24.1</v>
      </c>
      <c r="I5253" t="s">
        <v>1620</v>
      </c>
      <c r="J5253" s="30">
        <f>ROUND(E5253/I5250* H5253,5)</f>
        <v>0.10711</v>
      </c>
    </row>
    <row r="5254" spans="1:27" x14ac:dyDescent="0.25">
      <c r="D5254" s="31" t="s">
        <v>1621</v>
      </c>
      <c r="K5254" s="30">
        <f>SUM(J5252:J5253)</f>
        <v>0.23199999999999998</v>
      </c>
    </row>
    <row r="5255" spans="1:27" x14ac:dyDescent="0.25">
      <c r="B5255" s="21" t="s">
        <v>1625</v>
      </c>
    </row>
    <row r="5256" spans="1:27" x14ac:dyDescent="0.25">
      <c r="B5256" t="s">
        <v>3138</v>
      </c>
      <c r="C5256" t="s">
        <v>37</v>
      </c>
      <c r="D5256" t="s">
        <v>949</v>
      </c>
      <c r="E5256" s="29">
        <v>1</v>
      </c>
      <c r="G5256" t="s">
        <v>1619</v>
      </c>
      <c r="H5256" s="30">
        <v>0.37</v>
      </c>
      <c r="I5256" t="s">
        <v>1620</v>
      </c>
      <c r="J5256" s="30">
        <f>ROUND(E5256* H5256,5)</f>
        <v>0.37</v>
      </c>
    </row>
    <row r="5257" spans="1:27" x14ac:dyDescent="0.25">
      <c r="D5257" s="31" t="s">
        <v>1635</v>
      </c>
      <c r="K5257" s="30">
        <f>SUM(J5256:J5256)</f>
        <v>0.37</v>
      </c>
    </row>
    <row r="5259" spans="1:27" x14ac:dyDescent="0.25">
      <c r="D5259" s="31" t="s">
        <v>1637</v>
      </c>
      <c r="H5259">
        <v>1.5</v>
      </c>
      <c r="I5259" t="s">
        <v>1638</v>
      </c>
      <c r="J5259">
        <f>ROUND(H5259/100*K5254,5)</f>
        <v>3.48E-3</v>
      </c>
    </row>
    <row r="5260" spans="1:27" x14ac:dyDescent="0.25">
      <c r="D5260" s="31" t="s">
        <v>1636</v>
      </c>
      <c r="K5260" s="32">
        <f>SUM(J5251:J5259)</f>
        <v>0.60548000000000002</v>
      </c>
    </row>
    <row r="5261" spans="1:27" x14ac:dyDescent="0.25">
      <c r="D5261" s="31" t="s">
        <v>1688</v>
      </c>
      <c r="H5261">
        <v>4</v>
      </c>
      <c r="I5261" t="s">
        <v>1638</v>
      </c>
      <c r="K5261" s="30">
        <f>ROUND(H5261/100*K5260,5)</f>
        <v>2.4219999999999998E-2</v>
      </c>
    </row>
    <row r="5262" spans="1:27" x14ac:dyDescent="0.25">
      <c r="D5262" s="31" t="s">
        <v>1639</v>
      </c>
      <c r="K5262" s="32">
        <f>SUM(K5260:K5261)</f>
        <v>0.62970000000000004</v>
      </c>
    </row>
    <row r="5264" spans="1:27" ht="45" customHeight="1" x14ac:dyDescent="0.25">
      <c r="A5264" s="25" t="s">
        <v>3139</v>
      </c>
      <c r="B5264" s="25" t="s">
        <v>554</v>
      </c>
      <c r="C5264" s="26" t="s">
        <v>37</v>
      </c>
      <c r="D5264" s="6" t="s">
        <v>555</v>
      </c>
      <c r="E5264" s="5"/>
      <c r="F5264" s="5"/>
      <c r="G5264" s="26"/>
      <c r="H5264" s="27" t="s">
        <v>1613</v>
      </c>
      <c r="I5264" s="4">
        <v>1</v>
      </c>
      <c r="J5264" s="5"/>
      <c r="K5264" s="28">
        <f>ROUND(K5270,2)</f>
        <v>988</v>
      </c>
      <c r="L5264" s="26"/>
      <c r="M5264" s="26"/>
      <c r="N5264" s="26"/>
      <c r="O5264" s="26"/>
      <c r="P5264" s="26"/>
      <c r="Q5264" s="26"/>
      <c r="R5264" s="26"/>
      <c r="S5264" s="26"/>
      <c r="T5264" s="26"/>
      <c r="U5264" s="26"/>
      <c r="V5264" s="26"/>
      <c r="W5264" s="26"/>
      <c r="X5264" s="26"/>
      <c r="Y5264" s="26"/>
      <c r="Z5264" s="26"/>
      <c r="AA5264" s="26"/>
    </row>
    <row r="5265" spans="1:27" x14ac:dyDescent="0.25">
      <c r="B5265" s="21" t="s">
        <v>1625</v>
      </c>
    </row>
    <row r="5266" spans="1:27" x14ac:dyDescent="0.25">
      <c r="B5266" t="s">
        <v>3140</v>
      </c>
      <c r="C5266" t="s">
        <v>550</v>
      </c>
      <c r="D5266" t="s">
        <v>555</v>
      </c>
      <c r="E5266" s="29">
        <v>1</v>
      </c>
      <c r="G5266" t="s">
        <v>1619</v>
      </c>
      <c r="H5266" s="30">
        <v>950</v>
      </c>
      <c r="I5266" t="s">
        <v>1620</v>
      </c>
      <c r="J5266" s="30">
        <f>ROUND(E5266* H5266,5)</f>
        <v>950</v>
      </c>
    </row>
    <row r="5267" spans="1:27" x14ac:dyDescent="0.25">
      <c r="D5267" s="31" t="s">
        <v>1635</v>
      </c>
      <c r="K5267" s="30">
        <f>SUM(J5266:J5266)</f>
        <v>950</v>
      </c>
    </row>
    <row r="5268" spans="1:27" x14ac:dyDescent="0.25">
      <c r="D5268" s="31" t="s">
        <v>1636</v>
      </c>
      <c r="K5268" s="32">
        <f>SUM(J5265:J5267)</f>
        <v>950</v>
      </c>
    </row>
    <row r="5269" spans="1:27" x14ac:dyDescent="0.25">
      <c r="D5269" s="31" t="s">
        <v>1688</v>
      </c>
      <c r="H5269">
        <v>4</v>
      </c>
      <c r="I5269" t="s">
        <v>1638</v>
      </c>
      <c r="K5269" s="30">
        <f>ROUND(H5269/100*K5268,5)</f>
        <v>38</v>
      </c>
    </row>
    <row r="5270" spans="1:27" x14ac:dyDescent="0.25">
      <c r="D5270" s="31" t="s">
        <v>1639</v>
      </c>
      <c r="K5270" s="32">
        <f>SUM(K5268:K5269)</f>
        <v>988</v>
      </c>
    </row>
    <row r="5272" spans="1:27" ht="45" customHeight="1" x14ac:dyDescent="0.25">
      <c r="A5272" s="25" t="s">
        <v>3141</v>
      </c>
      <c r="B5272" s="25" t="s">
        <v>552</v>
      </c>
      <c r="C5272" s="26" t="s">
        <v>37</v>
      </c>
      <c r="D5272" s="6" t="s">
        <v>553</v>
      </c>
      <c r="E5272" s="5"/>
      <c r="F5272" s="5"/>
      <c r="G5272" s="26"/>
      <c r="H5272" s="27" t="s">
        <v>1613</v>
      </c>
      <c r="I5272" s="4">
        <v>1</v>
      </c>
      <c r="J5272" s="5"/>
      <c r="K5272" s="28">
        <f>ROUND(K5278,2)</f>
        <v>1967.52</v>
      </c>
      <c r="L5272" s="26"/>
      <c r="M5272" s="26"/>
      <c r="N5272" s="26"/>
      <c r="O5272" s="26"/>
      <c r="P5272" s="26"/>
      <c r="Q5272" s="26"/>
      <c r="R5272" s="26"/>
      <c r="S5272" s="26"/>
      <c r="T5272" s="26"/>
      <c r="U5272" s="26"/>
      <c r="V5272" s="26"/>
      <c r="W5272" s="26"/>
      <c r="X5272" s="26"/>
      <c r="Y5272" s="26"/>
      <c r="Z5272" s="26"/>
      <c r="AA5272" s="26"/>
    </row>
    <row r="5273" spans="1:27" x14ac:dyDescent="0.25">
      <c r="B5273" s="21" t="s">
        <v>1625</v>
      </c>
    </row>
    <row r="5274" spans="1:27" x14ac:dyDescent="0.25">
      <c r="B5274" t="s">
        <v>3142</v>
      </c>
      <c r="C5274" t="s">
        <v>550</v>
      </c>
      <c r="D5274" t="s">
        <v>553</v>
      </c>
      <c r="E5274" s="29">
        <v>1</v>
      </c>
      <c r="G5274" t="s">
        <v>1619</v>
      </c>
      <c r="H5274" s="30">
        <v>1891.85</v>
      </c>
      <c r="I5274" t="s">
        <v>1620</v>
      </c>
      <c r="J5274" s="30">
        <f>ROUND(E5274* H5274,5)</f>
        <v>1891.85</v>
      </c>
    </row>
    <row r="5275" spans="1:27" x14ac:dyDescent="0.25">
      <c r="D5275" s="31" t="s">
        <v>1635</v>
      </c>
      <c r="K5275" s="30">
        <f>SUM(J5274:J5274)</f>
        <v>1891.85</v>
      </c>
    </row>
    <row r="5276" spans="1:27" x14ac:dyDescent="0.25">
      <c r="D5276" s="31" t="s">
        <v>1636</v>
      </c>
      <c r="K5276" s="32">
        <f>SUM(J5273:J5275)</f>
        <v>1891.85</v>
      </c>
    </row>
    <row r="5277" spans="1:27" x14ac:dyDescent="0.25">
      <c r="D5277" s="31" t="s">
        <v>1688</v>
      </c>
      <c r="H5277">
        <v>4</v>
      </c>
      <c r="I5277" t="s">
        <v>1638</v>
      </c>
      <c r="K5277" s="30">
        <f>ROUND(H5277/100*K5276,5)</f>
        <v>75.674000000000007</v>
      </c>
    </row>
    <row r="5278" spans="1:27" x14ac:dyDescent="0.25">
      <c r="D5278" s="31" t="s">
        <v>1639</v>
      </c>
      <c r="K5278" s="32">
        <f>SUM(K5276:K5277)</f>
        <v>1967.5239999999999</v>
      </c>
    </row>
    <row r="5280" spans="1:27" ht="45" customHeight="1" x14ac:dyDescent="0.25">
      <c r="A5280" s="25" t="s">
        <v>3143</v>
      </c>
      <c r="B5280" s="25" t="s">
        <v>970</v>
      </c>
      <c r="C5280" s="26" t="s">
        <v>42</v>
      </c>
      <c r="D5280" s="6" t="s">
        <v>971</v>
      </c>
      <c r="E5280" s="5"/>
      <c r="F5280" s="5"/>
      <c r="G5280" s="26"/>
      <c r="H5280" s="27" t="s">
        <v>1613</v>
      </c>
      <c r="I5280" s="4">
        <v>1.079</v>
      </c>
      <c r="J5280" s="5"/>
      <c r="K5280" s="28">
        <f>ROUND(K5293,2)</f>
        <v>8.36</v>
      </c>
      <c r="L5280" s="26"/>
      <c r="M5280" s="26"/>
      <c r="N5280" s="26"/>
      <c r="O5280" s="26"/>
      <c r="P5280" s="26"/>
      <c r="Q5280" s="26"/>
      <c r="R5280" s="26"/>
      <c r="S5280" s="26"/>
      <c r="T5280" s="26"/>
      <c r="U5280" s="26"/>
      <c r="V5280" s="26"/>
      <c r="W5280" s="26"/>
      <c r="X5280" s="26"/>
      <c r="Y5280" s="26"/>
      <c r="Z5280" s="26"/>
      <c r="AA5280" s="26"/>
    </row>
    <row r="5281" spans="1:27" x14ac:dyDescent="0.25">
      <c r="B5281" s="21" t="s">
        <v>1614</v>
      </c>
    </row>
    <row r="5282" spans="1:27" x14ac:dyDescent="0.25">
      <c r="B5282" t="s">
        <v>1763</v>
      </c>
      <c r="C5282" t="s">
        <v>1616</v>
      </c>
      <c r="D5282" t="s">
        <v>1764</v>
      </c>
      <c r="E5282" s="29">
        <v>0.15</v>
      </c>
      <c r="F5282" t="s">
        <v>1618</v>
      </c>
      <c r="G5282" t="s">
        <v>1619</v>
      </c>
      <c r="H5282" s="30">
        <v>24.1</v>
      </c>
      <c r="I5282" t="s">
        <v>1620</v>
      </c>
      <c r="J5282" s="30">
        <f>ROUND(E5282/I5280* H5282,5)</f>
        <v>3.35032</v>
      </c>
    </row>
    <row r="5283" spans="1:27" x14ac:dyDescent="0.25">
      <c r="B5283" t="s">
        <v>1761</v>
      </c>
      <c r="C5283" t="s">
        <v>1616</v>
      </c>
      <c r="D5283" t="s">
        <v>1762</v>
      </c>
      <c r="E5283" s="29">
        <v>0.1</v>
      </c>
      <c r="F5283" t="s">
        <v>1618</v>
      </c>
      <c r="G5283" t="s">
        <v>1619</v>
      </c>
      <c r="H5283" s="30">
        <v>28.1</v>
      </c>
      <c r="I5283" t="s">
        <v>1620</v>
      </c>
      <c r="J5283" s="30">
        <f>ROUND(E5283/I5280* H5283,5)</f>
        <v>2.60426</v>
      </c>
    </row>
    <row r="5284" spans="1:27" x14ac:dyDescent="0.25">
      <c r="D5284" s="31" t="s">
        <v>1621</v>
      </c>
      <c r="K5284" s="30">
        <f>SUM(J5282:J5283)</f>
        <v>5.95458</v>
      </c>
    </row>
    <row r="5285" spans="1:27" x14ac:dyDescent="0.25">
      <c r="B5285" s="21" t="s">
        <v>1625</v>
      </c>
    </row>
    <row r="5286" spans="1:27" x14ac:dyDescent="0.25">
      <c r="B5286" t="s">
        <v>3144</v>
      </c>
      <c r="C5286" t="s">
        <v>37</v>
      </c>
      <c r="D5286" t="s">
        <v>3145</v>
      </c>
      <c r="E5286" s="29">
        <v>1</v>
      </c>
      <c r="G5286" t="s">
        <v>1619</v>
      </c>
      <c r="H5286" s="30">
        <v>0.33</v>
      </c>
      <c r="I5286" t="s">
        <v>1620</v>
      </c>
      <c r="J5286" s="30">
        <f>ROUND(E5286* H5286,5)</f>
        <v>0.33</v>
      </c>
    </row>
    <row r="5287" spans="1:27" x14ac:dyDescent="0.25">
      <c r="B5287" t="s">
        <v>3146</v>
      </c>
      <c r="C5287" t="s">
        <v>42</v>
      </c>
      <c r="D5287" t="s">
        <v>3147</v>
      </c>
      <c r="E5287" s="29">
        <v>1.02</v>
      </c>
      <c r="G5287" t="s">
        <v>1619</v>
      </c>
      <c r="H5287" s="30">
        <v>1.63</v>
      </c>
      <c r="I5287" t="s">
        <v>1620</v>
      </c>
      <c r="J5287" s="30">
        <f>ROUND(E5287* H5287,5)</f>
        <v>1.6626000000000001</v>
      </c>
    </row>
    <row r="5288" spans="1:27" x14ac:dyDescent="0.25">
      <c r="D5288" s="31" t="s">
        <v>1635</v>
      </c>
      <c r="K5288" s="30">
        <f>SUM(J5286:J5287)</f>
        <v>1.9926000000000001</v>
      </c>
    </row>
    <row r="5290" spans="1:27" x14ac:dyDescent="0.25">
      <c r="D5290" s="31" t="s">
        <v>1637</v>
      </c>
      <c r="H5290">
        <v>1.5</v>
      </c>
      <c r="I5290" t="s">
        <v>1638</v>
      </c>
      <c r="J5290">
        <f>ROUND(H5290/100*K5284,5)</f>
        <v>8.9319999999999997E-2</v>
      </c>
    </row>
    <row r="5291" spans="1:27" x14ac:dyDescent="0.25">
      <c r="D5291" s="31" t="s">
        <v>1636</v>
      </c>
      <c r="K5291" s="32">
        <f>SUM(J5281:J5290)</f>
        <v>8.0365000000000002</v>
      </c>
    </row>
    <row r="5292" spans="1:27" x14ac:dyDescent="0.25">
      <c r="D5292" s="31" t="s">
        <v>1688</v>
      </c>
      <c r="H5292">
        <v>4</v>
      </c>
      <c r="I5292" t="s">
        <v>1638</v>
      </c>
      <c r="K5292" s="30">
        <f>ROUND(H5292/100*K5291,5)</f>
        <v>0.32146000000000002</v>
      </c>
    </row>
    <row r="5293" spans="1:27" x14ac:dyDescent="0.25">
      <c r="D5293" s="31" t="s">
        <v>1639</v>
      </c>
      <c r="K5293" s="32">
        <f>SUM(K5291:K5292)</f>
        <v>8.3579600000000003</v>
      </c>
    </row>
    <row r="5295" spans="1:27" ht="45" customHeight="1" x14ac:dyDescent="0.25">
      <c r="A5295" s="25" t="s">
        <v>3148</v>
      </c>
      <c r="B5295" s="25" t="s">
        <v>1582</v>
      </c>
      <c r="C5295" s="26" t="s">
        <v>42</v>
      </c>
      <c r="D5295" s="6" t="s">
        <v>900</v>
      </c>
      <c r="E5295" s="5"/>
      <c r="F5295" s="5"/>
      <c r="G5295" s="26"/>
      <c r="H5295" s="27" t="s">
        <v>1613</v>
      </c>
      <c r="I5295" s="4">
        <v>1.0840000000000001</v>
      </c>
      <c r="J5295" s="5"/>
      <c r="K5295" s="28">
        <f>ROUND(K5306,2)</f>
        <v>4.4000000000000004</v>
      </c>
      <c r="L5295" s="26"/>
      <c r="M5295" s="26"/>
      <c r="N5295" s="26"/>
      <c r="O5295" s="26"/>
      <c r="P5295" s="26"/>
      <c r="Q5295" s="26"/>
      <c r="R5295" s="26"/>
      <c r="S5295" s="26"/>
      <c r="T5295" s="26"/>
      <c r="U5295" s="26"/>
      <c r="V5295" s="26"/>
      <c r="W5295" s="26"/>
      <c r="X5295" s="26"/>
      <c r="Y5295" s="26"/>
      <c r="Z5295" s="26"/>
      <c r="AA5295" s="26"/>
    </row>
    <row r="5296" spans="1:27" x14ac:dyDescent="0.25">
      <c r="B5296" s="21" t="s">
        <v>1614</v>
      </c>
    </row>
    <row r="5297" spans="1:27" x14ac:dyDescent="0.25">
      <c r="B5297" t="s">
        <v>1763</v>
      </c>
      <c r="C5297" t="s">
        <v>1616</v>
      </c>
      <c r="D5297" t="s">
        <v>1764</v>
      </c>
      <c r="E5297" s="29">
        <v>0.05</v>
      </c>
      <c r="F5297" t="s">
        <v>1618</v>
      </c>
      <c r="G5297" t="s">
        <v>1619</v>
      </c>
      <c r="H5297" s="30">
        <v>24.1</v>
      </c>
      <c r="I5297" t="s">
        <v>1620</v>
      </c>
      <c r="J5297" s="30">
        <f>ROUND(E5297/I5295* H5297,5)</f>
        <v>1.1116200000000001</v>
      </c>
    </row>
    <row r="5298" spans="1:27" x14ac:dyDescent="0.25">
      <c r="B5298" t="s">
        <v>1761</v>
      </c>
      <c r="C5298" t="s">
        <v>1616</v>
      </c>
      <c r="D5298" t="s">
        <v>1762</v>
      </c>
      <c r="E5298" s="29">
        <v>0.05</v>
      </c>
      <c r="F5298" t="s">
        <v>1618</v>
      </c>
      <c r="G5298" t="s">
        <v>1619</v>
      </c>
      <c r="H5298" s="30">
        <v>28.1</v>
      </c>
      <c r="I5298" t="s">
        <v>1620</v>
      </c>
      <c r="J5298" s="30">
        <f>ROUND(E5298/I5295* H5298,5)</f>
        <v>1.29613</v>
      </c>
    </row>
    <row r="5299" spans="1:27" x14ac:dyDescent="0.25">
      <c r="D5299" s="31" t="s">
        <v>1621</v>
      </c>
      <c r="K5299" s="30">
        <f>SUM(J5297:J5298)</f>
        <v>2.4077500000000001</v>
      </c>
    </row>
    <row r="5300" spans="1:27" x14ac:dyDescent="0.25">
      <c r="B5300" s="21" t="s">
        <v>1625</v>
      </c>
    </row>
    <row r="5301" spans="1:27" x14ac:dyDescent="0.25">
      <c r="B5301" t="s">
        <v>3146</v>
      </c>
      <c r="C5301" t="s">
        <v>42</v>
      </c>
      <c r="D5301" t="s">
        <v>3147</v>
      </c>
      <c r="E5301" s="29">
        <v>1.02</v>
      </c>
      <c r="G5301" t="s">
        <v>1619</v>
      </c>
      <c r="H5301" s="30">
        <v>1.63</v>
      </c>
      <c r="I5301" t="s">
        <v>1620</v>
      </c>
      <c r="J5301" s="30">
        <f>ROUND(E5301* H5301,5)</f>
        <v>1.6626000000000001</v>
      </c>
    </row>
    <row r="5302" spans="1:27" x14ac:dyDescent="0.25">
      <c r="B5302" t="s">
        <v>3149</v>
      </c>
      <c r="C5302" t="s">
        <v>37</v>
      </c>
      <c r="D5302" t="s">
        <v>3150</v>
      </c>
      <c r="E5302" s="29">
        <v>1</v>
      </c>
      <c r="G5302" t="s">
        <v>1619</v>
      </c>
      <c r="H5302" s="30">
        <v>0.16</v>
      </c>
      <c r="I5302" t="s">
        <v>1620</v>
      </c>
      <c r="J5302" s="30">
        <f>ROUND(E5302* H5302,5)</f>
        <v>0.16</v>
      </c>
    </row>
    <row r="5303" spans="1:27" x14ac:dyDescent="0.25">
      <c r="D5303" s="31" t="s">
        <v>1635</v>
      </c>
      <c r="K5303" s="30">
        <f>SUM(J5301:J5302)</f>
        <v>1.8226</v>
      </c>
    </row>
    <row r="5304" spans="1:27" x14ac:dyDescent="0.25">
      <c r="D5304" s="31" t="s">
        <v>1636</v>
      </c>
      <c r="K5304" s="32">
        <f>SUM(J5296:J5303)</f>
        <v>4.2303500000000005</v>
      </c>
    </row>
    <row r="5305" spans="1:27" x14ac:dyDescent="0.25">
      <c r="D5305" s="31" t="s">
        <v>1688</v>
      </c>
      <c r="H5305">
        <v>4</v>
      </c>
      <c r="I5305" t="s">
        <v>1638</v>
      </c>
      <c r="K5305" s="30">
        <f>ROUND(H5305/100*K5304,5)</f>
        <v>0.16921</v>
      </c>
    </row>
    <row r="5306" spans="1:27" x14ac:dyDescent="0.25">
      <c r="D5306" s="31" t="s">
        <v>1639</v>
      </c>
      <c r="K5306" s="32">
        <f>SUM(K5304:K5305)</f>
        <v>4.3995600000000001</v>
      </c>
    </row>
    <row r="5308" spans="1:27" ht="45" customHeight="1" x14ac:dyDescent="0.25">
      <c r="A5308" s="25" t="s">
        <v>3151</v>
      </c>
      <c r="B5308" s="25" t="s">
        <v>899</v>
      </c>
      <c r="C5308" s="26" t="s">
        <v>42</v>
      </c>
      <c r="D5308" s="6" t="s">
        <v>900</v>
      </c>
      <c r="E5308" s="5"/>
      <c r="F5308" s="5"/>
      <c r="G5308" s="26"/>
      <c r="H5308" s="27" t="s">
        <v>1613</v>
      </c>
      <c r="I5308" s="4">
        <v>1.071</v>
      </c>
      <c r="J5308" s="5"/>
      <c r="K5308" s="28">
        <f>ROUND(K5319,2)</f>
        <v>10.51</v>
      </c>
      <c r="L5308" s="26"/>
      <c r="M5308" s="26"/>
      <c r="N5308" s="26"/>
      <c r="O5308" s="26"/>
      <c r="P5308" s="26"/>
      <c r="Q5308" s="26"/>
      <c r="R5308" s="26"/>
      <c r="S5308" s="26"/>
      <c r="T5308" s="26"/>
      <c r="U5308" s="26"/>
      <c r="V5308" s="26"/>
      <c r="W5308" s="26"/>
      <c r="X5308" s="26"/>
      <c r="Y5308" s="26"/>
      <c r="Z5308" s="26"/>
      <c r="AA5308" s="26"/>
    </row>
    <row r="5309" spans="1:27" x14ac:dyDescent="0.25">
      <c r="B5309" s="21" t="s">
        <v>1614</v>
      </c>
    </row>
    <row r="5310" spans="1:27" x14ac:dyDescent="0.25">
      <c r="B5310" t="s">
        <v>1763</v>
      </c>
      <c r="C5310" t="s">
        <v>1616</v>
      </c>
      <c r="D5310" t="s">
        <v>1764</v>
      </c>
      <c r="E5310" s="29">
        <v>0.17</v>
      </c>
      <c r="F5310" t="s">
        <v>1618</v>
      </c>
      <c r="G5310" t="s">
        <v>1619</v>
      </c>
      <c r="H5310" s="30">
        <v>24.1</v>
      </c>
      <c r="I5310" t="s">
        <v>1620</v>
      </c>
      <c r="J5310" s="30">
        <f>ROUND(E5310/I5308* H5310,5)</f>
        <v>3.8254000000000001</v>
      </c>
    </row>
    <row r="5311" spans="1:27" x14ac:dyDescent="0.25">
      <c r="B5311" t="s">
        <v>1761</v>
      </c>
      <c r="C5311" t="s">
        <v>1616</v>
      </c>
      <c r="D5311" t="s">
        <v>1762</v>
      </c>
      <c r="E5311" s="29">
        <v>0.17</v>
      </c>
      <c r="F5311" t="s">
        <v>1618</v>
      </c>
      <c r="G5311" t="s">
        <v>1619</v>
      </c>
      <c r="H5311" s="30">
        <v>28.1</v>
      </c>
      <c r="I5311" t="s">
        <v>1620</v>
      </c>
      <c r="J5311" s="30">
        <f>ROUND(E5311/I5308* H5311,5)</f>
        <v>4.4603200000000003</v>
      </c>
    </row>
    <row r="5312" spans="1:27" x14ac:dyDescent="0.25">
      <c r="D5312" s="31" t="s">
        <v>1621</v>
      </c>
      <c r="K5312" s="30">
        <f>SUM(J5310:J5311)</f>
        <v>8.2857200000000013</v>
      </c>
    </row>
    <row r="5313" spans="1:27" x14ac:dyDescent="0.25">
      <c r="B5313" s="21" t="s">
        <v>1625</v>
      </c>
    </row>
    <row r="5314" spans="1:27" x14ac:dyDescent="0.25">
      <c r="B5314" t="s">
        <v>3146</v>
      </c>
      <c r="C5314" t="s">
        <v>42</v>
      </c>
      <c r="D5314" t="s">
        <v>3147</v>
      </c>
      <c r="E5314" s="29">
        <v>1.02</v>
      </c>
      <c r="G5314" t="s">
        <v>1619</v>
      </c>
      <c r="H5314" s="30">
        <v>1.63</v>
      </c>
      <c r="I5314" t="s">
        <v>1620</v>
      </c>
      <c r="J5314" s="30">
        <f>ROUND(E5314* H5314,5)</f>
        <v>1.6626000000000001</v>
      </c>
    </row>
    <row r="5315" spans="1:27" x14ac:dyDescent="0.25">
      <c r="B5315" t="s">
        <v>3149</v>
      </c>
      <c r="C5315" t="s">
        <v>37</v>
      </c>
      <c r="D5315" t="s">
        <v>3150</v>
      </c>
      <c r="E5315" s="29">
        <v>1</v>
      </c>
      <c r="G5315" t="s">
        <v>1619</v>
      </c>
      <c r="H5315" s="30">
        <v>0.16</v>
      </c>
      <c r="I5315" t="s">
        <v>1620</v>
      </c>
      <c r="J5315" s="30">
        <f>ROUND(E5315* H5315,5)</f>
        <v>0.16</v>
      </c>
    </row>
    <row r="5316" spans="1:27" x14ac:dyDescent="0.25">
      <c r="D5316" s="31" t="s">
        <v>1635</v>
      </c>
      <c r="K5316" s="30">
        <f>SUM(J5314:J5315)</f>
        <v>1.8226</v>
      </c>
    </row>
    <row r="5317" spans="1:27" x14ac:dyDescent="0.25">
      <c r="D5317" s="31" t="s">
        <v>1636</v>
      </c>
      <c r="K5317" s="32">
        <f>SUM(J5309:J5316)</f>
        <v>10.108320000000001</v>
      </c>
    </row>
    <row r="5318" spans="1:27" x14ac:dyDescent="0.25">
      <c r="D5318" s="31" t="s">
        <v>1688</v>
      </c>
      <c r="H5318">
        <v>4</v>
      </c>
      <c r="I5318" t="s">
        <v>1638</v>
      </c>
      <c r="K5318" s="30">
        <f>ROUND(H5318/100*K5317,5)</f>
        <v>0.40433000000000002</v>
      </c>
    </row>
    <row r="5319" spans="1:27" x14ac:dyDescent="0.25">
      <c r="D5319" s="31" t="s">
        <v>1639</v>
      </c>
      <c r="K5319" s="32">
        <f>SUM(K5317:K5318)</f>
        <v>10.512650000000001</v>
      </c>
    </row>
    <row r="5321" spans="1:27" ht="45" customHeight="1" x14ac:dyDescent="0.25">
      <c r="A5321" s="25" t="s">
        <v>3152</v>
      </c>
      <c r="B5321" s="25" t="s">
        <v>916</v>
      </c>
      <c r="C5321" s="26" t="s">
        <v>37</v>
      </c>
      <c r="D5321" s="6" t="s">
        <v>917</v>
      </c>
      <c r="E5321" s="5"/>
      <c r="F5321" s="5"/>
      <c r="G5321" s="26"/>
      <c r="H5321" s="27" t="s">
        <v>1613</v>
      </c>
      <c r="I5321" s="4">
        <v>1.8160000000000001</v>
      </c>
      <c r="J5321" s="5"/>
      <c r="K5321" s="28">
        <f>ROUND(K5331,2)</f>
        <v>5988.3</v>
      </c>
      <c r="L5321" s="26"/>
      <c r="M5321" s="26"/>
      <c r="N5321" s="26"/>
      <c r="O5321" s="26"/>
      <c r="P5321" s="26"/>
      <c r="Q5321" s="26"/>
      <c r="R5321" s="26"/>
      <c r="S5321" s="26"/>
      <c r="T5321" s="26"/>
      <c r="U5321" s="26"/>
      <c r="V5321" s="26"/>
      <c r="W5321" s="26"/>
      <c r="X5321" s="26"/>
      <c r="Y5321" s="26"/>
      <c r="Z5321" s="26"/>
      <c r="AA5321" s="26"/>
    </row>
    <row r="5322" spans="1:27" x14ac:dyDescent="0.25">
      <c r="B5322" s="21" t="s">
        <v>1614</v>
      </c>
    </row>
    <row r="5323" spans="1:27" x14ac:dyDescent="0.25">
      <c r="B5323" t="s">
        <v>1761</v>
      </c>
      <c r="C5323" t="s">
        <v>1616</v>
      </c>
      <c r="D5323" t="s">
        <v>1762</v>
      </c>
      <c r="E5323" s="29">
        <v>4</v>
      </c>
      <c r="F5323" t="s">
        <v>1618</v>
      </c>
      <c r="G5323" t="s">
        <v>1619</v>
      </c>
      <c r="H5323" s="30">
        <v>28.1</v>
      </c>
      <c r="I5323" t="s">
        <v>1620</v>
      </c>
      <c r="J5323" s="30">
        <f>ROUND(E5323/I5321* H5323,5)</f>
        <v>61.894269999999999</v>
      </c>
    </row>
    <row r="5324" spans="1:27" x14ac:dyDescent="0.25">
      <c r="B5324" t="s">
        <v>1763</v>
      </c>
      <c r="C5324" t="s">
        <v>1616</v>
      </c>
      <c r="D5324" t="s">
        <v>1764</v>
      </c>
      <c r="E5324" s="29">
        <v>4</v>
      </c>
      <c r="F5324" t="s">
        <v>1618</v>
      </c>
      <c r="G5324" t="s">
        <v>1619</v>
      </c>
      <c r="H5324" s="30">
        <v>24.1</v>
      </c>
      <c r="I5324" t="s">
        <v>1620</v>
      </c>
      <c r="J5324" s="30">
        <f>ROUND(E5324/I5321* H5324,5)</f>
        <v>53.0837</v>
      </c>
    </row>
    <row r="5325" spans="1:27" x14ac:dyDescent="0.25">
      <c r="D5325" s="31" t="s">
        <v>1621</v>
      </c>
      <c r="K5325" s="30">
        <f>SUM(J5323:J5324)</f>
        <v>114.97797</v>
      </c>
    </row>
    <row r="5326" spans="1:27" x14ac:dyDescent="0.25">
      <c r="B5326" s="21" t="s">
        <v>1625</v>
      </c>
    </row>
    <row r="5327" spans="1:27" x14ac:dyDescent="0.25">
      <c r="B5327" t="s">
        <v>3153</v>
      </c>
      <c r="C5327" t="s">
        <v>550</v>
      </c>
      <c r="D5327" t="s">
        <v>3154</v>
      </c>
      <c r="E5327" s="29">
        <v>1</v>
      </c>
      <c r="G5327" t="s">
        <v>1619</v>
      </c>
      <c r="H5327" s="30">
        <v>5643</v>
      </c>
      <c r="I5327" t="s">
        <v>1620</v>
      </c>
      <c r="J5327" s="30">
        <f>ROUND(E5327* H5327,5)</f>
        <v>5643</v>
      </c>
    </row>
    <row r="5328" spans="1:27" x14ac:dyDescent="0.25">
      <c r="D5328" s="31" t="s">
        <v>1635</v>
      </c>
      <c r="K5328" s="30">
        <f>SUM(J5327:J5327)</f>
        <v>5643</v>
      </c>
    </row>
    <row r="5329" spans="1:27" x14ac:dyDescent="0.25">
      <c r="D5329" s="31" t="s">
        <v>1636</v>
      </c>
      <c r="K5329" s="32">
        <f>SUM(J5322:J5328)</f>
        <v>5757.9779699999999</v>
      </c>
    </row>
    <row r="5330" spans="1:27" x14ac:dyDescent="0.25">
      <c r="D5330" s="31" t="s">
        <v>1688</v>
      </c>
      <c r="H5330">
        <v>4</v>
      </c>
      <c r="I5330" t="s">
        <v>1638</v>
      </c>
      <c r="K5330" s="30">
        <f>ROUND(H5330/100*K5329,5)</f>
        <v>230.31912</v>
      </c>
    </row>
    <row r="5331" spans="1:27" x14ac:dyDescent="0.25">
      <c r="D5331" s="31" t="s">
        <v>1639</v>
      </c>
      <c r="K5331" s="32">
        <f>SUM(K5329:K5330)</f>
        <v>5988.29709</v>
      </c>
    </row>
    <row r="5333" spans="1:27" ht="45" customHeight="1" x14ac:dyDescent="0.25">
      <c r="A5333" s="25" t="s">
        <v>3155</v>
      </c>
      <c r="B5333" s="25" t="s">
        <v>918</v>
      </c>
      <c r="C5333" s="26" t="s">
        <v>37</v>
      </c>
      <c r="D5333" s="6" t="s">
        <v>919</v>
      </c>
      <c r="E5333" s="5"/>
      <c r="F5333" s="5"/>
      <c r="G5333" s="26"/>
      <c r="H5333" s="27" t="s">
        <v>1613</v>
      </c>
      <c r="I5333" s="4">
        <v>1.645</v>
      </c>
      <c r="J5333" s="5"/>
      <c r="K5333" s="28">
        <f>ROUND(K5343,2)</f>
        <v>5220.7299999999996</v>
      </c>
      <c r="L5333" s="26"/>
      <c r="M5333" s="26"/>
      <c r="N5333" s="26"/>
      <c r="O5333" s="26"/>
      <c r="P5333" s="26"/>
      <c r="Q5333" s="26"/>
      <c r="R5333" s="26"/>
      <c r="S5333" s="26"/>
      <c r="T5333" s="26"/>
      <c r="U5333" s="26"/>
      <c r="V5333" s="26"/>
      <c r="W5333" s="26"/>
      <c r="X5333" s="26"/>
      <c r="Y5333" s="26"/>
      <c r="Z5333" s="26"/>
      <c r="AA5333" s="26"/>
    </row>
    <row r="5334" spans="1:27" x14ac:dyDescent="0.25">
      <c r="B5334" s="21" t="s">
        <v>1614</v>
      </c>
    </row>
    <row r="5335" spans="1:27" x14ac:dyDescent="0.25">
      <c r="B5335" t="s">
        <v>1763</v>
      </c>
      <c r="C5335" t="s">
        <v>1616</v>
      </c>
      <c r="D5335" t="s">
        <v>1764</v>
      </c>
      <c r="E5335" s="29">
        <v>4</v>
      </c>
      <c r="F5335" t="s">
        <v>1618</v>
      </c>
      <c r="G5335" t="s">
        <v>1619</v>
      </c>
      <c r="H5335" s="30">
        <v>24.1</v>
      </c>
      <c r="I5335" t="s">
        <v>1620</v>
      </c>
      <c r="J5335" s="30">
        <f>ROUND(E5335/I5333* H5335,5)</f>
        <v>58.601819999999996</v>
      </c>
    </row>
    <row r="5336" spans="1:27" x14ac:dyDescent="0.25">
      <c r="B5336" t="s">
        <v>1761</v>
      </c>
      <c r="C5336" t="s">
        <v>1616</v>
      </c>
      <c r="D5336" t="s">
        <v>1762</v>
      </c>
      <c r="E5336" s="29">
        <v>4</v>
      </c>
      <c r="F5336" t="s">
        <v>1618</v>
      </c>
      <c r="G5336" t="s">
        <v>1619</v>
      </c>
      <c r="H5336" s="30">
        <v>28.1</v>
      </c>
      <c r="I5336" t="s">
        <v>1620</v>
      </c>
      <c r="J5336" s="30">
        <f>ROUND(E5336/I5333* H5336,5)</f>
        <v>68.328270000000003</v>
      </c>
    </row>
    <row r="5337" spans="1:27" x14ac:dyDescent="0.25">
      <c r="D5337" s="31" t="s">
        <v>1621</v>
      </c>
      <c r="K5337" s="30">
        <f>SUM(J5335:J5336)</f>
        <v>126.93009000000001</v>
      </c>
    </row>
    <row r="5338" spans="1:27" x14ac:dyDescent="0.25">
      <c r="B5338" s="21" t="s">
        <v>1625</v>
      </c>
    </row>
    <row r="5339" spans="1:27" x14ac:dyDescent="0.25">
      <c r="B5339" t="s">
        <v>3156</v>
      </c>
      <c r="C5339" t="s">
        <v>550</v>
      </c>
      <c r="D5339" t="s">
        <v>3157</v>
      </c>
      <c r="E5339" s="29">
        <v>1</v>
      </c>
      <c r="G5339" t="s">
        <v>1619</v>
      </c>
      <c r="H5339" s="30">
        <v>4893</v>
      </c>
      <c r="I5339" t="s">
        <v>1620</v>
      </c>
      <c r="J5339" s="30">
        <f>ROUND(E5339* H5339,5)</f>
        <v>4893</v>
      </c>
    </row>
    <row r="5340" spans="1:27" x14ac:dyDescent="0.25">
      <c r="D5340" s="31" t="s">
        <v>1635</v>
      </c>
      <c r="K5340" s="30">
        <f>SUM(J5339:J5339)</f>
        <v>4893</v>
      </c>
    </row>
    <row r="5341" spans="1:27" x14ac:dyDescent="0.25">
      <c r="D5341" s="31" t="s">
        <v>1636</v>
      </c>
      <c r="K5341" s="32">
        <f>SUM(J5334:J5340)</f>
        <v>5019.9300899999998</v>
      </c>
    </row>
    <row r="5342" spans="1:27" x14ac:dyDescent="0.25">
      <c r="D5342" s="31" t="s">
        <v>1688</v>
      </c>
      <c r="H5342">
        <v>4</v>
      </c>
      <c r="I5342" t="s">
        <v>1638</v>
      </c>
      <c r="K5342" s="30">
        <f>ROUND(H5342/100*K5341,5)</f>
        <v>200.7972</v>
      </c>
    </row>
    <row r="5343" spans="1:27" x14ac:dyDescent="0.25">
      <c r="D5343" s="31" t="s">
        <v>1639</v>
      </c>
      <c r="K5343" s="32">
        <f>SUM(K5341:K5342)</f>
        <v>5220.7272899999998</v>
      </c>
    </row>
    <row r="5345" spans="1:27" ht="45" customHeight="1" x14ac:dyDescent="0.25">
      <c r="A5345" s="25" t="s">
        <v>3158</v>
      </c>
      <c r="B5345" s="25" t="s">
        <v>956</v>
      </c>
      <c r="C5345" s="26" t="s">
        <v>37</v>
      </c>
      <c r="D5345" s="6" t="s">
        <v>957</v>
      </c>
      <c r="E5345" s="5"/>
      <c r="F5345" s="5"/>
      <c r="G5345" s="26"/>
      <c r="H5345" s="27" t="s">
        <v>1613</v>
      </c>
      <c r="I5345" s="4">
        <v>1.2350000000000001</v>
      </c>
      <c r="J5345" s="5"/>
      <c r="K5345" s="28">
        <f>ROUND(K5356,2)</f>
        <v>35.299999999999997</v>
      </c>
      <c r="L5345" s="26"/>
      <c r="M5345" s="26"/>
      <c r="N5345" s="26"/>
      <c r="O5345" s="26"/>
      <c r="P5345" s="26"/>
      <c r="Q5345" s="26"/>
      <c r="R5345" s="26"/>
      <c r="S5345" s="26"/>
      <c r="T5345" s="26"/>
      <c r="U5345" s="26"/>
      <c r="V5345" s="26"/>
      <c r="W5345" s="26"/>
      <c r="X5345" s="26"/>
      <c r="Y5345" s="26"/>
      <c r="Z5345" s="26"/>
      <c r="AA5345" s="26"/>
    </row>
    <row r="5346" spans="1:27" x14ac:dyDescent="0.25">
      <c r="B5346" s="21" t="s">
        <v>1614</v>
      </c>
    </row>
    <row r="5347" spans="1:27" x14ac:dyDescent="0.25">
      <c r="B5347" t="s">
        <v>1761</v>
      </c>
      <c r="C5347" t="s">
        <v>1616</v>
      </c>
      <c r="D5347" t="s">
        <v>1762</v>
      </c>
      <c r="E5347" s="29">
        <v>0.2</v>
      </c>
      <c r="F5347" t="s">
        <v>1618</v>
      </c>
      <c r="G5347" t="s">
        <v>1619</v>
      </c>
      <c r="H5347" s="30">
        <v>28.1</v>
      </c>
      <c r="I5347" t="s">
        <v>1620</v>
      </c>
      <c r="J5347" s="30">
        <f>ROUND(E5347/I5345* H5347,5)</f>
        <v>4.5506099999999998</v>
      </c>
    </row>
    <row r="5348" spans="1:27" x14ac:dyDescent="0.25">
      <c r="B5348" t="s">
        <v>1763</v>
      </c>
      <c r="C5348" t="s">
        <v>1616</v>
      </c>
      <c r="D5348" t="s">
        <v>1764</v>
      </c>
      <c r="E5348" s="29">
        <v>0.2</v>
      </c>
      <c r="F5348" t="s">
        <v>1618</v>
      </c>
      <c r="G5348" t="s">
        <v>1619</v>
      </c>
      <c r="H5348" s="30">
        <v>24.1</v>
      </c>
      <c r="I5348" t="s">
        <v>1620</v>
      </c>
      <c r="J5348" s="30">
        <f>ROUND(E5348/I5345* H5348,5)</f>
        <v>3.9028299999999998</v>
      </c>
    </row>
    <row r="5349" spans="1:27" x14ac:dyDescent="0.25">
      <c r="D5349" s="31" t="s">
        <v>1621</v>
      </c>
      <c r="K5349" s="30">
        <f>SUM(J5347:J5348)</f>
        <v>8.4534400000000005</v>
      </c>
    </row>
    <row r="5350" spans="1:27" x14ac:dyDescent="0.25">
      <c r="B5350" s="21" t="s">
        <v>1625</v>
      </c>
    </row>
    <row r="5351" spans="1:27" x14ac:dyDescent="0.25">
      <c r="B5351" t="s">
        <v>3159</v>
      </c>
      <c r="C5351" t="s">
        <v>37</v>
      </c>
      <c r="D5351" t="s">
        <v>3160</v>
      </c>
      <c r="E5351" s="29">
        <v>1</v>
      </c>
      <c r="G5351" t="s">
        <v>1619</v>
      </c>
      <c r="H5351" s="30">
        <v>0.45</v>
      </c>
      <c r="I5351" t="s">
        <v>1620</v>
      </c>
      <c r="J5351" s="30">
        <f>ROUND(E5351* H5351,5)</f>
        <v>0.45</v>
      </c>
    </row>
    <row r="5352" spans="1:27" x14ac:dyDescent="0.25">
      <c r="B5352" t="s">
        <v>3161</v>
      </c>
      <c r="C5352" t="s">
        <v>37</v>
      </c>
      <c r="D5352" t="s">
        <v>3162</v>
      </c>
      <c r="E5352" s="29">
        <v>1</v>
      </c>
      <c r="G5352" t="s">
        <v>1619</v>
      </c>
      <c r="H5352" s="30">
        <v>25.04</v>
      </c>
      <c r="I5352" t="s">
        <v>1620</v>
      </c>
      <c r="J5352" s="30">
        <f>ROUND(E5352* H5352,5)</f>
        <v>25.04</v>
      </c>
    </row>
    <row r="5353" spans="1:27" x14ac:dyDescent="0.25">
      <c r="D5353" s="31" t="s">
        <v>1635</v>
      </c>
      <c r="K5353" s="30">
        <f>SUM(J5351:J5352)</f>
        <v>25.49</v>
      </c>
    </row>
    <row r="5354" spans="1:27" x14ac:dyDescent="0.25">
      <c r="D5354" s="31" t="s">
        <v>1636</v>
      </c>
      <c r="K5354" s="32">
        <f>SUM(J5346:J5353)</f>
        <v>33.943439999999995</v>
      </c>
    </row>
    <row r="5355" spans="1:27" x14ac:dyDescent="0.25">
      <c r="D5355" s="31" t="s">
        <v>1688</v>
      </c>
      <c r="H5355">
        <v>4</v>
      </c>
      <c r="I5355" t="s">
        <v>1638</v>
      </c>
      <c r="K5355" s="30">
        <f>ROUND(H5355/100*K5354,5)</f>
        <v>1.3577399999999999</v>
      </c>
    </row>
    <row r="5356" spans="1:27" x14ac:dyDescent="0.25">
      <c r="D5356" s="31" t="s">
        <v>1639</v>
      </c>
      <c r="K5356" s="32">
        <f>SUM(K5354:K5355)</f>
        <v>35.301179999999995</v>
      </c>
    </row>
    <row r="5358" spans="1:27" ht="45" customHeight="1" x14ac:dyDescent="0.25">
      <c r="A5358" s="25" t="s">
        <v>3163</v>
      </c>
      <c r="B5358" s="25" t="s">
        <v>1576</v>
      </c>
      <c r="C5358" s="26" t="s">
        <v>37</v>
      </c>
      <c r="D5358" s="6" t="s">
        <v>1577</v>
      </c>
      <c r="E5358" s="5"/>
      <c r="F5358" s="5"/>
      <c r="G5358" s="26"/>
      <c r="H5358" s="27" t="s">
        <v>1613</v>
      </c>
      <c r="I5358" s="4">
        <v>1.3839999999999999</v>
      </c>
      <c r="J5358" s="5"/>
      <c r="K5358" s="28">
        <f>ROUND(K5369,2)</f>
        <v>66.150000000000006</v>
      </c>
      <c r="L5358" s="26"/>
      <c r="M5358" s="26"/>
      <c r="N5358" s="26"/>
      <c r="O5358" s="26"/>
      <c r="P5358" s="26"/>
      <c r="Q5358" s="26"/>
      <c r="R5358" s="26"/>
      <c r="S5358" s="26"/>
      <c r="T5358" s="26"/>
      <c r="U5358" s="26"/>
      <c r="V5358" s="26"/>
      <c r="W5358" s="26"/>
      <c r="X5358" s="26"/>
      <c r="Y5358" s="26"/>
      <c r="Z5358" s="26"/>
      <c r="AA5358" s="26"/>
    </row>
    <row r="5359" spans="1:27" x14ac:dyDescent="0.25">
      <c r="B5359" s="21" t="s">
        <v>1614</v>
      </c>
    </row>
    <row r="5360" spans="1:27" x14ac:dyDescent="0.25">
      <c r="B5360" t="s">
        <v>1761</v>
      </c>
      <c r="C5360" t="s">
        <v>1616</v>
      </c>
      <c r="D5360" t="s">
        <v>1762</v>
      </c>
      <c r="E5360" s="29">
        <v>0.23</v>
      </c>
      <c r="F5360" t="s">
        <v>1618</v>
      </c>
      <c r="G5360" t="s">
        <v>1619</v>
      </c>
      <c r="H5360" s="30">
        <v>28.1</v>
      </c>
      <c r="I5360" t="s">
        <v>1620</v>
      </c>
      <c r="J5360" s="30">
        <f>ROUND(E5360/I5358* H5360,5)</f>
        <v>4.6698000000000004</v>
      </c>
    </row>
    <row r="5361" spans="1:27" x14ac:dyDescent="0.25">
      <c r="B5361" t="s">
        <v>1763</v>
      </c>
      <c r="C5361" t="s">
        <v>1616</v>
      </c>
      <c r="D5361" t="s">
        <v>1764</v>
      </c>
      <c r="E5361" s="29">
        <v>0.2</v>
      </c>
      <c r="F5361" t="s">
        <v>1618</v>
      </c>
      <c r="G5361" t="s">
        <v>1619</v>
      </c>
      <c r="H5361" s="30">
        <v>24.1</v>
      </c>
      <c r="I5361" t="s">
        <v>1620</v>
      </c>
      <c r="J5361" s="30">
        <f>ROUND(E5361/I5358* H5361,5)</f>
        <v>3.4826600000000001</v>
      </c>
    </row>
    <row r="5362" spans="1:27" x14ac:dyDescent="0.25">
      <c r="D5362" s="31" t="s">
        <v>1621</v>
      </c>
      <c r="K5362" s="30">
        <f>SUM(J5360:J5361)</f>
        <v>8.1524600000000014</v>
      </c>
    </row>
    <row r="5363" spans="1:27" x14ac:dyDescent="0.25">
      <c r="B5363" s="21" t="s">
        <v>1625</v>
      </c>
    </row>
    <row r="5364" spans="1:27" x14ac:dyDescent="0.25">
      <c r="B5364" t="s">
        <v>3164</v>
      </c>
      <c r="C5364" t="s">
        <v>37</v>
      </c>
      <c r="D5364" t="s">
        <v>3165</v>
      </c>
      <c r="E5364" s="29">
        <v>1</v>
      </c>
      <c r="G5364" t="s">
        <v>1619</v>
      </c>
      <c r="H5364" s="30">
        <v>55</v>
      </c>
      <c r="I5364" t="s">
        <v>1620</v>
      </c>
      <c r="J5364" s="30">
        <f>ROUND(E5364* H5364,5)</f>
        <v>55</v>
      </c>
    </row>
    <row r="5365" spans="1:27" x14ac:dyDescent="0.25">
      <c r="B5365" t="s">
        <v>3159</v>
      </c>
      <c r="C5365" t="s">
        <v>37</v>
      </c>
      <c r="D5365" t="s">
        <v>3160</v>
      </c>
      <c r="E5365" s="29">
        <v>1</v>
      </c>
      <c r="G5365" t="s">
        <v>1619</v>
      </c>
      <c r="H5365" s="30">
        <v>0.45</v>
      </c>
      <c r="I5365" t="s">
        <v>1620</v>
      </c>
      <c r="J5365" s="30">
        <f>ROUND(E5365* H5365,5)</f>
        <v>0.45</v>
      </c>
    </row>
    <row r="5366" spans="1:27" x14ac:dyDescent="0.25">
      <c r="D5366" s="31" t="s">
        <v>1635</v>
      </c>
      <c r="K5366" s="30">
        <f>SUM(J5364:J5365)</f>
        <v>55.45</v>
      </c>
    </row>
    <row r="5367" spans="1:27" x14ac:dyDescent="0.25">
      <c r="D5367" s="31" t="s">
        <v>1636</v>
      </c>
      <c r="K5367" s="32">
        <f>SUM(J5359:J5366)</f>
        <v>63.602460000000008</v>
      </c>
    </row>
    <row r="5368" spans="1:27" x14ac:dyDescent="0.25">
      <c r="D5368" s="31" t="s">
        <v>1688</v>
      </c>
      <c r="H5368">
        <v>4</v>
      </c>
      <c r="I5368" t="s">
        <v>1638</v>
      </c>
      <c r="K5368" s="30">
        <f>ROUND(H5368/100*K5367,5)</f>
        <v>2.5440999999999998</v>
      </c>
    </row>
    <row r="5369" spans="1:27" x14ac:dyDescent="0.25">
      <c r="D5369" s="31" t="s">
        <v>1639</v>
      </c>
      <c r="K5369" s="32">
        <f>SUM(K5367:K5368)</f>
        <v>66.146560000000008</v>
      </c>
    </row>
    <row r="5371" spans="1:27" ht="45" customHeight="1" x14ac:dyDescent="0.25">
      <c r="A5371" s="25" t="s">
        <v>3166</v>
      </c>
      <c r="B5371" s="25" t="s">
        <v>922</v>
      </c>
      <c r="C5371" s="26" t="s">
        <v>37</v>
      </c>
      <c r="D5371" s="6" t="s">
        <v>923</v>
      </c>
      <c r="E5371" s="5"/>
      <c r="F5371" s="5"/>
      <c r="G5371" s="26"/>
      <c r="H5371" s="27" t="s">
        <v>1613</v>
      </c>
      <c r="I5371" s="4">
        <v>3.1640000000000001</v>
      </c>
      <c r="J5371" s="5"/>
      <c r="K5371" s="28">
        <f>ROUND(K5382,2)</f>
        <v>171.21</v>
      </c>
      <c r="L5371" s="26"/>
      <c r="M5371" s="26"/>
      <c r="N5371" s="26"/>
      <c r="O5371" s="26"/>
      <c r="P5371" s="26"/>
      <c r="Q5371" s="26"/>
      <c r="R5371" s="26"/>
      <c r="S5371" s="26"/>
      <c r="T5371" s="26"/>
      <c r="U5371" s="26"/>
      <c r="V5371" s="26"/>
      <c r="W5371" s="26"/>
      <c r="X5371" s="26"/>
      <c r="Y5371" s="26"/>
      <c r="Z5371" s="26"/>
      <c r="AA5371" s="26"/>
    </row>
    <row r="5372" spans="1:27" x14ac:dyDescent="0.25">
      <c r="B5372" s="21" t="s">
        <v>1614</v>
      </c>
    </row>
    <row r="5373" spans="1:27" x14ac:dyDescent="0.25">
      <c r="B5373" t="s">
        <v>1763</v>
      </c>
      <c r="C5373" t="s">
        <v>1616</v>
      </c>
      <c r="D5373" t="s">
        <v>1764</v>
      </c>
      <c r="E5373" s="29">
        <v>0.2</v>
      </c>
      <c r="F5373" t="s">
        <v>1618</v>
      </c>
      <c r="G5373" t="s">
        <v>1619</v>
      </c>
      <c r="H5373" s="30">
        <v>24.1</v>
      </c>
      <c r="I5373" t="s">
        <v>1620</v>
      </c>
      <c r="J5373" s="30">
        <f>ROUND(E5373/I5371* H5373,5)</f>
        <v>1.52339</v>
      </c>
    </row>
    <row r="5374" spans="1:27" x14ac:dyDescent="0.25">
      <c r="B5374" t="s">
        <v>1761</v>
      </c>
      <c r="C5374" t="s">
        <v>1616</v>
      </c>
      <c r="D5374" t="s">
        <v>1762</v>
      </c>
      <c r="E5374" s="29">
        <v>0.33</v>
      </c>
      <c r="F5374" t="s">
        <v>1618</v>
      </c>
      <c r="G5374" t="s">
        <v>1619</v>
      </c>
      <c r="H5374" s="30">
        <v>28.1</v>
      </c>
      <c r="I5374" t="s">
        <v>1620</v>
      </c>
      <c r="J5374" s="30">
        <f>ROUND(E5374/I5371* H5374,5)</f>
        <v>2.9307799999999999</v>
      </c>
    </row>
    <row r="5375" spans="1:27" x14ac:dyDescent="0.25">
      <c r="D5375" s="31" t="s">
        <v>1621</v>
      </c>
      <c r="K5375" s="30">
        <f>SUM(J5373:J5374)</f>
        <v>4.4541699999999995</v>
      </c>
    </row>
    <row r="5376" spans="1:27" x14ac:dyDescent="0.25">
      <c r="B5376" s="21" t="s">
        <v>1625</v>
      </c>
    </row>
    <row r="5377" spans="1:27" x14ac:dyDescent="0.25">
      <c r="B5377" t="s">
        <v>3159</v>
      </c>
      <c r="C5377" t="s">
        <v>37</v>
      </c>
      <c r="D5377" t="s">
        <v>3160</v>
      </c>
      <c r="E5377" s="29">
        <v>1</v>
      </c>
      <c r="G5377" t="s">
        <v>1619</v>
      </c>
      <c r="H5377" s="30">
        <v>0.45</v>
      </c>
      <c r="I5377" t="s">
        <v>1620</v>
      </c>
      <c r="J5377" s="30">
        <f>ROUND(E5377* H5377,5)</f>
        <v>0.45</v>
      </c>
    </row>
    <row r="5378" spans="1:27" x14ac:dyDescent="0.25">
      <c r="B5378" t="s">
        <v>3167</v>
      </c>
      <c r="C5378" t="s">
        <v>37</v>
      </c>
      <c r="D5378" t="s">
        <v>3168</v>
      </c>
      <c r="E5378" s="29">
        <v>1</v>
      </c>
      <c r="G5378" t="s">
        <v>1619</v>
      </c>
      <c r="H5378" s="30">
        <v>159.72</v>
      </c>
      <c r="I5378" t="s">
        <v>1620</v>
      </c>
      <c r="J5378" s="30">
        <f>ROUND(E5378* H5378,5)</f>
        <v>159.72</v>
      </c>
    </row>
    <row r="5379" spans="1:27" x14ac:dyDescent="0.25">
      <c r="D5379" s="31" t="s">
        <v>1635</v>
      </c>
      <c r="K5379" s="30">
        <f>SUM(J5377:J5378)</f>
        <v>160.16999999999999</v>
      </c>
    </row>
    <row r="5380" spans="1:27" x14ac:dyDescent="0.25">
      <c r="D5380" s="31" t="s">
        <v>1636</v>
      </c>
      <c r="K5380" s="32">
        <f>SUM(J5372:J5379)</f>
        <v>164.62416999999999</v>
      </c>
    </row>
    <row r="5381" spans="1:27" x14ac:dyDescent="0.25">
      <c r="D5381" s="31" t="s">
        <v>1688</v>
      </c>
      <c r="H5381">
        <v>4</v>
      </c>
      <c r="I5381" t="s">
        <v>1638</v>
      </c>
      <c r="K5381" s="30">
        <f>ROUND(H5381/100*K5380,5)</f>
        <v>6.5849700000000002</v>
      </c>
    </row>
    <row r="5382" spans="1:27" x14ac:dyDescent="0.25">
      <c r="D5382" s="31" t="s">
        <v>1639</v>
      </c>
      <c r="K5382" s="32">
        <f>SUM(K5380:K5381)</f>
        <v>171.20913999999999</v>
      </c>
    </row>
    <row r="5384" spans="1:27" ht="45" customHeight="1" x14ac:dyDescent="0.25">
      <c r="A5384" s="25" t="s">
        <v>3169</v>
      </c>
      <c r="B5384" s="25" t="s">
        <v>910</v>
      </c>
      <c r="C5384" s="26" t="s">
        <v>550</v>
      </c>
      <c r="D5384" s="6" t="s">
        <v>911</v>
      </c>
      <c r="E5384" s="5"/>
      <c r="F5384" s="5"/>
      <c r="G5384" s="26"/>
      <c r="H5384" s="27" t="s">
        <v>1613</v>
      </c>
      <c r="I5384" s="4">
        <v>5.3929999999999998</v>
      </c>
      <c r="J5384" s="5"/>
      <c r="K5384" s="28">
        <f>ROUND(K5394,2)</f>
        <v>8149.48</v>
      </c>
      <c r="L5384" s="26"/>
      <c r="M5384" s="26"/>
      <c r="N5384" s="26"/>
      <c r="O5384" s="26"/>
      <c r="P5384" s="26"/>
      <c r="Q5384" s="26"/>
      <c r="R5384" s="26"/>
      <c r="S5384" s="26"/>
      <c r="T5384" s="26"/>
      <c r="U5384" s="26"/>
      <c r="V5384" s="26"/>
      <c r="W5384" s="26"/>
      <c r="X5384" s="26"/>
      <c r="Y5384" s="26"/>
      <c r="Z5384" s="26"/>
      <c r="AA5384" s="26"/>
    </row>
    <row r="5385" spans="1:27" x14ac:dyDescent="0.25">
      <c r="B5385" s="21" t="s">
        <v>1614</v>
      </c>
    </row>
    <row r="5386" spans="1:27" x14ac:dyDescent="0.25">
      <c r="B5386" t="s">
        <v>1763</v>
      </c>
      <c r="C5386" t="s">
        <v>1616</v>
      </c>
      <c r="D5386" t="s">
        <v>1764</v>
      </c>
      <c r="E5386" s="29">
        <v>3</v>
      </c>
      <c r="F5386" t="s">
        <v>1618</v>
      </c>
      <c r="G5386" t="s">
        <v>1619</v>
      </c>
      <c r="H5386" s="30">
        <v>24.1</v>
      </c>
      <c r="I5386" t="s">
        <v>1620</v>
      </c>
      <c r="J5386" s="30">
        <f>ROUND(E5386/I5384* H5386,5)</f>
        <v>13.406269999999999</v>
      </c>
    </row>
    <row r="5387" spans="1:27" x14ac:dyDescent="0.25">
      <c r="B5387" t="s">
        <v>1761</v>
      </c>
      <c r="C5387" t="s">
        <v>1616</v>
      </c>
      <c r="D5387" t="s">
        <v>1762</v>
      </c>
      <c r="E5387" s="29">
        <v>3</v>
      </c>
      <c r="F5387" t="s">
        <v>1618</v>
      </c>
      <c r="G5387" t="s">
        <v>1619</v>
      </c>
      <c r="H5387" s="30">
        <v>28.1</v>
      </c>
      <c r="I5387" t="s">
        <v>1620</v>
      </c>
      <c r="J5387" s="30">
        <f>ROUND(E5387/I5384* H5387,5)</f>
        <v>15.63137</v>
      </c>
    </row>
    <row r="5388" spans="1:27" x14ac:dyDescent="0.25">
      <c r="D5388" s="31" t="s">
        <v>1621</v>
      </c>
      <c r="K5388" s="30">
        <f>SUM(J5386:J5387)</f>
        <v>29.03764</v>
      </c>
    </row>
    <row r="5389" spans="1:27" x14ac:dyDescent="0.25">
      <c r="B5389" s="21" t="s">
        <v>1625</v>
      </c>
    </row>
    <row r="5390" spans="1:27" x14ac:dyDescent="0.25">
      <c r="B5390" t="s">
        <v>3170</v>
      </c>
      <c r="C5390" t="s">
        <v>37</v>
      </c>
      <c r="D5390" t="s">
        <v>3171</v>
      </c>
      <c r="E5390" s="29">
        <v>1</v>
      </c>
      <c r="G5390" t="s">
        <v>1619</v>
      </c>
      <c r="H5390" s="30">
        <v>7807</v>
      </c>
      <c r="I5390" t="s">
        <v>1620</v>
      </c>
      <c r="J5390" s="30">
        <f>ROUND(E5390* H5390,5)</f>
        <v>7807</v>
      </c>
    </row>
    <row r="5391" spans="1:27" x14ac:dyDescent="0.25">
      <c r="D5391" s="31" t="s">
        <v>1635</v>
      </c>
      <c r="K5391" s="30">
        <f>SUM(J5390:J5390)</f>
        <v>7807</v>
      </c>
    </row>
    <row r="5392" spans="1:27" x14ac:dyDescent="0.25">
      <c r="D5392" s="31" t="s">
        <v>1636</v>
      </c>
      <c r="K5392" s="32">
        <f>SUM(J5385:J5391)</f>
        <v>7836.0376399999996</v>
      </c>
    </row>
    <row r="5393" spans="1:27" x14ac:dyDescent="0.25">
      <c r="D5393" s="31" t="s">
        <v>1688</v>
      </c>
      <c r="H5393">
        <v>4</v>
      </c>
      <c r="I5393" t="s">
        <v>1638</v>
      </c>
      <c r="K5393" s="30">
        <f>ROUND(H5393/100*K5392,5)</f>
        <v>313.44150999999999</v>
      </c>
    </row>
    <row r="5394" spans="1:27" x14ac:dyDescent="0.25">
      <c r="D5394" s="31" t="s">
        <v>1639</v>
      </c>
      <c r="K5394" s="32">
        <f>SUM(K5392:K5393)</f>
        <v>8149.4791499999992</v>
      </c>
    </row>
    <row r="5396" spans="1:27" ht="45" customHeight="1" x14ac:dyDescent="0.25">
      <c r="A5396" s="25" t="s">
        <v>3172</v>
      </c>
      <c r="B5396" s="25" t="s">
        <v>914</v>
      </c>
      <c r="C5396" s="26" t="s">
        <v>550</v>
      </c>
      <c r="D5396" s="6" t="s">
        <v>915</v>
      </c>
      <c r="E5396" s="5"/>
      <c r="F5396" s="5"/>
      <c r="G5396" s="26"/>
      <c r="H5396" s="27" t="s">
        <v>1613</v>
      </c>
      <c r="I5396" s="4">
        <v>1.4550000000000001</v>
      </c>
      <c r="J5396" s="5"/>
      <c r="K5396" s="28">
        <f>ROUND(K5406,2)</f>
        <v>865.93</v>
      </c>
      <c r="L5396" s="26"/>
      <c r="M5396" s="26"/>
      <c r="N5396" s="26"/>
      <c r="O5396" s="26"/>
      <c r="P5396" s="26"/>
      <c r="Q5396" s="26"/>
      <c r="R5396" s="26"/>
      <c r="S5396" s="26"/>
      <c r="T5396" s="26"/>
      <c r="U5396" s="26"/>
      <c r="V5396" s="26"/>
      <c r="W5396" s="26"/>
      <c r="X5396" s="26"/>
      <c r="Y5396" s="26"/>
      <c r="Z5396" s="26"/>
      <c r="AA5396" s="26"/>
    </row>
    <row r="5397" spans="1:27" x14ac:dyDescent="0.25">
      <c r="B5397" s="21" t="s">
        <v>1614</v>
      </c>
    </row>
    <row r="5398" spans="1:27" x14ac:dyDescent="0.25">
      <c r="B5398" t="s">
        <v>1763</v>
      </c>
      <c r="C5398" t="s">
        <v>1616</v>
      </c>
      <c r="D5398" t="s">
        <v>1764</v>
      </c>
      <c r="E5398" s="29">
        <v>3</v>
      </c>
      <c r="F5398" t="s">
        <v>1618</v>
      </c>
      <c r="G5398" t="s">
        <v>1619</v>
      </c>
      <c r="H5398" s="30">
        <v>24.1</v>
      </c>
      <c r="I5398" t="s">
        <v>1620</v>
      </c>
      <c r="J5398" s="30">
        <f>ROUND(E5398/I5396* H5398,5)</f>
        <v>49.690719999999999</v>
      </c>
    </row>
    <row r="5399" spans="1:27" x14ac:dyDescent="0.25">
      <c r="B5399" t="s">
        <v>1761</v>
      </c>
      <c r="C5399" t="s">
        <v>1616</v>
      </c>
      <c r="D5399" t="s">
        <v>1762</v>
      </c>
      <c r="E5399" s="29">
        <v>3</v>
      </c>
      <c r="F5399" t="s">
        <v>1618</v>
      </c>
      <c r="G5399" t="s">
        <v>1619</v>
      </c>
      <c r="H5399" s="30">
        <v>28.1</v>
      </c>
      <c r="I5399" t="s">
        <v>1620</v>
      </c>
      <c r="J5399" s="30">
        <f>ROUND(E5399/I5396* H5399,5)</f>
        <v>57.938139999999997</v>
      </c>
    </row>
    <row r="5400" spans="1:27" x14ac:dyDescent="0.25">
      <c r="D5400" s="31" t="s">
        <v>1621</v>
      </c>
      <c r="K5400" s="30">
        <f>SUM(J5398:J5399)</f>
        <v>107.62886</v>
      </c>
    </row>
    <row r="5401" spans="1:27" x14ac:dyDescent="0.25">
      <c r="B5401" s="21" t="s">
        <v>1625</v>
      </c>
    </row>
    <row r="5402" spans="1:27" x14ac:dyDescent="0.25">
      <c r="B5402" t="s">
        <v>3173</v>
      </c>
      <c r="C5402" t="s">
        <v>37</v>
      </c>
      <c r="D5402" t="s">
        <v>3174</v>
      </c>
      <c r="E5402" s="29">
        <v>1</v>
      </c>
      <c r="G5402" t="s">
        <v>1619</v>
      </c>
      <c r="H5402" s="30">
        <v>725</v>
      </c>
      <c r="I5402" t="s">
        <v>1620</v>
      </c>
      <c r="J5402" s="30">
        <f>ROUND(E5402* H5402,5)</f>
        <v>725</v>
      </c>
    </row>
    <row r="5403" spans="1:27" x14ac:dyDescent="0.25">
      <c r="D5403" s="31" t="s">
        <v>1635</v>
      </c>
      <c r="K5403" s="30">
        <f>SUM(J5402:J5402)</f>
        <v>725</v>
      </c>
    </row>
    <row r="5404" spans="1:27" x14ac:dyDescent="0.25">
      <c r="D5404" s="31" t="s">
        <v>1636</v>
      </c>
      <c r="K5404" s="32">
        <f>SUM(J5397:J5403)</f>
        <v>832.62886000000003</v>
      </c>
    </row>
    <row r="5405" spans="1:27" x14ac:dyDescent="0.25">
      <c r="D5405" s="31" t="s">
        <v>1688</v>
      </c>
      <c r="H5405">
        <v>4</v>
      </c>
      <c r="I5405" t="s">
        <v>1638</v>
      </c>
      <c r="K5405" s="30">
        <f>ROUND(H5405/100*K5404,5)</f>
        <v>33.305149999999998</v>
      </c>
    </row>
    <row r="5406" spans="1:27" x14ac:dyDescent="0.25">
      <c r="D5406" s="31" t="s">
        <v>1639</v>
      </c>
      <c r="K5406" s="32">
        <f>SUM(K5404:K5405)</f>
        <v>865.93401000000006</v>
      </c>
    </row>
    <row r="5408" spans="1:27" ht="45" customHeight="1" x14ac:dyDescent="0.25">
      <c r="A5408" s="25" t="s">
        <v>3175</v>
      </c>
      <c r="B5408" s="25" t="s">
        <v>920</v>
      </c>
      <c r="C5408" s="26" t="s">
        <v>37</v>
      </c>
      <c r="D5408" s="6" t="s">
        <v>921</v>
      </c>
      <c r="E5408" s="5"/>
      <c r="F5408" s="5"/>
      <c r="G5408" s="26"/>
      <c r="H5408" s="27" t="s">
        <v>1613</v>
      </c>
      <c r="I5408" s="4">
        <v>66.605000000000004</v>
      </c>
      <c r="J5408" s="5"/>
      <c r="K5408" s="28">
        <f>ROUND(K5419,2)</f>
        <v>2386.9699999999998</v>
      </c>
      <c r="L5408" s="26"/>
      <c r="M5408" s="26"/>
      <c r="N5408" s="26"/>
      <c r="O5408" s="26"/>
      <c r="P5408" s="26"/>
      <c r="Q5408" s="26"/>
      <c r="R5408" s="26"/>
      <c r="S5408" s="26"/>
      <c r="T5408" s="26"/>
      <c r="U5408" s="26"/>
      <c r="V5408" s="26"/>
      <c r="W5408" s="26"/>
      <c r="X5408" s="26"/>
      <c r="Y5408" s="26"/>
      <c r="Z5408" s="26"/>
      <c r="AA5408" s="26"/>
    </row>
    <row r="5409" spans="1:27" x14ac:dyDescent="0.25">
      <c r="B5409" s="21" t="s">
        <v>1614</v>
      </c>
    </row>
    <row r="5410" spans="1:27" x14ac:dyDescent="0.25">
      <c r="B5410" t="s">
        <v>1761</v>
      </c>
      <c r="C5410" t="s">
        <v>1616</v>
      </c>
      <c r="D5410" t="s">
        <v>1762</v>
      </c>
      <c r="E5410" s="29">
        <v>1</v>
      </c>
      <c r="F5410" t="s">
        <v>1618</v>
      </c>
      <c r="G5410" t="s">
        <v>1619</v>
      </c>
      <c r="H5410" s="30">
        <v>28.1</v>
      </c>
      <c r="I5410" t="s">
        <v>1620</v>
      </c>
      <c r="J5410" s="30">
        <f>ROUND(E5410/I5408* H5410,5)</f>
        <v>0.42188999999999999</v>
      </c>
    </row>
    <row r="5411" spans="1:27" x14ac:dyDescent="0.25">
      <c r="B5411" t="s">
        <v>1763</v>
      </c>
      <c r="C5411" t="s">
        <v>1616</v>
      </c>
      <c r="D5411" t="s">
        <v>1764</v>
      </c>
      <c r="E5411" s="29">
        <v>0.2</v>
      </c>
      <c r="F5411" t="s">
        <v>1618</v>
      </c>
      <c r="G5411" t="s">
        <v>1619</v>
      </c>
      <c r="H5411" s="30">
        <v>24.1</v>
      </c>
      <c r="I5411" t="s">
        <v>1620</v>
      </c>
      <c r="J5411" s="30">
        <f>ROUND(E5411/I5408* H5411,5)</f>
        <v>7.2370000000000004E-2</v>
      </c>
    </row>
    <row r="5412" spans="1:27" x14ac:dyDescent="0.25">
      <c r="D5412" s="31" t="s">
        <v>1621</v>
      </c>
      <c r="K5412" s="30">
        <f>SUM(J5410:J5411)</f>
        <v>0.49425999999999998</v>
      </c>
    </row>
    <row r="5413" spans="1:27" x14ac:dyDescent="0.25">
      <c r="B5413" s="21" t="s">
        <v>1625</v>
      </c>
    </row>
    <row r="5414" spans="1:27" x14ac:dyDescent="0.25">
      <c r="B5414" t="s">
        <v>3176</v>
      </c>
      <c r="C5414" t="s">
        <v>37</v>
      </c>
      <c r="D5414" t="s">
        <v>3177</v>
      </c>
      <c r="E5414" s="29">
        <v>1</v>
      </c>
      <c r="G5414" t="s">
        <v>1619</v>
      </c>
      <c r="H5414" s="30">
        <v>330.56</v>
      </c>
      <c r="I5414" t="s">
        <v>1620</v>
      </c>
      <c r="J5414" s="30">
        <f>ROUND(E5414* H5414,5)</f>
        <v>330.56</v>
      </c>
    </row>
    <row r="5415" spans="1:27" x14ac:dyDescent="0.25">
      <c r="B5415" t="s">
        <v>3178</v>
      </c>
      <c r="C5415" t="s">
        <v>37</v>
      </c>
      <c r="D5415" t="s">
        <v>3179</v>
      </c>
      <c r="E5415" s="29">
        <v>1</v>
      </c>
      <c r="G5415" t="s">
        <v>1619</v>
      </c>
      <c r="H5415" s="30">
        <v>1964.11</v>
      </c>
      <c r="I5415" t="s">
        <v>1620</v>
      </c>
      <c r="J5415" s="30">
        <f>ROUND(E5415* H5415,5)</f>
        <v>1964.11</v>
      </c>
    </row>
    <row r="5416" spans="1:27" x14ac:dyDescent="0.25">
      <c r="D5416" s="31" t="s">
        <v>1635</v>
      </c>
      <c r="K5416" s="30">
        <f>SUM(J5414:J5415)</f>
        <v>2294.67</v>
      </c>
    </row>
    <row r="5417" spans="1:27" x14ac:dyDescent="0.25">
      <c r="D5417" s="31" t="s">
        <v>1636</v>
      </c>
      <c r="K5417" s="32">
        <f>SUM(J5409:J5416)</f>
        <v>2295.16426</v>
      </c>
    </row>
    <row r="5418" spans="1:27" x14ac:dyDescent="0.25">
      <c r="D5418" s="31" t="s">
        <v>1688</v>
      </c>
      <c r="H5418">
        <v>4</v>
      </c>
      <c r="I5418" t="s">
        <v>1638</v>
      </c>
      <c r="K5418" s="30">
        <f>ROUND(H5418/100*K5417,5)</f>
        <v>91.806569999999994</v>
      </c>
    </row>
    <row r="5419" spans="1:27" x14ac:dyDescent="0.25">
      <c r="D5419" s="31" t="s">
        <v>1639</v>
      </c>
      <c r="K5419" s="32">
        <f>SUM(K5417:K5418)</f>
        <v>2386.9708300000002</v>
      </c>
    </row>
    <row r="5421" spans="1:27" ht="45" customHeight="1" x14ac:dyDescent="0.25">
      <c r="A5421" s="25" t="s">
        <v>3180</v>
      </c>
      <c r="B5421" s="25" t="s">
        <v>912</v>
      </c>
      <c r="C5421" s="26" t="s">
        <v>550</v>
      </c>
      <c r="D5421" s="6" t="s">
        <v>913</v>
      </c>
      <c r="E5421" s="5"/>
      <c r="F5421" s="5"/>
      <c r="G5421" s="26"/>
      <c r="H5421" s="27" t="s">
        <v>1613</v>
      </c>
      <c r="I5421" s="4">
        <v>1.99</v>
      </c>
      <c r="J5421" s="5"/>
      <c r="K5421" s="28">
        <f>ROUND(K5431,2)</f>
        <v>1381.84</v>
      </c>
      <c r="L5421" s="26"/>
      <c r="M5421" s="26"/>
      <c r="N5421" s="26"/>
      <c r="O5421" s="26"/>
      <c r="P5421" s="26"/>
      <c r="Q5421" s="26"/>
      <c r="R5421" s="26"/>
      <c r="S5421" s="26"/>
      <c r="T5421" s="26"/>
      <c r="U5421" s="26"/>
      <c r="V5421" s="26"/>
      <c r="W5421" s="26"/>
      <c r="X5421" s="26"/>
      <c r="Y5421" s="26"/>
      <c r="Z5421" s="26"/>
      <c r="AA5421" s="26"/>
    </row>
    <row r="5422" spans="1:27" x14ac:dyDescent="0.25">
      <c r="B5422" s="21" t="s">
        <v>1614</v>
      </c>
    </row>
    <row r="5423" spans="1:27" x14ac:dyDescent="0.25">
      <c r="B5423" t="s">
        <v>1763</v>
      </c>
      <c r="C5423" t="s">
        <v>1616</v>
      </c>
      <c r="D5423" t="s">
        <v>1764</v>
      </c>
      <c r="E5423" s="29">
        <v>3</v>
      </c>
      <c r="F5423" t="s">
        <v>1618</v>
      </c>
      <c r="G5423" t="s">
        <v>1619</v>
      </c>
      <c r="H5423" s="30">
        <v>24.1</v>
      </c>
      <c r="I5423" t="s">
        <v>1620</v>
      </c>
      <c r="J5423" s="30">
        <f>ROUND(E5423/I5421* H5423,5)</f>
        <v>36.331659999999999</v>
      </c>
    </row>
    <row r="5424" spans="1:27" x14ac:dyDescent="0.25">
      <c r="B5424" t="s">
        <v>1761</v>
      </c>
      <c r="C5424" t="s">
        <v>1616</v>
      </c>
      <c r="D5424" t="s">
        <v>1762</v>
      </c>
      <c r="E5424" s="29">
        <v>3</v>
      </c>
      <c r="F5424" t="s">
        <v>1618</v>
      </c>
      <c r="G5424" t="s">
        <v>1619</v>
      </c>
      <c r="H5424" s="30">
        <v>28.1</v>
      </c>
      <c r="I5424" t="s">
        <v>1620</v>
      </c>
      <c r="J5424" s="30">
        <f>ROUND(E5424/I5421* H5424,5)</f>
        <v>42.361809999999998</v>
      </c>
    </row>
    <row r="5425" spans="1:27" x14ac:dyDescent="0.25">
      <c r="D5425" s="31" t="s">
        <v>1621</v>
      </c>
      <c r="K5425" s="30">
        <f>SUM(J5423:J5424)</f>
        <v>78.693469999999991</v>
      </c>
    </row>
    <row r="5426" spans="1:27" x14ac:dyDescent="0.25">
      <c r="B5426" s="21" t="s">
        <v>1625</v>
      </c>
    </row>
    <row r="5427" spans="1:27" x14ac:dyDescent="0.25">
      <c r="B5427" t="s">
        <v>3181</v>
      </c>
      <c r="C5427" t="s">
        <v>37</v>
      </c>
      <c r="D5427" t="s">
        <v>3182</v>
      </c>
      <c r="E5427" s="29">
        <v>1</v>
      </c>
      <c r="G5427" t="s">
        <v>1619</v>
      </c>
      <c r="H5427" s="30">
        <v>1250</v>
      </c>
      <c r="I5427" t="s">
        <v>1620</v>
      </c>
      <c r="J5427" s="30">
        <f>ROUND(E5427* H5427,5)</f>
        <v>1250</v>
      </c>
    </row>
    <row r="5428" spans="1:27" x14ac:dyDescent="0.25">
      <c r="D5428" s="31" t="s">
        <v>1635</v>
      </c>
      <c r="K5428" s="30">
        <f>SUM(J5427:J5427)</f>
        <v>1250</v>
      </c>
    </row>
    <row r="5429" spans="1:27" x14ac:dyDescent="0.25">
      <c r="D5429" s="31" t="s">
        <v>1636</v>
      </c>
      <c r="K5429" s="32">
        <f>SUM(J5422:J5428)</f>
        <v>1328.6934699999999</v>
      </c>
    </row>
    <row r="5430" spans="1:27" x14ac:dyDescent="0.25">
      <c r="D5430" s="31" t="s">
        <v>1688</v>
      </c>
      <c r="H5430">
        <v>4</v>
      </c>
      <c r="I5430" t="s">
        <v>1638</v>
      </c>
      <c r="K5430" s="30">
        <f>ROUND(H5430/100*K5429,5)</f>
        <v>53.147739999999999</v>
      </c>
    </row>
    <row r="5431" spans="1:27" x14ac:dyDescent="0.25">
      <c r="D5431" s="31" t="s">
        <v>1639</v>
      </c>
      <c r="K5431" s="32">
        <f>SUM(K5429:K5430)</f>
        <v>1381.84121</v>
      </c>
    </row>
    <row r="5433" spans="1:27" ht="45" customHeight="1" x14ac:dyDescent="0.25">
      <c r="A5433" s="25" t="s">
        <v>3183</v>
      </c>
      <c r="B5433" s="25" t="s">
        <v>901</v>
      </c>
      <c r="C5433" s="26" t="s">
        <v>550</v>
      </c>
      <c r="D5433" s="6" t="s">
        <v>902</v>
      </c>
      <c r="E5433" s="5"/>
      <c r="F5433" s="5"/>
      <c r="G5433" s="26"/>
      <c r="H5433" s="27" t="s">
        <v>1613</v>
      </c>
      <c r="I5433" s="4">
        <v>1.8819999999999999</v>
      </c>
      <c r="J5433" s="5"/>
      <c r="K5433" s="28">
        <f>ROUND(K5443,2)</f>
        <v>12033.57</v>
      </c>
      <c r="L5433" s="26"/>
      <c r="M5433" s="26"/>
      <c r="N5433" s="26"/>
      <c r="O5433" s="26"/>
      <c r="P5433" s="26"/>
      <c r="Q5433" s="26"/>
      <c r="R5433" s="26"/>
      <c r="S5433" s="26"/>
      <c r="T5433" s="26"/>
      <c r="U5433" s="26"/>
      <c r="V5433" s="26"/>
      <c r="W5433" s="26"/>
      <c r="X5433" s="26"/>
      <c r="Y5433" s="26"/>
      <c r="Z5433" s="26"/>
      <c r="AA5433" s="26"/>
    </row>
    <row r="5434" spans="1:27" x14ac:dyDescent="0.25">
      <c r="B5434" s="21" t="s">
        <v>1614</v>
      </c>
    </row>
    <row r="5435" spans="1:27" x14ac:dyDescent="0.25">
      <c r="B5435" t="s">
        <v>1763</v>
      </c>
      <c r="C5435" t="s">
        <v>1616</v>
      </c>
      <c r="D5435" t="s">
        <v>1764</v>
      </c>
      <c r="E5435" s="29">
        <v>1</v>
      </c>
      <c r="F5435" t="s">
        <v>1618</v>
      </c>
      <c r="G5435" t="s">
        <v>1619</v>
      </c>
      <c r="H5435" s="30">
        <v>24.1</v>
      </c>
      <c r="I5435" t="s">
        <v>1620</v>
      </c>
      <c r="J5435" s="30">
        <f>ROUND(E5435/I5433* H5435,5)</f>
        <v>12.805529999999999</v>
      </c>
    </row>
    <row r="5436" spans="1:27" x14ac:dyDescent="0.25">
      <c r="B5436" t="s">
        <v>1761</v>
      </c>
      <c r="C5436" t="s">
        <v>1616</v>
      </c>
      <c r="D5436" t="s">
        <v>1762</v>
      </c>
      <c r="E5436" s="29">
        <v>1</v>
      </c>
      <c r="F5436" t="s">
        <v>1618</v>
      </c>
      <c r="G5436" t="s">
        <v>1619</v>
      </c>
      <c r="H5436" s="30">
        <v>28.1</v>
      </c>
      <c r="I5436" t="s">
        <v>1620</v>
      </c>
      <c r="J5436" s="30">
        <f>ROUND(E5436/I5433* H5436,5)</f>
        <v>14.93092</v>
      </c>
    </row>
    <row r="5437" spans="1:27" x14ac:dyDescent="0.25">
      <c r="D5437" s="31" t="s">
        <v>1621</v>
      </c>
      <c r="K5437" s="30">
        <f>SUM(J5435:J5436)</f>
        <v>27.736449999999998</v>
      </c>
    </row>
    <row r="5438" spans="1:27" x14ac:dyDescent="0.25">
      <c r="B5438" s="21" t="s">
        <v>1625</v>
      </c>
    </row>
    <row r="5439" spans="1:27" x14ac:dyDescent="0.25">
      <c r="B5439" t="s">
        <v>3184</v>
      </c>
      <c r="C5439" t="s">
        <v>550</v>
      </c>
      <c r="D5439" t="s">
        <v>3185</v>
      </c>
      <c r="E5439" s="29">
        <v>1</v>
      </c>
      <c r="G5439" t="s">
        <v>1619</v>
      </c>
      <c r="H5439" s="30">
        <v>11543</v>
      </c>
      <c r="I5439" t="s">
        <v>1620</v>
      </c>
      <c r="J5439" s="30">
        <f>ROUND(E5439* H5439,5)</f>
        <v>11543</v>
      </c>
    </row>
    <row r="5440" spans="1:27" x14ac:dyDescent="0.25">
      <c r="D5440" s="31" t="s">
        <v>1635</v>
      </c>
      <c r="K5440" s="30">
        <f>SUM(J5439:J5439)</f>
        <v>11543</v>
      </c>
    </row>
    <row r="5441" spans="1:27" x14ac:dyDescent="0.25">
      <c r="D5441" s="31" t="s">
        <v>1636</v>
      </c>
      <c r="K5441" s="32">
        <f>SUM(J5434:J5440)</f>
        <v>11570.73645</v>
      </c>
    </row>
    <row r="5442" spans="1:27" x14ac:dyDescent="0.25">
      <c r="D5442" s="31" t="s">
        <v>1688</v>
      </c>
      <c r="H5442">
        <v>4</v>
      </c>
      <c r="I5442" t="s">
        <v>1638</v>
      </c>
      <c r="K5442" s="30">
        <f>ROUND(H5442/100*K5441,5)</f>
        <v>462.82945999999998</v>
      </c>
    </row>
    <row r="5443" spans="1:27" x14ac:dyDescent="0.25">
      <c r="D5443" s="31" t="s">
        <v>1639</v>
      </c>
      <c r="K5443" s="32">
        <f>SUM(K5441:K5442)</f>
        <v>12033.565910000001</v>
      </c>
    </row>
    <row r="5445" spans="1:27" ht="45" customHeight="1" x14ac:dyDescent="0.25">
      <c r="A5445" s="25" t="s">
        <v>3186</v>
      </c>
      <c r="B5445" s="25" t="s">
        <v>908</v>
      </c>
      <c r="C5445" s="26" t="s">
        <v>550</v>
      </c>
      <c r="D5445" s="6" t="s">
        <v>909</v>
      </c>
      <c r="E5445" s="5"/>
      <c r="F5445" s="5"/>
      <c r="G5445" s="26"/>
      <c r="H5445" s="27" t="s">
        <v>1613</v>
      </c>
      <c r="I5445" s="4">
        <v>2.99</v>
      </c>
      <c r="J5445" s="5"/>
      <c r="K5445" s="28">
        <f>ROUND(K5455,2)</f>
        <v>6658.47</v>
      </c>
      <c r="L5445" s="26"/>
      <c r="M5445" s="26"/>
      <c r="N5445" s="26"/>
      <c r="O5445" s="26"/>
      <c r="P5445" s="26"/>
      <c r="Q5445" s="26"/>
      <c r="R5445" s="26"/>
      <c r="S5445" s="26"/>
      <c r="T5445" s="26"/>
      <c r="U5445" s="26"/>
      <c r="V5445" s="26"/>
      <c r="W5445" s="26"/>
      <c r="X5445" s="26"/>
      <c r="Y5445" s="26"/>
      <c r="Z5445" s="26"/>
      <c r="AA5445" s="26"/>
    </row>
    <row r="5446" spans="1:27" x14ac:dyDescent="0.25">
      <c r="B5446" s="21" t="s">
        <v>1614</v>
      </c>
    </row>
    <row r="5447" spans="1:27" x14ac:dyDescent="0.25">
      <c r="B5447" t="s">
        <v>1763</v>
      </c>
      <c r="C5447" t="s">
        <v>1616</v>
      </c>
      <c r="D5447" t="s">
        <v>1764</v>
      </c>
      <c r="E5447" s="29">
        <v>3</v>
      </c>
      <c r="F5447" t="s">
        <v>1618</v>
      </c>
      <c r="G5447" t="s">
        <v>1619</v>
      </c>
      <c r="H5447" s="30">
        <v>24.1</v>
      </c>
      <c r="I5447" t="s">
        <v>1620</v>
      </c>
      <c r="J5447" s="30">
        <f>ROUND(E5447/I5445* H5447,5)</f>
        <v>24.180599999999998</v>
      </c>
    </row>
    <row r="5448" spans="1:27" x14ac:dyDescent="0.25">
      <c r="B5448" t="s">
        <v>1761</v>
      </c>
      <c r="C5448" t="s">
        <v>1616</v>
      </c>
      <c r="D5448" t="s">
        <v>1762</v>
      </c>
      <c r="E5448" s="29">
        <v>3</v>
      </c>
      <c r="F5448" t="s">
        <v>1618</v>
      </c>
      <c r="G5448" t="s">
        <v>1619</v>
      </c>
      <c r="H5448" s="30">
        <v>28.1</v>
      </c>
      <c r="I5448" t="s">
        <v>1620</v>
      </c>
      <c r="J5448" s="30">
        <f>ROUND(E5448/I5445* H5448,5)</f>
        <v>28.19398</v>
      </c>
    </row>
    <row r="5449" spans="1:27" x14ac:dyDescent="0.25">
      <c r="D5449" s="31" t="s">
        <v>1621</v>
      </c>
      <c r="K5449" s="30">
        <f>SUM(J5447:J5448)</f>
        <v>52.374579999999995</v>
      </c>
    </row>
    <row r="5450" spans="1:27" x14ac:dyDescent="0.25">
      <c r="B5450" s="21" t="s">
        <v>1625</v>
      </c>
    </row>
    <row r="5451" spans="1:27" x14ac:dyDescent="0.25">
      <c r="B5451" t="s">
        <v>3187</v>
      </c>
      <c r="C5451" t="s">
        <v>550</v>
      </c>
      <c r="D5451" t="s">
        <v>3188</v>
      </c>
      <c r="E5451" s="29">
        <v>1</v>
      </c>
      <c r="G5451" t="s">
        <v>1619</v>
      </c>
      <c r="H5451" s="30">
        <v>6350</v>
      </c>
      <c r="I5451" t="s">
        <v>1620</v>
      </c>
      <c r="J5451" s="30">
        <f>ROUND(E5451* H5451,5)</f>
        <v>6350</v>
      </c>
    </row>
    <row r="5452" spans="1:27" x14ac:dyDescent="0.25">
      <c r="D5452" s="31" t="s">
        <v>1635</v>
      </c>
      <c r="K5452" s="30">
        <f>SUM(J5451:J5451)</f>
        <v>6350</v>
      </c>
    </row>
    <row r="5453" spans="1:27" x14ac:dyDescent="0.25">
      <c r="D5453" s="31" t="s">
        <v>1636</v>
      </c>
      <c r="K5453" s="32">
        <f>SUM(J5446:J5452)</f>
        <v>6402.3745799999997</v>
      </c>
    </row>
    <row r="5454" spans="1:27" x14ac:dyDescent="0.25">
      <c r="D5454" s="31" t="s">
        <v>1688</v>
      </c>
      <c r="H5454">
        <v>4</v>
      </c>
      <c r="I5454" t="s">
        <v>1638</v>
      </c>
      <c r="K5454" s="30">
        <f>ROUND(H5454/100*K5453,5)</f>
        <v>256.09498000000002</v>
      </c>
    </row>
    <row r="5455" spans="1:27" x14ac:dyDescent="0.25">
      <c r="D5455" s="31" t="s">
        <v>1639</v>
      </c>
      <c r="K5455" s="32">
        <f>SUM(K5453:K5454)</f>
        <v>6658.4695599999995</v>
      </c>
    </row>
    <row r="5457" spans="1:27" ht="45" customHeight="1" x14ac:dyDescent="0.25">
      <c r="A5457" s="25" t="s">
        <v>3189</v>
      </c>
      <c r="B5457" s="25" t="s">
        <v>903</v>
      </c>
      <c r="C5457" s="26" t="s">
        <v>550</v>
      </c>
      <c r="D5457" s="6" t="s">
        <v>904</v>
      </c>
      <c r="E5457" s="5"/>
      <c r="F5457" s="5"/>
      <c r="G5457" s="26"/>
      <c r="H5457" s="27" t="s">
        <v>1613</v>
      </c>
      <c r="I5457" s="4">
        <v>1.8340000000000001</v>
      </c>
      <c r="J5457" s="5"/>
      <c r="K5457" s="28">
        <f>ROUND(K5467,2)</f>
        <v>11674.48</v>
      </c>
      <c r="L5457" s="26"/>
      <c r="M5457" s="26"/>
      <c r="N5457" s="26"/>
      <c r="O5457" s="26"/>
      <c r="P5457" s="26"/>
      <c r="Q5457" s="26"/>
      <c r="R5457" s="26"/>
      <c r="S5457" s="26"/>
      <c r="T5457" s="26"/>
      <c r="U5457" s="26"/>
      <c r="V5457" s="26"/>
      <c r="W5457" s="26"/>
      <c r="X5457" s="26"/>
      <c r="Y5457" s="26"/>
      <c r="Z5457" s="26"/>
      <c r="AA5457" s="26"/>
    </row>
    <row r="5458" spans="1:27" x14ac:dyDescent="0.25">
      <c r="B5458" s="21" t="s">
        <v>1614</v>
      </c>
    </row>
    <row r="5459" spans="1:27" x14ac:dyDescent="0.25">
      <c r="B5459" t="s">
        <v>1761</v>
      </c>
      <c r="C5459" t="s">
        <v>1616</v>
      </c>
      <c r="D5459" t="s">
        <v>1762</v>
      </c>
      <c r="E5459" s="29">
        <v>1</v>
      </c>
      <c r="F5459" t="s">
        <v>1618</v>
      </c>
      <c r="G5459" t="s">
        <v>1619</v>
      </c>
      <c r="H5459" s="30">
        <v>28.1</v>
      </c>
      <c r="I5459" t="s">
        <v>1620</v>
      </c>
      <c r="J5459" s="30">
        <f>ROUND(E5459/I5457* H5459,5)</f>
        <v>15.3217</v>
      </c>
    </row>
    <row r="5460" spans="1:27" x14ac:dyDescent="0.25">
      <c r="B5460" t="s">
        <v>1763</v>
      </c>
      <c r="C5460" t="s">
        <v>1616</v>
      </c>
      <c r="D5460" t="s">
        <v>1764</v>
      </c>
      <c r="E5460" s="29">
        <v>1</v>
      </c>
      <c r="F5460" t="s">
        <v>1618</v>
      </c>
      <c r="G5460" t="s">
        <v>1619</v>
      </c>
      <c r="H5460" s="30">
        <v>24.1</v>
      </c>
      <c r="I5460" t="s">
        <v>1620</v>
      </c>
      <c r="J5460" s="30">
        <f>ROUND(E5460/I5457* H5460,5)</f>
        <v>13.14068</v>
      </c>
    </row>
    <row r="5461" spans="1:27" x14ac:dyDescent="0.25">
      <c r="D5461" s="31" t="s">
        <v>1621</v>
      </c>
      <c r="K5461" s="30">
        <f>SUM(J5459:J5460)</f>
        <v>28.46238</v>
      </c>
    </row>
    <row r="5462" spans="1:27" x14ac:dyDescent="0.25">
      <c r="B5462" s="21" t="s">
        <v>1625</v>
      </c>
    </row>
    <row r="5463" spans="1:27" x14ac:dyDescent="0.25">
      <c r="B5463" t="s">
        <v>3190</v>
      </c>
      <c r="C5463" t="s">
        <v>550</v>
      </c>
      <c r="D5463" t="s">
        <v>3191</v>
      </c>
      <c r="E5463" s="29">
        <v>1</v>
      </c>
      <c r="G5463" t="s">
        <v>1619</v>
      </c>
      <c r="H5463" s="30">
        <v>11197</v>
      </c>
      <c r="I5463" t="s">
        <v>1620</v>
      </c>
      <c r="J5463" s="30">
        <f>ROUND(E5463* H5463,5)</f>
        <v>11197</v>
      </c>
    </row>
    <row r="5464" spans="1:27" x14ac:dyDescent="0.25">
      <c r="D5464" s="31" t="s">
        <v>1635</v>
      </c>
      <c r="K5464" s="30">
        <f>SUM(J5463:J5463)</f>
        <v>11197</v>
      </c>
    </row>
    <row r="5465" spans="1:27" x14ac:dyDescent="0.25">
      <c r="D5465" s="31" t="s">
        <v>1636</v>
      </c>
      <c r="K5465" s="32">
        <f>SUM(J5458:J5464)</f>
        <v>11225.462380000001</v>
      </c>
    </row>
    <row r="5466" spans="1:27" x14ac:dyDescent="0.25">
      <c r="D5466" s="31" t="s">
        <v>1688</v>
      </c>
      <c r="H5466">
        <v>4</v>
      </c>
      <c r="I5466" t="s">
        <v>1638</v>
      </c>
      <c r="K5466" s="30">
        <f>ROUND(H5466/100*K5465,5)</f>
        <v>449.01850000000002</v>
      </c>
    </row>
    <row r="5467" spans="1:27" x14ac:dyDescent="0.25">
      <c r="D5467" s="31" t="s">
        <v>1639</v>
      </c>
      <c r="K5467" s="32">
        <f>SUM(K5465:K5466)</f>
        <v>11674.480880000001</v>
      </c>
    </row>
    <row r="5469" spans="1:27" ht="45" customHeight="1" x14ac:dyDescent="0.25">
      <c r="A5469" s="25" t="s">
        <v>3192</v>
      </c>
      <c r="B5469" s="25" t="s">
        <v>905</v>
      </c>
      <c r="C5469" s="26" t="s">
        <v>550</v>
      </c>
      <c r="D5469" s="6" t="s">
        <v>906</v>
      </c>
      <c r="E5469" s="5"/>
      <c r="F5469" s="5"/>
      <c r="G5469" s="26"/>
      <c r="H5469" s="27" t="s">
        <v>1613</v>
      </c>
      <c r="I5469" s="4">
        <v>3.5670000000000002</v>
      </c>
      <c r="J5469" s="5"/>
      <c r="K5469" s="28">
        <f>ROUND(K5479,2)</f>
        <v>4396.74</v>
      </c>
      <c r="L5469" s="26"/>
      <c r="M5469" s="26"/>
      <c r="N5469" s="26"/>
      <c r="O5469" s="26"/>
      <c r="P5469" s="26"/>
      <c r="Q5469" s="26"/>
      <c r="R5469" s="26"/>
      <c r="S5469" s="26"/>
      <c r="T5469" s="26"/>
      <c r="U5469" s="26"/>
      <c r="V5469" s="26"/>
      <c r="W5469" s="26"/>
      <c r="X5469" s="26"/>
      <c r="Y5469" s="26"/>
      <c r="Z5469" s="26"/>
      <c r="AA5469" s="26"/>
    </row>
    <row r="5470" spans="1:27" x14ac:dyDescent="0.25">
      <c r="B5470" s="21" t="s">
        <v>1614</v>
      </c>
    </row>
    <row r="5471" spans="1:27" x14ac:dyDescent="0.25">
      <c r="B5471" t="s">
        <v>1763</v>
      </c>
      <c r="C5471" t="s">
        <v>1616</v>
      </c>
      <c r="D5471" t="s">
        <v>1764</v>
      </c>
      <c r="E5471" s="29">
        <v>1</v>
      </c>
      <c r="F5471" t="s">
        <v>1618</v>
      </c>
      <c r="G5471" t="s">
        <v>1619</v>
      </c>
      <c r="H5471" s="30">
        <v>24.1</v>
      </c>
      <c r="I5471" t="s">
        <v>1620</v>
      </c>
      <c r="J5471" s="30">
        <f>ROUND(E5471/I5469* H5471,5)</f>
        <v>6.7563800000000001</v>
      </c>
    </row>
    <row r="5472" spans="1:27" x14ac:dyDescent="0.25">
      <c r="B5472" t="s">
        <v>1761</v>
      </c>
      <c r="C5472" t="s">
        <v>1616</v>
      </c>
      <c r="D5472" t="s">
        <v>1762</v>
      </c>
      <c r="E5472" s="29">
        <v>1</v>
      </c>
      <c r="F5472" t="s">
        <v>1618</v>
      </c>
      <c r="G5472" t="s">
        <v>1619</v>
      </c>
      <c r="H5472" s="30">
        <v>28.1</v>
      </c>
      <c r="I5472" t="s">
        <v>1620</v>
      </c>
      <c r="J5472" s="30">
        <f>ROUND(E5472/I5469* H5472,5)</f>
        <v>7.8777699999999999</v>
      </c>
    </row>
    <row r="5473" spans="1:27" x14ac:dyDescent="0.25">
      <c r="D5473" s="31" t="s">
        <v>1621</v>
      </c>
      <c r="K5473" s="30">
        <f>SUM(J5471:J5472)</f>
        <v>14.63415</v>
      </c>
    </row>
    <row r="5474" spans="1:27" x14ac:dyDescent="0.25">
      <c r="B5474" s="21" t="s">
        <v>1625</v>
      </c>
    </row>
    <row r="5475" spans="1:27" x14ac:dyDescent="0.25">
      <c r="B5475" t="s">
        <v>3193</v>
      </c>
      <c r="C5475" t="s">
        <v>37</v>
      </c>
      <c r="D5475" t="s">
        <v>3194</v>
      </c>
      <c r="E5475" s="29">
        <v>1</v>
      </c>
      <c r="G5475" t="s">
        <v>1619</v>
      </c>
      <c r="H5475" s="30">
        <v>4213</v>
      </c>
      <c r="I5475" t="s">
        <v>1620</v>
      </c>
      <c r="J5475" s="30">
        <f>ROUND(E5475* H5475,5)</f>
        <v>4213</v>
      </c>
    </row>
    <row r="5476" spans="1:27" x14ac:dyDescent="0.25">
      <c r="D5476" s="31" t="s">
        <v>1635</v>
      </c>
      <c r="K5476" s="30">
        <f>SUM(J5475:J5475)</f>
        <v>4213</v>
      </c>
    </row>
    <row r="5477" spans="1:27" x14ac:dyDescent="0.25">
      <c r="D5477" s="31" t="s">
        <v>1636</v>
      </c>
      <c r="K5477" s="32">
        <f>SUM(J5470:J5476)</f>
        <v>4227.6341499999999</v>
      </c>
    </row>
    <row r="5478" spans="1:27" x14ac:dyDescent="0.25">
      <c r="D5478" s="31" t="s">
        <v>1688</v>
      </c>
      <c r="H5478">
        <v>4</v>
      </c>
      <c r="I5478" t="s">
        <v>1638</v>
      </c>
      <c r="K5478" s="30">
        <f>ROUND(H5478/100*K5477,5)</f>
        <v>169.10536999999999</v>
      </c>
    </row>
    <row r="5479" spans="1:27" x14ac:dyDescent="0.25">
      <c r="D5479" s="31" t="s">
        <v>1639</v>
      </c>
      <c r="K5479" s="32">
        <f>SUM(K5477:K5478)</f>
        <v>4396.7395200000001</v>
      </c>
    </row>
    <row r="5481" spans="1:27" ht="45" customHeight="1" x14ac:dyDescent="0.25">
      <c r="A5481" s="25" t="s">
        <v>3195</v>
      </c>
      <c r="B5481" s="25" t="s">
        <v>907</v>
      </c>
      <c r="C5481" s="26" t="s">
        <v>550</v>
      </c>
      <c r="D5481" s="6" t="s">
        <v>906</v>
      </c>
      <c r="E5481" s="5"/>
      <c r="F5481" s="5"/>
      <c r="G5481" s="26"/>
      <c r="H5481" s="27" t="s">
        <v>1613</v>
      </c>
      <c r="I5481" s="4">
        <v>2.7789999999999999</v>
      </c>
      <c r="J5481" s="5"/>
      <c r="K5481" s="28">
        <f>ROUND(K5491,2)</f>
        <v>3910.18</v>
      </c>
      <c r="L5481" s="26"/>
      <c r="M5481" s="26"/>
      <c r="N5481" s="26"/>
      <c r="O5481" s="26"/>
      <c r="P5481" s="26"/>
      <c r="Q5481" s="26"/>
      <c r="R5481" s="26"/>
      <c r="S5481" s="26"/>
      <c r="T5481" s="26"/>
      <c r="U5481" s="26"/>
      <c r="V5481" s="26"/>
      <c r="W5481" s="26"/>
      <c r="X5481" s="26"/>
      <c r="Y5481" s="26"/>
      <c r="Z5481" s="26"/>
      <c r="AA5481" s="26"/>
    </row>
    <row r="5482" spans="1:27" x14ac:dyDescent="0.25">
      <c r="B5482" s="21" t="s">
        <v>1614</v>
      </c>
    </row>
    <row r="5483" spans="1:27" x14ac:dyDescent="0.25">
      <c r="B5483" t="s">
        <v>1761</v>
      </c>
      <c r="C5483" t="s">
        <v>1616</v>
      </c>
      <c r="D5483" t="s">
        <v>1762</v>
      </c>
      <c r="E5483" s="29">
        <v>1</v>
      </c>
      <c r="F5483" t="s">
        <v>1618</v>
      </c>
      <c r="G5483" t="s">
        <v>1619</v>
      </c>
      <c r="H5483" s="30">
        <v>28.1</v>
      </c>
      <c r="I5483" t="s">
        <v>1620</v>
      </c>
      <c r="J5483" s="30">
        <f>ROUND(E5483/I5481* H5483,5)</f>
        <v>10.111549999999999</v>
      </c>
    </row>
    <row r="5484" spans="1:27" x14ac:dyDescent="0.25">
      <c r="B5484" t="s">
        <v>1763</v>
      </c>
      <c r="C5484" t="s">
        <v>1616</v>
      </c>
      <c r="D5484" t="s">
        <v>1764</v>
      </c>
      <c r="E5484" s="29">
        <v>1</v>
      </c>
      <c r="F5484" t="s">
        <v>1618</v>
      </c>
      <c r="G5484" t="s">
        <v>1619</v>
      </c>
      <c r="H5484" s="30">
        <v>24.1</v>
      </c>
      <c r="I5484" t="s">
        <v>1620</v>
      </c>
      <c r="J5484" s="30">
        <f>ROUND(E5484/I5481* H5484,5)</f>
        <v>8.6721800000000009</v>
      </c>
    </row>
    <row r="5485" spans="1:27" x14ac:dyDescent="0.25">
      <c r="D5485" s="31" t="s">
        <v>1621</v>
      </c>
      <c r="K5485" s="30">
        <f>SUM(J5483:J5484)</f>
        <v>18.783729999999998</v>
      </c>
    </row>
    <row r="5486" spans="1:27" x14ac:dyDescent="0.25">
      <c r="B5486" s="21" t="s">
        <v>1625</v>
      </c>
    </row>
    <row r="5487" spans="1:27" x14ac:dyDescent="0.25">
      <c r="B5487" t="s">
        <v>3196</v>
      </c>
      <c r="C5487" t="s">
        <v>550</v>
      </c>
      <c r="D5487" t="s">
        <v>3194</v>
      </c>
      <c r="E5487" s="29">
        <v>1</v>
      </c>
      <c r="G5487" t="s">
        <v>1619</v>
      </c>
      <c r="H5487" s="30">
        <v>3741</v>
      </c>
      <c r="I5487" t="s">
        <v>1620</v>
      </c>
      <c r="J5487" s="30">
        <f>ROUND(E5487* H5487,5)</f>
        <v>3741</v>
      </c>
    </row>
    <row r="5488" spans="1:27" x14ac:dyDescent="0.25">
      <c r="D5488" s="31" t="s">
        <v>1635</v>
      </c>
      <c r="K5488" s="30">
        <f>SUM(J5487:J5487)</f>
        <v>3741</v>
      </c>
    </row>
    <row r="5489" spans="1:27" x14ac:dyDescent="0.25">
      <c r="D5489" s="31" t="s">
        <v>1636</v>
      </c>
      <c r="K5489" s="32">
        <f>SUM(J5482:J5488)</f>
        <v>3759.7837300000001</v>
      </c>
    </row>
    <row r="5490" spans="1:27" x14ac:dyDescent="0.25">
      <c r="D5490" s="31" t="s">
        <v>1688</v>
      </c>
      <c r="H5490">
        <v>4</v>
      </c>
      <c r="I5490" t="s">
        <v>1638</v>
      </c>
      <c r="K5490" s="30">
        <f>ROUND(H5490/100*K5489,5)</f>
        <v>150.39134999999999</v>
      </c>
    </row>
    <row r="5491" spans="1:27" x14ac:dyDescent="0.25">
      <c r="D5491" s="31" t="s">
        <v>1639</v>
      </c>
      <c r="K5491" s="32">
        <f>SUM(K5489:K5490)</f>
        <v>3910.17508</v>
      </c>
    </row>
    <row r="5493" spans="1:27" ht="45" customHeight="1" x14ac:dyDescent="0.25">
      <c r="A5493" s="25" t="s">
        <v>3197</v>
      </c>
      <c r="B5493" s="25" t="s">
        <v>958</v>
      </c>
      <c r="C5493" s="26" t="s">
        <v>37</v>
      </c>
      <c r="D5493" s="6" t="s">
        <v>959</v>
      </c>
      <c r="E5493" s="5"/>
      <c r="F5493" s="5"/>
      <c r="G5493" s="26"/>
      <c r="H5493" s="27" t="s">
        <v>1613</v>
      </c>
      <c r="I5493" s="4">
        <v>2.2389999999999999</v>
      </c>
      <c r="J5493" s="5"/>
      <c r="K5493" s="28">
        <f>ROUND(K5504,2)</f>
        <v>144.19999999999999</v>
      </c>
      <c r="L5493" s="26"/>
      <c r="M5493" s="26"/>
      <c r="N5493" s="26"/>
      <c r="O5493" s="26"/>
      <c r="P5493" s="26"/>
      <c r="Q5493" s="26"/>
      <c r="R5493" s="26"/>
      <c r="S5493" s="26"/>
      <c r="T5493" s="26"/>
      <c r="U5493" s="26"/>
      <c r="V5493" s="26"/>
      <c r="W5493" s="26"/>
      <c r="X5493" s="26"/>
      <c r="Y5493" s="26"/>
      <c r="Z5493" s="26"/>
      <c r="AA5493" s="26"/>
    </row>
    <row r="5494" spans="1:27" x14ac:dyDescent="0.25">
      <c r="B5494" s="21" t="s">
        <v>1614</v>
      </c>
    </row>
    <row r="5495" spans="1:27" x14ac:dyDescent="0.25">
      <c r="B5495" t="s">
        <v>1761</v>
      </c>
      <c r="C5495" t="s">
        <v>1616</v>
      </c>
      <c r="D5495" t="s">
        <v>1762</v>
      </c>
      <c r="E5495" s="29">
        <v>0.35</v>
      </c>
      <c r="F5495" t="s">
        <v>1618</v>
      </c>
      <c r="G5495" t="s">
        <v>1619</v>
      </c>
      <c r="H5495" s="30">
        <v>28.1</v>
      </c>
      <c r="I5495" t="s">
        <v>1620</v>
      </c>
      <c r="J5495" s="30">
        <f>ROUND(E5495/I5493* H5495,5)</f>
        <v>4.3925900000000002</v>
      </c>
    </row>
    <row r="5496" spans="1:27" x14ac:dyDescent="0.25">
      <c r="B5496" t="s">
        <v>1763</v>
      </c>
      <c r="C5496" t="s">
        <v>1616</v>
      </c>
      <c r="D5496" t="s">
        <v>1764</v>
      </c>
      <c r="E5496" s="29">
        <v>0.2</v>
      </c>
      <c r="F5496" t="s">
        <v>1618</v>
      </c>
      <c r="G5496" t="s">
        <v>1619</v>
      </c>
      <c r="H5496" s="30">
        <v>24.1</v>
      </c>
      <c r="I5496" t="s">
        <v>1620</v>
      </c>
      <c r="J5496" s="30">
        <f>ROUND(E5496/I5493* H5496,5)</f>
        <v>2.1527500000000002</v>
      </c>
    </row>
    <row r="5497" spans="1:27" x14ac:dyDescent="0.25">
      <c r="D5497" s="31" t="s">
        <v>1621</v>
      </c>
      <c r="K5497" s="30">
        <f>SUM(J5495:J5496)</f>
        <v>6.5453400000000004</v>
      </c>
    </row>
    <row r="5498" spans="1:27" x14ac:dyDescent="0.25">
      <c r="B5498" s="21" t="s">
        <v>1625</v>
      </c>
    </row>
    <row r="5499" spans="1:27" x14ac:dyDescent="0.25">
      <c r="B5499" t="s">
        <v>3198</v>
      </c>
      <c r="C5499" t="s">
        <v>37</v>
      </c>
      <c r="D5499" t="s">
        <v>3199</v>
      </c>
      <c r="E5499" s="29">
        <v>1</v>
      </c>
      <c r="G5499" t="s">
        <v>1619</v>
      </c>
      <c r="H5499" s="30">
        <v>0.41</v>
      </c>
      <c r="I5499" t="s">
        <v>1620</v>
      </c>
      <c r="J5499" s="30">
        <f>ROUND(E5499* H5499,5)</f>
        <v>0.41</v>
      </c>
    </row>
    <row r="5500" spans="1:27" x14ac:dyDescent="0.25">
      <c r="B5500" t="s">
        <v>3200</v>
      </c>
      <c r="C5500" t="s">
        <v>37</v>
      </c>
      <c r="D5500" t="s">
        <v>3201</v>
      </c>
      <c r="E5500" s="29">
        <v>1</v>
      </c>
      <c r="G5500" t="s">
        <v>1619</v>
      </c>
      <c r="H5500" s="30">
        <v>131.69999999999999</v>
      </c>
      <c r="I5500" t="s">
        <v>1620</v>
      </c>
      <c r="J5500" s="30">
        <f>ROUND(E5500* H5500,5)</f>
        <v>131.69999999999999</v>
      </c>
    </row>
    <row r="5501" spans="1:27" x14ac:dyDescent="0.25">
      <c r="D5501" s="31" t="s">
        <v>1635</v>
      </c>
      <c r="K5501" s="30">
        <f>SUM(J5499:J5500)</f>
        <v>132.10999999999999</v>
      </c>
    </row>
    <row r="5502" spans="1:27" x14ac:dyDescent="0.25">
      <c r="D5502" s="31" t="s">
        <v>1636</v>
      </c>
      <c r="K5502" s="32">
        <f>SUM(J5494:J5501)</f>
        <v>138.65534</v>
      </c>
    </row>
    <row r="5503" spans="1:27" x14ac:dyDescent="0.25">
      <c r="D5503" s="31" t="s">
        <v>1688</v>
      </c>
      <c r="H5503">
        <v>4</v>
      </c>
      <c r="I5503" t="s">
        <v>1638</v>
      </c>
      <c r="K5503" s="30">
        <f>ROUND(H5503/100*K5502,5)</f>
        <v>5.5462100000000003</v>
      </c>
    </row>
    <row r="5504" spans="1:27" x14ac:dyDescent="0.25">
      <c r="D5504" s="31" t="s">
        <v>1639</v>
      </c>
      <c r="K5504" s="32">
        <f>SUM(K5502:K5503)</f>
        <v>144.20155</v>
      </c>
    </row>
    <row r="5506" spans="1:27" ht="45" customHeight="1" x14ac:dyDescent="0.25">
      <c r="A5506" s="25" t="s">
        <v>3202</v>
      </c>
      <c r="B5506" s="25" t="s">
        <v>1574</v>
      </c>
      <c r="C5506" s="26" t="s">
        <v>37</v>
      </c>
      <c r="D5506" s="6" t="s">
        <v>1575</v>
      </c>
      <c r="E5506" s="5"/>
      <c r="F5506" s="5"/>
      <c r="G5506" s="26"/>
      <c r="H5506" s="27" t="s">
        <v>1613</v>
      </c>
      <c r="I5506" s="4">
        <v>1.5309999999999999</v>
      </c>
      <c r="J5506" s="5"/>
      <c r="K5506" s="28">
        <f>ROUND(K5517,2)</f>
        <v>138.37</v>
      </c>
      <c r="L5506" s="26"/>
      <c r="M5506" s="26"/>
      <c r="N5506" s="26"/>
      <c r="O5506" s="26"/>
      <c r="P5506" s="26"/>
      <c r="Q5506" s="26"/>
      <c r="R5506" s="26"/>
      <c r="S5506" s="26"/>
      <c r="T5506" s="26"/>
      <c r="U5506" s="26"/>
      <c r="V5506" s="26"/>
      <c r="W5506" s="26"/>
      <c r="X5506" s="26"/>
      <c r="Y5506" s="26"/>
      <c r="Z5506" s="26"/>
      <c r="AA5506" s="26"/>
    </row>
    <row r="5507" spans="1:27" x14ac:dyDescent="0.25">
      <c r="B5507" s="21" t="s">
        <v>1614</v>
      </c>
    </row>
    <row r="5508" spans="1:27" x14ac:dyDescent="0.25">
      <c r="B5508" t="s">
        <v>1761</v>
      </c>
      <c r="C5508" t="s">
        <v>1616</v>
      </c>
      <c r="D5508" t="s">
        <v>1762</v>
      </c>
      <c r="E5508" s="29">
        <v>0.5</v>
      </c>
      <c r="F5508" t="s">
        <v>1618</v>
      </c>
      <c r="G5508" t="s">
        <v>1619</v>
      </c>
      <c r="H5508" s="30">
        <v>28.1</v>
      </c>
      <c r="I5508" t="s">
        <v>1620</v>
      </c>
      <c r="J5508" s="30">
        <f>ROUND(E5508/I5506* H5508,5)</f>
        <v>9.1770099999999992</v>
      </c>
    </row>
    <row r="5509" spans="1:27" x14ac:dyDescent="0.25">
      <c r="B5509" t="s">
        <v>1763</v>
      </c>
      <c r="C5509" t="s">
        <v>1616</v>
      </c>
      <c r="D5509" t="s">
        <v>1764</v>
      </c>
      <c r="E5509" s="29">
        <v>0.2</v>
      </c>
      <c r="F5509" t="s">
        <v>1618</v>
      </c>
      <c r="G5509" t="s">
        <v>1619</v>
      </c>
      <c r="H5509" s="30">
        <v>24.1</v>
      </c>
      <c r="I5509" t="s">
        <v>1620</v>
      </c>
      <c r="J5509" s="30">
        <f>ROUND(E5509/I5506* H5509,5)</f>
        <v>3.1482700000000001</v>
      </c>
    </row>
    <row r="5510" spans="1:27" x14ac:dyDescent="0.25">
      <c r="D5510" s="31" t="s">
        <v>1621</v>
      </c>
      <c r="K5510" s="30">
        <f>SUM(J5508:J5509)</f>
        <v>12.325279999999999</v>
      </c>
    </row>
    <row r="5511" spans="1:27" x14ac:dyDescent="0.25">
      <c r="B5511" s="21" t="s">
        <v>1625</v>
      </c>
    </row>
    <row r="5512" spans="1:27" x14ac:dyDescent="0.25">
      <c r="B5512" t="s">
        <v>3198</v>
      </c>
      <c r="C5512" t="s">
        <v>37</v>
      </c>
      <c r="D5512" t="s">
        <v>3199</v>
      </c>
      <c r="E5512" s="29">
        <v>1</v>
      </c>
      <c r="G5512" t="s">
        <v>1619</v>
      </c>
      <c r="H5512" s="30">
        <v>0.41</v>
      </c>
      <c r="I5512" t="s">
        <v>1620</v>
      </c>
      <c r="J5512" s="30">
        <f>ROUND(E5512* H5512,5)</f>
        <v>0.41</v>
      </c>
    </row>
    <row r="5513" spans="1:27" x14ac:dyDescent="0.25">
      <c r="B5513" t="s">
        <v>3203</v>
      </c>
      <c r="C5513" t="s">
        <v>37</v>
      </c>
      <c r="D5513" t="s">
        <v>3204</v>
      </c>
      <c r="E5513" s="29">
        <v>1</v>
      </c>
      <c r="G5513" t="s">
        <v>1619</v>
      </c>
      <c r="H5513" s="30">
        <v>120.31</v>
      </c>
      <c r="I5513" t="s">
        <v>1620</v>
      </c>
      <c r="J5513" s="30">
        <f>ROUND(E5513* H5513,5)</f>
        <v>120.31</v>
      </c>
    </row>
    <row r="5514" spans="1:27" x14ac:dyDescent="0.25">
      <c r="D5514" s="31" t="s">
        <v>1635</v>
      </c>
      <c r="K5514" s="30">
        <f>SUM(J5512:J5513)</f>
        <v>120.72</v>
      </c>
    </row>
    <row r="5515" spans="1:27" x14ac:dyDescent="0.25">
      <c r="D5515" s="31" t="s">
        <v>1636</v>
      </c>
      <c r="K5515" s="32">
        <f>SUM(J5507:J5514)</f>
        <v>133.04527999999999</v>
      </c>
    </row>
    <row r="5516" spans="1:27" x14ac:dyDescent="0.25">
      <c r="D5516" s="31" t="s">
        <v>1688</v>
      </c>
      <c r="H5516">
        <v>4</v>
      </c>
      <c r="I5516" t="s">
        <v>1638</v>
      </c>
      <c r="K5516" s="30">
        <f>ROUND(H5516/100*K5515,5)</f>
        <v>5.3218100000000002</v>
      </c>
    </row>
    <row r="5517" spans="1:27" x14ac:dyDescent="0.25">
      <c r="D5517" s="31" t="s">
        <v>1639</v>
      </c>
      <c r="K5517" s="32">
        <f>SUM(K5515:K5516)</f>
        <v>138.36708999999999</v>
      </c>
    </row>
    <row r="5519" spans="1:27" ht="45" customHeight="1" x14ac:dyDescent="0.25">
      <c r="A5519" s="25" t="s">
        <v>3205</v>
      </c>
      <c r="B5519" s="25" t="s">
        <v>924</v>
      </c>
      <c r="C5519" s="26" t="s">
        <v>37</v>
      </c>
      <c r="D5519" s="6" t="s">
        <v>925</v>
      </c>
      <c r="E5519" s="5"/>
      <c r="F5519" s="5"/>
      <c r="G5519" s="26"/>
      <c r="H5519" s="27" t="s">
        <v>1613</v>
      </c>
      <c r="I5519" s="4">
        <v>4.0060000000000002</v>
      </c>
      <c r="J5519" s="5"/>
      <c r="K5519" s="28">
        <f>ROUND(K5530,2)</f>
        <v>233.22</v>
      </c>
      <c r="L5519" s="26"/>
      <c r="M5519" s="26"/>
      <c r="N5519" s="26"/>
      <c r="O5519" s="26"/>
      <c r="P5519" s="26"/>
      <c r="Q5519" s="26"/>
      <c r="R5519" s="26"/>
      <c r="S5519" s="26"/>
      <c r="T5519" s="26"/>
      <c r="U5519" s="26"/>
      <c r="V5519" s="26"/>
      <c r="W5519" s="26"/>
      <c r="X5519" s="26"/>
      <c r="Y5519" s="26"/>
      <c r="Z5519" s="26"/>
      <c r="AA5519" s="26"/>
    </row>
    <row r="5520" spans="1:27" x14ac:dyDescent="0.25">
      <c r="B5520" s="21" t="s">
        <v>1614</v>
      </c>
    </row>
    <row r="5521" spans="1:27" x14ac:dyDescent="0.25">
      <c r="B5521" t="s">
        <v>1761</v>
      </c>
      <c r="C5521" t="s">
        <v>1616</v>
      </c>
      <c r="D5521" t="s">
        <v>1762</v>
      </c>
      <c r="E5521" s="29">
        <v>0.45</v>
      </c>
      <c r="F5521" t="s">
        <v>1618</v>
      </c>
      <c r="G5521" t="s">
        <v>1619</v>
      </c>
      <c r="H5521" s="30">
        <v>28.1</v>
      </c>
      <c r="I5521" t="s">
        <v>1620</v>
      </c>
      <c r="J5521" s="30">
        <f>ROUND(E5521/I5519* H5521,5)</f>
        <v>3.15652</v>
      </c>
    </row>
    <row r="5522" spans="1:27" x14ac:dyDescent="0.25">
      <c r="B5522" t="s">
        <v>1763</v>
      </c>
      <c r="C5522" t="s">
        <v>1616</v>
      </c>
      <c r="D5522" t="s">
        <v>1764</v>
      </c>
      <c r="E5522" s="29">
        <v>0.2</v>
      </c>
      <c r="F5522" t="s">
        <v>1618</v>
      </c>
      <c r="G5522" t="s">
        <v>1619</v>
      </c>
      <c r="H5522" s="30">
        <v>24.1</v>
      </c>
      <c r="I5522" t="s">
        <v>1620</v>
      </c>
      <c r="J5522" s="30">
        <f>ROUND(E5522/I5519* H5522,5)</f>
        <v>1.2032</v>
      </c>
    </row>
    <row r="5523" spans="1:27" x14ac:dyDescent="0.25">
      <c r="D5523" s="31" t="s">
        <v>1621</v>
      </c>
      <c r="K5523" s="30">
        <f>SUM(J5521:J5522)</f>
        <v>4.3597200000000003</v>
      </c>
    </row>
    <row r="5524" spans="1:27" x14ac:dyDescent="0.25">
      <c r="B5524" s="21" t="s">
        <v>1625</v>
      </c>
    </row>
    <row r="5525" spans="1:27" x14ac:dyDescent="0.25">
      <c r="B5525" t="s">
        <v>3206</v>
      </c>
      <c r="C5525" t="s">
        <v>37</v>
      </c>
      <c r="D5525" t="s">
        <v>3207</v>
      </c>
      <c r="E5525" s="29">
        <v>1</v>
      </c>
      <c r="G5525" t="s">
        <v>1619</v>
      </c>
      <c r="H5525" s="30">
        <v>219.48</v>
      </c>
      <c r="I5525" t="s">
        <v>1620</v>
      </c>
      <c r="J5525" s="30">
        <f>ROUND(E5525* H5525,5)</f>
        <v>219.48</v>
      </c>
    </row>
    <row r="5526" spans="1:27" x14ac:dyDescent="0.25">
      <c r="B5526" t="s">
        <v>3198</v>
      </c>
      <c r="C5526" t="s">
        <v>37</v>
      </c>
      <c r="D5526" t="s">
        <v>3199</v>
      </c>
      <c r="E5526" s="29">
        <v>1</v>
      </c>
      <c r="G5526" t="s">
        <v>1619</v>
      </c>
      <c r="H5526" s="30">
        <v>0.41</v>
      </c>
      <c r="I5526" t="s">
        <v>1620</v>
      </c>
      <c r="J5526" s="30">
        <f>ROUND(E5526* H5526,5)</f>
        <v>0.41</v>
      </c>
    </row>
    <row r="5527" spans="1:27" x14ac:dyDescent="0.25">
      <c r="D5527" s="31" t="s">
        <v>1635</v>
      </c>
      <c r="K5527" s="30">
        <f>SUM(J5525:J5526)</f>
        <v>219.89</v>
      </c>
    </row>
    <row r="5528" spans="1:27" x14ac:dyDescent="0.25">
      <c r="D5528" s="31" t="s">
        <v>1636</v>
      </c>
      <c r="K5528" s="32">
        <f>SUM(J5520:J5527)</f>
        <v>224.24972</v>
      </c>
    </row>
    <row r="5529" spans="1:27" x14ac:dyDescent="0.25">
      <c r="D5529" s="31" t="s">
        <v>1688</v>
      </c>
      <c r="H5529">
        <v>4</v>
      </c>
      <c r="I5529" t="s">
        <v>1638</v>
      </c>
      <c r="K5529" s="30">
        <f>ROUND(H5529/100*K5528,5)</f>
        <v>8.9699899999999992</v>
      </c>
    </row>
    <row r="5530" spans="1:27" x14ac:dyDescent="0.25">
      <c r="D5530" s="31" t="s">
        <v>1639</v>
      </c>
      <c r="K5530" s="32">
        <f>SUM(K5528:K5529)</f>
        <v>233.21970999999999</v>
      </c>
    </row>
    <row r="5532" spans="1:27" ht="45" customHeight="1" x14ac:dyDescent="0.25">
      <c r="A5532" s="25" t="s">
        <v>3208</v>
      </c>
      <c r="B5532" s="25" t="s">
        <v>1568</v>
      </c>
      <c r="C5532" s="26" t="s">
        <v>37</v>
      </c>
      <c r="D5532" s="6" t="s">
        <v>1569</v>
      </c>
      <c r="E5532" s="5"/>
      <c r="F5532" s="5"/>
      <c r="G5532" s="26"/>
      <c r="H5532" s="27" t="s">
        <v>1613</v>
      </c>
      <c r="I5532" s="4">
        <v>1.0900000000000001</v>
      </c>
      <c r="J5532" s="5"/>
      <c r="K5532" s="28">
        <f>ROUND(K5542,2)</f>
        <v>12.47</v>
      </c>
      <c r="L5532" s="26"/>
      <c r="M5532" s="26"/>
      <c r="N5532" s="26"/>
      <c r="O5532" s="26"/>
      <c r="P5532" s="26"/>
      <c r="Q5532" s="26"/>
      <c r="R5532" s="26"/>
      <c r="S5532" s="26"/>
      <c r="T5532" s="26"/>
      <c r="U5532" s="26"/>
      <c r="V5532" s="26"/>
      <c r="W5532" s="26"/>
      <c r="X5532" s="26"/>
      <c r="Y5532" s="26"/>
      <c r="Z5532" s="26"/>
      <c r="AA5532" s="26"/>
    </row>
    <row r="5533" spans="1:27" x14ac:dyDescent="0.25">
      <c r="B5533" s="21" t="s">
        <v>1614</v>
      </c>
    </row>
    <row r="5534" spans="1:27" x14ac:dyDescent="0.25">
      <c r="B5534" t="s">
        <v>1761</v>
      </c>
      <c r="C5534" t="s">
        <v>1616</v>
      </c>
      <c r="D5534" t="s">
        <v>1762</v>
      </c>
      <c r="E5534" s="29">
        <v>0.25</v>
      </c>
      <c r="F5534" t="s">
        <v>1618</v>
      </c>
      <c r="G5534" t="s">
        <v>1619</v>
      </c>
      <c r="H5534" s="30">
        <v>28.1</v>
      </c>
      <c r="I5534" t="s">
        <v>1620</v>
      </c>
      <c r="J5534" s="30">
        <f>ROUND(E5534/I5532* H5534,5)</f>
        <v>6.4449500000000004</v>
      </c>
    </row>
    <row r="5535" spans="1:27" x14ac:dyDescent="0.25">
      <c r="D5535" s="31" t="s">
        <v>1621</v>
      </c>
      <c r="K5535" s="30">
        <f>SUM(J5534:J5534)</f>
        <v>6.4449500000000004</v>
      </c>
    </row>
    <row r="5536" spans="1:27" x14ac:dyDescent="0.25">
      <c r="B5536" s="21" t="s">
        <v>1625</v>
      </c>
    </row>
    <row r="5537" spans="1:27" x14ac:dyDescent="0.25">
      <c r="B5537" t="s">
        <v>3209</v>
      </c>
      <c r="C5537" t="s">
        <v>37</v>
      </c>
      <c r="D5537" t="s">
        <v>3210</v>
      </c>
      <c r="E5537" s="29">
        <v>1</v>
      </c>
      <c r="G5537" t="s">
        <v>1619</v>
      </c>
      <c r="H5537" s="30">
        <v>0.92</v>
      </c>
      <c r="I5537" t="s">
        <v>1620</v>
      </c>
      <c r="J5537" s="30">
        <f>ROUND(E5537* H5537,5)</f>
        <v>0.92</v>
      </c>
    </row>
    <row r="5538" spans="1:27" x14ac:dyDescent="0.25">
      <c r="B5538" t="s">
        <v>3211</v>
      </c>
      <c r="C5538" t="s">
        <v>37</v>
      </c>
      <c r="D5538" t="s">
        <v>3212</v>
      </c>
      <c r="E5538" s="29">
        <v>1</v>
      </c>
      <c r="G5538" t="s">
        <v>1619</v>
      </c>
      <c r="H5538" s="30">
        <v>4.63</v>
      </c>
      <c r="I5538" t="s">
        <v>1620</v>
      </c>
      <c r="J5538" s="30">
        <f>ROUND(E5538* H5538,5)</f>
        <v>4.63</v>
      </c>
    </row>
    <row r="5539" spans="1:27" x14ac:dyDescent="0.25">
      <c r="D5539" s="31" t="s">
        <v>1635</v>
      </c>
      <c r="K5539" s="30">
        <f>SUM(J5537:J5538)</f>
        <v>5.55</v>
      </c>
    </row>
    <row r="5540" spans="1:27" x14ac:dyDescent="0.25">
      <c r="D5540" s="31" t="s">
        <v>1636</v>
      </c>
      <c r="K5540" s="32">
        <f>SUM(J5533:J5539)</f>
        <v>11.994949999999999</v>
      </c>
    </row>
    <row r="5541" spans="1:27" x14ac:dyDescent="0.25">
      <c r="D5541" s="31" t="s">
        <v>1688</v>
      </c>
      <c r="H5541">
        <v>4</v>
      </c>
      <c r="I5541" t="s">
        <v>1638</v>
      </c>
      <c r="K5541" s="30">
        <f>ROUND(H5541/100*K5540,5)</f>
        <v>0.4798</v>
      </c>
    </row>
    <row r="5542" spans="1:27" x14ac:dyDescent="0.25">
      <c r="D5542" s="31" t="s">
        <v>1639</v>
      </c>
      <c r="K5542" s="32">
        <f>SUM(K5540:K5541)</f>
        <v>12.47475</v>
      </c>
    </row>
    <row r="5544" spans="1:27" ht="45" customHeight="1" x14ac:dyDescent="0.25">
      <c r="A5544" s="25" t="s">
        <v>3213</v>
      </c>
      <c r="B5544" s="25" t="s">
        <v>1578</v>
      </c>
      <c r="C5544" s="26" t="s">
        <v>37</v>
      </c>
      <c r="D5544" s="6" t="s">
        <v>1579</v>
      </c>
      <c r="E5544" s="5"/>
      <c r="F5544" s="5"/>
      <c r="G5544" s="26"/>
      <c r="H5544" s="27" t="s">
        <v>1613</v>
      </c>
      <c r="I5544" s="4">
        <v>6.1260000000000003</v>
      </c>
      <c r="J5544" s="5"/>
      <c r="K5544" s="28">
        <f>ROUND(K5555,2)</f>
        <v>234.42</v>
      </c>
      <c r="L5544" s="26"/>
      <c r="M5544" s="26"/>
      <c r="N5544" s="26"/>
      <c r="O5544" s="26"/>
      <c r="P5544" s="26"/>
      <c r="Q5544" s="26"/>
      <c r="R5544" s="26"/>
      <c r="S5544" s="26"/>
      <c r="T5544" s="26"/>
      <c r="U5544" s="26"/>
      <c r="V5544" s="26"/>
      <c r="W5544" s="26"/>
      <c r="X5544" s="26"/>
      <c r="Y5544" s="26"/>
      <c r="Z5544" s="26"/>
      <c r="AA5544" s="26"/>
    </row>
    <row r="5545" spans="1:27" x14ac:dyDescent="0.25">
      <c r="B5545" s="21" t="s">
        <v>1614</v>
      </c>
    </row>
    <row r="5546" spans="1:27" x14ac:dyDescent="0.25">
      <c r="B5546" t="s">
        <v>1761</v>
      </c>
      <c r="C5546" t="s">
        <v>1616</v>
      </c>
      <c r="D5546" t="s">
        <v>1762</v>
      </c>
      <c r="E5546" s="29">
        <v>0.3</v>
      </c>
      <c r="F5546" t="s">
        <v>1618</v>
      </c>
      <c r="G5546" t="s">
        <v>1619</v>
      </c>
      <c r="H5546" s="30">
        <v>28.1</v>
      </c>
      <c r="I5546" t="s">
        <v>1620</v>
      </c>
      <c r="J5546" s="30">
        <f>ROUND(E5546/I5544* H5546,5)</f>
        <v>1.3761000000000001</v>
      </c>
    </row>
    <row r="5547" spans="1:27" x14ac:dyDescent="0.25">
      <c r="B5547" t="s">
        <v>1763</v>
      </c>
      <c r="C5547" t="s">
        <v>1616</v>
      </c>
      <c r="D5547" t="s">
        <v>1764</v>
      </c>
      <c r="E5547" s="29">
        <v>0.2</v>
      </c>
      <c r="F5547" t="s">
        <v>1618</v>
      </c>
      <c r="G5547" t="s">
        <v>1619</v>
      </c>
      <c r="H5547" s="30">
        <v>24.1</v>
      </c>
      <c r="I5547" t="s">
        <v>1620</v>
      </c>
      <c r="J5547" s="30">
        <f>ROUND(E5547/I5544* H5547,5)</f>
        <v>0.78681000000000001</v>
      </c>
    </row>
    <row r="5548" spans="1:27" x14ac:dyDescent="0.25">
      <c r="D5548" s="31" t="s">
        <v>1621</v>
      </c>
      <c r="K5548" s="30">
        <f>SUM(J5546:J5547)</f>
        <v>2.1629100000000001</v>
      </c>
    </row>
    <row r="5549" spans="1:27" x14ac:dyDescent="0.25">
      <c r="B5549" s="21" t="s">
        <v>1625</v>
      </c>
    </row>
    <row r="5550" spans="1:27" x14ac:dyDescent="0.25">
      <c r="B5550" t="s">
        <v>3214</v>
      </c>
      <c r="C5550" t="s">
        <v>37</v>
      </c>
      <c r="D5550" t="s">
        <v>3215</v>
      </c>
      <c r="E5550" s="29">
        <v>1</v>
      </c>
      <c r="G5550" t="s">
        <v>1619</v>
      </c>
      <c r="H5550" s="30">
        <v>222.79</v>
      </c>
      <c r="I5550" t="s">
        <v>1620</v>
      </c>
      <c r="J5550" s="30">
        <f>ROUND(E5550* H5550,5)</f>
        <v>222.79</v>
      </c>
    </row>
    <row r="5551" spans="1:27" x14ac:dyDescent="0.25">
      <c r="B5551" t="s">
        <v>3159</v>
      </c>
      <c r="C5551" t="s">
        <v>37</v>
      </c>
      <c r="D5551" t="s">
        <v>3160</v>
      </c>
      <c r="E5551" s="29">
        <v>1</v>
      </c>
      <c r="G5551" t="s">
        <v>1619</v>
      </c>
      <c r="H5551" s="30">
        <v>0.45</v>
      </c>
      <c r="I5551" t="s">
        <v>1620</v>
      </c>
      <c r="J5551" s="30">
        <f>ROUND(E5551* H5551,5)</f>
        <v>0.45</v>
      </c>
    </row>
    <row r="5552" spans="1:27" x14ac:dyDescent="0.25">
      <c r="D5552" s="31" t="s">
        <v>1635</v>
      </c>
      <c r="K5552" s="30">
        <f>SUM(J5550:J5551)</f>
        <v>223.23999999999998</v>
      </c>
    </row>
    <row r="5553" spans="1:27" x14ac:dyDescent="0.25">
      <c r="D5553" s="31" t="s">
        <v>1636</v>
      </c>
      <c r="K5553" s="32">
        <f>SUM(J5545:J5552)</f>
        <v>225.40290999999999</v>
      </c>
    </row>
    <row r="5554" spans="1:27" x14ac:dyDescent="0.25">
      <c r="D5554" s="31" t="s">
        <v>1688</v>
      </c>
      <c r="H5554">
        <v>4</v>
      </c>
      <c r="I5554" t="s">
        <v>1638</v>
      </c>
      <c r="K5554" s="30">
        <f>ROUND(H5554/100*K5553,5)</f>
        <v>9.0161200000000008</v>
      </c>
    </row>
    <row r="5555" spans="1:27" x14ac:dyDescent="0.25">
      <c r="D5555" s="31" t="s">
        <v>1639</v>
      </c>
      <c r="K5555" s="32">
        <f>SUM(K5553:K5554)</f>
        <v>234.41902999999999</v>
      </c>
    </row>
    <row r="5557" spans="1:27" ht="45" customHeight="1" x14ac:dyDescent="0.25">
      <c r="A5557" s="25" t="s">
        <v>3216</v>
      </c>
      <c r="B5557" s="25" t="s">
        <v>976</v>
      </c>
      <c r="C5557" s="26" t="s">
        <v>37</v>
      </c>
      <c r="D5557" s="6" t="s">
        <v>977</v>
      </c>
      <c r="E5557" s="5"/>
      <c r="F5557" s="5"/>
      <c r="G5557" s="26"/>
      <c r="H5557" s="27" t="s">
        <v>1613</v>
      </c>
      <c r="I5557" s="4">
        <v>2.2309999999999999</v>
      </c>
      <c r="J5557" s="5"/>
      <c r="K5557" s="28">
        <f>ROUND(K5567,2)</f>
        <v>76.92</v>
      </c>
      <c r="L5557" s="26"/>
      <c r="M5557" s="26"/>
      <c r="N5557" s="26"/>
      <c r="O5557" s="26"/>
      <c r="P5557" s="26"/>
      <c r="Q5557" s="26"/>
      <c r="R5557" s="26"/>
      <c r="S5557" s="26"/>
      <c r="T5557" s="26"/>
      <c r="U5557" s="26"/>
      <c r="V5557" s="26"/>
      <c r="W5557" s="26"/>
      <c r="X5557" s="26"/>
      <c r="Y5557" s="26"/>
      <c r="Z5557" s="26"/>
      <c r="AA5557" s="26"/>
    </row>
    <row r="5558" spans="1:27" x14ac:dyDescent="0.25">
      <c r="B5558" s="21" t="s">
        <v>1614</v>
      </c>
    </row>
    <row r="5559" spans="1:27" x14ac:dyDescent="0.25">
      <c r="B5559" t="s">
        <v>1763</v>
      </c>
      <c r="C5559" t="s">
        <v>1616</v>
      </c>
      <c r="D5559" t="s">
        <v>1764</v>
      </c>
      <c r="E5559" s="29">
        <v>0.15</v>
      </c>
      <c r="F5559" t="s">
        <v>1618</v>
      </c>
      <c r="G5559" t="s">
        <v>1619</v>
      </c>
      <c r="H5559" s="30">
        <v>24.1</v>
      </c>
      <c r="I5559" t="s">
        <v>1620</v>
      </c>
      <c r="J5559" s="30">
        <f>ROUND(E5559/I5557* H5559,5)</f>
        <v>1.62035</v>
      </c>
    </row>
    <row r="5560" spans="1:27" x14ac:dyDescent="0.25">
      <c r="B5560" t="s">
        <v>1761</v>
      </c>
      <c r="C5560" t="s">
        <v>1616</v>
      </c>
      <c r="D5560" t="s">
        <v>1762</v>
      </c>
      <c r="E5560" s="29">
        <v>0.15</v>
      </c>
      <c r="F5560" t="s">
        <v>1618</v>
      </c>
      <c r="G5560" t="s">
        <v>1619</v>
      </c>
      <c r="H5560" s="30">
        <v>28.1</v>
      </c>
      <c r="I5560" t="s">
        <v>1620</v>
      </c>
      <c r="J5560" s="30">
        <f>ROUND(E5560/I5557* H5560,5)</f>
        <v>1.8892899999999999</v>
      </c>
    </row>
    <row r="5561" spans="1:27" x14ac:dyDescent="0.25">
      <c r="D5561" s="31" t="s">
        <v>1621</v>
      </c>
      <c r="K5561" s="30">
        <f>SUM(J5559:J5560)</f>
        <v>3.5096400000000001</v>
      </c>
    </row>
    <row r="5562" spans="1:27" x14ac:dyDescent="0.25">
      <c r="B5562" s="21" t="s">
        <v>1625</v>
      </c>
    </row>
    <row r="5563" spans="1:27" x14ac:dyDescent="0.25">
      <c r="B5563" t="s">
        <v>3217</v>
      </c>
      <c r="C5563" t="s">
        <v>37</v>
      </c>
      <c r="D5563" t="s">
        <v>3218</v>
      </c>
      <c r="E5563" s="29">
        <v>1</v>
      </c>
      <c r="G5563" t="s">
        <v>1619</v>
      </c>
      <c r="H5563" s="30">
        <v>70.45</v>
      </c>
      <c r="I5563" t="s">
        <v>1620</v>
      </c>
      <c r="J5563" s="30">
        <f>ROUND(E5563* H5563,5)</f>
        <v>70.45</v>
      </c>
    </row>
    <row r="5564" spans="1:27" x14ac:dyDescent="0.25">
      <c r="D5564" s="31" t="s">
        <v>1635</v>
      </c>
      <c r="K5564" s="30">
        <f>SUM(J5563:J5563)</f>
        <v>70.45</v>
      </c>
    </row>
    <row r="5565" spans="1:27" x14ac:dyDescent="0.25">
      <c r="D5565" s="31" t="s">
        <v>1636</v>
      </c>
      <c r="K5565" s="32">
        <f>SUM(J5558:J5564)</f>
        <v>73.959640000000007</v>
      </c>
    </row>
    <row r="5566" spans="1:27" x14ac:dyDescent="0.25">
      <c r="D5566" s="31" t="s">
        <v>1688</v>
      </c>
      <c r="H5566">
        <v>4</v>
      </c>
      <c r="I5566" t="s">
        <v>1638</v>
      </c>
      <c r="K5566" s="30">
        <f>ROUND(H5566/100*K5565,5)</f>
        <v>2.9583900000000001</v>
      </c>
    </row>
    <row r="5567" spans="1:27" x14ac:dyDescent="0.25">
      <c r="D5567" s="31" t="s">
        <v>1639</v>
      </c>
      <c r="K5567" s="32">
        <f>SUM(K5565:K5566)</f>
        <v>76.918030000000002</v>
      </c>
    </row>
    <row r="5569" spans="1:27" ht="45" customHeight="1" x14ac:dyDescent="0.25">
      <c r="A5569" s="25" t="s">
        <v>3219</v>
      </c>
      <c r="B5569" s="25" t="s">
        <v>980</v>
      </c>
      <c r="C5569" s="26" t="s">
        <v>37</v>
      </c>
      <c r="D5569" s="6" t="s">
        <v>981</v>
      </c>
      <c r="E5569" s="5"/>
      <c r="F5569" s="5"/>
      <c r="G5569" s="26"/>
      <c r="H5569" s="27" t="s">
        <v>1613</v>
      </c>
      <c r="I5569" s="4">
        <v>1.0980000000000001</v>
      </c>
      <c r="J5569" s="5"/>
      <c r="K5569" s="28">
        <f>ROUND(K5581,2)</f>
        <v>11.98</v>
      </c>
      <c r="L5569" s="26"/>
      <c r="M5569" s="26"/>
      <c r="N5569" s="26"/>
      <c r="O5569" s="26"/>
      <c r="P5569" s="26"/>
      <c r="Q5569" s="26"/>
      <c r="R5569" s="26"/>
      <c r="S5569" s="26"/>
      <c r="T5569" s="26"/>
      <c r="U5569" s="26"/>
      <c r="V5569" s="26"/>
      <c r="W5569" s="26"/>
      <c r="X5569" s="26"/>
      <c r="Y5569" s="26"/>
      <c r="Z5569" s="26"/>
      <c r="AA5569" s="26"/>
    </row>
    <row r="5570" spans="1:27" x14ac:dyDescent="0.25">
      <c r="B5570" s="21" t="s">
        <v>1614</v>
      </c>
    </row>
    <row r="5571" spans="1:27" x14ac:dyDescent="0.25">
      <c r="B5571" t="s">
        <v>1761</v>
      </c>
      <c r="C5571" t="s">
        <v>1616</v>
      </c>
      <c r="D5571" t="s">
        <v>1762</v>
      </c>
      <c r="E5571" s="29">
        <v>0.15</v>
      </c>
      <c r="F5571" t="s">
        <v>1618</v>
      </c>
      <c r="G5571" t="s">
        <v>1619</v>
      </c>
      <c r="H5571" s="30">
        <v>28.1</v>
      </c>
      <c r="I5571" t="s">
        <v>1620</v>
      </c>
      <c r="J5571" s="30">
        <f>ROUND(E5571/I5569* H5571,5)</f>
        <v>3.8388</v>
      </c>
    </row>
    <row r="5572" spans="1:27" x14ac:dyDescent="0.25">
      <c r="B5572" t="s">
        <v>1763</v>
      </c>
      <c r="C5572" t="s">
        <v>1616</v>
      </c>
      <c r="D5572" t="s">
        <v>1764</v>
      </c>
      <c r="E5572" s="29">
        <v>0.13300000000000001</v>
      </c>
      <c r="F5572" t="s">
        <v>1618</v>
      </c>
      <c r="G5572" t="s">
        <v>1619</v>
      </c>
      <c r="H5572" s="30">
        <v>24.1</v>
      </c>
      <c r="I5572" t="s">
        <v>1620</v>
      </c>
      <c r="J5572" s="30">
        <f>ROUND(E5572/I5569* H5572,5)</f>
        <v>2.9192200000000001</v>
      </c>
    </row>
    <row r="5573" spans="1:27" x14ac:dyDescent="0.25">
      <c r="D5573" s="31" t="s">
        <v>1621</v>
      </c>
      <c r="K5573" s="30">
        <f>SUM(J5571:J5572)</f>
        <v>6.7580200000000001</v>
      </c>
    </row>
    <row r="5574" spans="1:27" x14ac:dyDescent="0.25">
      <c r="B5574" s="21" t="s">
        <v>1625</v>
      </c>
    </row>
    <row r="5575" spans="1:27" x14ac:dyDescent="0.25">
      <c r="B5575" t="s">
        <v>3220</v>
      </c>
      <c r="C5575" t="s">
        <v>37</v>
      </c>
      <c r="D5575" t="s">
        <v>3221</v>
      </c>
      <c r="E5575" s="29">
        <v>1</v>
      </c>
      <c r="G5575" t="s">
        <v>1619</v>
      </c>
      <c r="H5575" s="30">
        <v>4.66</v>
      </c>
      <c r="I5575" t="s">
        <v>1620</v>
      </c>
      <c r="J5575" s="30">
        <f>ROUND(E5575* H5575,5)</f>
        <v>4.66</v>
      </c>
    </row>
    <row r="5576" spans="1:27" x14ac:dyDescent="0.25">
      <c r="D5576" s="31" t="s">
        <v>1635</v>
      </c>
      <c r="K5576" s="30">
        <f>SUM(J5575:J5575)</f>
        <v>4.66</v>
      </c>
    </row>
    <row r="5578" spans="1:27" x14ac:dyDescent="0.25">
      <c r="D5578" s="31" t="s">
        <v>1637</v>
      </c>
      <c r="H5578">
        <v>1.5</v>
      </c>
      <c r="I5578" t="s">
        <v>1638</v>
      </c>
      <c r="J5578">
        <f>ROUND(H5578/100*K5573,5)</f>
        <v>0.10137</v>
      </c>
    </row>
    <row r="5579" spans="1:27" x14ac:dyDescent="0.25">
      <c r="D5579" s="31" t="s">
        <v>1636</v>
      </c>
      <c r="K5579" s="32">
        <f>SUM(J5570:J5578)</f>
        <v>11.51939</v>
      </c>
    </row>
    <row r="5580" spans="1:27" x14ac:dyDescent="0.25">
      <c r="D5580" s="31" t="s">
        <v>1688</v>
      </c>
      <c r="H5580">
        <v>4</v>
      </c>
      <c r="I5580" t="s">
        <v>1638</v>
      </c>
      <c r="K5580" s="30">
        <f>ROUND(H5580/100*K5579,5)</f>
        <v>0.46078000000000002</v>
      </c>
    </row>
    <row r="5581" spans="1:27" x14ac:dyDescent="0.25">
      <c r="D5581" s="31" t="s">
        <v>1639</v>
      </c>
      <c r="K5581" s="32">
        <f>SUM(K5579:K5580)</f>
        <v>11.980169999999999</v>
      </c>
    </row>
    <row r="5583" spans="1:27" ht="45" customHeight="1" x14ac:dyDescent="0.25">
      <c r="A5583" s="25" t="s">
        <v>3222</v>
      </c>
      <c r="B5583" s="25" t="s">
        <v>986</v>
      </c>
      <c r="C5583" s="26" t="s">
        <v>37</v>
      </c>
      <c r="D5583" s="6" t="s">
        <v>987</v>
      </c>
      <c r="E5583" s="5"/>
      <c r="F5583" s="5"/>
      <c r="G5583" s="26"/>
      <c r="H5583" s="27" t="s">
        <v>1613</v>
      </c>
      <c r="I5583" s="4">
        <v>1.22</v>
      </c>
      <c r="J5583" s="5"/>
      <c r="K5583" s="28">
        <f>ROUND(K5595,2)</f>
        <v>25.49</v>
      </c>
      <c r="L5583" s="26"/>
      <c r="M5583" s="26"/>
      <c r="N5583" s="26"/>
      <c r="O5583" s="26"/>
      <c r="P5583" s="26"/>
      <c r="Q5583" s="26"/>
      <c r="R5583" s="26"/>
      <c r="S5583" s="26"/>
      <c r="T5583" s="26"/>
      <c r="U5583" s="26"/>
      <c r="V5583" s="26"/>
      <c r="W5583" s="26"/>
      <c r="X5583" s="26"/>
      <c r="Y5583" s="26"/>
      <c r="Z5583" s="26"/>
      <c r="AA5583" s="26"/>
    </row>
    <row r="5584" spans="1:27" x14ac:dyDescent="0.25">
      <c r="B5584" s="21" t="s">
        <v>1614</v>
      </c>
    </row>
    <row r="5585" spans="1:27" x14ac:dyDescent="0.25">
      <c r="B5585" t="s">
        <v>1761</v>
      </c>
      <c r="C5585" t="s">
        <v>1616</v>
      </c>
      <c r="D5585" t="s">
        <v>1762</v>
      </c>
      <c r="E5585" s="29">
        <v>0.15</v>
      </c>
      <c r="F5585" t="s">
        <v>1618</v>
      </c>
      <c r="G5585" t="s">
        <v>1619</v>
      </c>
      <c r="H5585" s="30">
        <v>28.1</v>
      </c>
      <c r="I5585" t="s">
        <v>1620</v>
      </c>
      <c r="J5585" s="30">
        <f>ROUND(E5585/I5583* H5585,5)</f>
        <v>3.45492</v>
      </c>
    </row>
    <row r="5586" spans="1:27" x14ac:dyDescent="0.25">
      <c r="B5586" t="s">
        <v>1763</v>
      </c>
      <c r="C5586" t="s">
        <v>1616</v>
      </c>
      <c r="D5586" t="s">
        <v>1764</v>
      </c>
      <c r="E5586" s="29">
        <v>0.15</v>
      </c>
      <c r="F5586" t="s">
        <v>1618</v>
      </c>
      <c r="G5586" t="s">
        <v>1619</v>
      </c>
      <c r="H5586" s="30">
        <v>24.1</v>
      </c>
      <c r="I5586" t="s">
        <v>1620</v>
      </c>
      <c r="J5586" s="30">
        <f>ROUND(E5586/I5583* H5586,5)</f>
        <v>2.9631099999999999</v>
      </c>
    </row>
    <row r="5587" spans="1:27" x14ac:dyDescent="0.25">
      <c r="D5587" s="31" t="s">
        <v>1621</v>
      </c>
      <c r="K5587" s="30">
        <f>SUM(J5585:J5586)</f>
        <v>6.4180299999999999</v>
      </c>
    </row>
    <row r="5588" spans="1:27" x14ac:dyDescent="0.25">
      <c r="B5588" s="21" t="s">
        <v>1625</v>
      </c>
    </row>
    <row r="5589" spans="1:27" x14ac:dyDescent="0.25">
      <c r="B5589" t="s">
        <v>3223</v>
      </c>
      <c r="C5589" t="s">
        <v>37</v>
      </c>
      <c r="D5589" t="s">
        <v>3224</v>
      </c>
      <c r="E5589" s="29">
        <v>1</v>
      </c>
      <c r="G5589" t="s">
        <v>1619</v>
      </c>
      <c r="H5589" s="30">
        <v>18</v>
      </c>
      <c r="I5589" t="s">
        <v>1620</v>
      </c>
      <c r="J5589" s="30">
        <f>ROUND(E5589* H5589,5)</f>
        <v>18</v>
      </c>
    </row>
    <row r="5590" spans="1:27" x14ac:dyDescent="0.25">
      <c r="D5590" s="31" t="s">
        <v>1635</v>
      </c>
      <c r="K5590" s="30">
        <f>SUM(J5589:J5589)</f>
        <v>18</v>
      </c>
    </row>
    <row r="5592" spans="1:27" x14ac:dyDescent="0.25">
      <c r="D5592" s="31" t="s">
        <v>1637</v>
      </c>
      <c r="H5592">
        <v>1.5</v>
      </c>
      <c r="I5592" t="s">
        <v>1638</v>
      </c>
      <c r="J5592">
        <f>ROUND(H5592/100*K5587,5)</f>
        <v>9.6269999999999994E-2</v>
      </c>
    </row>
    <row r="5593" spans="1:27" x14ac:dyDescent="0.25">
      <c r="D5593" s="31" t="s">
        <v>1636</v>
      </c>
      <c r="K5593" s="32">
        <f>SUM(J5584:J5592)</f>
        <v>24.514300000000002</v>
      </c>
    </row>
    <row r="5594" spans="1:27" x14ac:dyDescent="0.25">
      <c r="D5594" s="31" t="s">
        <v>1688</v>
      </c>
      <c r="H5594">
        <v>4</v>
      </c>
      <c r="I5594" t="s">
        <v>1638</v>
      </c>
      <c r="K5594" s="30">
        <f>ROUND(H5594/100*K5593,5)</f>
        <v>0.98057000000000005</v>
      </c>
    </row>
    <row r="5595" spans="1:27" x14ac:dyDescent="0.25">
      <c r="D5595" s="31" t="s">
        <v>1639</v>
      </c>
      <c r="K5595" s="32">
        <f>SUM(K5593:K5594)</f>
        <v>25.494870000000002</v>
      </c>
    </row>
    <row r="5597" spans="1:27" ht="45" customHeight="1" x14ac:dyDescent="0.25">
      <c r="A5597" s="25" t="s">
        <v>3225</v>
      </c>
      <c r="B5597" s="25" t="s">
        <v>1002</v>
      </c>
      <c r="C5597" s="26" t="s">
        <v>37</v>
      </c>
      <c r="D5597" s="6" t="s">
        <v>1003</v>
      </c>
      <c r="E5597" s="5"/>
      <c r="F5597" s="5"/>
      <c r="G5597" s="26"/>
      <c r="H5597" s="27" t="s">
        <v>1613</v>
      </c>
      <c r="I5597" s="4">
        <v>2.12</v>
      </c>
      <c r="J5597" s="5"/>
      <c r="K5597" s="28">
        <f>ROUND(K5607,2)</f>
        <v>263.83999999999997</v>
      </c>
      <c r="L5597" s="26"/>
      <c r="M5597" s="26"/>
      <c r="N5597" s="26"/>
      <c r="O5597" s="26"/>
      <c r="P5597" s="26"/>
      <c r="Q5597" s="26"/>
      <c r="R5597" s="26"/>
      <c r="S5597" s="26"/>
      <c r="T5597" s="26"/>
      <c r="U5597" s="26"/>
      <c r="V5597" s="26"/>
      <c r="W5597" s="26"/>
      <c r="X5597" s="26"/>
      <c r="Y5597" s="26"/>
      <c r="Z5597" s="26"/>
      <c r="AA5597" s="26"/>
    </row>
    <row r="5598" spans="1:27" x14ac:dyDescent="0.25">
      <c r="B5598" s="21" t="s">
        <v>1614</v>
      </c>
    </row>
    <row r="5599" spans="1:27" x14ac:dyDescent="0.25">
      <c r="B5599" t="s">
        <v>1763</v>
      </c>
      <c r="C5599" t="s">
        <v>1616</v>
      </c>
      <c r="D5599" t="s">
        <v>1764</v>
      </c>
      <c r="E5599" s="29">
        <v>0.15</v>
      </c>
      <c r="F5599" t="s">
        <v>1618</v>
      </c>
      <c r="G5599" t="s">
        <v>1619</v>
      </c>
      <c r="H5599" s="30">
        <v>24.1</v>
      </c>
      <c r="I5599" t="s">
        <v>1620</v>
      </c>
      <c r="J5599" s="30">
        <f>ROUND(E5599/I5597* H5599,5)</f>
        <v>1.70519</v>
      </c>
    </row>
    <row r="5600" spans="1:27" x14ac:dyDescent="0.25">
      <c r="B5600" t="s">
        <v>1761</v>
      </c>
      <c r="C5600" t="s">
        <v>1616</v>
      </c>
      <c r="D5600" t="s">
        <v>1762</v>
      </c>
      <c r="E5600" s="29">
        <v>0.15</v>
      </c>
      <c r="F5600" t="s">
        <v>1618</v>
      </c>
      <c r="G5600" t="s">
        <v>1619</v>
      </c>
      <c r="H5600" s="30">
        <v>28.1</v>
      </c>
      <c r="I5600" t="s">
        <v>1620</v>
      </c>
      <c r="J5600" s="30">
        <f>ROUND(E5600/I5597* H5600,5)</f>
        <v>1.98821</v>
      </c>
    </row>
    <row r="5601" spans="1:27" x14ac:dyDescent="0.25">
      <c r="D5601" s="31" t="s">
        <v>1621</v>
      </c>
      <c r="K5601" s="30">
        <f>SUM(J5599:J5600)</f>
        <v>3.6934</v>
      </c>
    </row>
    <row r="5602" spans="1:27" x14ac:dyDescent="0.25">
      <c r="B5602" s="21" t="s">
        <v>1625</v>
      </c>
    </row>
    <row r="5603" spans="1:27" x14ac:dyDescent="0.25">
      <c r="B5603" t="s">
        <v>3226</v>
      </c>
      <c r="C5603" t="s">
        <v>37</v>
      </c>
      <c r="D5603" t="s">
        <v>3227</v>
      </c>
      <c r="E5603" s="29">
        <v>1</v>
      </c>
      <c r="G5603" t="s">
        <v>1619</v>
      </c>
      <c r="H5603" s="30">
        <v>250</v>
      </c>
      <c r="I5603" t="s">
        <v>1620</v>
      </c>
      <c r="J5603" s="30">
        <f>ROUND(E5603* H5603,5)</f>
        <v>250</v>
      </c>
    </row>
    <row r="5604" spans="1:27" x14ac:dyDescent="0.25">
      <c r="D5604" s="31" t="s">
        <v>1635</v>
      </c>
      <c r="K5604" s="30">
        <f>SUM(J5603:J5603)</f>
        <v>250</v>
      </c>
    </row>
    <row r="5605" spans="1:27" x14ac:dyDescent="0.25">
      <c r="D5605" s="31" t="s">
        <v>1636</v>
      </c>
      <c r="K5605" s="32">
        <f>SUM(J5598:J5604)</f>
        <v>253.6934</v>
      </c>
    </row>
    <row r="5606" spans="1:27" x14ac:dyDescent="0.25">
      <c r="D5606" s="31" t="s">
        <v>1688</v>
      </c>
      <c r="H5606">
        <v>4</v>
      </c>
      <c r="I5606" t="s">
        <v>1638</v>
      </c>
      <c r="K5606" s="30">
        <f>ROUND(H5606/100*K5605,5)</f>
        <v>10.147740000000001</v>
      </c>
    </row>
    <row r="5607" spans="1:27" x14ac:dyDescent="0.25">
      <c r="D5607" s="31" t="s">
        <v>1639</v>
      </c>
      <c r="K5607" s="32">
        <f>SUM(K5605:K5606)</f>
        <v>263.84114</v>
      </c>
    </row>
    <row r="5609" spans="1:27" ht="45" customHeight="1" x14ac:dyDescent="0.25">
      <c r="A5609" s="25" t="s">
        <v>3228</v>
      </c>
      <c r="B5609" s="25" t="s">
        <v>988</v>
      </c>
      <c r="C5609" s="26" t="s">
        <v>37</v>
      </c>
      <c r="D5609" s="6" t="s">
        <v>989</v>
      </c>
      <c r="E5609" s="5"/>
      <c r="F5609" s="5"/>
      <c r="G5609" s="26"/>
      <c r="H5609" s="27" t="s">
        <v>1613</v>
      </c>
      <c r="I5609" s="4">
        <v>1.093</v>
      </c>
      <c r="J5609" s="5"/>
      <c r="K5609" s="28">
        <f>ROUND(K5621,2)</f>
        <v>11.41</v>
      </c>
      <c r="L5609" s="26"/>
      <c r="M5609" s="26"/>
      <c r="N5609" s="26"/>
      <c r="O5609" s="26"/>
      <c r="P5609" s="26"/>
      <c r="Q5609" s="26"/>
      <c r="R5609" s="26"/>
      <c r="S5609" s="26"/>
      <c r="T5609" s="26"/>
      <c r="U5609" s="26"/>
      <c r="V5609" s="26"/>
      <c r="W5609" s="26"/>
      <c r="X5609" s="26"/>
      <c r="Y5609" s="26"/>
      <c r="Z5609" s="26"/>
      <c r="AA5609" s="26"/>
    </row>
    <row r="5610" spans="1:27" x14ac:dyDescent="0.25">
      <c r="B5610" s="21" t="s">
        <v>1614</v>
      </c>
    </row>
    <row r="5611" spans="1:27" x14ac:dyDescent="0.25">
      <c r="B5611" t="s">
        <v>1763</v>
      </c>
      <c r="C5611" t="s">
        <v>1616</v>
      </c>
      <c r="D5611" t="s">
        <v>1764</v>
      </c>
      <c r="E5611" s="29">
        <v>0.13300000000000001</v>
      </c>
      <c r="F5611" t="s">
        <v>1618</v>
      </c>
      <c r="G5611" t="s">
        <v>1619</v>
      </c>
      <c r="H5611" s="30">
        <v>24.1</v>
      </c>
      <c r="I5611" t="s">
        <v>1620</v>
      </c>
      <c r="J5611" s="30">
        <f>ROUND(E5611/I5609* H5611,5)</f>
        <v>2.9325700000000001</v>
      </c>
    </row>
    <row r="5612" spans="1:27" x14ac:dyDescent="0.25">
      <c r="B5612" t="s">
        <v>1761</v>
      </c>
      <c r="C5612" t="s">
        <v>1616</v>
      </c>
      <c r="D5612" t="s">
        <v>1762</v>
      </c>
      <c r="E5612" s="29">
        <v>0.15</v>
      </c>
      <c r="F5612" t="s">
        <v>1618</v>
      </c>
      <c r="G5612" t="s">
        <v>1619</v>
      </c>
      <c r="H5612" s="30">
        <v>28.1</v>
      </c>
      <c r="I5612" t="s">
        <v>1620</v>
      </c>
      <c r="J5612" s="30">
        <f>ROUND(E5612/I5609* H5612,5)</f>
        <v>3.85636</v>
      </c>
    </row>
    <row r="5613" spans="1:27" x14ac:dyDescent="0.25">
      <c r="D5613" s="31" t="s">
        <v>1621</v>
      </c>
      <c r="K5613" s="30">
        <f>SUM(J5611:J5612)</f>
        <v>6.7889300000000006</v>
      </c>
    </row>
    <row r="5614" spans="1:27" x14ac:dyDescent="0.25">
      <c r="B5614" s="21" t="s">
        <v>1625</v>
      </c>
    </row>
    <row r="5615" spans="1:27" x14ac:dyDescent="0.25">
      <c r="B5615" t="s">
        <v>3229</v>
      </c>
      <c r="C5615" t="s">
        <v>37</v>
      </c>
      <c r="D5615" t="s">
        <v>3230</v>
      </c>
      <c r="E5615" s="29">
        <v>1</v>
      </c>
      <c r="G5615" t="s">
        <v>1619</v>
      </c>
      <c r="H5615" s="30">
        <v>4.08</v>
      </c>
      <c r="I5615" t="s">
        <v>1620</v>
      </c>
      <c r="J5615" s="30">
        <f>ROUND(E5615* H5615,5)</f>
        <v>4.08</v>
      </c>
    </row>
    <row r="5616" spans="1:27" x14ac:dyDescent="0.25">
      <c r="D5616" s="31" t="s">
        <v>1635</v>
      </c>
      <c r="K5616" s="30">
        <f>SUM(J5615:J5615)</f>
        <v>4.08</v>
      </c>
    </row>
    <row r="5618" spans="1:27" x14ac:dyDescent="0.25">
      <c r="D5618" s="31" t="s">
        <v>1637</v>
      </c>
      <c r="H5618">
        <v>1.5</v>
      </c>
      <c r="I5618" t="s">
        <v>1638</v>
      </c>
      <c r="J5618">
        <f>ROUND(H5618/100*K5613,5)</f>
        <v>0.10183</v>
      </c>
    </row>
    <row r="5619" spans="1:27" x14ac:dyDescent="0.25">
      <c r="D5619" s="31" t="s">
        <v>1636</v>
      </c>
      <c r="K5619" s="32">
        <f>SUM(J5610:J5618)</f>
        <v>10.97076</v>
      </c>
    </row>
    <row r="5620" spans="1:27" x14ac:dyDescent="0.25">
      <c r="D5620" s="31" t="s">
        <v>1688</v>
      </c>
      <c r="H5620">
        <v>4</v>
      </c>
      <c r="I5620" t="s">
        <v>1638</v>
      </c>
      <c r="K5620" s="30">
        <f>ROUND(H5620/100*K5619,5)</f>
        <v>0.43883</v>
      </c>
    </row>
    <row r="5621" spans="1:27" x14ac:dyDescent="0.25">
      <c r="D5621" s="31" t="s">
        <v>1639</v>
      </c>
      <c r="K5621" s="32">
        <f>SUM(K5619:K5620)</f>
        <v>11.40959</v>
      </c>
    </row>
    <row r="5623" spans="1:27" ht="45" customHeight="1" x14ac:dyDescent="0.25">
      <c r="A5623" s="25" t="s">
        <v>3231</v>
      </c>
      <c r="B5623" s="25" t="s">
        <v>984</v>
      </c>
      <c r="C5623" s="26" t="s">
        <v>37</v>
      </c>
      <c r="D5623" s="6" t="s">
        <v>985</v>
      </c>
      <c r="E5623" s="5"/>
      <c r="F5623" s="5"/>
      <c r="G5623" s="26"/>
      <c r="H5623" s="27" t="s">
        <v>1613</v>
      </c>
      <c r="I5623" s="4">
        <v>1.252</v>
      </c>
      <c r="J5623" s="5"/>
      <c r="K5623" s="28">
        <f>ROUND(K5635,2)</f>
        <v>28.83</v>
      </c>
      <c r="L5623" s="26"/>
      <c r="M5623" s="26"/>
      <c r="N5623" s="26"/>
      <c r="O5623" s="26"/>
      <c r="P5623" s="26"/>
      <c r="Q5623" s="26"/>
      <c r="R5623" s="26"/>
      <c r="S5623" s="26"/>
      <c r="T5623" s="26"/>
      <c r="U5623" s="26"/>
      <c r="V5623" s="26"/>
      <c r="W5623" s="26"/>
      <c r="X5623" s="26"/>
      <c r="Y5623" s="26"/>
      <c r="Z5623" s="26"/>
      <c r="AA5623" s="26"/>
    </row>
    <row r="5624" spans="1:27" x14ac:dyDescent="0.25">
      <c r="B5624" s="21" t="s">
        <v>1614</v>
      </c>
    </row>
    <row r="5625" spans="1:27" x14ac:dyDescent="0.25">
      <c r="B5625" t="s">
        <v>1763</v>
      </c>
      <c r="C5625" t="s">
        <v>1616</v>
      </c>
      <c r="D5625" t="s">
        <v>1764</v>
      </c>
      <c r="E5625" s="29">
        <v>0.13300000000000001</v>
      </c>
      <c r="F5625" t="s">
        <v>1618</v>
      </c>
      <c r="G5625" t="s">
        <v>1619</v>
      </c>
      <c r="H5625" s="30">
        <v>24.1</v>
      </c>
      <c r="I5625" t="s">
        <v>1620</v>
      </c>
      <c r="J5625" s="30">
        <f>ROUND(E5625/I5623* H5625,5)</f>
        <v>2.5601400000000001</v>
      </c>
    </row>
    <row r="5626" spans="1:27" x14ac:dyDescent="0.25">
      <c r="B5626" t="s">
        <v>1761</v>
      </c>
      <c r="C5626" t="s">
        <v>1616</v>
      </c>
      <c r="D5626" t="s">
        <v>1762</v>
      </c>
      <c r="E5626" s="29">
        <v>0.17</v>
      </c>
      <c r="F5626" t="s">
        <v>1618</v>
      </c>
      <c r="G5626" t="s">
        <v>1619</v>
      </c>
      <c r="H5626" s="30">
        <v>28.1</v>
      </c>
      <c r="I5626" t="s">
        <v>1620</v>
      </c>
      <c r="J5626" s="30">
        <f>ROUND(E5626/I5623* H5626,5)</f>
        <v>3.8155000000000001</v>
      </c>
    </row>
    <row r="5627" spans="1:27" x14ac:dyDescent="0.25">
      <c r="D5627" s="31" t="s">
        <v>1621</v>
      </c>
      <c r="K5627" s="30">
        <f>SUM(J5625:J5626)</f>
        <v>6.3756400000000006</v>
      </c>
    </row>
    <row r="5628" spans="1:27" x14ac:dyDescent="0.25">
      <c r="B5628" s="21" t="s">
        <v>1625</v>
      </c>
    </row>
    <row r="5629" spans="1:27" x14ac:dyDescent="0.25">
      <c r="B5629" t="s">
        <v>3232</v>
      </c>
      <c r="C5629" t="s">
        <v>37</v>
      </c>
      <c r="D5629" t="s">
        <v>3233</v>
      </c>
      <c r="E5629" s="29">
        <v>1</v>
      </c>
      <c r="G5629" t="s">
        <v>1619</v>
      </c>
      <c r="H5629" s="30">
        <v>21.25</v>
      </c>
      <c r="I5629" t="s">
        <v>1620</v>
      </c>
      <c r="J5629" s="30">
        <f>ROUND(E5629* H5629,5)</f>
        <v>21.25</v>
      </c>
    </row>
    <row r="5630" spans="1:27" x14ac:dyDescent="0.25">
      <c r="D5630" s="31" t="s">
        <v>1635</v>
      </c>
      <c r="K5630" s="30">
        <f>SUM(J5629:J5629)</f>
        <v>21.25</v>
      </c>
    </row>
    <row r="5632" spans="1:27" x14ac:dyDescent="0.25">
      <c r="D5632" s="31" t="s">
        <v>1637</v>
      </c>
      <c r="H5632">
        <v>1.5</v>
      </c>
      <c r="I5632" t="s">
        <v>1638</v>
      </c>
      <c r="J5632">
        <f>ROUND(H5632/100*K5627,5)</f>
        <v>9.5630000000000007E-2</v>
      </c>
    </row>
    <row r="5633" spans="1:27" x14ac:dyDescent="0.25">
      <c r="D5633" s="31" t="s">
        <v>1636</v>
      </c>
      <c r="K5633" s="32">
        <f>SUM(J5624:J5632)</f>
        <v>27.721270000000001</v>
      </c>
    </row>
    <row r="5634" spans="1:27" x14ac:dyDescent="0.25">
      <c r="D5634" s="31" t="s">
        <v>1688</v>
      </c>
      <c r="H5634">
        <v>4</v>
      </c>
      <c r="I5634" t="s">
        <v>1638</v>
      </c>
      <c r="K5634" s="30">
        <f>ROUND(H5634/100*K5633,5)</f>
        <v>1.1088499999999999</v>
      </c>
    </row>
    <row r="5635" spans="1:27" x14ac:dyDescent="0.25">
      <c r="D5635" s="31" t="s">
        <v>1639</v>
      </c>
      <c r="K5635" s="32">
        <f>SUM(K5633:K5634)</f>
        <v>28.830120000000001</v>
      </c>
    </row>
    <row r="5637" spans="1:27" ht="45" customHeight="1" x14ac:dyDescent="0.25">
      <c r="A5637" s="25" t="s">
        <v>3234</v>
      </c>
      <c r="B5637" s="25" t="s">
        <v>978</v>
      </c>
      <c r="C5637" s="26" t="s">
        <v>37</v>
      </c>
      <c r="D5637" s="6" t="s">
        <v>979</v>
      </c>
      <c r="E5637" s="5"/>
      <c r="F5637" s="5"/>
      <c r="G5637" s="26"/>
      <c r="H5637" s="27" t="s">
        <v>1613</v>
      </c>
      <c r="I5637" s="4">
        <v>1.099</v>
      </c>
      <c r="J5637" s="5"/>
      <c r="K5637" s="28">
        <f>ROUND(K5647,2)</f>
        <v>11.86</v>
      </c>
      <c r="L5637" s="26"/>
      <c r="M5637" s="26"/>
      <c r="N5637" s="26"/>
      <c r="O5637" s="26"/>
      <c r="P5637" s="26"/>
      <c r="Q5637" s="26"/>
      <c r="R5637" s="26"/>
      <c r="S5637" s="26"/>
      <c r="T5637" s="26"/>
      <c r="U5637" s="26"/>
      <c r="V5637" s="26"/>
      <c r="W5637" s="26"/>
      <c r="X5637" s="26"/>
      <c r="Y5637" s="26"/>
      <c r="Z5637" s="26"/>
      <c r="AA5637" s="26"/>
    </row>
    <row r="5638" spans="1:27" x14ac:dyDescent="0.25">
      <c r="B5638" s="21" t="s">
        <v>1614</v>
      </c>
    </row>
    <row r="5639" spans="1:27" x14ac:dyDescent="0.25">
      <c r="B5639" t="s">
        <v>1763</v>
      </c>
      <c r="C5639" t="s">
        <v>1616</v>
      </c>
      <c r="D5639" t="s">
        <v>1764</v>
      </c>
      <c r="E5639" s="29">
        <v>0.13300000000000001</v>
      </c>
      <c r="F5639" t="s">
        <v>1618</v>
      </c>
      <c r="G5639" t="s">
        <v>1619</v>
      </c>
      <c r="H5639" s="30">
        <v>24.1</v>
      </c>
      <c r="I5639" t="s">
        <v>1620</v>
      </c>
      <c r="J5639" s="30">
        <f>ROUND(E5639/I5637* H5639,5)</f>
        <v>2.91656</v>
      </c>
    </row>
    <row r="5640" spans="1:27" x14ac:dyDescent="0.25">
      <c r="B5640" t="s">
        <v>1761</v>
      </c>
      <c r="C5640" t="s">
        <v>1616</v>
      </c>
      <c r="D5640" t="s">
        <v>1762</v>
      </c>
      <c r="E5640" s="29">
        <v>0.15</v>
      </c>
      <c r="F5640" t="s">
        <v>1618</v>
      </c>
      <c r="G5640" t="s">
        <v>1619</v>
      </c>
      <c r="H5640" s="30">
        <v>28.1</v>
      </c>
      <c r="I5640" t="s">
        <v>1620</v>
      </c>
      <c r="J5640" s="30">
        <f>ROUND(E5640/I5637* H5640,5)</f>
        <v>3.8353000000000002</v>
      </c>
    </row>
    <row r="5641" spans="1:27" x14ac:dyDescent="0.25">
      <c r="D5641" s="31" t="s">
        <v>1621</v>
      </c>
      <c r="K5641" s="30">
        <f>SUM(J5639:J5640)</f>
        <v>6.7518600000000006</v>
      </c>
    </row>
    <row r="5642" spans="1:27" x14ac:dyDescent="0.25">
      <c r="B5642" s="21" t="s">
        <v>1625</v>
      </c>
    </row>
    <row r="5643" spans="1:27" x14ac:dyDescent="0.25">
      <c r="B5643" t="s">
        <v>3235</v>
      </c>
      <c r="C5643" t="s">
        <v>37</v>
      </c>
      <c r="D5643" t="s">
        <v>3236</v>
      </c>
      <c r="E5643" s="29">
        <v>1</v>
      </c>
      <c r="G5643" t="s">
        <v>1619</v>
      </c>
      <c r="H5643" s="30">
        <v>4.6500000000000004</v>
      </c>
      <c r="I5643" t="s">
        <v>1620</v>
      </c>
      <c r="J5643" s="30">
        <f>ROUND(E5643* H5643,5)</f>
        <v>4.6500000000000004</v>
      </c>
    </row>
    <row r="5644" spans="1:27" x14ac:dyDescent="0.25">
      <c r="D5644" s="31" t="s">
        <v>1635</v>
      </c>
      <c r="K5644" s="30">
        <f>SUM(J5643:J5643)</f>
        <v>4.6500000000000004</v>
      </c>
    </row>
    <row r="5645" spans="1:27" x14ac:dyDescent="0.25">
      <c r="D5645" s="31" t="s">
        <v>1636</v>
      </c>
      <c r="K5645" s="32">
        <f>SUM(J5638:J5644)</f>
        <v>11.401860000000001</v>
      </c>
    </row>
    <row r="5646" spans="1:27" x14ac:dyDescent="0.25">
      <c r="D5646" s="31" t="s">
        <v>1688</v>
      </c>
      <c r="H5646">
        <v>4</v>
      </c>
      <c r="I5646" t="s">
        <v>1638</v>
      </c>
      <c r="K5646" s="30">
        <f>ROUND(H5646/100*K5645,5)</f>
        <v>0.45606999999999998</v>
      </c>
    </row>
    <row r="5647" spans="1:27" x14ac:dyDescent="0.25">
      <c r="D5647" s="31" t="s">
        <v>1639</v>
      </c>
      <c r="K5647" s="32">
        <f>SUM(K5645:K5646)</f>
        <v>11.857930000000001</v>
      </c>
    </row>
    <row r="5649" spans="1:27" ht="45" customHeight="1" x14ac:dyDescent="0.25">
      <c r="A5649" s="25" t="s">
        <v>3237</v>
      </c>
      <c r="B5649" s="25" t="s">
        <v>982</v>
      </c>
      <c r="C5649" s="26" t="s">
        <v>37</v>
      </c>
      <c r="D5649" s="6" t="s">
        <v>983</v>
      </c>
      <c r="E5649" s="5"/>
      <c r="F5649" s="5"/>
      <c r="G5649" s="26"/>
      <c r="H5649" s="27" t="s">
        <v>1613</v>
      </c>
      <c r="I5649" s="4">
        <v>1.155</v>
      </c>
      <c r="J5649" s="5"/>
      <c r="K5649" s="28">
        <f>ROUND(K5661,2)</f>
        <v>3.17</v>
      </c>
      <c r="L5649" s="26"/>
      <c r="M5649" s="26"/>
      <c r="N5649" s="26"/>
      <c r="O5649" s="26"/>
      <c r="P5649" s="26"/>
      <c r="Q5649" s="26"/>
      <c r="R5649" s="26"/>
      <c r="S5649" s="26"/>
      <c r="T5649" s="26"/>
      <c r="U5649" s="26"/>
      <c r="V5649" s="26"/>
      <c r="W5649" s="26"/>
      <c r="X5649" s="26"/>
      <c r="Y5649" s="26"/>
      <c r="Z5649" s="26"/>
      <c r="AA5649" s="26"/>
    </row>
    <row r="5650" spans="1:27" x14ac:dyDescent="0.25">
      <c r="B5650" s="21" t="s">
        <v>1614</v>
      </c>
    </row>
    <row r="5651" spans="1:27" x14ac:dyDescent="0.25">
      <c r="B5651" t="s">
        <v>1761</v>
      </c>
      <c r="C5651" t="s">
        <v>1616</v>
      </c>
      <c r="D5651" t="s">
        <v>1762</v>
      </c>
      <c r="E5651" s="29">
        <v>0.03</v>
      </c>
      <c r="F5651" t="s">
        <v>1618</v>
      </c>
      <c r="G5651" t="s">
        <v>1619</v>
      </c>
      <c r="H5651" s="30">
        <v>28.1</v>
      </c>
      <c r="I5651" t="s">
        <v>1620</v>
      </c>
      <c r="J5651" s="30">
        <f>ROUND(E5651/I5649* H5651,5)</f>
        <v>0.72987000000000002</v>
      </c>
    </row>
    <row r="5652" spans="1:27" x14ac:dyDescent="0.25">
      <c r="B5652" t="s">
        <v>1763</v>
      </c>
      <c r="C5652" t="s">
        <v>1616</v>
      </c>
      <c r="D5652" t="s">
        <v>1764</v>
      </c>
      <c r="E5652" s="29">
        <v>1.6E-2</v>
      </c>
      <c r="F5652" t="s">
        <v>1618</v>
      </c>
      <c r="G5652" t="s">
        <v>1619</v>
      </c>
      <c r="H5652" s="30">
        <v>24.1</v>
      </c>
      <c r="I5652" t="s">
        <v>1620</v>
      </c>
      <c r="J5652" s="30">
        <f>ROUND(E5652/I5649* H5652,5)</f>
        <v>0.33384999999999998</v>
      </c>
    </row>
    <row r="5653" spans="1:27" x14ac:dyDescent="0.25">
      <c r="D5653" s="31" t="s">
        <v>1621</v>
      </c>
      <c r="K5653" s="30">
        <f>SUM(J5651:J5652)</f>
        <v>1.06372</v>
      </c>
    </row>
    <row r="5654" spans="1:27" x14ac:dyDescent="0.25">
      <c r="B5654" s="21" t="s">
        <v>1625</v>
      </c>
    </row>
    <row r="5655" spans="1:27" x14ac:dyDescent="0.25">
      <c r="B5655" t="s">
        <v>3238</v>
      </c>
      <c r="C5655" t="s">
        <v>37</v>
      </c>
      <c r="D5655" t="s">
        <v>3239</v>
      </c>
      <c r="E5655" s="29">
        <v>1</v>
      </c>
      <c r="G5655" t="s">
        <v>1619</v>
      </c>
      <c r="H5655" s="30">
        <v>1.97</v>
      </c>
      <c r="I5655" t="s">
        <v>1620</v>
      </c>
      <c r="J5655" s="30">
        <f>ROUND(E5655* H5655,5)</f>
        <v>1.97</v>
      </c>
    </row>
    <row r="5656" spans="1:27" x14ac:dyDescent="0.25">
      <c r="D5656" s="31" t="s">
        <v>1635</v>
      </c>
      <c r="K5656" s="30">
        <f>SUM(J5655:J5655)</f>
        <v>1.97</v>
      </c>
    </row>
    <row r="5658" spans="1:27" x14ac:dyDescent="0.25">
      <c r="D5658" s="31" t="s">
        <v>1637</v>
      </c>
      <c r="H5658">
        <v>1.5</v>
      </c>
      <c r="I5658" t="s">
        <v>1638</v>
      </c>
      <c r="J5658">
        <f>ROUND(H5658/100*K5653,5)</f>
        <v>1.5959999999999998E-2</v>
      </c>
    </row>
    <row r="5659" spans="1:27" x14ac:dyDescent="0.25">
      <c r="D5659" s="31" t="s">
        <v>1636</v>
      </c>
      <c r="K5659" s="32">
        <f>SUM(J5650:J5658)</f>
        <v>3.0496799999999999</v>
      </c>
    </row>
    <row r="5660" spans="1:27" x14ac:dyDescent="0.25">
      <c r="D5660" s="31" t="s">
        <v>1688</v>
      </c>
      <c r="H5660">
        <v>4</v>
      </c>
      <c r="I5660" t="s">
        <v>1638</v>
      </c>
      <c r="K5660" s="30">
        <f>ROUND(H5660/100*K5659,5)</f>
        <v>0.12199</v>
      </c>
    </row>
    <row r="5661" spans="1:27" x14ac:dyDescent="0.25">
      <c r="D5661" s="31" t="s">
        <v>1639</v>
      </c>
      <c r="K5661" s="32">
        <f>SUM(K5659:K5660)</f>
        <v>3.1716699999999998</v>
      </c>
    </row>
    <row r="5663" spans="1:27" ht="45" customHeight="1" x14ac:dyDescent="0.25">
      <c r="A5663" s="25" t="s">
        <v>3240</v>
      </c>
      <c r="B5663" s="25" t="s">
        <v>990</v>
      </c>
      <c r="C5663" s="26" t="s">
        <v>37</v>
      </c>
      <c r="D5663" s="6" t="s">
        <v>991</v>
      </c>
      <c r="E5663" s="5"/>
      <c r="F5663" s="5"/>
      <c r="G5663" s="26"/>
      <c r="H5663" s="27" t="s">
        <v>1613</v>
      </c>
      <c r="I5663" s="4">
        <v>1.1970000000000001</v>
      </c>
      <c r="J5663" s="5"/>
      <c r="K5663" s="28">
        <f>ROUND(K5675,2)</f>
        <v>3.53</v>
      </c>
      <c r="L5663" s="26"/>
      <c r="M5663" s="26"/>
      <c r="N5663" s="26"/>
      <c r="O5663" s="26"/>
      <c r="P5663" s="26"/>
      <c r="Q5663" s="26"/>
      <c r="R5663" s="26"/>
      <c r="S5663" s="26"/>
      <c r="T5663" s="26"/>
      <c r="U5663" s="26"/>
      <c r="V5663" s="26"/>
      <c r="W5663" s="26"/>
      <c r="X5663" s="26"/>
      <c r="Y5663" s="26"/>
      <c r="Z5663" s="26"/>
      <c r="AA5663" s="26"/>
    </row>
    <row r="5664" spans="1:27" x14ac:dyDescent="0.25">
      <c r="B5664" s="21" t="s">
        <v>1614</v>
      </c>
    </row>
    <row r="5665" spans="1:27" x14ac:dyDescent="0.25">
      <c r="B5665" t="s">
        <v>1761</v>
      </c>
      <c r="C5665" t="s">
        <v>1616</v>
      </c>
      <c r="D5665" t="s">
        <v>1762</v>
      </c>
      <c r="E5665" s="29">
        <v>0.03</v>
      </c>
      <c r="F5665" t="s">
        <v>1618</v>
      </c>
      <c r="G5665" t="s">
        <v>1619</v>
      </c>
      <c r="H5665" s="30">
        <v>28.1</v>
      </c>
      <c r="I5665" t="s">
        <v>1620</v>
      </c>
      <c r="J5665" s="30">
        <f>ROUND(E5665/I5663* H5665,5)</f>
        <v>0.70426</v>
      </c>
    </row>
    <row r="5666" spans="1:27" x14ac:dyDescent="0.25">
      <c r="B5666" t="s">
        <v>1763</v>
      </c>
      <c r="C5666" t="s">
        <v>1616</v>
      </c>
      <c r="D5666" t="s">
        <v>1764</v>
      </c>
      <c r="E5666" s="29">
        <v>1.6E-2</v>
      </c>
      <c r="F5666" t="s">
        <v>1618</v>
      </c>
      <c r="G5666" t="s">
        <v>1619</v>
      </c>
      <c r="H5666" s="30">
        <v>24.1</v>
      </c>
      <c r="I5666" t="s">
        <v>1620</v>
      </c>
      <c r="J5666" s="30">
        <f>ROUND(E5666/I5663* H5666,5)</f>
        <v>0.32213999999999998</v>
      </c>
    </row>
    <row r="5667" spans="1:27" x14ac:dyDescent="0.25">
      <c r="D5667" s="31" t="s">
        <v>1621</v>
      </c>
      <c r="K5667" s="30">
        <f>SUM(J5665:J5666)</f>
        <v>1.0264</v>
      </c>
    </row>
    <row r="5668" spans="1:27" x14ac:dyDescent="0.25">
      <c r="B5668" s="21" t="s">
        <v>1625</v>
      </c>
    </row>
    <row r="5669" spans="1:27" x14ac:dyDescent="0.25">
      <c r="B5669" t="s">
        <v>3241</v>
      </c>
      <c r="C5669" t="s">
        <v>37</v>
      </c>
      <c r="D5669" t="s">
        <v>3242</v>
      </c>
      <c r="E5669" s="29">
        <v>1</v>
      </c>
      <c r="G5669" t="s">
        <v>1619</v>
      </c>
      <c r="H5669" s="30">
        <v>2.35</v>
      </c>
      <c r="I5669" t="s">
        <v>1620</v>
      </c>
      <c r="J5669" s="30">
        <f>ROUND(E5669* H5669,5)</f>
        <v>2.35</v>
      </c>
    </row>
    <row r="5670" spans="1:27" x14ac:dyDescent="0.25">
      <c r="D5670" s="31" t="s">
        <v>1635</v>
      </c>
      <c r="K5670" s="30">
        <f>SUM(J5669:J5669)</f>
        <v>2.35</v>
      </c>
    </row>
    <row r="5672" spans="1:27" x14ac:dyDescent="0.25">
      <c r="D5672" s="31" t="s">
        <v>1637</v>
      </c>
      <c r="H5672">
        <v>1.5</v>
      </c>
      <c r="I5672" t="s">
        <v>1638</v>
      </c>
      <c r="J5672">
        <f>ROUND(H5672/100*K5667,5)</f>
        <v>1.54E-2</v>
      </c>
    </row>
    <row r="5673" spans="1:27" x14ac:dyDescent="0.25">
      <c r="D5673" s="31" t="s">
        <v>1636</v>
      </c>
      <c r="K5673" s="32">
        <f>SUM(J5664:J5672)</f>
        <v>3.3918000000000004</v>
      </c>
    </row>
    <row r="5674" spans="1:27" x14ac:dyDescent="0.25">
      <c r="D5674" s="31" t="s">
        <v>1688</v>
      </c>
      <c r="H5674">
        <v>4</v>
      </c>
      <c r="I5674" t="s">
        <v>1638</v>
      </c>
      <c r="K5674" s="30">
        <f>ROUND(H5674/100*K5673,5)</f>
        <v>0.13567000000000001</v>
      </c>
    </row>
    <row r="5675" spans="1:27" x14ac:dyDescent="0.25">
      <c r="D5675" s="31" t="s">
        <v>1639</v>
      </c>
      <c r="K5675" s="32">
        <f>SUM(K5673:K5674)</f>
        <v>3.5274700000000005</v>
      </c>
    </row>
    <row r="5677" spans="1:27" ht="45" customHeight="1" x14ac:dyDescent="0.25">
      <c r="A5677" s="25" t="s">
        <v>3243</v>
      </c>
      <c r="B5677" s="25" t="s">
        <v>1160</v>
      </c>
      <c r="C5677" s="26" t="s">
        <v>37</v>
      </c>
      <c r="D5677" s="6" t="s">
        <v>1161</v>
      </c>
      <c r="E5677" s="5"/>
      <c r="F5677" s="5"/>
      <c r="G5677" s="26"/>
      <c r="H5677" s="27" t="s">
        <v>1613</v>
      </c>
      <c r="I5677" s="4">
        <v>2.7639999999999998</v>
      </c>
      <c r="J5677" s="5"/>
      <c r="K5677" s="28">
        <f>ROUND(K5686,2)</f>
        <v>159.21</v>
      </c>
      <c r="L5677" s="26"/>
      <c r="M5677" s="26"/>
      <c r="N5677" s="26"/>
      <c r="O5677" s="26"/>
      <c r="P5677" s="26"/>
      <c r="Q5677" s="26"/>
      <c r="R5677" s="26"/>
      <c r="S5677" s="26"/>
      <c r="T5677" s="26"/>
      <c r="U5677" s="26"/>
      <c r="V5677" s="26"/>
      <c r="W5677" s="26"/>
      <c r="X5677" s="26"/>
      <c r="Y5677" s="26"/>
      <c r="Z5677" s="26"/>
      <c r="AA5677" s="26"/>
    </row>
    <row r="5678" spans="1:27" x14ac:dyDescent="0.25">
      <c r="B5678" s="21" t="s">
        <v>1614</v>
      </c>
    </row>
    <row r="5679" spans="1:27" x14ac:dyDescent="0.25">
      <c r="B5679" t="s">
        <v>1761</v>
      </c>
      <c r="C5679" t="s">
        <v>1616</v>
      </c>
      <c r="D5679" t="s">
        <v>1762</v>
      </c>
      <c r="E5679" s="29">
        <v>0.5</v>
      </c>
      <c r="F5679" t="s">
        <v>1618</v>
      </c>
      <c r="G5679" t="s">
        <v>1619</v>
      </c>
      <c r="H5679" s="30">
        <v>28.1</v>
      </c>
      <c r="I5679" t="s">
        <v>1620</v>
      </c>
      <c r="J5679" s="30">
        <f>ROUND(E5679/I5677* H5679,5)</f>
        <v>5.0832100000000002</v>
      </c>
    </row>
    <row r="5680" spans="1:27" x14ac:dyDescent="0.25">
      <c r="D5680" s="31" t="s">
        <v>1621</v>
      </c>
      <c r="K5680" s="30">
        <f>SUM(J5679:J5679)</f>
        <v>5.0832100000000002</v>
      </c>
    </row>
    <row r="5681" spans="1:27" x14ac:dyDescent="0.25">
      <c r="B5681" s="21" t="s">
        <v>1625</v>
      </c>
    </row>
    <row r="5682" spans="1:27" x14ac:dyDescent="0.25">
      <c r="B5682" t="s">
        <v>3244</v>
      </c>
      <c r="C5682" t="s">
        <v>37</v>
      </c>
      <c r="D5682" t="s">
        <v>3245</v>
      </c>
      <c r="E5682" s="29">
        <v>1</v>
      </c>
      <c r="G5682" t="s">
        <v>1619</v>
      </c>
      <c r="H5682" s="30">
        <v>148</v>
      </c>
      <c r="I5682" t="s">
        <v>1620</v>
      </c>
      <c r="J5682" s="30">
        <f>ROUND(E5682* H5682,5)</f>
        <v>148</v>
      </c>
    </row>
    <row r="5683" spans="1:27" x14ac:dyDescent="0.25">
      <c r="D5683" s="31" t="s">
        <v>1635</v>
      </c>
      <c r="K5683" s="30">
        <f>SUM(J5682:J5682)</f>
        <v>148</v>
      </c>
    </row>
    <row r="5684" spans="1:27" x14ac:dyDescent="0.25">
      <c r="D5684" s="31" t="s">
        <v>1636</v>
      </c>
      <c r="K5684" s="32">
        <f>SUM(J5678:J5683)</f>
        <v>153.08321000000001</v>
      </c>
    </row>
    <row r="5685" spans="1:27" x14ac:dyDescent="0.25">
      <c r="D5685" s="31" t="s">
        <v>1688</v>
      </c>
      <c r="H5685">
        <v>4</v>
      </c>
      <c r="I5685" t="s">
        <v>1638</v>
      </c>
      <c r="K5685" s="30">
        <f>ROUND(H5685/100*K5684,5)</f>
        <v>6.1233300000000002</v>
      </c>
    </row>
    <row r="5686" spans="1:27" x14ac:dyDescent="0.25">
      <c r="D5686" s="31" t="s">
        <v>1639</v>
      </c>
      <c r="K5686" s="32">
        <f>SUM(K5684:K5685)</f>
        <v>159.20654000000002</v>
      </c>
    </row>
    <row r="5688" spans="1:27" ht="45" customHeight="1" x14ac:dyDescent="0.25">
      <c r="A5688" s="25" t="s">
        <v>3246</v>
      </c>
      <c r="B5688" s="25" t="s">
        <v>1162</v>
      </c>
      <c r="C5688" s="26" t="s">
        <v>37</v>
      </c>
      <c r="D5688" s="6" t="s">
        <v>1163</v>
      </c>
      <c r="E5688" s="5"/>
      <c r="F5688" s="5"/>
      <c r="G5688" s="26"/>
      <c r="H5688" s="27" t="s">
        <v>1613</v>
      </c>
      <c r="I5688" s="4">
        <v>1.2110000000000001</v>
      </c>
      <c r="J5688" s="5"/>
      <c r="K5688" s="28">
        <f>ROUND(K5697,2)</f>
        <v>25.96</v>
      </c>
      <c r="L5688" s="26"/>
      <c r="M5688" s="26"/>
      <c r="N5688" s="26"/>
      <c r="O5688" s="26"/>
      <c r="P5688" s="26"/>
      <c r="Q5688" s="26"/>
      <c r="R5688" s="26"/>
      <c r="S5688" s="26"/>
      <c r="T5688" s="26"/>
      <c r="U5688" s="26"/>
      <c r="V5688" s="26"/>
      <c r="W5688" s="26"/>
      <c r="X5688" s="26"/>
      <c r="Y5688" s="26"/>
      <c r="Z5688" s="26"/>
      <c r="AA5688" s="26"/>
    </row>
    <row r="5689" spans="1:27" x14ac:dyDescent="0.25">
      <c r="B5689" s="21" t="s">
        <v>1614</v>
      </c>
    </row>
    <row r="5690" spans="1:27" x14ac:dyDescent="0.25">
      <c r="B5690" t="s">
        <v>1761</v>
      </c>
      <c r="C5690" t="s">
        <v>1616</v>
      </c>
      <c r="D5690" t="s">
        <v>1762</v>
      </c>
      <c r="E5690" s="29">
        <v>0.3</v>
      </c>
      <c r="F5690" t="s">
        <v>1618</v>
      </c>
      <c r="G5690" t="s">
        <v>1619</v>
      </c>
      <c r="H5690" s="30">
        <v>28.1</v>
      </c>
      <c r="I5690" t="s">
        <v>1620</v>
      </c>
      <c r="J5690" s="30">
        <f>ROUND(E5690/I5688* H5690,5)</f>
        <v>6.9611900000000002</v>
      </c>
    </row>
    <row r="5691" spans="1:27" x14ac:dyDescent="0.25">
      <c r="D5691" s="31" t="s">
        <v>1621</v>
      </c>
      <c r="K5691" s="30">
        <f>SUM(J5690:J5690)</f>
        <v>6.9611900000000002</v>
      </c>
    </row>
    <row r="5692" spans="1:27" x14ac:dyDescent="0.25">
      <c r="B5692" s="21" t="s">
        <v>1625</v>
      </c>
    </row>
    <row r="5693" spans="1:27" x14ac:dyDescent="0.25">
      <c r="B5693" t="s">
        <v>3247</v>
      </c>
      <c r="C5693" t="s">
        <v>550</v>
      </c>
      <c r="D5693" t="s">
        <v>3248</v>
      </c>
      <c r="E5693" s="29">
        <v>1</v>
      </c>
      <c r="G5693" t="s">
        <v>1619</v>
      </c>
      <c r="H5693" s="30">
        <v>18</v>
      </c>
      <c r="I5693" t="s">
        <v>1620</v>
      </c>
      <c r="J5693" s="30">
        <f>ROUND(E5693* H5693,5)</f>
        <v>18</v>
      </c>
    </row>
    <row r="5694" spans="1:27" x14ac:dyDescent="0.25">
      <c r="D5694" s="31" t="s">
        <v>1635</v>
      </c>
      <c r="K5694" s="30">
        <f>SUM(J5693:J5693)</f>
        <v>18</v>
      </c>
    </row>
    <row r="5695" spans="1:27" x14ac:dyDescent="0.25">
      <c r="D5695" s="31" t="s">
        <v>1636</v>
      </c>
      <c r="K5695" s="32">
        <f>SUM(J5689:J5694)</f>
        <v>24.961190000000002</v>
      </c>
    </row>
    <row r="5696" spans="1:27" x14ac:dyDescent="0.25">
      <c r="D5696" s="31" t="s">
        <v>1688</v>
      </c>
      <c r="H5696">
        <v>4</v>
      </c>
      <c r="I5696" t="s">
        <v>1638</v>
      </c>
      <c r="K5696" s="30">
        <f>ROUND(H5696/100*K5695,5)</f>
        <v>0.99844999999999995</v>
      </c>
    </row>
    <row r="5697" spans="1:27" x14ac:dyDescent="0.25">
      <c r="D5697" s="31" t="s">
        <v>1639</v>
      </c>
      <c r="K5697" s="32">
        <f>SUM(K5695:K5696)</f>
        <v>25.95964</v>
      </c>
    </row>
    <row r="5699" spans="1:27" ht="45" customHeight="1" x14ac:dyDescent="0.25">
      <c r="A5699" s="25" t="s">
        <v>3249</v>
      </c>
      <c r="B5699" s="25" t="s">
        <v>1164</v>
      </c>
      <c r="C5699" s="26" t="s">
        <v>550</v>
      </c>
      <c r="D5699" s="6" t="s">
        <v>1165</v>
      </c>
      <c r="E5699" s="5"/>
      <c r="F5699" s="5"/>
      <c r="G5699" s="26"/>
      <c r="H5699" s="27" t="s">
        <v>1613</v>
      </c>
      <c r="I5699" s="4">
        <v>1.7789999999999999</v>
      </c>
      <c r="J5699" s="5"/>
      <c r="K5699" s="28">
        <f>ROUND(K5708,2)</f>
        <v>43.98</v>
      </c>
      <c r="L5699" s="26"/>
      <c r="M5699" s="26"/>
      <c r="N5699" s="26"/>
      <c r="O5699" s="26"/>
      <c r="P5699" s="26"/>
      <c r="Q5699" s="26"/>
      <c r="R5699" s="26"/>
      <c r="S5699" s="26"/>
      <c r="T5699" s="26"/>
      <c r="U5699" s="26"/>
      <c r="V5699" s="26"/>
      <c r="W5699" s="26"/>
      <c r="X5699" s="26"/>
      <c r="Y5699" s="26"/>
      <c r="Z5699" s="26"/>
      <c r="AA5699" s="26"/>
    </row>
    <row r="5700" spans="1:27" x14ac:dyDescent="0.25">
      <c r="B5700" s="21" t="s">
        <v>1614</v>
      </c>
    </row>
    <row r="5701" spans="1:27" x14ac:dyDescent="0.25">
      <c r="B5701" t="s">
        <v>1761</v>
      </c>
      <c r="C5701" t="s">
        <v>1616</v>
      </c>
      <c r="D5701" t="s">
        <v>1762</v>
      </c>
      <c r="E5701" s="29">
        <v>0.2</v>
      </c>
      <c r="F5701" t="s">
        <v>1618</v>
      </c>
      <c r="G5701" t="s">
        <v>1619</v>
      </c>
      <c r="H5701" s="30">
        <v>28.1</v>
      </c>
      <c r="I5701" t="s">
        <v>1620</v>
      </c>
      <c r="J5701" s="30">
        <f>ROUND(E5701/I5699* H5701,5)</f>
        <v>3.1590799999999999</v>
      </c>
    </row>
    <row r="5702" spans="1:27" x14ac:dyDescent="0.25">
      <c r="D5702" s="31" t="s">
        <v>1621</v>
      </c>
      <c r="K5702" s="30">
        <f>SUM(J5701:J5701)</f>
        <v>3.1590799999999999</v>
      </c>
    </row>
    <row r="5703" spans="1:27" x14ac:dyDescent="0.25">
      <c r="B5703" s="21" t="s">
        <v>1625</v>
      </c>
    </row>
    <row r="5704" spans="1:27" x14ac:dyDescent="0.25">
      <c r="B5704" t="s">
        <v>3250</v>
      </c>
      <c r="C5704" t="s">
        <v>550</v>
      </c>
      <c r="D5704" t="s">
        <v>3251</v>
      </c>
      <c r="E5704" s="29">
        <v>1</v>
      </c>
      <c r="G5704" t="s">
        <v>1619</v>
      </c>
      <c r="H5704" s="30">
        <v>39.130000000000003</v>
      </c>
      <c r="I5704" t="s">
        <v>1620</v>
      </c>
      <c r="J5704" s="30">
        <f>ROUND(E5704* H5704,5)</f>
        <v>39.130000000000003</v>
      </c>
    </row>
    <row r="5705" spans="1:27" x14ac:dyDescent="0.25">
      <c r="D5705" s="31" t="s">
        <v>1635</v>
      </c>
      <c r="K5705" s="30">
        <f>SUM(J5704:J5704)</f>
        <v>39.130000000000003</v>
      </c>
    </row>
    <row r="5706" spans="1:27" x14ac:dyDescent="0.25">
      <c r="D5706" s="31" t="s">
        <v>1636</v>
      </c>
      <c r="K5706" s="32">
        <f>SUM(J5700:J5705)</f>
        <v>42.289080000000006</v>
      </c>
    </row>
    <row r="5707" spans="1:27" x14ac:dyDescent="0.25">
      <c r="D5707" s="31" t="s">
        <v>1688</v>
      </c>
      <c r="H5707">
        <v>4</v>
      </c>
      <c r="I5707" t="s">
        <v>1638</v>
      </c>
      <c r="K5707" s="30">
        <f>ROUND(H5707/100*K5706,5)</f>
        <v>1.69156</v>
      </c>
    </row>
    <row r="5708" spans="1:27" x14ac:dyDescent="0.25">
      <c r="D5708" s="31" t="s">
        <v>1639</v>
      </c>
      <c r="K5708" s="32">
        <f>SUM(K5706:K5707)</f>
        <v>43.980640000000008</v>
      </c>
    </row>
    <row r="5710" spans="1:27" ht="45" customHeight="1" x14ac:dyDescent="0.25">
      <c r="A5710" s="25" t="s">
        <v>3252</v>
      </c>
      <c r="B5710" s="25" t="s">
        <v>1178</v>
      </c>
      <c r="C5710" s="26" t="s">
        <v>37</v>
      </c>
      <c r="D5710" s="6" t="s">
        <v>1179</v>
      </c>
      <c r="E5710" s="5"/>
      <c r="F5710" s="5"/>
      <c r="G5710" s="26"/>
      <c r="H5710" s="27" t="s">
        <v>1613</v>
      </c>
      <c r="I5710" s="4">
        <v>1</v>
      </c>
      <c r="J5710" s="5"/>
      <c r="K5710" s="28">
        <f>ROUND(K5716,2)</f>
        <v>3536</v>
      </c>
      <c r="L5710" s="26"/>
      <c r="M5710" s="26"/>
      <c r="N5710" s="26"/>
      <c r="O5710" s="26"/>
      <c r="P5710" s="26"/>
      <c r="Q5710" s="26"/>
      <c r="R5710" s="26"/>
      <c r="S5710" s="26"/>
      <c r="T5710" s="26"/>
      <c r="U5710" s="26"/>
      <c r="V5710" s="26"/>
      <c r="W5710" s="26"/>
      <c r="X5710" s="26"/>
      <c r="Y5710" s="26"/>
      <c r="Z5710" s="26"/>
      <c r="AA5710" s="26"/>
    </row>
    <row r="5711" spans="1:27" x14ac:dyDescent="0.25">
      <c r="B5711" s="21" t="s">
        <v>1625</v>
      </c>
    </row>
    <row r="5712" spans="1:27" x14ac:dyDescent="0.25">
      <c r="B5712" t="s">
        <v>3253</v>
      </c>
      <c r="C5712" t="s">
        <v>550</v>
      </c>
      <c r="D5712" t="s">
        <v>1179</v>
      </c>
      <c r="E5712" s="29">
        <v>1</v>
      </c>
      <c r="G5712" t="s">
        <v>1619</v>
      </c>
      <c r="H5712" s="30">
        <v>3400</v>
      </c>
      <c r="I5712" t="s">
        <v>1620</v>
      </c>
      <c r="J5712" s="30">
        <f>ROUND(E5712* H5712,5)</f>
        <v>3400</v>
      </c>
    </row>
    <row r="5713" spans="1:27" x14ac:dyDescent="0.25">
      <c r="D5713" s="31" t="s">
        <v>1635</v>
      </c>
      <c r="K5713" s="30">
        <f>SUM(J5712:J5712)</f>
        <v>3400</v>
      </c>
    </row>
    <row r="5714" spans="1:27" x14ac:dyDescent="0.25">
      <c r="D5714" s="31" t="s">
        <v>1636</v>
      </c>
      <c r="K5714" s="32">
        <f>SUM(J5711:J5713)</f>
        <v>3400</v>
      </c>
    </row>
    <row r="5715" spans="1:27" x14ac:dyDescent="0.25">
      <c r="D5715" s="31" t="s">
        <v>1688</v>
      </c>
      <c r="H5715">
        <v>4</v>
      </c>
      <c r="I5715" t="s">
        <v>1638</v>
      </c>
      <c r="K5715" s="30">
        <f>ROUND(H5715/100*K5714,5)</f>
        <v>136</v>
      </c>
    </row>
    <row r="5716" spans="1:27" x14ac:dyDescent="0.25">
      <c r="D5716" s="31" t="s">
        <v>1639</v>
      </c>
      <c r="K5716" s="32">
        <f>SUM(K5714:K5715)</f>
        <v>3536</v>
      </c>
    </row>
    <row r="5718" spans="1:27" ht="45" customHeight="1" x14ac:dyDescent="0.25">
      <c r="A5718" s="25" t="s">
        <v>3254</v>
      </c>
      <c r="B5718" s="25" t="s">
        <v>1168</v>
      </c>
      <c r="C5718" s="26" t="s">
        <v>550</v>
      </c>
      <c r="D5718" s="6" t="s">
        <v>1169</v>
      </c>
      <c r="E5718" s="5"/>
      <c r="F5718" s="5"/>
      <c r="G5718" s="26"/>
      <c r="H5718" s="27" t="s">
        <v>1613</v>
      </c>
      <c r="I5718" s="4">
        <v>3.3639999999999999</v>
      </c>
      <c r="J5718" s="5"/>
      <c r="K5718" s="28">
        <f>ROUND(K5727,2)</f>
        <v>251.86</v>
      </c>
      <c r="L5718" s="26"/>
      <c r="M5718" s="26"/>
      <c r="N5718" s="26"/>
      <c r="O5718" s="26"/>
      <c r="P5718" s="26"/>
      <c r="Q5718" s="26"/>
      <c r="R5718" s="26"/>
      <c r="S5718" s="26"/>
      <c r="T5718" s="26"/>
      <c r="U5718" s="26"/>
      <c r="V5718" s="26"/>
      <c r="W5718" s="26"/>
      <c r="X5718" s="26"/>
      <c r="Y5718" s="26"/>
      <c r="Z5718" s="26"/>
      <c r="AA5718" s="26"/>
    </row>
    <row r="5719" spans="1:27" x14ac:dyDescent="0.25">
      <c r="B5719" s="21" t="s">
        <v>1614</v>
      </c>
    </row>
    <row r="5720" spans="1:27" x14ac:dyDescent="0.25">
      <c r="B5720" t="s">
        <v>1761</v>
      </c>
      <c r="C5720" t="s">
        <v>1616</v>
      </c>
      <c r="D5720" t="s">
        <v>1762</v>
      </c>
      <c r="E5720" s="29">
        <v>0.2</v>
      </c>
      <c r="F5720" t="s">
        <v>1618</v>
      </c>
      <c r="G5720" t="s">
        <v>1619</v>
      </c>
      <c r="H5720" s="30">
        <v>28.1</v>
      </c>
      <c r="I5720" t="s">
        <v>1620</v>
      </c>
      <c r="J5720" s="30">
        <f>ROUND(E5720/I5718* H5720,5)</f>
        <v>1.6706300000000001</v>
      </c>
    </row>
    <row r="5721" spans="1:27" x14ac:dyDescent="0.25">
      <c r="D5721" s="31" t="s">
        <v>1621</v>
      </c>
      <c r="K5721" s="30">
        <f>SUM(J5720:J5720)</f>
        <v>1.6706300000000001</v>
      </c>
    </row>
    <row r="5722" spans="1:27" x14ac:dyDescent="0.25">
      <c r="B5722" s="21" t="s">
        <v>1625</v>
      </c>
    </row>
    <row r="5723" spans="1:27" x14ac:dyDescent="0.25">
      <c r="B5723" t="s">
        <v>3255</v>
      </c>
      <c r="C5723" t="s">
        <v>550</v>
      </c>
      <c r="D5723" t="s">
        <v>3256</v>
      </c>
      <c r="E5723" s="29">
        <v>1</v>
      </c>
      <c r="G5723" t="s">
        <v>1619</v>
      </c>
      <c r="H5723" s="30">
        <v>240.5</v>
      </c>
      <c r="I5723" t="s">
        <v>1620</v>
      </c>
      <c r="J5723" s="30">
        <f>ROUND(E5723* H5723,5)</f>
        <v>240.5</v>
      </c>
    </row>
    <row r="5724" spans="1:27" x14ac:dyDescent="0.25">
      <c r="D5724" s="31" t="s">
        <v>1635</v>
      </c>
      <c r="K5724" s="30">
        <f>SUM(J5723:J5723)</f>
        <v>240.5</v>
      </c>
    </row>
    <row r="5725" spans="1:27" x14ac:dyDescent="0.25">
      <c r="D5725" s="31" t="s">
        <v>1636</v>
      </c>
      <c r="K5725" s="32">
        <f>SUM(J5719:J5724)</f>
        <v>242.17062999999999</v>
      </c>
    </row>
    <row r="5726" spans="1:27" x14ac:dyDescent="0.25">
      <c r="D5726" s="31" t="s">
        <v>1688</v>
      </c>
      <c r="H5726">
        <v>4</v>
      </c>
      <c r="I5726" t="s">
        <v>1638</v>
      </c>
      <c r="K5726" s="30">
        <f>ROUND(H5726/100*K5725,5)</f>
        <v>9.6868300000000005</v>
      </c>
    </row>
    <row r="5727" spans="1:27" x14ac:dyDescent="0.25">
      <c r="D5727" s="31" t="s">
        <v>1639</v>
      </c>
      <c r="K5727" s="32">
        <f>SUM(K5725:K5726)</f>
        <v>251.85746</v>
      </c>
    </row>
    <row r="5729" spans="1:27" ht="45" customHeight="1" x14ac:dyDescent="0.25">
      <c r="A5729" s="25" t="s">
        <v>3257</v>
      </c>
      <c r="B5729" s="25" t="s">
        <v>1172</v>
      </c>
      <c r="C5729" s="26" t="s">
        <v>550</v>
      </c>
      <c r="D5729" s="6" t="s">
        <v>1173</v>
      </c>
      <c r="E5729" s="5"/>
      <c r="F5729" s="5"/>
      <c r="G5729" s="26"/>
      <c r="H5729" s="27" t="s">
        <v>1613</v>
      </c>
      <c r="I5729" s="4">
        <v>2.85</v>
      </c>
      <c r="J5729" s="5"/>
      <c r="K5729" s="28">
        <f>ROUND(K5738,2)</f>
        <v>32.229999999999997</v>
      </c>
      <c r="L5729" s="26"/>
      <c r="M5729" s="26"/>
      <c r="N5729" s="26"/>
      <c r="O5729" s="26"/>
      <c r="P5729" s="26"/>
      <c r="Q5729" s="26"/>
      <c r="R5729" s="26"/>
      <c r="S5729" s="26"/>
      <c r="T5729" s="26"/>
      <c r="U5729" s="26"/>
      <c r="V5729" s="26"/>
      <c r="W5729" s="26"/>
      <c r="X5729" s="26"/>
      <c r="Y5729" s="26"/>
      <c r="Z5729" s="26"/>
      <c r="AA5729" s="26"/>
    </row>
    <row r="5730" spans="1:27" x14ac:dyDescent="0.25">
      <c r="B5730" s="21" t="s">
        <v>1614</v>
      </c>
    </row>
    <row r="5731" spans="1:27" x14ac:dyDescent="0.25">
      <c r="B5731" t="s">
        <v>1761</v>
      </c>
      <c r="C5731" t="s">
        <v>1616</v>
      </c>
      <c r="D5731" t="s">
        <v>1762</v>
      </c>
      <c r="E5731" s="29">
        <v>0.1</v>
      </c>
      <c r="F5731" t="s">
        <v>1618</v>
      </c>
      <c r="G5731" t="s">
        <v>1619</v>
      </c>
      <c r="H5731" s="30">
        <v>28.1</v>
      </c>
      <c r="I5731" t="s">
        <v>1620</v>
      </c>
      <c r="J5731" s="30">
        <f>ROUND(E5731/I5729* H5731,5)</f>
        <v>0.98595999999999995</v>
      </c>
    </row>
    <row r="5732" spans="1:27" x14ac:dyDescent="0.25">
      <c r="D5732" s="31" t="s">
        <v>1621</v>
      </c>
      <c r="K5732" s="30">
        <f>SUM(J5731:J5731)</f>
        <v>0.98595999999999995</v>
      </c>
    </row>
    <row r="5733" spans="1:27" x14ac:dyDescent="0.25">
      <c r="B5733" s="21" t="s">
        <v>1625</v>
      </c>
    </row>
    <row r="5734" spans="1:27" x14ac:dyDescent="0.25">
      <c r="B5734" t="s">
        <v>3258</v>
      </c>
      <c r="C5734" t="s">
        <v>550</v>
      </c>
      <c r="D5734" t="s">
        <v>3259</v>
      </c>
      <c r="E5734" s="29">
        <v>1</v>
      </c>
      <c r="G5734" t="s">
        <v>1619</v>
      </c>
      <c r="H5734" s="30">
        <v>30</v>
      </c>
      <c r="I5734" t="s">
        <v>1620</v>
      </c>
      <c r="J5734" s="30">
        <f>ROUND(E5734* H5734,5)</f>
        <v>30</v>
      </c>
    </row>
    <row r="5735" spans="1:27" x14ac:dyDescent="0.25">
      <c r="D5735" s="31" t="s">
        <v>1635</v>
      </c>
      <c r="K5735" s="30">
        <f>SUM(J5734:J5734)</f>
        <v>30</v>
      </c>
    </row>
    <row r="5736" spans="1:27" x14ac:dyDescent="0.25">
      <c r="D5736" s="31" t="s">
        <v>1636</v>
      </c>
      <c r="K5736" s="32">
        <f>SUM(J5730:J5735)</f>
        <v>30.985959999999999</v>
      </c>
    </row>
    <row r="5737" spans="1:27" x14ac:dyDescent="0.25">
      <c r="D5737" s="31" t="s">
        <v>1688</v>
      </c>
      <c r="H5737">
        <v>4</v>
      </c>
      <c r="I5737" t="s">
        <v>1638</v>
      </c>
      <c r="K5737" s="30">
        <f>ROUND(H5737/100*K5736,5)</f>
        <v>1.2394400000000001</v>
      </c>
    </row>
    <row r="5738" spans="1:27" x14ac:dyDescent="0.25">
      <c r="D5738" s="31" t="s">
        <v>1639</v>
      </c>
      <c r="K5738" s="32">
        <f>SUM(K5736:K5737)</f>
        <v>32.2254</v>
      </c>
    </row>
    <row r="5740" spans="1:27" ht="45" customHeight="1" x14ac:dyDescent="0.25">
      <c r="A5740" s="25" t="s">
        <v>3260</v>
      </c>
      <c r="B5740" s="25" t="s">
        <v>1170</v>
      </c>
      <c r="C5740" s="26" t="s">
        <v>550</v>
      </c>
      <c r="D5740" s="6" t="s">
        <v>1171</v>
      </c>
      <c r="E5740" s="5"/>
      <c r="F5740" s="5"/>
      <c r="G5740" s="26"/>
      <c r="H5740" s="27" t="s">
        <v>1613</v>
      </c>
      <c r="I5740" s="4">
        <v>18.398</v>
      </c>
      <c r="J5740" s="5"/>
      <c r="K5740" s="28">
        <f>ROUND(K5749,2)</f>
        <v>509.04</v>
      </c>
      <c r="L5740" s="26"/>
      <c r="M5740" s="26"/>
      <c r="N5740" s="26"/>
      <c r="O5740" s="26"/>
      <c r="P5740" s="26"/>
      <c r="Q5740" s="26"/>
      <c r="R5740" s="26"/>
      <c r="S5740" s="26"/>
      <c r="T5740" s="26"/>
      <c r="U5740" s="26"/>
      <c r="V5740" s="26"/>
      <c r="W5740" s="26"/>
      <c r="X5740" s="26"/>
      <c r="Y5740" s="26"/>
      <c r="Z5740" s="26"/>
      <c r="AA5740" s="26"/>
    </row>
    <row r="5741" spans="1:27" x14ac:dyDescent="0.25">
      <c r="B5741" s="21" t="s">
        <v>1614</v>
      </c>
    </row>
    <row r="5742" spans="1:27" x14ac:dyDescent="0.25">
      <c r="B5742" t="s">
        <v>1761</v>
      </c>
      <c r="C5742" t="s">
        <v>1616</v>
      </c>
      <c r="D5742" t="s">
        <v>1762</v>
      </c>
      <c r="E5742" s="29">
        <v>0.3</v>
      </c>
      <c r="F5742" t="s">
        <v>1618</v>
      </c>
      <c r="G5742" t="s">
        <v>1619</v>
      </c>
      <c r="H5742" s="30">
        <v>28.1</v>
      </c>
      <c r="I5742" t="s">
        <v>1620</v>
      </c>
      <c r="J5742" s="30">
        <f>ROUND(E5742/I5740* H5742,5)</f>
        <v>0.4582</v>
      </c>
    </row>
    <row r="5743" spans="1:27" x14ac:dyDescent="0.25">
      <c r="D5743" s="31" t="s">
        <v>1621</v>
      </c>
      <c r="K5743" s="30">
        <f>SUM(J5742:J5742)</f>
        <v>0.4582</v>
      </c>
    </row>
    <row r="5744" spans="1:27" x14ac:dyDescent="0.25">
      <c r="B5744" s="21" t="s">
        <v>1625</v>
      </c>
    </row>
    <row r="5745" spans="1:27" x14ac:dyDescent="0.25">
      <c r="B5745" t="s">
        <v>3261</v>
      </c>
      <c r="C5745" t="s">
        <v>550</v>
      </c>
      <c r="D5745" t="s">
        <v>3262</v>
      </c>
      <c r="E5745" s="29">
        <v>1</v>
      </c>
      <c r="G5745" t="s">
        <v>1619</v>
      </c>
      <c r="H5745" s="30">
        <v>489</v>
      </c>
      <c r="I5745" t="s">
        <v>1620</v>
      </c>
      <c r="J5745" s="30">
        <f>ROUND(E5745* H5745,5)</f>
        <v>489</v>
      </c>
    </row>
    <row r="5746" spans="1:27" x14ac:dyDescent="0.25">
      <c r="D5746" s="31" t="s">
        <v>1635</v>
      </c>
      <c r="K5746" s="30">
        <f>SUM(J5745:J5745)</f>
        <v>489</v>
      </c>
    </row>
    <row r="5747" spans="1:27" x14ac:dyDescent="0.25">
      <c r="D5747" s="31" t="s">
        <v>1636</v>
      </c>
      <c r="K5747" s="32">
        <f>SUM(J5741:J5746)</f>
        <v>489.45819999999998</v>
      </c>
    </row>
    <row r="5748" spans="1:27" x14ac:dyDescent="0.25">
      <c r="D5748" s="31" t="s">
        <v>1688</v>
      </c>
      <c r="H5748">
        <v>4</v>
      </c>
      <c r="I5748" t="s">
        <v>1638</v>
      </c>
      <c r="K5748" s="30">
        <f>ROUND(H5748/100*K5747,5)</f>
        <v>19.578330000000001</v>
      </c>
    </row>
    <row r="5749" spans="1:27" x14ac:dyDescent="0.25">
      <c r="D5749" s="31" t="s">
        <v>1639</v>
      </c>
      <c r="K5749" s="32">
        <f>SUM(K5747:K5748)</f>
        <v>509.03652999999997</v>
      </c>
    </row>
    <row r="5751" spans="1:27" ht="45" customHeight="1" x14ac:dyDescent="0.25">
      <c r="A5751" s="25" t="s">
        <v>3263</v>
      </c>
      <c r="B5751" s="25" t="s">
        <v>1174</v>
      </c>
      <c r="C5751" s="26" t="s">
        <v>550</v>
      </c>
      <c r="D5751" s="6" t="s">
        <v>1175</v>
      </c>
      <c r="E5751" s="5"/>
      <c r="F5751" s="5"/>
      <c r="G5751" s="26"/>
      <c r="H5751" s="27" t="s">
        <v>1613</v>
      </c>
      <c r="I5751" s="4">
        <v>3.1840000000000002</v>
      </c>
      <c r="J5751" s="5"/>
      <c r="K5751" s="28">
        <f>ROUND(K5760,2)</f>
        <v>677.71</v>
      </c>
      <c r="L5751" s="26"/>
      <c r="M5751" s="26"/>
      <c r="N5751" s="26"/>
      <c r="O5751" s="26"/>
      <c r="P5751" s="26"/>
      <c r="Q5751" s="26"/>
      <c r="R5751" s="26"/>
      <c r="S5751" s="26"/>
      <c r="T5751" s="26"/>
      <c r="U5751" s="26"/>
      <c r="V5751" s="26"/>
      <c r="W5751" s="26"/>
      <c r="X5751" s="26"/>
      <c r="Y5751" s="26"/>
      <c r="Z5751" s="26"/>
      <c r="AA5751" s="26"/>
    </row>
    <row r="5752" spans="1:27" x14ac:dyDescent="0.25">
      <c r="B5752" s="21" t="s">
        <v>1614</v>
      </c>
    </row>
    <row r="5753" spans="1:27" x14ac:dyDescent="0.25">
      <c r="B5753" t="s">
        <v>1761</v>
      </c>
      <c r="C5753" t="s">
        <v>1616</v>
      </c>
      <c r="D5753" t="s">
        <v>1762</v>
      </c>
      <c r="E5753" s="29">
        <v>0.3</v>
      </c>
      <c r="F5753" t="s">
        <v>1618</v>
      </c>
      <c r="G5753" t="s">
        <v>1619</v>
      </c>
      <c r="H5753" s="30">
        <v>28.1</v>
      </c>
      <c r="I5753" t="s">
        <v>1620</v>
      </c>
      <c r="J5753" s="30">
        <f>ROUND(E5753/I5751* H5753,5)</f>
        <v>2.6476099999999998</v>
      </c>
    </row>
    <row r="5754" spans="1:27" x14ac:dyDescent="0.25">
      <c r="D5754" s="31" t="s">
        <v>1621</v>
      </c>
      <c r="K5754" s="30">
        <f>SUM(J5753:J5753)</f>
        <v>2.6476099999999998</v>
      </c>
    </row>
    <row r="5755" spans="1:27" x14ac:dyDescent="0.25">
      <c r="B5755" s="21" t="s">
        <v>1625</v>
      </c>
    </row>
    <row r="5756" spans="1:27" x14ac:dyDescent="0.25">
      <c r="B5756" t="s">
        <v>3264</v>
      </c>
      <c r="C5756" t="s">
        <v>550</v>
      </c>
      <c r="D5756" t="s">
        <v>3265</v>
      </c>
      <c r="E5756" s="29">
        <v>1</v>
      </c>
      <c r="G5756" t="s">
        <v>1619</v>
      </c>
      <c r="H5756" s="30">
        <v>649</v>
      </c>
      <c r="I5756" t="s">
        <v>1620</v>
      </c>
      <c r="J5756" s="30">
        <f>ROUND(E5756* H5756,5)</f>
        <v>649</v>
      </c>
    </row>
    <row r="5757" spans="1:27" x14ac:dyDescent="0.25">
      <c r="D5757" s="31" t="s">
        <v>1635</v>
      </c>
      <c r="K5757" s="30">
        <f>SUM(J5756:J5756)</f>
        <v>649</v>
      </c>
    </row>
    <row r="5758" spans="1:27" x14ac:dyDescent="0.25">
      <c r="D5758" s="31" t="s">
        <v>1636</v>
      </c>
      <c r="K5758" s="32">
        <f>SUM(J5752:J5757)</f>
        <v>651.64760999999999</v>
      </c>
    </row>
    <row r="5759" spans="1:27" x14ac:dyDescent="0.25">
      <c r="D5759" s="31" t="s">
        <v>1688</v>
      </c>
      <c r="H5759">
        <v>4</v>
      </c>
      <c r="I5759" t="s">
        <v>1638</v>
      </c>
      <c r="K5759" s="30">
        <f>ROUND(H5759/100*K5758,5)</f>
        <v>26.065899999999999</v>
      </c>
    </row>
    <row r="5760" spans="1:27" x14ac:dyDescent="0.25">
      <c r="D5760" s="31" t="s">
        <v>1639</v>
      </c>
      <c r="K5760" s="32">
        <f>SUM(K5758:K5759)</f>
        <v>677.71351000000004</v>
      </c>
    </row>
    <row r="5762" spans="1:27" ht="45" customHeight="1" x14ac:dyDescent="0.25">
      <c r="A5762" s="25" t="s">
        <v>3266</v>
      </c>
      <c r="B5762" s="25" t="s">
        <v>1176</v>
      </c>
      <c r="C5762" s="26" t="s">
        <v>550</v>
      </c>
      <c r="D5762" s="6" t="s">
        <v>1177</v>
      </c>
      <c r="E5762" s="5"/>
      <c r="F5762" s="5"/>
      <c r="G5762" s="26"/>
      <c r="H5762" s="27" t="s">
        <v>1613</v>
      </c>
      <c r="I5762" s="4">
        <v>8.3049999999999997</v>
      </c>
      <c r="J5762" s="5"/>
      <c r="K5762" s="28">
        <f>ROUND(K5771,2)</f>
        <v>44.03</v>
      </c>
      <c r="L5762" s="26"/>
      <c r="M5762" s="26"/>
      <c r="N5762" s="26"/>
      <c r="O5762" s="26"/>
      <c r="P5762" s="26"/>
      <c r="Q5762" s="26"/>
      <c r="R5762" s="26"/>
      <c r="S5762" s="26"/>
      <c r="T5762" s="26"/>
      <c r="U5762" s="26"/>
      <c r="V5762" s="26"/>
      <c r="W5762" s="26"/>
      <c r="X5762" s="26"/>
      <c r="Y5762" s="26"/>
      <c r="Z5762" s="26"/>
      <c r="AA5762" s="26"/>
    </row>
    <row r="5763" spans="1:27" x14ac:dyDescent="0.25">
      <c r="B5763" s="21" t="s">
        <v>1614</v>
      </c>
    </row>
    <row r="5764" spans="1:27" x14ac:dyDescent="0.25">
      <c r="B5764" t="s">
        <v>1761</v>
      </c>
      <c r="C5764" t="s">
        <v>1616</v>
      </c>
      <c r="D5764" t="s">
        <v>1762</v>
      </c>
      <c r="E5764" s="29">
        <v>0.1</v>
      </c>
      <c r="F5764" t="s">
        <v>1618</v>
      </c>
      <c r="G5764" t="s">
        <v>1619</v>
      </c>
      <c r="H5764" s="30">
        <v>28.1</v>
      </c>
      <c r="I5764" t="s">
        <v>1620</v>
      </c>
      <c r="J5764" s="30">
        <f>ROUND(E5764/I5762* H5764,5)</f>
        <v>0.33834999999999998</v>
      </c>
    </row>
    <row r="5765" spans="1:27" x14ac:dyDescent="0.25">
      <c r="D5765" s="31" t="s">
        <v>1621</v>
      </c>
      <c r="K5765" s="30">
        <f>SUM(J5764:J5764)</f>
        <v>0.33834999999999998</v>
      </c>
    </row>
    <row r="5766" spans="1:27" x14ac:dyDescent="0.25">
      <c r="B5766" s="21" t="s">
        <v>1625</v>
      </c>
    </row>
    <row r="5767" spans="1:27" x14ac:dyDescent="0.25">
      <c r="B5767" t="s">
        <v>3267</v>
      </c>
      <c r="C5767" t="s">
        <v>550</v>
      </c>
      <c r="D5767" t="s">
        <v>3268</v>
      </c>
      <c r="E5767" s="29">
        <v>1</v>
      </c>
      <c r="G5767" t="s">
        <v>1619</v>
      </c>
      <c r="H5767" s="30">
        <v>42</v>
      </c>
      <c r="I5767" t="s">
        <v>1620</v>
      </c>
      <c r="J5767" s="30">
        <f>ROUND(E5767* H5767,5)</f>
        <v>42</v>
      </c>
    </row>
    <row r="5768" spans="1:27" x14ac:dyDescent="0.25">
      <c r="D5768" s="31" t="s">
        <v>1635</v>
      </c>
      <c r="K5768" s="30">
        <f>SUM(J5767:J5767)</f>
        <v>42</v>
      </c>
    </row>
    <row r="5769" spans="1:27" x14ac:dyDescent="0.25">
      <c r="D5769" s="31" t="s">
        <v>1636</v>
      </c>
      <c r="K5769" s="32">
        <f>SUM(J5763:J5768)</f>
        <v>42.338349999999998</v>
      </c>
    </row>
    <row r="5770" spans="1:27" x14ac:dyDescent="0.25">
      <c r="D5770" s="31" t="s">
        <v>1688</v>
      </c>
      <c r="H5770">
        <v>4</v>
      </c>
      <c r="I5770" t="s">
        <v>1638</v>
      </c>
      <c r="K5770" s="30">
        <f>ROUND(H5770/100*K5769,5)</f>
        <v>1.69353</v>
      </c>
    </row>
    <row r="5771" spans="1:27" x14ac:dyDescent="0.25">
      <c r="D5771" s="31" t="s">
        <v>1639</v>
      </c>
      <c r="K5771" s="32">
        <f>SUM(K5769:K5770)</f>
        <v>44.031880000000001</v>
      </c>
    </row>
    <row r="5773" spans="1:27" ht="45" customHeight="1" x14ac:dyDescent="0.25">
      <c r="A5773" s="25" t="s">
        <v>3269</v>
      </c>
      <c r="B5773" s="25" t="s">
        <v>1166</v>
      </c>
      <c r="C5773" s="26" t="s">
        <v>550</v>
      </c>
      <c r="D5773" s="6" t="s">
        <v>1167</v>
      </c>
      <c r="E5773" s="5"/>
      <c r="F5773" s="5"/>
      <c r="G5773" s="26"/>
      <c r="H5773" s="27" t="s">
        <v>1613</v>
      </c>
      <c r="I5773" s="4">
        <v>1.256</v>
      </c>
      <c r="J5773" s="5"/>
      <c r="K5773" s="28">
        <f>ROUND(K5782,2)</f>
        <v>5.32</v>
      </c>
      <c r="L5773" s="26"/>
      <c r="M5773" s="26"/>
      <c r="N5773" s="26"/>
      <c r="O5773" s="26"/>
      <c r="P5773" s="26"/>
      <c r="Q5773" s="26"/>
      <c r="R5773" s="26"/>
      <c r="S5773" s="26"/>
      <c r="T5773" s="26"/>
      <c r="U5773" s="26"/>
      <c r="V5773" s="26"/>
      <c r="W5773" s="26"/>
      <c r="X5773" s="26"/>
      <c r="Y5773" s="26"/>
      <c r="Z5773" s="26"/>
      <c r="AA5773" s="26"/>
    </row>
    <row r="5774" spans="1:27" x14ac:dyDescent="0.25">
      <c r="B5774" s="21" t="s">
        <v>1614</v>
      </c>
    </row>
    <row r="5775" spans="1:27" x14ac:dyDescent="0.25">
      <c r="B5775" t="s">
        <v>1761</v>
      </c>
      <c r="C5775" t="s">
        <v>1616</v>
      </c>
      <c r="D5775" t="s">
        <v>1762</v>
      </c>
      <c r="E5775" s="29">
        <v>0.05</v>
      </c>
      <c r="F5775" t="s">
        <v>1618</v>
      </c>
      <c r="G5775" t="s">
        <v>1619</v>
      </c>
      <c r="H5775" s="30">
        <v>28.1</v>
      </c>
      <c r="I5775" t="s">
        <v>1620</v>
      </c>
      <c r="J5775" s="30">
        <f>ROUND(E5775/I5773* H5775,5)</f>
        <v>1.11863</v>
      </c>
    </row>
    <row r="5776" spans="1:27" x14ac:dyDescent="0.25">
      <c r="D5776" s="31" t="s">
        <v>1621</v>
      </c>
      <c r="K5776" s="30">
        <f>SUM(J5775:J5775)</f>
        <v>1.11863</v>
      </c>
    </row>
    <row r="5777" spans="1:27" x14ac:dyDescent="0.25">
      <c r="B5777" s="21" t="s">
        <v>1625</v>
      </c>
    </row>
    <row r="5778" spans="1:27" x14ac:dyDescent="0.25">
      <c r="B5778" t="s">
        <v>3270</v>
      </c>
      <c r="C5778" t="s">
        <v>550</v>
      </c>
      <c r="D5778" t="s">
        <v>3271</v>
      </c>
      <c r="E5778" s="29">
        <v>1</v>
      </c>
      <c r="G5778" t="s">
        <v>1619</v>
      </c>
      <c r="H5778" s="30">
        <v>4</v>
      </c>
      <c r="I5778" t="s">
        <v>1620</v>
      </c>
      <c r="J5778" s="30">
        <f>ROUND(E5778* H5778,5)</f>
        <v>4</v>
      </c>
    </row>
    <row r="5779" spans="1:27" x14ac:dyDescent="0.25">
      <c r="D5779" s="31" t="s">
        <v>1635</v>
      </c>
      <c r="K5779" s="30">
        <f>SUM(J5778:J5778)</f>
        <v>4</v>
      </c>
    </row>
    <row r="5780" spans="1:27" x14ac:dyDescent="0.25">
      <c r="D5780" s="31" t="s">
        <v>1636</v>
      </c>
      <c r="K5780" s="32">
        <f>SUM(J5774:J5779)</f>
        <v>5.1186299999999996</v>
      </c>
    </row>
    <row r="5781" spans="1:27" x14ac:dyDescent="0.25">
      <c r="D5781" s="31" t="s">
        <v>1688</v>
      </c>
      <c r="H5781">
        <v>4</v>
      </c>
      <c r="I5781" t="s">
        <v>1638</v>
      </c>
      <c r="K5781" s="30">
        <f>ROUND(H5781/100*K5780,5)</f>
        <v>0.20474999999999999</v>
      </c>
    </row>
    <row r="5782" spans="1:27" x14ac:dyDescent="0.25">
      <c r="D5782" s="31" t="s">
        <v>1639</v>
      </c>
      <c r="K5782" s="32">
        <f>SUM(K5780:K5781)</f>
        <v>5.3233799999999993</v>
      </c>
    </row>
    <row r="5784" spans="1:27" ht="45" customHeight="1" x14ac:dyDescent="0.25">
      <c r="A5784" s="25" t="s">
        <v>3272</v>
      </c>
      <c r="B5784" s="25" t="s">
        <v>1580</v>
      </c>
      <c r="C5784" s="26" t="s">
        <v>37</v>
      </c>
      <c r="D5784" s="6" t="s">
        <v>1581</v>
      </c>
      <c r="E5784" s="5"/>
      <c r="F5784" s="5"/>
      <c r="G5784" s="26"/>
      <c r="H5784" s="27" t="s">
        <v>1613</v>
      </c>
      <c r="I5784" s="4">
        <v>1.0980000000000001</v>
      </c>
      <c r="J5784" s="5"/>
      <c r="K5784" s="28">
        <f>ROUND(K5795,2)</f>
        <v>22.91</v>
      </c>
      <c r="L5784" s="26"/>
      <c r="M5784" s="26"/>
      <c r="N5784" s="26"/>
      <c r="O5784" s="26"/>
      <c r="P5784" s="26"/>
      <c r="Q5784" s="26"/>
      <c r="R5784" s="26"/>
      <c r="S5784" s="26"/>
      <c r="T5784" s="26"/>
      <c r="U5784" s="26"/>
      <c r="V5784" s="26"/>
      <c r="W5784" s="26"/>
      <c r="X5784" s="26"/>
      <c r="Y5784" s="26"/>
      <c r="Z5784" s="26"/>
      <c r="AA5784" s="26"/>
    </row>
    <row r="5785" spans="1:27" x14ac:dyDescent="0.25">
      <c r="B5785" s="21" t="s">
        <v>1614</v>
      </c>
    </row>
    <row r="5786" spans="1:27" x14ac:dyDescent="0.25">
      <c r="B5786" t="s">
        <v>1761</v>
      </c>
      <c r="C5786" t="s">
        <v>1616</v>
      </c>
      <c r="D5786" t="s">
        <v>1762</v>
      </c>
      <c r="E5786" s="29">
        <v>0.23300000000000001</v>
      </c>
      <c r="F5786" t="s">
        <v>1618</v>
      </c>
      <c r="G5786" t="s">
        <v>1619</v>
      </c>
      <c r="H5786" s="30">
        <v>28.1</v>
      </c>
      <c r="I5786" t="s">
        <v>1620</v>
      </c>
      <c r="J5786" s="30">
        <f>ROUND(E5786/I5784* H5786,5)</f>
        <v>5.9629300000000001</v>
      </c>
    </row>
    <row r="5787" spans="1:27" x14ac:dyDescent="0.25">
      <c r="B5787" t="s">
        <v>1763</v>
      </c>
      <c r="C5787" t="s">
        <v>1616</v>
      </c>
      <c r="D5787" t="s">
        <v>1764</v>
      </c>
      <c r="E5787" s="29">
        <v>0.23300000000000001</v>
      </c>
      <c r="F5787" t="s">
        <v>1618</v>
      </c>
      <c r="G5787" t="s">
        <v>1619</v>
      </c>
      <c r="H5787" s="30">
        <v>24.1</v>
      </c>
      <c r="I5787" t="s">
        <v>1620</v>
      </c>
      <c r="J5787" s="30">
        <f>ROUND(E5787/I5784* H5787,5)</f>
        <v>5.1141199999999998</v>
      </c>
    </row>
    <row r="5788" spans="1:27" x14ac:dyDescent="0.25">
      <c r="D5788" s="31" t="s">
        <v>1621</v>
      </c>
      <c r="K5788" s="30">
        <f>SUM(J5786:J5787)</f>
        <v>11.07705</v>
      </c>
    </row>
    <row r="5789" spans="1:27" x14ac:dyDescent="0.25">
      <c r="B5789" s="21" t="s">
        <v>1625</v>
      </c>
    </row>
    <row r="5790" spans="1:27" x14ac:dyDescent="0.25">
      <c r="B5790" t="s">
        <v>3273</v>
      </c>
      <c r="C5790" t="s">
        <v>37</v>
      </c>
      <c r="D5790" t="s">
        <v>3274</v>
      </c>
      <c r="E5790" s="29">
        <v>1</v>
      </c>
      <c r="G5790" t="s">
        <v>1619</v>
      </c>
      <c r="H5790" s="30">
        <v>4.12</v>
      </c>
      <c r="I5790" t="s">
        <v>1620</v>
      </c>
      <c r="J5790" s="30">
        <f>ROUND(E5790* H5790,5)</f>
        <v>4.12</v>
      </c>
    </row>
    <row r="5791" spans="1:27" x14ac:dyDescent="0.25">
      <c r="B5791" t="s">
        <v>3275</v>
      </c>
      <c r="C5791" t="s">
        <v>550</v>
      </c>
      <c r="D5791" t="s">
        <v>3276</v>
      </c>
      <c r="E5791" s="29">
        <v>1</v>
      </c>
      <c r="G5791" t="s">
        <v>1619</v>
      </c>
      <c r="H5791" s="30">
        <v>6.83</v>
      </c>
      <c r="I5791" t="s">
        <v>1620</v>
      </c>
      <c r="J5791" s="30">
        <f>ROUND(E5791* H5791,5)</f>
        <v>6.83</v>
      </c>
    </row>
    <row r="5792" spans="1:27" x14ac:dyDescent="0.25">
      <c r="D5792" s="31" t="s">
        <v>1635</v>
      </c>
      <c r="K5792" s="30">
        <f>SUM(J5790:J5791)</f>
        <v>10.95</v>
      </c>
    </row>
    <row r="5793" spans="1:27" x14ac:dyDescent="0.25">
      <c r="D5793" s="31" t="s">
        <v>1636</v>
      </c>
      <c r="K5793" s="32">
        <f>SUM(J5785:J5792)</f>
        <v>22.027050000000003</v>
      </c>
    </row>
    <row r="5794" spans="1:27" x14ac:dyDescent="0.25">
      <c r="D5794" s="31" t="s">
        <v>1688</v>
      </c>
      <c r="H5794">
        <v>4</v>
      </c>
      <c r="I5794" t="s">
        <v>1638</v>
      </c>
      <c r="K5794" s="30">
        <f>ROUND(H5794/100*K5793,5)</f>
        <v>0.88107999999999997</v>
      </c>
    </row>
    <row r="5795" spans="1:27" x14ac:dyDescent="0.25">
      <c r="D5795" s="31" t="s">
        <v>1639</v>
      </c>
      <c r="K5795" s="32">
        <f>SUM(K5793:K5794)</f>
        <v>22.908130000000003</v>
      </c>
    </row>
    <row r="5797" spans="1:27" ht="45" customHeight="1" x14ac:dyDescent="0.25">
      <c r="A5797" s="25" t="s">
        <v>3277</v>
      </c>
      <c r="B5797" s="25" t="s">
        <v>895</v>
      </c>
      <c r="C5797" s="26" t="s">
        <v>37</v>
      </c>
      <c r="D5797" s="6" t="s">
        <v>896</v>
      </c>
      <c r="E5797" s="5"/>
      <c r="F5797" s="5"/>
      <c r="G5797" s="26"/>
      <c r="H5797" s="27" t="s">
        <v>1613</v>
      </c>
      <c r="I5797" s="4">
        <v>1.1779999999999999</v>
      </c>
      <c r="J5797" s="5"/>
      <c r="K5797" s="28">
        <f>ROUND(K5808,2)</f>
        <v>34.9</v>
      </c>
      <c r="L5797" s="26"/>
      <c r="M5797" s="26"/>
      <c r="N5797" s="26"/>
      <c r="O5797" s="26"/>
      <c r="P5797" s="26"/>
      <c r="Q5797" s="26"/>
      <c r="R5797" s="26"/>
      <c r="S5797" s="26"/>
      <c r="T5797" s="26"/>
      <c r="U5797" s="26"/>
      <c r="V5797" s="26"/>
      <c r="W5797" s="26"/>
      <c r="X5797" s="26"/>
      <c r="Y5797" s="26"/>
      <c r="Z5797" s="26"/>
      <c r="AA5797" s="26"/>
    </row>
    <row r="5798" spans="1:27" x14ac:dyDescent="0.25">
      <c r="B5798" s="21" t="s">
        <v>1614</v>
      </c>
    </row>
    <row r="5799" spans="1:27" x14ac:dyDescent="0.25">
      <c r="B5799" t="s">
        <v>1761</v>
      </c>
      <c r="C5799" t="s">
        <v>1616</v>
      </c>
      <c r="D5799" t="s">
        <v>1762</v>
      </c>
      <c r="E5799" s="29">
        <v>0.248</v>
      </c>
      <c r="F5799" t="s">
        <v>1618</v>
      </c>
      <c r="G5799" t="s">
        <v>1619</v>
      </c>
      <c r="H5799" s="30">
        <v>28.1</v>
      </c>
      <c r="I5799" t="s">
        <v>1620</v>
      </c>
      <c r="J5799" s="30">
        <f>ROUND(E5799/I5797* H5799,5)</f>
        <v>5.9157900000000003</v>
      </c>
    </row>
    <row r="5800" spans="1:27" x14ac:dyDescent="0.25">
      <c r="B5800" t="s">
        <v>1763</v>
      </c>
      <c r="C5800" t="s">
        <v>1616</v>
      </c>
      <c r="D5800" t="s">
        <v>1764</v>
      </c>
      <c r="E5800" s="29">
        <v>0.248</v>
      </c>
      <c r="F5800" t="s">
        <v>1618</v>
      </c>
      <c r="G5800" t="s">
        <v>1619</v>
      </c>
      <c r="H5800" s="30">
        <v>24.1</v>
      </c>
      <c r="I5800" t="s">
        <v>1620</v>
      </c>
      <c r="J5800" s="30">
        <f>ROUND(E5800/I5797* H5800,5)</f>
        <v>5.0736800000000004</v>
      </c>
    </row>
    <row r="5801" spans="1:27" x14ac:dyDescent="0.25">
      <c r="D5801" s="31" t="s">
        <v>1621</v>
      </c>
      <c r="K5801" s="30">
        <f>SUM(J5799:J5800)</f>
        <v>10.989470000000001</v>
      </c>
    </row>
    <row r="5802" spans="1:27" x14ac:dyDescent="0.25">
      <c r="B5802" s="21" t="s">
        <v>1625</v>
      </c>
    </row>
    <row r="5803" spans="1:27" x14ac:dyDescent="0.25">
      <c r="B5803" t="s">
        <v>3278</v>
      </c>
      <c r="C5803" t="s">
        <v>37</v>
      </c>
      <c r="D5803" t="s">
        <v>3279</v>
      </c>
      <c r="E5803" s="29">
        <v>1</v>
      </c>
      <c r="G5803" t="s">
        <v>1619</v>
      </c>
      <c r="H5803" s="30">
        <v>18.45</v>
      </c>
      <c r="I5803" t="s">
        <v>1620</v>
      </c>
      <c r="J5803" s="30">
        <f>ROUND(E5803* H5803,5)</f>
        <v>18.45</v>
      </c>
    </row>
    <row r="5804" spans="1:27" x14ac:dyDescent="0.25">
      <c r="B5804" t="s">
        <v>3273</v>
      </c>
      <c r="C5804" t="s">
        <v>37</v>
      </c>
      <c r="D5804" t="s">
        <v>3274</v>
      </c>
      <c r="E5804" s="29">
        <v>1</v>
      </c>
      <c r="G5804" t="s">
        <v>1619</v>
      </c>
      <c r="H5804" s="30">
        <v>4.12</v>
      </c>
      <c r="I5804" t="s">
        <v>1620</v>
      </c>
      <c r="J5804" s="30">
        <f>ROUND(E5804* H5804,5)</f>
        <v>4.12</v>
      </c>
    </row>
    <row r="5805" spans="1:27" x14ac:dyDescent="0.25">
      <c r="D5805" s="31" t="s">
        <v>1635</v>
      </c>
      <c r="K5805" s="30">
        <f>SUM(J5803:J5804)</f>
        <v>22.57</v>
      </c>
    </row>
    <row r="5806" spans="1:27" x14ac:dyDescent="0.25">
      <c r="D5806" s="31" t="s">
        <v>1636</v>
      </c>
      <c r="K5806" s="32">
        <f>SUM(J5798:J5805)</f>
        <v>33.559469999999997</v>
      </c>
    </row>
    <row r="5807" spans="1:27" x14ac:dyDescent="0.25">
      <c r="D5807" s="31" t="s">
        <v>1688</v>
      </c>
      <c r="H5807">
        <v>4</v>
      </c>
      <c r="I5807" t="s">
        <v>1638</v>
      </c>
      <c r="K5807" s="30">
        <f>ROUND(H5807/100*K5806,5)</f>
        <v>1.3423799999999999</v>
      </c>
    </row>
    <row r="5808" spans="1:27" x14ac:dyDescent="0.25">
      <c r="D5808" s="31" t="s">
        <v>1639</v>
      </c>
      <c r="K5808" s="32">
        <f>SUM(K5806:K5807)</f>
        <v>34.901849999999996</v>
      </c>
    </row>
    <row r="5810" spans="1:27" ht="45" customHeight="1" x14ac:dyDescent="0.25">
      <c r="A5810" s="25" t="s">
        <v>3280</v>
      </c>
      <c r="B5810" s="25" t="s">
        <v>897</v>
      </c>
      <c r="C5810" s="26" t="s">
        <v>550</v>
      </c>
      <c r="D5810" s="6" t="s">
        <v>898</v>
      </c>
      <c r="E5810" s="5"/>
      <c r="F5810" s="5"/>
      <c r="G5810" s="26"/>
      <c r="H5810" s="27" t="s">
        <v>1613</v>
      </c>
      <c r="I5810" s="4">
        <v>1.0660000000000001</v>
      </c>
      <c r="J5810" s="5"/>
      <c r="K5810" s="28">
        <f>ROUND(K5820,2)</f>
        <v>14.34</v>
      </c>
      <c r="L5810" s="26"/>
      <c r="M5810" s="26"/>
      <c r="N5810" s="26"/>
      <c r="O5810" s="26"/>
      <c r="P5810" s="26"/>
      <c r="Q5810" s="26"/>
      <c r="R5810" s="26"/>
      <c r="S5810" s="26"/>
      <c r="T5810" s="26"/>
      <c r="U5810" s="26"/>
      <c r="V5810" s="26"/>
      <c r="W5810" s="26"/>
      <c r="X5810" s="26"/>
      <c r="Y5810" s="26"/>
      <c r="Z5810" s="26"/>
      <c r="AA5810" s="26"/>
    </row>
    <row r="5811" spans="1:27" x14ac:dyDescent="0.25">
      <c r="B5811" s="21" t="s">
        <v>1614</v>
      </c>
    </row>
    <row r="5812" spans="1:27" x14ac:dyDescent="0.25">
      <c r="B5812" t="s">
        <v>1763</v>
      </c>
      <c r="C5812" t="s">
        <v>1616</v>
      </c>
      <c r="D5812" t="s">
        <v>1764</v>
      </c>
      <c r="E5812" s="29">
        <v>0.25</v>
      </c>
      <c r="F5812" t="s">
        <v>1618</v>
      </c>
      <c r="G5812" t="s">
        <v>1619</v>
      </c>
      <c r="H5812" s="30">
        <v>24.1</v>
      </c>
      <c r="I5812" t="s">
        <v>1620</v>
      </c>
      <c r="J5812" s="30">
        <f>ROUND(E5812/I5810* H5812,5)</f>
        <v>5.6519700000000004</v>
      </c>
    </row>
    <row r="5813" spans="1:27" x14ac:dyDescent="0.25">
      <c r="B5813" t="s">
        <v>1761</v>
      </c>
      <c r="C5813" t="s">
        <v>1616</v>
      </c>
      <c r="D5813" t="s">
        <v>1762</v>
      </c>
      <c r="E5813" s="29">
        <v>0.25</v>
      </c>
      <c r="F5813" t="s">
        <v>1618</v>
      </c>
      <c r="G5813" t="s">
        <v>1619</v>
      </c>
      <c r="H5813" s="30">
        <v>28.1</v>
      </c>
      <c r="I5813" t="s">
        <v>1620</v>
      </c>
      <c r="J5813" s="30">
        <f>ROUND(E5813/I5810* H5813,5)</f>
        <v>6.5900600000000003</v>
      </c>
    </row>
    <row r="5814" spans="1:27" x14ac:dyDescent="0.25">
      <c r="D5814" s="31" t="s">
        <v>1621</v>
      </c>
      <c r="K5814" s="30">
        <f>SUM(J5812:J5813)</f>
        <v>12.24203</v>
      </c>
    </row>
    <row r="5815" spans="1:27" x14ac:dyDescent="0.25">
      <c r="B5815" s="21" t="s">
        <v>1625</v>
      </c>
    </row>
    <row r="5816" spans="1:27" x14ac:dyDescent="0.25">
      <c r="B5816" t="s">
        <v>3281</v>
      </c>
      <c r="C5816" t="s">
        <v>550</v>
      </c>
      <c r="D5816" t="s">
        <v>3282</v>
      </c>
      <c r="E5816" s="29">
        <v>1</v>
      </c>
      <c r="G5816" t="s">
        <v>1619</v>
      </c>
      <c r="H5816" s="30">
        <v>1.55</v>
      </c>
      <c r="I5816" t="s">
        <v>1620</v>
      </c>
      <c r="J5816" s="30">
        <f>ROUND(E5816* H5816,5)</f>
        <v>1.55</v>
      </c>
    </row>
    <row r="5817" spans="1:27" x14ac:dyDescent="0.25">
      <c r="D5817" s="31" t="s">
        <v>1635</v>
      </c>
      <c r="K5817" s="30">
        <f>SUM(J5816:J5816)</f>
        <v>1.55</v>
      </c>
    </row>
    <row r="5818" spans="1:27" x14ac:dyDescent="0.25">
      <c r="D5818" s="31" t="s">
        <v>1636</v>
      </c>
      <c r="K5818" s="32">
        <f>SUM(J5811:J5817)</f>
        <v>13.79203</v>
      </c>
    </row>
    <row r="5819" spans="1:27" x14ac:dyDescent="0.25">
      <c r="D5819" s="31" t="s">
        <v>1688</v>
      </c>
      <c r="H5819">
        <v>4</v>
      </c>
      <c r="I5819" t="s">
        <v>1638</v>
      </c>
      <c r="K5819" s="30">
        <f>ROUND(H5819/100*K5818,5)</f>
        <v>0.55167999999999995</v>
      </c>
    </row>
    <row r="5820" spans="1:27" x14ac:dyDescent="0.25">
      <c r="D5820" s="31" t="s">
        <v>1639</v>
      </c>
      <c r="K5820" s="32">
        <f>SUM(K5818:K5819)</f>
        <v>14.34371</v>
      </c>
    </row>
    <row r="5822" spans="1:27" ht="45" customHeight="1" x14ac:dyDescent="0.25">
      <c r="A5822" s="25" t="s">
        <v>3283</v>
      </c>
      <c r="B5822" s="25" t="s">
        <v>1072</v>
      </c>
      <c r="C5822" s="26" t="s">
        <v>37</v>
      </c>
      <c r="D5822" s="6" t="s">
        <v>1073</v>
      </c>
      <c r="E5822" s="5"/>
      <c r="F5822" s="5"/>
      <c r="G5822" s="26"/>
      <c r="H5822" s="27" t="s">
        <v>1613</v>
      </c>
      <c r="I5822" s="4">
        <v>2.2130000000000001</v>
      </c>
      <c r="J5822" s="5"/>
      <c r="K5822" s="28">
        <f>ROUND(K5834,2)</f>
        <v>77.47</v>
      </c>
      <c r="L5822" s="26"/>
      <c r="M5822" s="26"/>
      <c r="N5822" s="26"/>
      <c r="O5822" s="26"/>
      <c r="P5822" s="26"/>
      <c r="Q5822" s="26"/>
      <c r="R5822" s="26"/>
      <c r="S5822" s="26"/>
      <c r="T5822" s="26"/>
      <c r="U5822" s="26"/>
      <c r="V5822" s="26"/>
      <c r="W5822" s="26"/>
      <c r="X5822" s="26"/>
      <c r="Y5822" s="26"/>
      <c r="Z5822" s="26"/>
      <c r="AA5822" s="26"/>
    </row>
    <row r="5823" spans="1:27" x14ac:dyDescent="0.25">
      <c r="B5823" s="21" t="s">
        <v>1614</v>
      </c>
    </row>
    <row r="5824" spans="1:27" x14ac:dyDescent="0.25">
      <c r="B5824" t="s">
        <v>1761</v>
      </c>
      <c r="C5824" t="s">
        <v>1616</v>
      </c>
      <c r="D5824" t="s">
        <v>1762</v>
      </c>
      <c r="E5824" s="29">
        <v>0.15</v>
      </c>
      <c r="F5824" t="s">
        <v>1618</v>
      </c>
      <c r="G5824" t="s">
        <v>1619</v>
      </c>
      <c r="H5824" s="30">
        <v>28.1</v>
      </c>
      <c r="I5824" t="s">
        <v>1620</v>
      </c>
      <c r="J5824" s="30">
        <f>ROUND(E5824/I5822* H5824,5)</f>
        <v>1.90465</v>
      </c>
    </row>
    <row r="5825" spans="1:27" x14ac:dyDescent="0.25">
      <c r="B5825" t="s">
        <v>1763</v>
      </c>
      <c r="C5825" t="s">
        <v>1616</v>
      </c>
      <c r="D5825" t="s">
        <v>1764</v>
      </c>
      <c r="E5825" s="29">
        <v>0.15</v>
      </c>
      <c r="F5825" t="s">
        <v>1618</v>
      </c>
      <c r="G5825" t="s">
        <v>1619</v>
      </c>
      <c r="H5825" s="30">
        <v>24.1</v>
      </c>
      <c r="I5825" t="s">
        <v>1620</v>
      </c>
      <c r="J5825" s="30">
        <f>ROUND(E5825/I5822* H5825,5)</f>
        <v>1.6335299999999999</v>
      </c>
    </row>
    <row r="5826" spans="1:27" x14ac:dyDescent="0.25">
      <c r="D5826" s="31" t="s">
        <v>1621</v>
      </c>
      <c r="K5826" s="30">
        <f>SUM(J5824:J5825)</f>
        <v>3.5381799999999997</v>
      </c>
    </row>
    <row r="5827" spans="1:27" x14ac:dyDescent="0.25">
      <c r="B5827" s="21" t="s">
        <v>1625</v>
      </c>
    </row>
    <row r="5828" spans="1:27" x14ac:dyDescent="0.25">
      <c r="B5828" t="s">
        <v>3284</v>
      </c>
      <c r="C5828" t="s">
        <v>37</v>
      </c>
      <c r="D5828" t="s">
        <v>3285</v>
      </c>
      <c r="E5828" s="29">
        <v>1</v>
      </c>
      <c r="G5828" t="s">
        <v>1619</v>
      </c>
      <c r="H5828" s="30">
        <v>70.900000000000006</v>
      </c>
      <c r="I5828" t="s">
        <v>1620</v>
      </c>
      <c r="J5828" s="30">
        <f>ROUND(E5828* H5828,5)</f>
        <v>70.900000000000006</v>
      </c>
    </row>
    <row r="5829" spans="1:27" x14ac:dyDescent="0.25">
      <c r="D5829" s="31" t="s">
        <v>1635</v>
      </c>
      <c r="K5829" s="30">
        <f>SUM(J5828:J5828)</f>
        <v>70.900000000000006</v>
      </c>
    </row>
    <row r="5831" spans="1:27" x14ac:dyDescent="0.25">
      <c r="D5831" s="31" t="s">
        <v>1637</v>
      </c>
      <c r="H5831">
        <v>1.5</v>
      </c>
      <c r="I5831" t="s">
        <v>1638</v>
      </c>
      <c r="J5831">
        <f>ROUND(H5831/100*K5826,5)</f>
        <v>5.3069999999999999E-2</v>
      </c>
    </row>
    <row r="5832" spans="1:27" x14ac:dyDescent="0.25">
      <c r="D5832" s="31" t="s">
        <v>1636</v>
      </c>
      <c r="K5832" s="32">
        <f>SUM(J5823:J5831)</f>
        <v>74.491250000000008</v>
      </c>
    </row>
    <row r="5833" spans="1:27" x14ac:dyDescent="0.25">
      <c r="D5833" s="31" t="s">
        <v>1688</v>
      </c>
      <c r="H5833">
        <v>4</v>
      </c>
      <c r="I5833" t="s">
        <v>1638</v>
      </c>
      <c r="K5833" s="30">
        <f>ROUND(H5833/100*K5832,5)</f>
        <v>2.9796499999999999</v>
      </c>
    </row>
    <row r="5834" spans="1:27" x14ac:dyDescent="0.25">
      <c r="D5834" s="31" t="s">
        <v>1639</v>
      </c>
      <c r="K5834" s="32">
        <f>SUM(K5832:K5833)</f>
        <v>77.470900000000015</v>
      </c>
    </row>
    <row r="5836" spans="1:27" ht="45" customHeight="1" x14ac:dyDescent="0.25">
      <c r="A5836" s="25" t="s">
        <v>3286</v>
      </c>
      <c r="B5836" s="25" t="s">
        <v>1070</v>
      </c>
      <c r="C5836" s="26" t="s">
        <v>42</v>
      </c>
      <c r="D5836" s="6" t="s">
        <v>1071</v>
      </c>
      <c r="E5836" s="5"/>
      <c r="F5836" s="5"/>
      <c r="G5836" s="26"/>
      <c r="H5836" s="27" t="s">
        <v>1613</v>
      </c>
      <c r="I5836" s="4">
        <v>2.1989999999999998</v>
      </c>
      <c r="J5836" s="5"/>
      <c r="K5836" s="28">
        <f>ROUND(K5848,2)</f>
        <v>77.08</v>
      </c>
      <c r="L5836" s="26"/>
      <c r="M5836" s="26"/>
      <c r="N5836" s="26"/>
      <c r="O5836" s="26"/>
      <c r="P5836" s="26"/>
      <c r="Q5836" s="26"/>
      <c r="R5836" s="26"/>
      <c r="S5836" s="26"/>
      <c r="T5836" s="26"/>
      <c r="U5836" s="26"/>
      <c r="V5836" s="26"/>
      <c r="W5836" s="26"/>
      <c r="X5836" s="26"/>
      <c r="Y5836" s="26"/>
      <c r="Z5836" s="26"/>
      <c r="AA5836" s="26"/>
    </row>
    <row r="5837" spans="1:27" x14ac:dyDescent="0.25">
      <c r="B5837" s="21" t="s">
        <v>1614</v>
      </c>
    </row>
    <row r="5838" spans="1:27" x14ac:dyDescent="0.25">
      <c r="B5838" t="s">
        <v>1761</v>
      </c>
      <c r="C5838" t="s">
        <v>1616</v>
      </c>
      <c r="D5838" t="s">
        <v>1762</v>
      </c>
      <c r="E5838" s="29">
        <v>0.15</v>
      </c>
      <c r="F5838" t="s">
        <v>1618</v>
      </c>
      <c r="G5838" t="s">
        <v>1619</v>
      </c>
      <c r="H5838" s="30">
        <v>28.1</v>
      </c>
      <c r="I5838" t="s">
        <v>1620</v>
      </c>
      <c r="J5838" s="30">
        <f>ROUND(E5838/I5836* H5838,5)</f>
        <v>1.9167799999999999</v>
      </c>
    </row>
    <row r="5839" spans="1:27" x14ac:dyDescent="0.25">
      <c r="B5839" t="s">
        <v>1763</v>
      </c>
      <c r="C5839" t="s">
        <v>1616</v>
      </c>
      <c r="D5839" t="s">
        <v>1764</v>
      </c>
      <c r="E5839" s="29">
        <v>0.15</v>
      </c>
      <c r="F5839" t="s">
        <v>1618</v>
      </c>
      <c r="G5839" t="s">
        <v>1619</v>
      </c>
      <c r="H5839" s="30">
        <v>24.1</v>
      </c>
      <c r="I5839" t="s">
        <v>1620</v>
      </c>
      <c r="J5839" s="30">
        <f>ROUND(E5839/I5836* H5839,5)</f>
        <v>1.6439299999999999</v>
      </c>
    </row>
    <row r="5840" spans="1:27" x14ac:dyDescent="0.25">
      <c r="D5840" s="31" t="s">
        <v>1621</v>
      </c>
      <c r="K5840" s="30">
        <f>SUM(J5838:J5839)</f>
        <v>3.5607099999999998</v>
      </c>
    </row>
    <row r="5841" spans="1:27" x14ac:dyDescent="0.25">
      <c r="B5841" s="21" t="s">
        <v>1625</v>
      </c>
    </row>
    <row r="5842" spans="1:27" x14ac:dyDescent="0.25">
      <c r="B5842" t="s">
        <v>3287</v>
      </c>
      <c r="C5842" t="s">
        <v>42</v>
      </c>
      <c r="D5842" t="s">
        <v>3288</v>
      </c>
      <c r="E5842" s="29">
        <v>1</v>
      </c>
      <c r="G5842" t="s">
        <v>1619</v>
      </c>
      <c r="H5842" s="30">
        <v>70.5</v>
      </c>
      <c r="I5842" t="s">
        <v>1620</v>
      </c>
      <c r="J5842" s="30">
        <f>ROUND(E5842* H5842,5)</f>
        <v>70.5</v>
      </c>
    </row>
    <row r="5843" spans="1:27" x14ac:dyDescent="0.25">
      <c r="D5843" s="31" t="s">
        <v>1635</v>
      </c>
      <c r="K5843" s="30">
        <f>SUM(J5842:J5842)</f>
        <v>70.5</v>
      </c>
    </row>
    <row r="5845" spans="1:27" x14ac:dyDescent="0.25">
      <c r="D5845" s="31" t="s">
        <v>1637</v>
      </c>
      <c r="H5845">
        <v>1.5</v>
      </c>
      <c r="I5845" t="s">
        <v>1638</v>
      </c>
      <c r="J5845">
        <f>ROUND(H5845/100*K5840,5)</f>
        <v>5.3409999999999999E-2</v>
      </c>
    </row>
    <row r="5846" spans="1:27" x14ac:dyDescent="0.25">
      <c r="D5846" s="31" t="s">
        <v>1636</v>
      </c>
      <c r="K5846" s="32">
        <f>SUM(J5837:J5845)</f>
        <v>74.11412</v>
      </c>
    </row>
    <row r="5847" spans="1:27" x14ac:dyDescent="0.25">
      <c r="D5847" s="31" t="s">
        <v>1688</v>
      </c>
      <c r="H5847">
        <v>4</v>
      </c>
      <c r="I5847" t="s">
        <v>1638</v>
      </c>
      <c r="K5847" s="30">
        <f>ROUND(H5847/100*K5846,5)</f>
        <v>2.9645600000000001</v>
      </c>
    </row>
    <row r="5848" spans="1:27" x14ac:dyDescent="0.25">
      <c r="D5848" s="31" t="s">
        <v>1639</v>
      </c>
      <c r="K5848" s="32">
        <f>SUM(K5846:K5847)</f>
        <v>77.078680000000006</v>
      </c>
    </row>
    <row r="5850" spans="1:27" ht="45" customHeight="1" x14ac:dyDescent="0.25">
      <c r="A5850" s="25" t="s">
        <v>3289</v>
      </c>
      <c r="B5850" s="25" t="s">
        <v>1068</v>
      </c>
      <c r="C5850" s="26" t="s">
        <v>42</v>
      </c>
      <c r="D5850" s="6" t="s">
        <v>1069</v>
      </c>
      <c r="E5850" s="5"/>
      <c r="F5850" s="5"/>
      <c r="G5850" s="26"/>
      <c r="H5850" s="27" t="s">
        <v>1613</v>
      </c>
      <c r="I5850" s="4">
        <v>1.917</v>
      </c>
      <c r="J5850" s="5"/>
      <c r="K5850" s="28">
        <f>ROUND(K5862,2)</f>
        <v>67.75</v>
      </c>
      <c r="L5850" s="26"/>
      <c r="M5850" s="26"/>
      <c r="N5850" s="26"/>
      <c r="O5850" s="26"/>
      <c r="P5850" s="26"/>
      <c r="Q5850" s="26"/>
      <c r="R5850" s="26"/>
      <c r="S5850" s="26"/>
      <c r="T5850" s="26"/>
      <c r="U5850" s="26"/>
      <c r="V5850" s="26"/>
      <c r="W5850" s="26"/>
      <c r="X5850" s="26"/>
      <c r="Y5850" s="26"/>
      <c r="Z5850" s="26"/>
      <c r="AA5850" s="26"/>
    </row>
    <row r="5851" spans="1:27" x14ac:dyDescent="0.25">
      <c r="B5851" s="21" t="s">
        <v>1614</v>
      </c>
    </row>
    <row r="5852" spans="1:27" x14ac:dyDescent="0.25">
      <c r="B5852" t="s">
        <v>1761</v>
      </c>
      <c r="C5852" t="s">
        <v>1616</v>
      </c>
      <c r="D5852" t="s">
        <v>1762</v>
      </c>
      <c r="E5852" s="29">
        <v>0.15</v>
      </c>
      <c r="F5852" t="s">
        <v>1618</v>
      </c>
      <c r="G5852" t="s">
        <v>1619</v>
      </c>
      <c r="H5852" s="30">
        <v>28.1</v>
      </c>
      <c r="I5852" t="s">
        <v>1620</v>
      </c>
      <c r="J5852" s="30">
        <f>ROUND(E5852/I5850* H5852,5)</f>
        <v>2.19875</v>
      </c>
    </row>
    <row r="5853" spans="1:27" x14ac:dyDescent="0.25">
      <c r="B5853" t="s">
        <v>1763</v>
      </c>
      <c r="C5853" t="s">
        <v>1616</v>
      </c>
      <c r="D5853" t="s">
        <v>1764</v>
      </c>
      <c r="E5853" s="29">
        <v>0.15</v>
      </c>
      <c r="F5853" t="s">
        <v>1618</v>
      </c>
      <c r="G5853" t="s">
        <v>1619</v>
      </c>
      <c r="H5853" s="30">
        <v>24.1</v>
      </c>
      <c r="I5853" t="s">
        <v>1620</v>
      </c>
      <c r="J5853" s="30">
        <f>ROUND(E5853/I5850* H5853,5)</f>
        <v>1.8857600000000001</v>
      </c>
    </row>
    <row r="5854" spans="1:27" x14ac:dyDescent="0.25">
      <c r="D5854" s="31" t="s">
        <v>1621</v>
      </c>
      <c r="K5854" s="30">
        <f>SUM(J5852:J5853)</f>
        <v>4.0845099999999999</v>
      </c>
    </row>
    <row r="5855" spans="1:27" x14ac:dyDescent="0.25">
      <c r="B5855" s="21" t="s">
        <v>1625</v>
      </c>
    </row>
    <row r="5856" spans="1:27" x14ac:dyDescent="0.25">
      <c r="B5856" t="s">
        <v>3290</v>
      </c>
      <c r="C5856" t="s">
        <v>42</v>
      </c>
      <c r="D5856" t="s">
        <v>3291</v>
      </c>
      <c r="E5856" s="29">
        <v>1</v>
      </c>
      <c r="G5856" t="s">
        <v>1619</v>
      </c>
      <c r="H5856" s="30">
        <v>61</v>
      </c>
      <c r="I5856" t="s">
        <v>1620</v>
      </c>
      <c r="J5856" s="30">
        <f>ROUND(E5856* H5856,5)</f>
        <v>61</v>
      </c>
    </row>
    <row r="5857" spans="1:27" x14ac:dyDescent="0.25">
      <c r="D5857" s="31" t="s">
        <v>1635</v>
      </c>
      <c r="K5857" s="30">
        <f>SUM(J5856:J5856)</f>
        <v>61</v>
      </c>
    </row>
    <row r="5859" spans="1:27" x14ac:dyDescent="0.25">
      <c r="D5859" s="31" t="s">
        <v>1637</v>
      </c>
      <c r="H5859">
        <v>1.5</v>
      </c>
      <c r="I5859" t="s">
        <v>1638</v>
      </c>
      <c r="J5859">
        <f>ROUND(H5859/100*K5854,5)</f>
        <v>6.1269999999999998E-2</v>
      </c>
    </row>
    <row r="5860" spans="1:27" x14ac:dyDescent="0.25">
      <c r="D5860" s="31" t="s">
        <v>1636</v>
      </c>
      <c r="K5860" s="32">
        <f>SUM(J5851:J5859)</f>
        <v>65.145779999999988</v>
      </c>
    </row>
    <row r="5861" spans="1:27" x14ac:dyDescent="0.25">
      <c r="D5861" s="31" t="s">
        <v>1688</v>
      </c>
      <c r="H5861">
        <v>4</v>
      </c>
      <c r="I5861" t="s">
        <v>1638</v>
      </c>
      <c r="K5861" s="30">
        <f>ROUND(H5861/100*K5860,5)</f>
        <v>2.6058300000000001</v>
      </c>
    </row>
    <row r="5862" spans="1:27" x14ac:dyDescent="0.25">
      <c r="D5862" s="31" t="s">
        <v>1639</v>
      </c>
      <c r="K5862" s="32">
        <f>SUM(K5860:K5861)</f>
        <v>67.751609999999985</v>
      </c>
    </row>
    <row r="5864" spans="1:27" ht="45" customHeight="1" x14ac:dyDescent="0.25">
      <c r="A5864" s="25" t="s">
        <v>3292</v>
      </c>
      <c r="B5864" s="25" t="s">
        <v>1080</v>
      </c>
      <c r="C5864" s="26" t="s">
        <v>37</v>
      </c>
      <c r="D5864" s="6" t="s">
        <v>1081</v>
      </c>
      <c r="E5864" s="5"/>
      <c r="F5864" s="5"/>
      <c r="G5864" s="26"/>
      <c r="H5864" s="27" t="s">
        <v>1613</v>
      </c>
      <c r="I5864" s="4">
        <v>1.7729999999999999</v>
      </c>
      <c r="J5864" s="5"/>
      <c r="K5864" s="28">
        <f>ROUND(K5876,2)</f>
        <v>61.86</v>
      </c>
      <c r="L5864" s="26"/>
      <c r="M5864" s="26"/>
      <c r="N5864" s="26"/>
      <c r="O5864" s="26"/>
      <c r="P5864" s="26"/>
      <c r="Q5864" s="26"/>
      <c r="R5864" s="26"/>
      <c r="S5864" s="26"/>
      <c r="T5864" s="26"/>
      <c r="U5864" s="26"/>
      <c r="V5864" s="26"/>
      <c r="W5864" s="26"/>
      <c r="X5864" s="26"/>
      <c r="Y5864" s="26"/>
      <c r="Z5864" s="26"/>
      <c r="AA5864" s="26"/>
    </row>
    <row r="5865" spans="1:27" x14ac:dyDescent="0.25">
      <c r="B5865" s="21" t="s">
        <v>1614</v>
      </c>
    </row>
    <row r="5866" spans="1:27" x14ac:dyDescent="0.25">
      <c r="B5866" t="s">
        <v>1761</v>
      </c>
      <c r="C5866" t="s">
        <v>1616</v>
      </c>
      <c r="D5866" t="s">
        <v>1762</v>
      </c>
      <c r="E5866" s="29">
        <v>0.15</v>
      </c>
      <c r="F5866" t="s">
        <v>1618</v>
      </c>
      <c r="G5866" t="s">
        <v>1619</v>
      </c>
      <c r="H5866" s="30">
        <v>28.1</v>
      </c>
      <c r="I5866" t="s">
        <v>1620</v>
      </c>
      <c r="J5866" s="30">
        <f>ROUND(E5866/I5864* H5866,5)</f>
        <v>2.3773300000000002</v>
      </c>
    </row>
    <row r="5867" spans="1:27" x14ac:dyDescent="0.25">
      <c r="B5867" t="s">
        <v>1763</v>
      </c>
      <c r="C5867" t="s">
        <v>1616</v>
      </c>
      <c r="D5867" t="s">
        <v>1764</v>
      </c>
      <c r="E5867" s="29">
        <v>0.15</v>
      </c>
      <c r="F5867" t="s">
        <v>1618</v>
      </c>
      <c r="G5867" t="s">
        <v>1619</v>
      </c>
      <c r="H5867" s="30">
        <v>24.1</v>
      </c>
      <c r="I5867" t="s">
        <v>1620</v>
      </c>
      <c r="J5867" s="30">
        <f>ROUND(E5867/I5864* H5867,5)</f>
        <v>2.0389200000000001</v>
      </c>
    </row>
    <row r="5868" spans="1:27" x14ac:dyDescent="0.25">
      <c r="D5868" s="31" t="s">
        <v>1621</v>
      </c>
      <c r="K5868" s="30">
        <f>SUM(J5866:J5867)</f>
        <v>4.4162499999999998</v>
      </c>
    </row>
    <row r="5869" spans="1:27" x14ac:dyDescent="0.25">
      <c r="B5869" s="21" t="s">
        <v>1625</v>
      </c>
    </row>
    <row r="5870" spans="1:27" x14ac:dyDescent="0.25">
      <c r="B5870" t="s">
        <v>3293</v>
      </c>
      <c r="C5870" t="s">
        <v>550</v>
      </c>
      <c r="D5870" t="s">
        <v>3294</v>
      </c>
      <c r="E5870" s="29">
        <v>1</v>
      </c>
      <c r="G5870" t="s">
        <v>1619</v>
      </c>
      <c r="H5870" s="30">
        <v>55</v>
      </c>
      <c r="I5870" t="s">
        <v>1620</v>
      </c>
      <c r="J5870" s="30">
        <f>ROUND(E5870* H5870,5)</f>
        <v>55</v>
      </c>
    </row>
    <row r="5871" spans="1:27" x14ac:dyDescent="0.25">
      <c r="D5871" s="31" t="s">
        <v>1635</v>
      </c>
      <c r="K5871" s="30">
        <f>SUM(J5870:J5870)</f>
        <v>55</v>
      </c>
    </row>
    <row r="5873" spans="1:27" x14ac:dyDescent="0.25">
      <c r="D5873" s="31" t="s">
        <v>1637</v>
      </c>
      <c r="H5873">
        <v>1.5</v>
      </c>
      <c r="I5873" t="s">
        <v>1638</v>
      </c>
      <c r="J5873">
        <f>ROUND(H5873/100*K5868,5)</f>
        <v>6.6239999999999993E-2</v>
      </c>
    </row>
    <row r="5874" spans="1:27" x14ac:dyDescent="0.25">
      <c r="D5874" s="31" t="s">
        <v>1636</v>
      </c>
      <c r="K5874" s="32">
        <f>SUM(J5865:J5873)</f>
        <v>59.482489999999999</v>
      </c>
    </row>
    <row r="5875" spans="1:27" x14ac:dyDescent="0.25">
      <c r="D5875" s="31" t="s">
        <v>1688</v>
      </c>
      <c r="H5875">
        <v>4</v>
      </c>
      <c r="I5875" t="s">
        <v>1638</v>
      </c>
      <c r="K5875" s="30">
        <f>ROUND(H5875/100*K5874,5)</f>
        <v>2.3793000000000002</v>
      </c>
    </row>
    <row r="5876" spans="1:27" x14ac:dyDescent="0.25">
      <c r="D5876" s="31" t="s">
        <v>1639</v>
      </c>
      <c r="K5876" s="32">
        <f>SUM(K5874:K5875)</f>
        <v>61.861789999999999</v>
      </c>
    </row>
    <row r="5878" spans="1:27" ht="45" customHeight="1" x14ac:dyDescent="0.25">
      <c r="A5878" s="25" t="s">
        <v>3295</v>
      </c>
      <c r="B5878" s="25" t="s">
        <v>1084</v>
      </c>
      <c r="C5878" s="26" t="s">
        <v>37</v>
      </c>
      <c r="D5878" s="6" t="s">
        <v>1085</v>
      </c>
      <c r="E5878" s="5"/>
      <c r="F5878" s="5"/>
      <c r="G5878" s="26"/>
      <c r="H5878" s="27" t="s">
        <v>1613</v>
      </c>
      <c r="I5878" s="4">
        <v>2.0819999999999999</v>
      </c>
      <c r="J5878" s="5"/>
      <c r="K5878" s="28">
        <f>ROUND(K5890,2)</f>
        <v>73.650000000000006</v>
      </c>
      <c r="L5878" s="26"/>
      <c r="M5878" s="26"/>
      <c r="N5878" s="26"/>
      <c r="O5878" s="26"/>
      <c r="P5878" s="26"/>
      <c r="Q5878" s="26"/>
      <c r="R5878" s="26"/>
      <c r="S5878" s="26"/>
      <c r="T5878" s="26"/>
      <c r="U5878" s="26"/>
      <c r="V5878" s="26"/>
      <c r="W5878" s="26"/>
      <c r="X5878" s="26"/>
      <c r="Y5878" s="26"/>
      <c r="Z5878" s="26"/>
      <c r="AA5878" s="26"/>
    </row>
    <row r="5879" spans="1:27" x14ac:dyDescent="0.25">
      <c r="B5879" s="21" t="s">
        <v>1614</v>
      </c>
    </row>
    <row r="5880" spans="1:27" x14ac:dyDescent="0.25">
      <c r="B5880" t="s">
        <v>1761</v>
      </c>
      <c r="C5880" t="s">
        <v>1616</v>
      </c>
      <c r="D5880" t="s">
        <v>1762</v>
      </c>
      <c r="E5880" s="29">
        <v>0.15</v>
      </c>
      <c r="F5880" t="s">
        <v>1618</v>
      </c>
      <c r="G5880" t="s">
        <v>1619</v>
      </c>
      <c r="H5880" s="30">
        <v>28.1</v>
      </c>
      <c r="I5880" t="s">
        <v>1620</v>
      </c>
      <c r="J5880" s="30">
        <f>ROUND(E5880/I5878* H5880,5)</f>
        <v>2.0245000000000002</v>
      </c>
    </row>
    <row r="5881" spans="1:27" x14ac:dyDescent="0.25">
      <c r="B5881" t="s">
        <v>1763</v>
      </c>
      <c r="C5881" t="s">
        <v>1616</v>
      </c>
      <c r="D5881" t="s">
        <v>1764</v>
      </c>
      <c r="E5881" s="29">
        <v>0.15</v>
      </c>
      <c r="F5881" t="s">
        <v>1618</v>
      </c>
      <c r="G5881" t="s">
        <v>1619</v>
      </c>
      <c r="H5881" s="30">
        <v>24.1</v>
      </c>
      <c r="I5881" t="s">
        <v>1620</v>
      </c>
      <c r="J5881" s="30">
        <f>ROUND(E5881/I5878* H5881,5)</f>
        <v>1.73631</v>
      </c>
    </row>
    <row r="5882" spans="1:27" x14ac:dyDescent="0.25">
      <c r="D5882" s="31" t="s">
        <v>1621</v>
      </c>
      <c r="K5882" s="30">
        <f>SUM(J5880:J5881)</f>
        <v>3.7608100000000002</v>
      </c>
    </row>
    <row r="5883" spans="1:27" x14ac:dyDescent="0.25">
      <c r="B5883" s="21" t="s">
        <v>1625</v>
      </c>
    </row>
    <row r="5884" spans="1:27" x14ac:dyDescent="0.25">
      <c r="B5884" t="s">
        <v>3296</v>
      </c>
      <c r="C5884" t="s">
        <v>550</v>
      </c>
      <c r="D5884" t="s">
        <v>3297</v>
      </c>
      <c r="E5884" s="29">
        <v>1</v>
      </c>
      <c r="G5884" t="s">
        <v>1619</v>
      </c>
      <c r="H5884" s="30">
        <v>67</v>
      </c>
      <c r="I5884" t="s">
        <v>1620</v>
      </c>
      <c r="J5884" s="30">
        <f>ROUND(E5884* H5884,5)</f>
        <v>67</v>
      </c>
    </row>
    <row r="5885" spans="1:27" x14ac:dyDescent="0.25">
      <c r="D5885" s="31" t="s">
        <v>1635</v>
      </c>
      <c r="K5885" s="30">
        <f>SUM(J5884:J5884)</f>
        <v>67</v>
      </c>
    </row>
    <row r="5887" spans="1:27" x14ac:dyDescent="0.25">
      <c r="D5887" s="31" t="s">
        <v>1637</v>
      </c>
      <c r="H5887">
        <v>1.5</v>
      </c>
      <c r="I5887" t="s">
        <v>1638</v>
      </c>
      <c r="J5887">
        <f>ROUND(H5887/100*K5882,5)</f>
        <v>5.6410000000000002E-2</v>
      </c>
    </row>
    <row r="5888" spans="1:27" x14ac:dyDescent="0.25">
      <c r="D5888" s="31" t="s">
        <v>1636</v>
      </c>
      <c r="K5888" s="32">
        <f>SUM(J5879:J5887)</f>
        <v>70.817220000000006</v>
      </c>
    </row>
    <row r="5889" spans="1:27" x14ac:dyDescent="0.25">
      <c r="D5889" s="31" t="s">
        <v>1688</v>
      </c>
      <c r="H5889">
        <v>4</v>
      </c>
      <c r="I5889" t="s">
        <v>1638</v>
      </c>
      <c r="K5889" s="30">
        <f>ROUND(H5889/100*K5888,5)</f>
        <v>2.8326899999999999</v>
      </c>
    </row>
    <row r="5890" spans="1:27" x14ac:dyDescent="0.25">
      <c r="D5890" s="31" t="s">
        <v>1639</v>
      </c>
      <c r="K5890" s="32">
        <f>SUM(K5888:K5889)</f>
        <v>73.649910000000006</v>
      </c>
    </row>
    <row r="5892" spans="1:27" ht="45" customHeight="1" x14ac:dyDescent="0.25">
      <c r="A5892" s="25" t="s">
        <v>3298</v>
      </c>
      <c r="B5892" s="25" t="s">
        <v>1086</v>
      </c>
      <c r="C5892" s="26" t="s">
        <v>37</v>
      </c>
      <c r="D5892" s="6" t="s">
        <v>1087</v>
      </c>
      <c r="E5892" s="5"/>
      <c r="F5892" s="5"/>
      <c r="G5892" s="26"/>
      <c r="H5892" s="27" t="s">
        <v>1613</v>
      </c>
      <c r="I5892" s="4">
        <v>2.8290000000000002</v>
      </c>
      <c r="J5892" s="5"/>
      <c r="K5892" s="28">
        <f>ROUND(K5904,2)</f>
        <v>91.32</v>
      </c>
      <c r="L5892" s="26"/>
      <c r="M5892" s="26"/>
      <c r="N5892" s="26"/>
      <c r="O5892" s="26"/>
      <c r="P5892" s="26"/>
      <c r="Q5892" s="26"/>
      <c r="R5892" s="26"/>
      <c r="S5892" s="26"/>
      <c r="T5892" s="26"/>
      <c r="U5892" s="26"/>
      <c r="V5892" s="26"/>
      <c r="W5892" s="26"/>
      <c r="X5892" s="26"/>
      <c r="Y5892" s="26"/>
      <c r="Z5892" s="26"/>
      <c r="AA5892" s="26"/>
    </row>
    <row r="5893" spans="1:27" x14ac:dyDescent="0.25">
      <c r="B5893" s="21" t="s">
        <v>1614</v>
      </c>
    </row>
    <row r="5894" spans="1:27" x14ac:dyDescent="0.25">
      <c r="B5894" t="s">
        <v>1761</v>
      </c>
      <c r="C5894" t="s">
        <v>1616</v>
      </c>
      <c r="D5894" t="s">
        <v>1762</v>
      </c>
      <c r="E5894" s="29">
        <v>0.15</v>
      </c>
      <c r="F5894" t="s">
        <v>1618</v>
      </c>
      <c r="G5894" t="s">
        <v>1619</v>
      </c>
      <c r="H5894" s="30">
        <v>28.1</v>
      </c>
      <c r="I5894" t="s">
        <v>1620</v>
      </c>
      <c r="J5894" s="30">
        <f>ROUND(E5894/I5892* H5894,5)</f>
        <v>1.48993</v>
      </c>
    </row>
    <row r="5895" spans="1:27" x14ac:dyDescent="0.25">
      <c r="B5895" t="s">
        <v>1763</v>
      </c>
      <c r="C5895" t="s">
        <v>1616</v>
      </c>
      <c r="D5895" t="s">
        <v>1764</v>
      </c>
      <c r="E5895" s="29">
        <v>0.15</v>
      </c>
      <c r="F5895" t="s">
        <v>1618</v>
      </c>
      <c r="G5895" t="s">
        <v>1619</v>
      </c>
      <c r="H5895" s="30">
        <v>24.1</v>
      </c>
      <c r="I5895" t="s">
        <v>1620</v>
      </c>
      <c r="J5895" s="30">
        <f>ROUND(E5895/I5892* H5895,5)</f>
        <v>1.2778400000000001</v>
      </c>
    </row>
    <row r="5896" spans="1:27" x14ac:dyDescent="0.25">
      <c r="D5896" s="31" t="s">
        <v>1621</v>
      </c>
      <c r="K5896" s="30">
        <f>SUM(J5894:J5895)</f>
        <v>2.7677700000000001</v>
      </c>
    </row>
    <row r="5897" spans="1:27" x14ac:dyDescent="0.25">
      <c r="B5897" s="21" t="s">
        <v>1625</v>
      </c>
    </row>
    <row r="5898" spans="1:27" x14ac:dyDescent="0.25">
      <c r="B5898" t="s">
        <v>3299</v>
      </c>
      <c r="C5898" t="s">
        <v>550</v>
      </c>
      <c r="D5898" t="s">
        <v>3300</v>
      </c>
      <c r="E5898" s="29">
        <v>1</v>
      </c>
      <c r="G5898" t="s">
        <v>1619</v>
      </c>
      <c r="H5898" s="30">
        <v>85</v>
      </c>
      <c r="I5898" t="s">
        <v>1620</v>
      </c>
      <c r="J5898" s="30">
        <f>ROUND(E5898* H5898,5)</f>
        <v>85</v>
      </c>
    </row>
    <row r="5899" spans="1:27" x14ac:dyDescent="0.25">
      <c r="D5899" s="31" t="s">
        <v>1635</v>
      </c>
      <c r="K5899" s="30">
        <f>SUM(J5898:J5898)</f>
        <v>85</v>
      </c>
    </row>
    <row r="5901" spans="1:27" x14ac:dyDescent="0.25">
      <c r="D5901" s="31" t="s">
        <v>1637</v>
      </c>
      <c r="H5901">
        <v>1.5</v>
      </c>
      <c r="I5901" t="s">
        <v>1638</v>
      </c>
      <c r="J5901">
        <f>ROUND(H5901/100*K5896,5)</f>
        <v>4.1520000000000001E-2</v>
      </c>
    </row>
    <row r="5902" spans="1:27" x14ac:dyDescent="0.25">
      <c r="D5902" s="31" t="s">
        <v>1636</v>
      </c>
      <c r="K5902" s="32">
        <f>SUM(J5893:J5901)</f>
        <v>87.809290000000004</v>
      </c>
    </row>
    <row r="5903" spans="1:27" x14ac:dyDescent="0.25">
      <c r="D5903" s="31" t="s">
        <v>1688</v>
      </c>
      <c r="H5903">
        <v>4</v>
      </c>
      <c r="I5903" t="s">
        <v>1638</v>
      </c>
      <c r="K5903" s="30">
        <f>ROUND(H5903/100*K5902,5)</f>
        <v>3.5123700000000002</v>
      </c>
    </row>
    <row r="5904" spans="1:27" x14ac:dyDescent="0.25">
      <c r="D5904" s="31" t="s">
        <v>1639</v>
      </c>
      <c r="K5904" s="32">
        <f>SUM(K5902:K5903)</f>
        <v>91.321660000000008</v>
      </c>
    </row>
    <row r="5906" spans="1:27" ht="45" customHeight="1" x14ac:dyDescent="0.25">
      <c r="A5906" s="25" t="s">
        <v>3301</v>
      </c>
      <c r="B5906" s="25" t="s">
        <v>1088</v>
      </c>
      <c r="C5906" s="26" t="s">
        <v>37</v>
      </c>
      <c r="D5906" s="6" t="s">
        <v>1089</v>
      </c>
      <c r="E5906" s="5"/>
      <c r="F5906" s="5"/>
      <c r="G5906" s="26"/>
      <c r="H5906" s="27" t="s">
        <v>1613</v>
      </c>
      <c r="I5906" s="4">
        <v>3.0619999999999998</v>
      </c>
      <c r="J5906" s="5"/>
      <c r="K5906" s="28">
        <f>ROUND(K5918,2)</f>
        <v>95.26</v>
      </c>
      <c r="L5906" s="26"/>
      <c r="M5906" s="26"/>
      <c r="N5906" s="26"/>
      <c r="O5906" s="26"/>
      <c r="P5906" s="26"/>
      <c r="Q5906" s="26"/>
      <c r="R5906" s="26"/>
      <c r="S5906" s="26"/>
      <c r="T5906" s="26"/>
      <c r="U5906" s="26"/>
      <c r="V5906" s="26"/>
      <c r="W5906" s="26"/>
      <c r="X5906" s="26"/>
      <c r="Y5906" s="26"/>
      <c r="Z5906" s="26"/>
      <c r="AA5906" s="26"/>
    </row>
    <row r="5907" spans="1:27" x14ac:dyDescent="0.25">
      <c r="B5907" s="21" t="s">
        <v>1614</v>
      </c>
    </row>
    <row r="5908" spans="1:27" x14ac:dyDescent="0.25">
      <c r="B5908" t="s">
        <v>1761</v>
      </c>
      <c r="C5908" t="s">
        <v>1616</v>
      </c>
      <c r="D5908" t="s">
        <v>1762</v>
      </c>
      <c r="E5908" s="29">
        <v>0.15</v>
      </c>
      <c r="F5908" t="s">
        <v>1618</v>
      </c>
      <c r="G5908" t="s">
        <v>1619</v>
      </c>
      <c r="H5908" s="30">
        <v>28.1</v>
      </c>
      <c r="I5908" t="s">
        <v>1620</v>
      </c>
      <c r="J5908" s="30">
        <f>ROUND(E5908/I5906* H5908,5)</f>
        <v>1.3765499999999999</v>
      </c>
    </row>
    <row r="5909" spans="1:27" x14ac:dyDescent="0.25">
      <c r="B5909" t="s">
        <v>1763</v>
      </c>
      <c r="C5909" t="s">
        <v>1616</v>
      </c>
      <c r="D5909" t="s">
        <v>1764</v>
      </c>
      <c r="E5909" s="29">
        <v>0.15</v>
      </c>
      <c r="F5909" t="s">
        <v>1618</v>
      </c>
      <c r="G5909" t="s">
        <v>1619</v>
      </c>
      <c r="H5909" s="30">
        <v>24.1</v>
      </c>
      <c r="I5909" t="s">
        <v>1620</v>
      </c>
      <c r="J5909" s="30">
        <f>ROUND(E5909/I5906* H5909,5)</f>
        <v>1.1806000000000001</v>
      </c>
    </row>
    <row r="5910" spans="1:27" x14ac:dyDescent="0.25">
      <c r="D5910" s="31" t="s">
        <v>1621</v>
      </c>
      <c r="K5910" s="30">
        <f>SUM(J5908:J5909)</f>
        <v>2.55715</v>
      </c>
    </row>
    <row r="5911" spans="1:27" x14ac:dyDescent="0.25">
      <c r="B5911" s="21" t="s">
        <v>1625</v>
      </c>
    </row>
    <row r="5912" spans="1:27" x14ac:dyDescent="0.25">
      <c r="B5912" t="s">
        <v>3302</v>
      </c>
      <c r="C5912" t="s">
        <v>550</v>
      </c>
      <c r="D5912" t="s">
        <v>3303</v>
      </c>
      <c r="E5912" s="29">
        <v>1</v>
      </c>
      <c r="G5912" t="s">
        <v>1619</v>
      </c>
      <c r="H5912" s="30">
        <v>89</v>
      </c>
      <c r="I5912" t="s">
        <v>1620</v>
      </c>
      <c r="J5912" s="30">
        <f>ROUND(E5912* H5912,5)</f>
        <v>89</v>
      </c>
    </row>
    <row r="5913" spans="1:27" x14ac:dyDescent="0.25">
      <c r="D5913" s="31" t="s">
        <v>1635</v>
      </c>
      <c r="K5913" s="30">
        <f>SUM(J5912:J5912)</f>
        <v>89</v>
      </c>
    </row>
    <row r="5915" spans="1:27" x14ac:dyDescent="0.25">
      <c r="D5915" s="31" t="s">
        <v>1637</v>
      </c>
      <c r="H5915">
        <v>1.5</v>
      </c>
      <c r="I5915" t="s">
        <v>1638</v>
      </c>
      <c r="J5915">
        <f>ROUND(H5915/100*K5910,5)</f>
        <v>3.8359999999999998E-2</v>
      </c>
    </row>
    <row r="5916" spans="1:27" x14ac:dyDescent="0.25">
      <c r="D5916" s="31" t="s">
        <v>1636</v>
      </c>
      <c r="K5916" s="32">
        <f>SUM(J5907:J5915)</f>
        <v>91.595510000000004</v>
      </c>
    </row>
    <row r="5917" spans="1:27" x14ac:dyDescent="0.25">
      <c r="D5917" s="31" t="s">
        <v>1688</v>
      </c>
      <c r="H5917">
        <v>4</v>
      </c>
      <c r="I5917" t="s">
        <v>1638</v>
      </c>
      <c r="K5917" s="30">
        <f>ROUND(H5917/100*K5916,5)</f>
        <v>3.6638199999999999</v>
      </c>
    </row>
    <row r="5918" spans="1:27" x14ac:dyDescent="0.25">
      <c r="D5918" s="31" t="s">
        <v>1639</v>
      </c>
      <c r="K5918" s="32">
        <f>SUM(K5916:K5917)</f>
        <v>95.259330000000006</v>
      </c>
    </row>
    <row r="5920" spans="1:27" ht="45" customHeight="1" x14ac:dyDescent="0.25">
      <c r="A5920" s="25" t="s">
        <v>3304</v>
      </c>
      <c r="B5920" s="25" t="s">
        <v>1090</v>
      </c>
      <c r="C5920" s="26" t="s">
        <v>550</v>
      </c>
      <c r="D5920" s="6" t="s">
        <v>1091</v>
      </c>
      <c r="E5920" s="5"/>
      <c r="F5920" s="5"/>
      <c r="G5920" s="26"/>
      <c r="H5920" s="27" t="s">
        <v>1613</v>
      </c>
      <c r="I5920" s="4">
        <v>2.0209999999999999</v>
      </c>
      <c r="J5920" s="5"/>
      <c r="K5920" s="28">
        <f>ROUND(K5930,2)</f>
        <v>93.77</v>
      </c>
      <c r="L5920" s="26"/>
      <c r="M5920" s="26"/>
      <c r="N5920" s="26"/>
      <c r="O5920" s="26"/>
      <c r="P5920" s="26"/>
      <c r="Q5920" s="26"/>
      <c r="R5920" s="26"/>
      <c r="S5920" s="26"/>
      <c r="T5920" s="26"/>
      <c r="U5920" s="26"/>
      <c r="V5920" s="26"/>
      <c r="W5920" s="26"/>
      <c r="X5920" s="26"/>
      <c r="Y5920" s="26"/>
      <c r="Z5920" s="26"/>
      <c r="AA5920" s="26"/>
    </row>
    <row r="5921" spans="1:27" x14ac:dyDescent="0.25">
      <c r="B5921" s="21" t="s">
        <v>1614</v>
      </c>
    </row>
    <row r="5922" spans="1:27" x14ac:dyDescent="0.25">
      <c r="B5922" t="s">
        <v>1761</v>
      </c>
      <c r="C5922" t="s">
        <v>1616</v>
      </c>
      <c r="D5922" t="s">
        <v>1762</v>
      </c>
      <c r="E5922" s="29">
        <v>0.2</v>
      </c>
      <c r="F5922" t="s">
        <v>1618</v>
      </c>
      <c r="G5922" t="s">
        <v>1619</v>
      </c>
      <c r="H5922" s="30">
        <v>28.1</v>
      </c>
      <c r="I5922" t="s">
        <v>1620</v>
      </c>
      <c r="J5922" s="30">
        <f>ROUND(E5922/I5920* H5922,5)</f>
        <v>2.7808000000000002</v>
      </c>
    </row>
    <row r="5923" spans="1:27" x14ac:dyDescent="0.25">
      <c r="B5923" t="s">
        <v>1763</v>
      </c>
      <c r="C5923" t="s">
        <v>1616</v>
      </c>
      <c r="D5923" t="s">
        <v>1764</v>
      </c>
      <c r="E5923" s="29">
        <v>0.2</v>
      </c>
      <c r="F5923" t="s">
        <v>1618</v>
      </c>
      <c r="G5923" t="s">
        <v>1619</v>
      </c>
      <c r="H5923" s="30">
        <v>24.1</v>
      </c>
      <c r="I5923" t="s">
        <v>1620</v>
      </c>
      <c r="J5923" s="30">
        <f>ROUND(E5923/I5920* H5923,5)</f>
        <v>2.38496</v>
      </c>
    </row>
    <row r="5924" spans="1:27" x14ac:dyDescent="0.25">
      <c r="D5924" s="31" t="s">
        <v>1621</v>
      </c>
      <c r="K5924" s="30">
        <f>SUM(J5922:J5923)</f>
        <v>5.1657600000000006</v>
      </c>
    </row>
    <row r="5925" spans="1:27" x14ac:dyDescent="0.25">
      <c r="B5925" s="21" t="s">
        <v>1625</v>
      </c>
    </row>
    <row r="5926" spans="1:27" x14ac:dyDescent="0.25">
      <c r="B5926" t="s">
        <v>3305</v>
      </c>
      <c r="C5926" t="s">
        <v>37</v>
      </c>
      <c r="D5926" t="s">
        <v>3306</v>
      </c>
      <c r="E5926" s="29">
        <v>1</v>
      </c>
      <c r="G5926" t="s">
        <v>1619</v>
      </c>
      <c r="H5926" s="30">
        <v>85</v>
      </c>
      <c r="I5926" t="s">
        <v>1620</v>
      </c>
      <c r="J5926" s="30">
        <f>ROUND(E5926* H5926,5)</f>
        <v>85</v>
      </c>
    </row>
    <row r="5927" spans="1:27" x14ac:dyDescent="0.25">
      <c r="D5927" s="31" t="s">
        <v>1635</v>
      </c>
      <c r="K5927" s="30">
        <f>SUM(J5926:J5926)</f>
        <v>85</v>
      </c>
    </row>
    <row r="5928" spans="1:27" x14ac:dyDescent="0.25">
      <c r="D5928" s="31" t="s">
        <v>1636</v>
      </c>
      <c r="K5928" s="32">
        <f>SUM(J5921:J5927)</f>
        <v>90.165760000000006</v>
      </c>
    </row>
    <row r="5929" spans="1:27" x14ac:dyDescent="0.25">
      <c r="D5929" s="31" t="s">
        <v>1688</v>
      </c>
      <c r="H5929">
        <v>4</v>
      </c>
      <c r="I5929" t="s">
        <v>1638</v>
      </c>
      <c r="K5929" s="30">
        <f>ROUND(H5929/100*K5928,5)</f>
        <v>3.60663</v>
      </c>
    </row>
    <row r="5930" spans="1:27" x14ac:dyDescent="0.25">
      <c r="D5930" s="31" t="s">
        <v>1639</v>
      </c>
      <c r="K5930" s="32">
        <f>SUM(K5928:K5929)</f>
        <v>93.772390000000001</v>
      </c>
    </row>
    <row r="5932" spans="1:27" ht="45" customHeight="1" x14ac:dyDescent="0.25">
      <c r="A5932" s="25" t="s">
        <v>3307</v>
      </c>
      <c r="B5932" s="25" t="s">
        <v>1092</v>
      </c>
      <c r="C5932" s="26" t="s">
        <v>550</v>
      </c>
      <c r="D5932" s="6" t="s">
        <v>1093</v>
      </c>
      <c r="E5932" s="5"/>
      <c r="F5932" s="5"/>
      <c r="G5932" s="26"/>
      <c r="H5932" s="27" t="s">
        <v>1613</v>
      </c>
      <c r="I5932" s="4">
        <v>2.706</v>
      </c>
      <c r="J5932" s="5"/>
      <c r="K5932" s="28">
        <f>ROUND(K5942,2)</f>
        <v>420.01</v>
      </c>
      <c r="L5932" s="26"/>
      <c r="M5932" s="26"/>
      <c r="N5932" s="26"/>
      <c r="O5932" s="26"/>
      <c r="P5932" s="26"/>
      <c r="Q5932" s="26"/>
      <c r="R5932" s="26"/>
      <c r="S5932" s="26"/>
      <c r="T5932" s="26"/>
      <c r="U5932" s="26"/>
      <c r="V5932" s="26"/>
      <c r="W5932" s="26"/>
      <c r="X5932" s="26"/>
      <c r="Y5932" s="26"/>
      <c r="Z5932" s="26"/>
      <c r="AA5932" s="26"/>
    </row>
    <row r="5933" spans="1:27" x14ac:dyDescent="0.25">
      <c r="B5933" s="21" t="s">
        <v>1614</v>
      </c>
    </row>
    <row r="5934" spans="1:27" x14ac:dyDescent="0.25">
      <c r="B5934" t="s">
        <v>1761</v>
      </c>
      <c r="C5934" t="s">
        <v>1616</v>
      </c>
      <c r="D5934" t="s">
        <v>1762</v>
      </c>
      <c r="E5934" s="29">
        <v>0.2</v>
      </c>
      <c r="F5934" t="s">
        <v>1618</v>
      </c>
      <c r="G5934" t="s">
        <v>1619</v>
      </c>
      <c r="H5934" s="30">
        <v>28.1</v>
      </c>
      <c r="I5934" t="s">
        <v>1620</v>
      </c>
      <c r="J5934" s="30">
        <f>ROUND(E5934/I5932* H5934,5)</f>
        <v>2.07687</v>
      </c>
    </row>
    <row r="5935" spans="1:27" x14ac:dyDescent="0.25">
      <c r="B5935" t="s">
        <v>1763</v>
      </c>
      <c r="C5935" t="s">
        <v>1616</v>
      </c>
      <c r="D5935" t="s">
        <v>1764</v>
      </c>
      <c r="E5935" s="29">
        <v>0.2</v>
      </c>
      <c r="F5935" t="s">
        <v>1618</v>
      </c>
      <c r="G5935" t="s">
        <v>1619</v>
      </c>
      <c r="H5935" s="30">
        <v>24.1</v>
      </c>
      <c r="I5935" t="s">
        <v>1620</v>
      </c>
      <c r="J5935" s="30">
        <f>ROUND(E5935/I5932* H5935,5)</f>
        <v>1.7812300000000001</v>
      </c>
    </row>
    <row r="5936" spans="1:27" x14ac:dyDescent="0.25">
      <c r="D5936" s="31" t="s">
        <v>1621</v>
      </c>
      <c r="K5936" s="30">
        <f>SUM(J5934:J5935)</f>
        <v>3.8581000000000003</v>
      </c>
    </row>
    <row r="5937" spans="1:27" x14ac:dyDescent="0.25">
      <c r="B5937" s="21" t="s">
        <v>1625</v>
      </c>
    </row>
    <row r="5938" spans="1:27" x14ac:dyDescent="0.25">
      <c r="B5938" t="s">
        <v>3308</v>
      </c>
      <c r="C5938" t="s">
        <v>37</v>
      </c>
      <c r="D5938" t="s">
        <v>3309</v>
      </c>
      <c r="E5938" s="29">
        <v>1</v>
      </c>
      <c r="G5938" t="s">
        <v>1619</v>
      </c>
      <c r="H5938" s="30">
        <v>400</v>
      </c>
      <c r="I5938" t="s">
        <v>1620</v>
      </c>
      <c r="J5938" s="30">
        <f>ROUND(E5938* H5938,5)</f>
        <v>400</v>
      </c>
    </row>
    <row r="5939" spans="1:27" x14ac:dyDescent="0.25">
      <c r="D5939" s="31" t="s">
        <v>1635</v>
      </c>
      <c r="K5939" s="30">
        <f>SUM(J5938:J5938)</f>
        <v>400</v>
      </c>
    </row>
    <row r="5940" spans="1:27" x14ac:dyDescent="0.25">
      <c r="D5940" s="31" t="s">
        <v>1636</v>
      </c>
      <c r="K5940" s="32">
        <f>SUM(J5933:J5939)</f>
        <v>403.85809999999998</v>
      </c>
    </row>
    <row r="5941" spans="1:27" x14ac:dyDescent="0.25">
      <c r="D5941" s="31" t="s">
        <v>1688</v>
      </c>
      <c r="H5941">
        <v>4</v>
      </c>
      <c r="I5941" t="s">
        <v>1638</v>
      </c>
      <c r="K5941" s="30">
        <f>ROUND(H5941/100*K5940,5)</f>
        <v>16.154319999999998</v>
      </c>
    </row>
    <row r="5942" spans="1:27" x14ac:dyDescent="0.25">
      <c r="D5942" s="31" t="s">
        <v>1639</v>
      </c>
      <c r="K5942" s="32">
        <f>SUM(K5940:K5941)</f>
        <v>420.01241999999996</v>
      </c>
    </row>
    <row r="5944" spans="1:27" ht="45" customHeight="1" x14ac:dyDescent="0.25">
      <c r="A5944" s="25" t="s">
        <v>3310</v>
      </c>
      <c r="B5944" s="25" t="s">
        <v>1094</v>
      </c>
      <c r="C5944" s="26" t="s">
        <v>550</v>
      </c>
      <c r="D5944" s="6" t="s">
        <v>1095</v>
      </c>
      <c r="E5944" s="5"/>
      <c r="F5944" s="5"/>
      <c r="G5944" s="26"/>
      <c r="H5944" s="27" t="s">
        <v>1613</v>
      </c>
      <c r="I5944" s="4">
        <v>83.908000000000001</v>
      </c>
      <c r="J5944" s="5"/>
      <c r="K5944" s="28">
        <f>ROUND(K5954,2)</f>
        <v>759.33</v>
      </c>
      <c r="L5944" s="26"/>
      <c r="M5944" s="26"/>
      <c r="N5944" s="26"/>
      <c r="O5944" s="26"/>
      <c r="P5944" s="26"/>
      <c r="Q5944" s="26"/>
      <c r="R5944" s="26"/>
      <c r="S5944" s="26"/>
      <c r="T5944" s="26"/>
      <c r="U5944" s="26"/>
      <c r="V5944" s="26"/>
      <c r="W5944" s="26"/>
      <c r="X5944" s="26"/>
      <c r="Y5944" s="26"/>
      <c r="Z5944" s="26"/>
      <c r="AA5944" s="26"/>
    </row>
    <row r="5945" spans="1:27" x14ac:dyDescent="0.25">
      <c r="B5945" s="21" t="s">
        <v>1614</v>
      </c>
    </row>
    <row r="5946" spans="1:27" x14ac:dyDescent="0.25">
      <c r="B5946" t="s">
        <v>1761</v>
      </c>
      <c r="C5946" t="s">
        <v>1616</v>
      </c>
      <c r="D5946" t="s">
        <v>1762</v>
      </c>
      <c r="E5946" s="29">
        <v>0.2</v>
      </c>
      <c r="F5946" t="s">
        <v>1618</v>
      </c>
      <c r="G5946" t="s">
        <v>1619</v>
      </c>
      <c r="H5946" s="30">
        <v>28.1</v>
      </c>
      <c r="I5946" t="s">
        <v>1620</v>
      </c>
      <c r="J5946" s="30">
        <f>ROUND(E5946/I5944* H5946,5)</f>
        <v>6.6979999999999998E-2</v>
      </c>
    </row>
    <row r="5947" spans="1:27" x14ac:dyDescent="0.25">
      <c r="B5947" t="s">
        <v>1763</v>
      </c>
      <c r="C5947" t="s">
        <v>1616</v>
      </c>
      <c r="D5947" t="s">
        <v>1764</v>
      </c>
      <c r="E5947" s="29">
        <v>0.2</v>
      </c>
      <c r="F5947" t="s">
        <v>1618</v>
      </c>
      <c r="G5947" t="s">
        <v>1619</v>
      </c>
      <c r="H5947" s="30">
        <v>24.1</v>
      </c>
      <c r="I5947" t="s">
        <v>1620</v>
      </c>
      <c r="J5947" s="30">
        <f>ROUND(E5947/I5944* H5947,5)</f>
        <v>5.7439999999999998E-2</v>
      </c>
    </row>
    <row r="5948" spans="1:27" x14ac:dyDescent="0.25">
      <c r="D5948" s="31" t="s">
        <v>1621</v>
      </c>
      <c r="K5948" s="30">
        <f>SUM(J5946:J5947)</f>
        <v>0.12442</v>
      </c>
    </row>
    <row r="5949" spans="1:27" x14ac:dyDescent="0.25">
      <c r="B5949" s="21" t="s">
        <v>1625</v>
      </c>
    </row>
    <row r="5950" spans="1:27" x14ac:dyDescent="0.25">
      <c r="B5950" t="s">
        <v>3311</v>
      </c>
      <c r="C5950" t="s">
        <v>550</v>
      </c>
      <c r="D5950" t="s">
        <v>3312</v>
      </c>
      <c r="E5950" s="29">
        <v>1</v>
      </c>
      <c r="G5950" t="s">
        <v>1619</v>
      </c>
      <c r="H5950" s="30">
        <v>730</v>
      </c>
      <c r="I5950" t="s">
        <v>1620</v>
      </c>
      <c r="J5950" s="30">
        <f>ROUND(E5950* H5950,5)</f>
        <v>730</v>
      </c>
    </row>
    <row r="5951" spans="1:27" x14ac:dyDescent="0.25">
      <c r="D5951" s="31" t="s">
        <v>1635</v>
      </c>
      <c r="K5951" s="30">
        <f>SUM(J5950:J5950)</f>
        <v>730</v>
      </c>
    </row>
    <row r="5952" spans="1:27" x14ac:dyDescent="0.25">
      <c r="D5952" s="31" t="s">
        <v>1636</v>
      </c>
      <c r="K5952" s="32">
        <f>SUM(J5945:J5951)</f>
        <v>730.12441999999999</v>
      </c>
    </row>
    <row r="5953" spans="1:27" x14ac:dyDescent="0.25">
      <c r="D5953" s="31" t="s">
        <v>1688</v>
      </c>
      <c r="H5953">
        <v>4</v>
      </c>
      <c r="I5953" t="s">
        <v>1638</v>
      </c>
      <c r="K5953" s="30">
        <f>ROUND(H5953/100*K5952,5)</f>
        <v>29.204979999999999</v>
      </c>
    </row>
    <row r="5954" spans="1:27" x14ac:dyDescent="0.25">
      <c r="D5954" s="31" t="s">
        <v>1639</v>
      </c>
      <c r="K5954" s="32">
        <f>SUM(K5952:K5953)</f>
        <v>759.32939999999996</v>
      </c>
    </row>
    <row r="5956" spans="1:27" ht="45" customHeight="1" x14ac:dyDescent="0.25">
      <c r="A5956" s="25" t="s">
        <v>3313</v>
      </c>
      <c r="B5956" s="25" t="s">
        <v>1096</v>
      </c>
      <c r="C5956" s="26" t="s">
        <v>550</v>
      </c>
      <c r="D5956" s="6" t="s">
        <v>1097</v>
      </c>
      <c r="E5956" s="5"/>
      <c r="F5956" s="5"/>
      <c r="G5956" s="26"/>
      <c r="H5956" s="27" t="s">
        <v>1613</v>
      </c>
      <c r="I5956" s="4">
        <v>35</v>
      </c>
      <c r="J5956" s="5"/>
      <c r="K5956" s="28">
        <f>ROUND(K5966,2)</f>
        <v>1560.31</v>
      </c>
      <c r="L5956" s="26"/>
      <c r="M5956" s="26"/>
      <c r="N5956" s="26"/>
      <c r="O5956" s="26"/>
      <c r="P5956" s="26"/>
      <c r="Q5956" s="26"/>
      <c r="R5956" s="26"/>
      <c r="S5956" s="26"/>
      <c r="T5956" s="26"/>
      <c r="U5956" s="26"/>
      <c r="V5956" s="26"/>
      <c r="W5956" s="26"/>
      <c r="X5956" s="26"/>
      <c r="Y5956" s="26"/>
      <c r="Z5956" s="26"/>
      <c r="AA5956" s="26"/>
    </row>
    <row r="5957" spans="1:27" x14ac:dyDescent="0.25">
      <c r="B5957" s="21" t="s">
        <v>1614</v>
      </c>
    </row>
    <row r="5958" spans="1:27" x14ac:dyDescent="0.25">
      <c r="B5958" t="s">
        <v>1761</v>
      </c>
      <c r="C5958" t="s">
        <v>1616</v>
      </c>
      <c r="D5958" t="s">
        <v>1762</v>
      </c>
      <c r="E5958" s="29">
        <v>0.2</v>
      </c>
      <c r="F5958" t="s">
        <v>1618</v>
      </c>
      <c r="G5958" t="s">
        <v>1619</v>
      </c>
      <c r="H5958" s="30">
        <v>28.1</v>
      </c>
      <c r="I5958" t="s">
        <v>1620</v>
      </c>
      <c r="J5958" s="30">
        <f>ROUND(E5958/I5956* H5958,5)</f>
        <v>0.16056999999999999</v>
      </c>
    </row>
    <row r="5959" spans="1:27" x14ac:dyDescent="0.25">
      <c r="B5959" t="s">
        <v>1763</v>
      </c>
      <c r="C5959" t="s">
        <v>1616</v>
      </c>
      <c r="D5959" t="s">
        <v>1764</v>
      </c>
      <c r="E5959" s="29">
        <v>0.2</v>
      </c>
      <c r="F5959" t="s">
        <v>1618</v>
      </c>
      <c r="G5959" t="s">
        <v>1619</v>
      </c>
      <c r="H5959" s="30">
        <v>24.1</v>
      </c>
      <c r="I5959" t="s">
        <v>1620</v>
      </c>
      <c r="J5959" s="30">
        <f>ROUND(E5959/I5956* H5959,5)</f>
        <v>0.13771</v>
      </c>
    </row>
    <row r="5960" spans="1:27" x14ac:dyDescent="0.25">
      <c r="D5960" s="31" t="s">
        <v>1621</v>
      </c>
      <c r="K5960" s="30">
        <f>SUM(J5958:J5959)</f>
        <v>0.29827999999999999</v>
      </c>
    </row>
    <row r="5961" spans="1:27" x14ac:dyDescent="0.25">
      <c r="B5961" s="21" t="s">
        <v>1625</v>
      </c>
    </row>
    <row r="5962" spans="1:27" x14ac:dyDescent="0.25">
      <c r="B5962" t="s">
        <v>3314</v>
      </c>
      <c r="C5962" t="s">
        <v>37</v>
      </c>
      <c r="D5962" t="s">
        <v>3315</v>
      </c>
      <c r="E5962" s="29">
        <v>1</v>
      </c>
      <c r="G5962" t="s">
        <v>1619</v>
      </c>
      <c r="H5962" s="30">
        <v>1500</v>
      </c>
      <c r="I5962" t="s">
        <v>1620</v>
      </c>
      <c r="J5962" s="30">
        <f>ROUND(E5962* H5962,5)</f>
        <v>1500</v>
      </c>
    </row>
    <row r="5963" spans="1:27" x14ac:dyDescent="0.25">
      <c r="D5963" s="31" t="s">
        <v>1635</v>
      </c>
      <c r="K5963" s="30">
        <f>SUM(J5962:J5962)</f>
        <v>1500</v>
      </c>
    </row>
    <row r="5964" spans="1:27" x14ac:dyDescent="0.25">
      <c r="D5964" s="31" t="s">
        <v>1636</v>
      </c>
      <c r="K5964" s="32">
        <f>SUM(J5957:J5963)</f>
        <v>1500.29828</v>
      </c>
    </row>
    <row r="5965" spans="1:27" x14ac:dyDescent="0.25">
      <c r="D5965" s="31" t="s">
        <v>1688</v>
      </c>
      <c r="H5965">
        <v>4</v>
      </c>
      <c r="I5965" t="s">
        <v>1638</v>
      </c>
      <c r="K5965" s="30">
        <f>ROUND(H5965/100*K5964,5)</f>
        <v>60.01193</v>
      </c>
    </row>
    <row r="5966" spans="1:27" x14ac:dyDescent="0.25">
      <c r="D5966" s="31" t="s">
        <v>1639</v>
      </c>
      <c r="K5966" s="32">
        <f>SUM(K5964:K5965)</f>
        <v>1560.3102099999999</v>
      </c>
    </row>
    <row r="5968" spans="1:27" ht="45" customHeight="1" x14ac:dyDescent="0.25">
      <c r="A5968" s="25" t="s">
        <v>3316</v>
      </c>
      <c r="B5968" s="25" t="s">
        <v>1082</v>
      </c>
      <c r="C5968" s="26" t="s">
        <v>37</v>
      </c>
      <c r="D5968" s="6" t="s">
        <v>1083</v>
      </c>
      <c r="E5968" s="5"/>
      <c r="F5968" s="5"/>
      <c r="G5968" s="26"/>
      <c r="H5968" s="27" t="s">
        <v>1613</v>
      </c>
      <c r="I5968" s="4">
        <v>1.7589999999999999</v>
      </c>
      <c r="J5968" s="5"/>
      <c r="K5968" s="28">
        <f>ROUND(K5980,2)</f>
        <v>60.86</v>
      </c>
      <c r="L5968" s="26"/>
      <c r="M5968" s="26"/>
      <c r="N5968" s="26"/>
      <c r="O5968" s="26"/>
      <c r="P5968" s="26"/>
      <c r="Q5968" s="26"/>
      <c r="R5968" s="26"/>
      <c r="S5968" s="26"/>
      <c r="T5968" s="26"/>
      <c r="U5968" s="26"/>
      <c r="V5968" s="26"/>
      <c r="W5968" s="26"/>
      <c r="X5968" s="26"/>
      <c r="Y5968" s="26"/>
      <c r="Z5968" s="26"/>
      <c r="AA5968" s="26"/>
    </row>
    <row r="5969" spans="1:27" x14ac:dyDescent="0.25">
      <c r="B5969" s="21" t="s">
        <v>1614</v>
      </c>
    </row>
    <row r="5970" spans="1:27" x14ac:dyDescent="0.25">
      <c r="B5970" t="s">
        <v>1763</v>
      </c>
      <c r="C5970" t="s">
        <v>1616</v>
      </c>
      <c r="D5970" t="s">
        <v>1764</v>
      </c>
      <c r="E5970" s="29">
        <v>0.15</v>
      </c>
      <c r="F5970" t="s">
        <v>1618</v>
      </c>
      <c r="G5970" t="s">
        <v>1619</v>
      </c>
      <c r="H5970" s="30">
        <v>24.1</v>
      </c>
      <c r="I5970" t="s">
        <v>1620</v>
      </c>
      <c r="J5970" s="30">
        <f>ROUND(E5970/I5968* H5970,5)</f>
        <v>2.0551400000000002</v>
      </c>
    </row>
    <row r="5971" spans="1:27" x14ac:dyDescent="0.25">
      <c r="B5971" t="s">
        <v>1761</v>
      </c>
      <c r="C5971" t="s">
        <v>1616</v>
      </c>
      <c r="D5971" t="s">
        <v>1762</v>
      </c>
      <c r="E5971" s="29">
        <v>0.15</v>
      </c>
      <c r="F5971" t="s">
        <v>1618</v>
      </c>
      <c r="G5971" t="s">
        <v>1619</v>
      </c>
      <c r="H5971" s="30">
        <v>28.1</v>
      </c>
      <c r="I5971" t="s">
        <v>1620</v>
      </c>
      <c r="J5971" s="30">
        <f>ROUND(E5971/I5968* H5971,5)</f>
        <v>2.3962500000000002</v>
      </c>
    </row>
    <row r="5972" spans="1:27" x14ac:dyDescent="0.25">
      <c r="D5972" s="31" t="s">
        <v>1621</v>
      </c>
      <c r="K5972" s="30">
        <f>SUM(J5970:J5971)</f>
        <v>4.45139</v>
      </c>
    </row>
    <row r="5973" spans="1:27" x14ac:dyDescent="0.25">
      <c r="B5973" s="21" t="s">
        <v>1625</v>
      </c>
    </row>
    <row r="5974" spans="1:27" x14ac:dyDescent="0.25">
      <c r="B5974" t="s">
        <v>3317</v>
      </c>
      <c r="C5974" t="s">
        <v>37</v>
      </c>
      <c r="D5974" t="s">
        <v>3318</v>
      </c>
      <c r="E5974" s="29">
        <v>1</v>
      </c>
      <c r="G5974" t="s">
        <v>1619</v>
      </c>
      <c r="H5974" s="30">
        <v>54</v>
      </c>
      <c r="I5974" t="s">
        <v>1620</v>
      </c>
      <c r="J5974" s="30">
        <f>ROUND(E5974* H5974,5)</f>
        <v>54</v>
      </c>
    </row>
    <row r="5975" spans="1:27" x14ac:dyDescent="0.25">
      <c r="D5975" s="31" t="s">
        <v>1635</v>
      </c>
      <c r="K5975" s="30">
        <f>SUM(J5974:J5974)</f>
        <v>54</v>
      </c>
    </row>
    <row r="5977" spans="1:27" x14ac:dyDescent="0.25">
      <c r="D5977" s="31" t="s">
        <v>1637</v>
      </c>
      <c r="H5977">
        <v>1.5</v>
      </c>
      <c r="I5977" t="s">
        <v>1638</v>
      </c>
      <c r="J5977">
        <f>ROUND(H5977/100*K5972,5)</f>
        <v>6.6769999999999996E-2</v>
      </c>
    </row>
    <row r="5978" spans="1:27" x14ac:dyDescent="0.25">
      <c r="D5978" s="31" t="s">
        <v>1636</v>
      </c>
      <c r="K5978" s="32">
        <f>SUM(J5969:J5977)</f>
        <v>58.518160000000002</v>
      </c>
    </row>
    <row r="5979" spans="1:27" x14ac:dyDescent="0.25">
      <c r="D5979" s="31" t="s">
        <v>1688</v>
      </c>
      <c r="H5979">
        <v>4</v>
      </c>
      <c r="I5979" t="s">
        <v>1638</v>
      </c>
      <c r="K5979" s="30">
        <f>ROUND(H5979/100*K5978,5)</f>
        <v>2.3407300000000002</v>
      </c>
    </row>
    <row r="5980" spans="1:27" x14ac:dyDescent="0.25">
      <c r="D5980" s="31" t="s">
        <v>1639</v>
      </c>
      <c r="K5980" s="32">
        <f>SUM(K5978:K5979)</f>
        <v>60.858890000000002</v>
      </c>
    </row>
    <row r="5982" spans="1:27" ht="45" customHeight="1" x14ac:dyDescent="0.25">
      <c r="A5982" s="25" t="s">
        <v>3319</v>
      </c>
      <c r="B5982" s="25" t="s">
        <v>1076</v>
      </c>
      <c r="C5982" s="26" t="s">
        <v>550</v>
      </c>
      <c r="D5982" s="6" t="s">
        <v>1077</v>
      </c>
      <c r="E5982" s="5"/>
      <c r="F5982" s="5"/>
      <c r="G5982" s="26"/>
      <c r="H5982" s="27" t="s">
        <v>1613</v>
      </c>
      <c r="I5982" s="4">
        <v>14.132</v>
      </c>
      <c r="J5982" s="5"/>
      <c r="K5982" s="28">
        <f>ROUND(K5992,2)</f>
        <v>198.37</v>
      </c>
      <c r="L5982" s="26"/>
      <c r="M5982" s="26"/>
      <c r="N5982" s="26"/>
      <c r="O5982" s="26"/>
      <c r="P5982" s="26"/>
      <c r="Q5982" s="26"/>
      <c r="R5982" s="26"/>
      <c r="S5982" s="26"/>
      <c r="T5982" s="26"/>
      <c r="U5982" s="26"/>
      <c r="V5982" s="26"/>
      <c r="W5982" s="26"/>
      <c r="X5982" s="26"/>
      <c r="Y5982" s="26"/>
      <c r="Z5982" s="26"/>
      <c r="AA5982" s="26"/>
    </row>
    <row r="5983" spans="1:27" x14ac:dyDescent="0.25">
      <c r="B5983" s="21" t="s">
        <v>1614</v>
      </c>
    </row>
    <row r="5984" spans="1:27" x14ac:dyDescent="0.25">
      <c r="B5984" t="s">
        <v>1763</v>
      </c>
      <c r="C5984" t="s">
        <v>1616</v>
      </c>
      <c r="D5984" t="s">
        <v>1764</v>
      </c>
      <c r="E5984" s="29">
        <v>0.2</v>
      </c>
      <c r="F5984" t="s">
        <v>1618</v>
      </c>
      <c r="G5984" t="s">
        <v>1619</v>
      </c>
      <c r="H5984" s="30">
        <v>24.1</v>
      </c>
      <c r="I5984" t="s">
        <v>1620</v>
      </c>
      <c r="J5984" s="30">
        <f>ROUND(E5984/I5982* H5984,5)</f>
        <v>0.34106999999999998</v>
      </c>
    </row>
    <row r="5985" spans="1:27" x14ac:dyDescent="0.25">
      <c r="B5985" t="s">
        <v>1761</v>
      </c>
      <c r="C5985" t="s">
        <v>1616</v>
      </c>
      <c r="D5985" t="s">
        <v>1762</v>
      </c>
      <c r="E5985" s="29">
        <v>0.2</v>
      </c>
      <c r="F5985" t="s">
        <v>1618</v>
      </c>
      <c r="G5985" t="s">
        <v>1619</v>
      </c>
      <c r="H5985" s="30">
        <v>28.1</v>
      </c>
      <c r="I5985" t="s">
        <v>1620</v>
      </c>
      <c r="J5985" s="30">
        <f>ROUND(E5985/I5982* H5985,5)</f>
        <v>0.39767999999999998</v>
      </c>
    </row>
    <row r="5986" spans="1:27" x14ac:dyDescent="0.25">
      <c r="D5986" s="31" t="s">
        <v>1621</v>
      </c>
      <c r="K5986" s="30">
        <f>SUM(J5984:J5985)</f>
        <v>0.73875000000000002</v>
      </c>
    </row>
    <row r="5987" spans="1:27" x14ac:dyDescent="0.25">
      <c r="B5987" s="21" t="s">
        <v>1625</v>
      </c>
    </row>
    <row r="5988" spans="1:27" x14ac:dyDescent="0.25">
      <c r="B5988" t="s">
        <v>3320</v>
      </c>
      <c r="C5988" t="s">
        <v>37</v>
      </c>
      <c r="D5988" t="s">
        <v>3321</v>
      </c>
      <c r="E5988" s="29">
        <v>1</v>
      </c>
      <c r="G5988" t="s">
        <v>1619</v>
      </c>
      <c r="H5988" s="30">
        <v>190</v>
      </c>
      <c r="I5988" t="s">
        <v>1620</v>
      </c>
      <c r="J5988" s="30">
        <f>ROUND(E5988* H5988,5)</f>
        <v>190</v>
      </c>
    </row>
    <row r="5989" spans="1:27" x14ac:dyDescent="0.25">
      <c r="D5989" s="31" t="s">
        <v>1635</v>
      </c>
      <c r="K5989" s="30">
        <f>SUM(J5988:J5988)</f>
        <v>190</v>
      </c>
    </row>
    <row r="5990" spans="1:27" x14ac:dyDescent="0.25">
      <c r="D5990" s="31" t="s">
        <v>1636</v>
      </c>
      <c r="K5990" s="32">
        <f>SUM(J5983:J5989)</f>
        <v>190.73875000000001</v>
      </c>
    </row>
    <row r="5991" spans="1:27" x14ac:dyDescent="0.25">
      <c r="D5991" s="31" t="s">
        <v>1688</v>
      </c>
      <c r="H5991">
        <v>4</v>
      </c>
      <c r="I5991" t="s">
        <v>1638</v>
      </c>
      <c r="K5991" s="30">
        <f>ROUND(H5991/100*K5990,5)</f>
        <v>7.6295500000000001</v>
      </c>
    </row>
    <row r="5992" spans="1:27" x14ac:dyDescent="0.25">
      <c r="D5992" s="31" t="s">
        <v>1639</v>
      </c>
      <c r="K5992" s="32">
        <f>SUM(K5990:K5991)</f>
        <v>198.3683</v>
      </c>
    </row>
    <row r="5994" spans="1:27" ht="45" customHeight="1" x14ac:dyDescent="0.25">
      <c r="A5994" s="25" t="s">
        <v>3322</v>
      </c>
      <c r="B5994" s="25" t="s">
        <v>1074</v>
      </c>
      <c r="C5994" s="26" t="s">
        <v>550</v>
      </c>
      <c r="D5994" s="6" t="s">
        <v>1075</v>
      </c>
      <c r="E5994" s="5"/>
      <c r="F5994" s="5"/>
      <c r="G5994" s="26"/>
      <c r="H5994" s="27" t="s">
        <v>1613</v>
      </c>
      <c r="I5994" s="4">
        <v>52.628999999999998</v>
      </c>
      <c r="J5994" s="5"/>
      <c r="K5994" s="28">
        <f>ROUND(K6004,2)</f>
        <v>182.21</v>
      </c>
      <c r="L5994" s="26"/>
      <c r="M5994" s="26"/>
      <c r="N5994" s="26"/>
      <c r="O5994" s="26"/>
      <c r="P5994" s="26"/>
      <c r="Q5994" s="26"/>
      <c r="R5994" s="26"/>
      <c r="S5994" s="26"/>
      <c r="T5994" s="26"/>
      <c r="U5994" s="26"/>
      <c r="V5994" s="26"/>
      <c r="W5994" s="26"/>
      <c r="X5994" s="26"/>
      <c r="Y5994" s="26"/>
      <c r="Z5994" s="26"/>
      <c r="AA5994" s="26"/>
    </row>
    <row r="5995" spans="1:27" x14ac:dyDescent="0.25">
      <c r="B5995" s="21" t="s">
        <v>1614</v>
      </c>
    </row>
    <row r="5996" spans="1:27" x14ac:dyDescent="0.25">
      <c r="B5996" t="s">
        <v>1761</v>
      </c>
      <c r="C5996" t="s">
        <v>1616</v>
      </c>
      <c r="D5996" t="s">
        <v>1762</v>
      </c>
      <c r="E5996" s="29">
        <v>0.2</v>
      </c>
      <c r="F5996" t="s">
        <v>1618</v>
      </c>
      <c r="G5996" t="s">
        <v>1619</v>
      </c>
      <c r="H5996" s="30">
        <v>28.1</v>
      </c>
      <c r="I5996" t="s">
        <v>1620</v>
      </c>
      <c r="J5996" s="30">
        <f>ROUND(E5996/I5994* H5996,5)</f>
        <v>0.10679</v>
      </c>
    </row>
    <row r="5997" spans="1:27" x14ac:dyDescent="0.25">
      <c r="B5997" t="s">
        <v>1763</v>
      </c>
      <c r="C5997" t="s">
        <v>1616</v>
      </c>
      <c r="D5997" t="s">
        <v>1764</v>
      </c>
      <c r="E5997" s="29">
        <v>0.2</v>
      </c>
      <c r="F5997" t="s">
        <v>1618</v>
      </c>
      <c r="G5997" t="s">
        <v>1619</v>
      </c>
      <c r="H5997" s="30">
        <v>24.1</v>
      </c>
      <c r="I5997" t="s">
        <v>1620</v>
      </c>
      <c r="J5997" s="30">
        <f>ROUND(E5997/I5994* H5997,5)</f>
        <v>9.1579999999999995E-2</v>
      </c>
    </row>
    <row r="5998" spans="1:27" x14ac:dyDescent="0.25">
      <c r="D5998" s="31" t="s">
        <v>1621</v>
      </c>
      <c r="K5998" s="30">
        <f>SUM(J5996:J5997)</f>
        <v>0.19836999999999999</v>
      </c>
    </row>
    <row r="5999" spans="1:27" x14ac:dyDescent="0.25">
      <c r="B5999" s="21" t="s">
        <v>1625</v>
      </c>
    </row>
    <row r="6000" spans="1:27" x14ac:dyDescent="0.25">
      <c r="B6000" t="s">
        <v>3323</v>
      </c>
      <c r="C6000" t="s">
        <v>37</v>
      </c>
      <c r="D6000" t="s">
        <v>3324</v>
      </c>
      <c r="E6000" s="29">
        <v>1</v>
      </c>
      <c r="G6000" t="s">
        <v>1619</v>
      </c>
      <c r="H6000" s="30">
        <v>175</v>
      </c>
      <c r="I6000" t="s">
        <v>1620</v>
      </c>
      <c r="J6000" s="30">
        <f>ROUND(E6000* H6000,5)</f>
        <v>175</v>
      </c>
    </row>
    <row r="6001" spans="1:27" x14ac:dyDescent="0.25">
      <c r="D6001" s="31" t="s">
        <v>1635</v>
      </c>
      <c r="K6001" s="30">
        <f>SUM(J6000:J6000)</f>
        <v>175</v>
      </c>
    </row>
    <row r="6002" spans="1:27" x14ac:dyDescent="0.25">
      <c r="D6002" s="31" t="s">
        <v>1636</v>
      </c>
      <c r="K6002" s="32">
        <f>SUM(J5995:J6001)</f>
        <v>175.19837000000001</v>
      </c>
    </row>
    <row r="6003" spans="1:27" x14ac:dyDescent="0.25">
      <c r="D6003" s="31" t="s">
        <v>1688</v>
      </c>
      <c r="H6003">
        <v>4</v>
      </c>
      <c r="I6003" t="s">
        <v>1638</v>
      </c>
      <c r="K6003" s="30">
        <f>ROUND(H6003/100*K6002,5)</f>
        <v>7.00793</v>
      </c>
    </row>
    <row r="6004" spans="1:27" x14ac:dyDescent="0.25">
      <c r="D6004" s="31" t="s">
        <v>1639</v>
      </c>
      <c r="K6004" s="32">
        <f>SUM(K6002:K6003)</f>
        <v>182.2063</v>
      </c>
    </row>
    <row r="6006" spans="1:27" ht="45" customHeight="1" x14ac:dyDescent="0.25">
      <c r="A6006" s="25" t="s">
        <v>3325</v>
      </c>
      <c r="B6006" s="25" t="s">
        <v>1062</v>
      </c>
      <c r="C6006" s="26" t="s">
        <v>37</v>
      </c>
      <c r="D6006" s="6" t="s">
        <v>1063</v>
      </c>
      <c r="E6006" s="5"/>
      <c r="F6006" s="5"/>
      <c r="G6006" s="26"/>
      <c r="H6006" s="27" t="s">
        <v>1613</v>
      </c>
      <c r="I6006" s="4">
        <v>5.5339999999999998</v>
      </c>
      <c r="J6006" s="5"/>
      <c r="K6006" s="28">
        <f>ROUND(K6015,2)</f>
        <v>102.2</v>
      </c>
      <c r="L6006" s="26"/>
      <c r="M6006" s="26"/>
      <c r="N6006" s="26"/>
      <c r="O6006" s="26"/>
      <c r="P6006" s="26"/>
      <c r="Q6006" s="26"/>
      <c r="R6006" s="26"/>
      <c r="S6006" s="26"/>
      <c r="T6006" s="26"/>
      <c r="U6006" s="26"/>
      <c r="V6006" s="26"/>
      <c r="W6006" s="26"/>
      <c r="X6006" s="26"/>
      <c r="Y6006" s="26"/>
      <c r="Z6006" s="26"/>
      <c r="AA6006" s="26"/>
    </row>
    <row r="6007" spans="1:27" x14ac:dyDescent="0.25">
      <c r="B6007" s="21" t="s">
        <v>1614</v>
      </c>
    </row>
    <row r="6008" spans="1:27" x14ac:dyDescent="0.25">
      <c r="B6008" t="s">
        <v>1761</v>
      </c>
      <c r="C6008" t="s">
        <v>1616</v>
      </c>
      <c r="D6008" t="s">
        <v>1762</v>
      </c>
      <c r="E6008" s="29">
        <v>0.25</v>
      </c>
      <c r="F6008" t="s">
        <v>1618</v>
      </c>
      <c r="G6008" t="s">
        <v>1619</v>
      </c>
      <c r="H6008" s="30">
        <v>28.1</v>
      </c>
      <c r="I6008" t="s">
        <v>1620</v>
      </c>
      <c r="J6008" s="30">
        <f>ROUND(E6008/I6006* H6008,5)</f>
        <v>1.2694300000000001</v>
      </c>
    </row>
    <row r="6009" spans="1:27" x14ac:dyDescent="0.25">
      <c r="D6009" s="31" t="s">
        <v>1621</v>
      </c>
      <c r="K6009" s="30">
        <f>SUM(J6008:J6008)</f>
        <v>1.2694300000000001</v>
      </c>
    </row>
    <row r="6010" spans="1:27" x14ac:dyDescent="0.25">
      <c r="B6010" s="21" t="s">
        <v>1625</v>
      </c>
    </row>
    <row r="6011" spans="1:27" x14ac:dyDescent="0.25">
      <c r="B6011" t="s">
        <v>3326</v>
      </c>
      <c r="C6011" t="s">
        <v>37</v>
      </c>
      <c r="D6011" t="s">
        <v>3327</v>
      </c>
      <c r="E6011" s="29">
        <v>1</v>
      </c>
      <c r="G6011" t="s">
        <v>1619</v>
      </c>
      <c r="H6011" s="30">
        <v>97</v>
      </c>
      <c r="I6011" t="s">
        <v>1620</v>
      </c>
      <c r="J6011" s="30">
        <f>ROUND(E6011* H6011,5)</f>
        <v>97</v>
      </c>
    </row>
    <row r="6012" spans="1:27" x14ac:dyDescent="0.25">
      <c r="D6012" s="31" t="s">
        <v>1635</v>
      </c>
      <c r="K6012" s="30">
        <f>SUM(J6011:J6011)</f>
        <v>97</v>
      </c>
    </row>
    <row r="6013" spans="1:27" x14ac:dyDescent="0.25">
      <c r="D6013" s="31" t="s">
        <v>1636</v>
      </c>
      <c r="K6013" s="32">
        <f>SUM(J6007:J6012)</f>
        <v>98.26943</v>
      </c>
    </row>
    <row r="6014" spans="1:27" x14ac:dyDescent="0.25">
      <c r="D6014" s="31" t="s">
        <v>1688</v>
      </c>
      <c r="H6014">
        <v>4</v>
      </c>
      <c r="I6014" t="s">
        <v>1638</v>
      </c>
      <c r="K6014" s="30">
        <f>ROUND(H6014/100*K6013,5)</f>
        <v>3.9307799999999999</v>
      </c>
    </row>
    <row r="6015" spans="1:27" x14ac:dyDescent="0.25">
      <c r="D6015" s="31" t="s">
        <v>1639</v>
      </c>
      <c r="K6015" s="32">
        <f>SUM(K6013:K6014)</f>
        <v>102.20021</v>
      </c>
    </row>
    <row r="6017" spans="1:27" ht="45" customHeight="1" x14ac:dyDescent="0.25">
      <c r="A6017" s="25" t="s">
        <v>3328</v>
      </c>
      <c r="B6017" s="25" t="s">
        <v>1066</v>
      </c>
      <c r="C6017" s="26" t="s">
        <v>37</v>
      </c>
      <c r="D6017" s="6" t="s">
        <v>1067</v>
      </c>
      <c r="E6017" s="5"/>
      <c r="F6017" s="5"/>
      <c r="G6017" s="26"/>
      <c r="H6017" s="27" t="s">
        <v>1613</v>
      </c>
      <c r="I6017" s="4">
        <v>2.8780000000000001</v>
      </c>
      <c r="J6017" s="5"/>
      <c r="K6017" s="28">
        <f>ROUND(K6029,2)</f>
        <v>92.31</v>
      </c>
      <c r="L6017" s="26"/>
      <c r="M6017" s="26"/>
      <c r="N6017" s="26"/>
      <c r="O6017" s="26"/>
      <c r="P6017" s="26"/>
      <c r="Q6017" s="26"/>
      <c r="R6017" s="26"/>
      <c r="S6017" s="26"/>
      <c r="T6017" s="26"/>
      <c r="U6017" s="26"/>
      <c r="V6017" s="26"/>
      <c r="W6017" s="26"/>
      <c r="X6017" s="26"/>
      <c r="Y6017" s="26"/>
      <c r="Z6017" s="26"/>
      <c r="AA6017" s="26"/>
    </row>
    <row r="6018" spans="1:27" x14ac:dyDescent="0.25">
      <c r="B6018" s="21" t="s">
        <v>1614</v>
      </c>
    </row>
    <row r="6019" spans="1:27" x14ac:dyDescent="0.25">
      <c r="B6019" t="s">
        <v>1761</v>
      </c>
      <c r="C6019" t="s">
        <v>1616</v>
      </c>
      <c r="D6019" t="s">
        <v>1762</v>
      </c>
      <c r="E6019" s="29">
        <v>0.15</v>
      </c>
      <c r="F6019" t="s">
        <v>1618</v>
      </c>
      <c r="G6019" t="s">
        <v>1619</v>
      </c>
      <c r="H6019" s="30">
        <v>28.1</v>
      </c>
      <c r="I6019" t="s">
        <v>1620</v>
      </c>
      <c r="J6019" s="30">
        <f>ROUND(E6019/I6017* H6019,5)</f>
        <v>1.4645600000000001</v>
      </c>
    </row>
    <row r="6020" spans="1:27" x14ac:dyDescent="0.25">
      <c r="B6020" t="s">
        <v>1763</v>
      </c>
      <c r="C6020" t="s">
        <v>1616</v>
      </c>
      <c r="D6020" t="s">
        <v>1764</v>
      </c>
      <c r="E6020" s="29">
        <v>0.15</v>
      </c>
      <c r="F6020" t="s">
        <v>1618</v>
      </c>
      <c r="G6020" t="s">
        <v>1619</v>
      </c>
      <c r="H6020" s="30">
        <v>24.1</v>
      </c>
      <c r="I6020" t="s">
        <v>1620</v>
      </c>
      <c r="J6020" s="30">
        <f>ROUND(E6020/I6017* H6020,5)</f>
        <v>1.2560800000000001</v>
      </c>
    </row>
    <row r="6021" spans="1:27" x14ac:dyDescent="0.25">
      <c r="D6021" s="31" t="s">
        <v>1621</v>
      </c>
      <c r="K6021" s="30">
        <f>SUM(J6019:J6020)</f>
        <v>2.7206400000000004</v>
      </c>
    </row>
    <row r="6022" spans="1:27" x14ac:dyDescent="0.25">
      <c r="B6022" s="21" t="s">
        <v>1625</v>
      </c>
    </row>
    <row r="6023" spans="1:27" x14ac:dyDescent="0.25">
      <c r="B6023" t="s">
        <v>3329</v>
      </c>
      <c r="C6023" t="s">
        <v>550</v>
      </c>
      <c r="D6023" t="s">
        <v>3330</v>
      </c>
      <c r="E6023" s="29">
        <v>1</v>
      </c>
      <c r="G6023" t="s">
        <v>1619</v>
      </c>
      <c r="H6023" s="30">
        <v>86</v>
      </c>
      <c r="I6023" t="s">
        <v>1620</v>
      </c>
      <c r="J6023" s="30">
        <f>ROUND(E6023* H6023,5)</f>
        <v>86</v>
      </c>
    </row>
    <row r="6024" spans="1:27" x14ac:dyDescent="0.25">
      <c r="D6024" s="31" t="s">
        <v>1635</v>
      </c>
      <c r="K6024" s="30">
        <f>SUM(J6023:J6023)</f>
        <v>86</v>
      </c>
    </row>
    <row r="6026" spans="1:27" x14ac:dyDescent="0.25">
      <c r="D6026" s="31" t="s">
        <v>1637</v>
      </c>
      <c r="H6026">
        <v>1.5</v>
      </c>
      <c r="I6026" t="s">
        <v>1638</v>
      </c>
      <c r="J6026">
        <f>ROUND(H6026/100*K6021,5)</f>
        <v>4.0809999999999999E-2</v>
      </c>
    </row>
    <row r="6027" spans="1:27" x14ac:dyDescent="0.25">
      <c r="D6027" s="31" t="s">
        <v>1636</v>
      </c>
      <c r="K6027" s="32">
        <f>SUM(J6018:J6026)</f>
        <v>88.761449999999996</v>
      </c>
    </row>
    <row r="6028" spans="1:27" x14ac:dyDescent="0.25">
      <c r="D6028" s="31" t="s">
        <v>1688</v>
      </c>
      <c r="H6028">
        <v>4</v>
      </c>
      <c r="I6028" t="s">
        <v>1638</v>
      </c>
      <c r="K6028" s="30">
        <f>ROUND(H6028/100*K6027,5)</f>
        <v>3.5504600000000002</v>
      </c>
    </row>
    <row r="6029" spans="1:27" x14ac:dyDescent="0.25">
      <c r="D6029" s="31" t="s">
        <v>1639</v>
      </c>
      <c r="K6029" s="32">
        <f>SUM(K6027:K6028)</f>
        <v>92.311909999999997</v>
      </c>
    </row>
    <row r="6031" spans="1:27" ht="45" customHeight="1" x14ac:dyDescent="0.25">
      <c r="A6031" s="25" t="s">
        <v>3331</v>
      </c>
      <c r="B6031" s="25" t="s">
        <v>1064</v>
      </c>
      <c r="C6031" s="26" t="s">
        <v>37</v>
      </c>
      <c r="D6031" s="6" t="s">
        <v>1065</v>
      </c>
      <c r="E6031" s="5"/>
      <c r="F6031" s="5"/>
      <c r="G6031" s="26"/>
      <c r="H6031" s="27" t="s">
        <v>1613</v>
      </c>
      <c r="I6031" s="4">
        <v>3.3479999999999999</v>
      </c>
      <c r="J6031" s="5"/>
      <c r="K6031" s="28">
        <f>ROUND(K6043,2)</f>
        <v>99.34</v>
      </c>
      <c r="L6031" s="26"/>
      <c r="M6031" s="26"/>
      <c r="N6031" s="26"/>
      <c r="O6031" s="26"/>
      <c r="P6031" s="26"/>
      <c r="Q6031" s="26"/>
      <c r="R6031" s="26"/>
      <c r="S6031" s="26"/>
      <c r="T6031" s="26"/>
      <c r="U6031" s="26"/>
      <c r="V6031" s="26"/>
      <c r="W6031" s="26"/>
      <c r="X6031" s="26"/>
      <c r="Y6031" s="26"/>
      <c r="Z6031" s="26"/>
      <c r="AA6031" s="26"/>
    </row>
    <row r="6032" spans="1:27" x14ac:dyDescent="0.25">
      <c r="B6032" s="21" t="s">
        <v>1614</v>
      </c>
    </row>
    <row r="6033" spans="1:27" x14ac:dyDescent="0.25">
      <c r="B6033" t="s">
        <v>1761</v>
      </c>
      <c r="C6033" t="s">
        <v>1616</v>
      </c>
      <c r="D6033" t="s">
        <v>1762</v>
      </c>
      <c r="E6033" s="29">
        <v>0.15</v>
      </c>
      <c r="F6033" t="s">
        <v>1618</v>
      </c>
      <c r="G6033" t="s">
        <v>1619</v>
      </c>
      <c r="H6033" s="30">
        <v>28.1</v>
      </c>
      <c r="I6033" t="s">
        <v>1620</v>
      </c>
      <c r="J6033" s="30">
        <f>ROUND(E6033/I6031* H6033,5)</f>
        <v>1.2589600000000001</v>
      </c>
    </row>
    <row r="6034" spans="1:27" x14ac:dyDescent="0.25">
      <c r="B6034" t="s">
        <v>1763</v>
      </c>
      <c r="C6034" t="s">
        <v>1616</v>
      </c>
      <c r="D6034" t="s">
        <v>1764</v>
      </c>
      <c r="E6034" s="29">
        <v>0.15</v>
      </c>
      <c r="F6034" t="s">
        <v>1618</v>
      </c>
      <c r="G6034" t="s">
        <v>1619</v>
      </c>
      <c r="H6034" s="30">
        <v>24.1</v>
      </c>
      <c r="I6034" t="s">
        <v>1620</v>
      </c>
      <c r="J6034" s="30">
        <f>ROUND(E6034/I6031* H6034,5)</f>
        <v>1.07975</v>
      </c>
    </row>
    <row r="6035" spans="1:27" x14ac:dyDescent="0.25">
      <c r="D6035" s="31" t="s">
        <v>1621</v>
      </c>
      <c r="K6035" s="30">
        <f>SUM(J6033:J6034)</f>
        <v>2.3387099999999998</v>
      </c>
    </row>
    <row r="6036" spans="1:27" x14ac:dyDescent="0.25">
      <c r="B6036" s="21" t="s">
        <v>1625</v>
      </c>
    </row>
    <row r="6037" spans="1:27" x14ac:dyDescent="0.25">
      <c r="B6037" t="s">
        <v>3332</v>
      </c>
      <c r="C6037" t="s">
        <v>37</v>
      </c>
      <c r="D6037" t="s">
        <v>3333</v>
      </c>
      <c r="E6037" s="29">
        <v>1</v>
      </c>
      <c r="G6037" t="s">
        <v>1619</v>
      </c>
      <c r="H6037" s="30">
        <v>93.15</v>
      </c>
      <c r="I6037" t="s">
        <v>1620</v>
      </c>
      <c r="J6037" s="30">
        <f>ROUND(E6037* H6037,5)</f>
        <v>93.15</v>
      </c>
    </row>
    <row r="6038" spans="1:27" x14ac:dyDescent="0.25">
      <c r="D6038" s="31" t="s">
        <v>1635</v>
      </c>
      <c r="K6038" s="30">
        <f>SUM(J6037:J6037)</f>
        <v>93.15</v>
      </c>
    </row>
    <row r="6040" spans="1:27" x14ac:dyDescent="0.25">
      <c r="D6040" s="31" t="s">
        <v>1637</v>
      </c>
      <c r="H6040">
        <v>1.5</v>
      </c>
      <c r="I6040" t="s">
        <v>1638</v>
      </c>
      <c r="J6040">
        <f>ROUND(H6040/100*K6035,5)</f>
        <v>3.508E-2</v>
      </c>
    </row>
    <row r="6041" spans="1:27" x14ac:dyDescent="0.25">
      <c r="D6041" s="31" t="s">
        <v>1636</v>
      </c>
      <c r="K6041" s="32">
        <f>SUM(J6032:J6040)</f>
        <v>95.523790000000005</v>
      </c>
    </row>
    <row r="6042" spans="1:27" x14ac:dyDescent="0.25">
      <c r="D6042" s="31" t="s">
        <v>1688</v>
      </c>
      <c r="H6042">
        <v>4</v>
      </c>
      <c r="I6042" t="s">
        <v>1638</v>
      </c>
      <c r="K6042" s="30">
        <f>ROUND(H6042/100*K6041,5)</f>
        <v>3.8209499999999998</v>
      </c>
    </row>
    <row r="6043" spans="1:27" x14ac:dyDescent="0.25">
      <c r="D6043" s="31" t="s">
        <v>1639</v>
      </c>
      <c r="K6043" s="32">
        <f>SUM(K6041:K6042)</f>
        <v>99.344740000000002</v>
      </c>
    </row>
    <row r="6045" spans="1:27" ht="45" customHeight="1" x14ac:dyDescent="0.25">
      <c r="A6045" s="25" t="s">
        <v>3334</v>
      </c>
      <c r="B6045" s="25" t="s">
        <v>1046</v>
      </c>
      <c r="C6045" s="26" t="s">
        <v>37</v>
      </c>
      <c r="D6045" s="6" t="s">
        <v>1047</v>
      </c>
      <c r="E6045" s="5"/>
      <c r="F6045" s="5"/>
      <c r="G6045" s="26"/>
      <c r="H6045" s="27" t="s">
        <v>1613</v>
      </c>
      <c r="I6045" s="4">
        <v>2.2269999999999999</v>
      </c>
      <c r="J6045" s="5"/>
      <c r="K6045" s="28">
        <f>ROUND(K6057,2)</f>
        <v>373.94</v>
      </c>
      <c r="L6045" s="26"/>
      <c r="M6045" s="26"/>
      <c r="N6045" s="26"/>
      <c r="O6045" s="26"/>
      <c r="P6045" s="26"/>
      <c r="Q6045" s="26"/>
      <c r="R6045" s="26"/>
      <c r="S6045" s="26"/>
      <c r="T6045" s="26"/>
      <c r="U6045" s="26"/>
      <c r="V6045" s="26"/>
      <c r="W6045" s="26"/>
      <c r="X6045" s="26"/>
      <c r="Y6045" s="26"/>
      <c r="Z6045" s="26"/>
      <c r="AA6045" s="26"/>
    </row>
    <row r="6046" spans="1:27" x14ac:dyDescent="0.25">
      <c r="B6046" s="21" t="s">
        <v>1614</v>
      </c>
    </row>
    <row r="6047" spans="1:27" x14ac:dyDescent="0.25">
      <c r="B6047" t="s">
        <v>1761</v>
      </c>
      <c r="C6047" t="s">
        <v>1616</v>
      </c>
      <c r="D6047" t="s">
        <v>1762</v>
      </c>
      <c r="E6047" s="29">
        <v>0.2</v>
      </c>
      <c r="F6047" t="s">
        <v>1618</v>
      </c>
      <c r="G6047" t="s">
        <v>1619</v>
      </c>
      <c r="H6047" s="30">
        <v>28.1</v>
      </c>
      <c r="I6047" t="s">
        <v>1620</v>
      </c>
      <c r="J6047" s="30">
        <f>ROUND(E6047/I6045* H6047,5)</f>
        <v>2.5235699999999999</v>
      </c>
    </row>
    <row r="6048" spans="1:27" x14ac:dyDescent="0.25">
      <c r="B6048" t="s">
        <v>1763</v>
      </c>
      <c r="C6048" t="s">
        <v>1616</v>
      </c>
      <c r="D6048" t="s">
        <v>1764</v>
      </c>
      <c r="E6048" s="29">
        <v>0.2</v>
      </c>
      <c r="F6048" t="s">
        <v>1618</v>
      </c>
      <c r="G6048" t="s">
        <v>1619</v>
      </c>
      <c r="H6048" s="30">
        <v>24.1</v>
      </c>
      <c r="I6048" t="s">
        <v>1620</v>
      </c>
      <c r="J6048" s="30">
        <f>ROUND(E6048/I6045* H6048,5)</f>
        <v>2.1643500000000002</v>
      </c>
    </row>
    <row r="6049" spans="1:27" x14ac:dyDescent="0.25">
      <c r="D6049" s="31" t="s">
        <v>1621</v>
      </c>
      <c r="K6049" s="30">
        <f>SUM(J6047:J6048)</f>
        <v>4.6879200000000001</v>
      </c>
    </row>
    <row r="6050" spans="1:27" x14ac:dyDescent="0.25">
      <c r="B6050" s="21" t="s">
        <v>1625</v>
      </c>
    </row>
    <row r="6051" spans="1:27" x14ac:dyDescent="0.25">
      <c r="B6051" t="s">
        <v>3335</v>
      </c>
      <c r="C6051" t="s">
        <v>37</v>
      </c>
      <c r="D6051" t="s">
        <v>3336</v>
      </c>
      <c r="E6051" s="29">
        <v>1</v>
      </c>
      <c r="G6051" t="s">
        <v>1619</v>
      </c>
      <c r="H6051" s="30">
        <v>354.8</v>
      </c>
      <c r="I6051" t="s">
        <v>1620</v>
      </c>
      <c r="J6051" s="30">
        <f>ROUND(E6051* H6051,5)</f>
        <v>354.8</v>
      </c>
    </row>
    <row r="6052" spans="1:27" x14ac:dyDescent="0.25">
      <c r="D6052" s="31" t="s">
        <v>1635</v>
      </c>
      <c r="K6052" s="30">
        <f>SUM(J6051:J6051)</f>
        <v>354.8</v>
      </c>
    </row>
    <row r="6054" spans="1:27" x14ac:dyDescent="0.25">
      <c r="D6054" s="31" t="s">
        <v>1637</v>
      </c>
      <c r="H6054">
        <v>1.5</v>
      </c>
      <c r="I6054" t="s">
        <v>1638</v>
      </c>
      <c r="J6054">
        <f>ROUND(H6054/100*K6049,5)</f>
        <v>7.0319999999999994E-2</v>
      </c>
    </row>
    <row r="6055" spans="1:27" x14ac:dyDescent="0.25">
      <c r="D6055" s="31" t="s">
        <v>1636</v>
      </c>
      <c r="K6055" s="32">
        <f>SUM(J6046:J6054)</f>
        <v>359.55824000000001</v>
      </c>
    </row>
    <row r="6056" spans="1:27" x14ac:dyDescent="0.25">
      <c r="D6056" s="31" t="s">
        <v>1688</v>
      </c>
      <c r="H6056">
        <v>4</v>
      </c>
      <c r="I6056" t="s">
        <v>1638</v>
      </c>
      <c r="K6056" s="30">
        <f>ROUND(H6056/100*K6055,5)</f>
        <v>14.38233</v>
      </c>
    </row>
    <row r="6057" spans="1:27" x14ac:dyDescent="0.25">
      <c r="D6057" s="31" t="s">
        <v>1639</v>
      </c>
      <c r="K6057" s="32">
        <f>SUM(K6055:K6056)</f>
        <v>373.94057000000004</v>
      </c>
    </row>
    <row r="6059" spans="1:27" ht="45" customHeight="1" x14ac:dyDescent="0.25">
      <c r="A6059" s="25" t="s">
        <v>3337</v>
      </c>
      <c r="B6059" s="25" t="s">
        <v>1040</v>
      </c>
      <c r="C6059" s="26" t="s">
        <v>37</v>
      </c>
      <c r="D6059" s="6" t="s">
        <v>1041</v>
      </c>
      <c r="E6059" s="5"/>
      <c r="F6059" s="5"/>
      <c r="G6059" s="26"/>
      <c r="H6059" s="27" t="s">
        <v>1613</v>
      </c>
      <c r="I6059" s="4">
        <v>2.6659999999999999</v>
      </c>
      <c r="J6059" s="5"/>
      <c r="K6059" s="28">
        <f>ROUND(K6068,2)</f>
        <v>3.13</v>
      </c>
      <c r="L6059" s="26"/>
      <c r="M6059" s="26"/>
      <c r="N6059" s="26"/>
      <c r="O6059" s="26"/>
      <c r="P6059" s="26"/>
      <c r="Q6059" s="26"/>
      <c r="R6059" s="26"/>
      <c r="S6059" s="26"/>
      <c r="T6059" s="26"/>
      <c r="U6059" s="26"/>
      <c r="V6059" s="26"/>
      <c r="W6059" s="26"/>
      <c r="X6059" s="26"/>
      <c r="Y6059" s="26"/>
      <c r="Z6059" s="26"/>
      <c r="AA6059" s="26"/>
    </row>
    <row r="6060" spans="1:27" x14ac:dyDescent="0.25">
      <c r="B6060" s="21" t="s">
        <v>1614</v>
      </c>
    </row>
    <row r="6061" spans="1:27" x14ac:dyDescent="0.25">
      <c r="B6061" t="s">
        <v>1761</v>
      </c>
      <c r="C6061" t="s">
        <v>1616</v>
      </c>
      <c r="D6061" t="s">
        <v>1762</v>
      </c>
      <c r="E6061" s="29">
        <v>0.01</v>
      </c>
      <c r="F6061" t="s">
        <v>1618</v>
      </c>
      <c r="G6061" t="s">
        <v>1619</v>
      </c>
      <c r="H6061" s="30">
        <v>28.1</v>
      </c>
      <c r="I6061" t="s">
        <v>1620</v>
      </c>
      <c r="J6061" s="30">
        <f>ROUND(E6061/I6059* H6061,5)</f>
        <v>0.10539999999999999</v>
      </c>
    </row>
    <row r="6062" spans="1:27" x14ac:dyDescent="0.25">
      <c r="D6062" s="31" t="s">
        <v>1621</v>
      </c>
      <c r="K6062" s="30">
        <f>SUM(J6061:J6061)</f>
        <v>0.10539999999999999</v>
      </c>
    </row>
    <row r="6063" spans="1:27" x14ac:dyDescent="0.25">
      <c r="B6063" s="21" t="s">
        <v>1625</v>
      </c>
    </row>
    <row r="6064" spans="1:27" x14ac:dyDescent="0.25">
      <c r="B6064" t="s">
        <v>3338</v>
      </c>
      <c r="C6064" t="s">
        <v>550</v>
      </c>
      <c r="D6064" t="s">
        <v>3339</v>
      </c>
      <c r="E6064" s="29">
        <v>1</v>
      </c>
      <c r="G6064" t="s">
        <v>1619</v>
      </c>
      <c r="H6064" s="30">
        <v>2.9</v>
      </c>
      <c r="I6064" t="s">
        <v>1620</v>
      </c>
      <c r="J6064" s="30">
        <f>ROUND(E6064* H6064,5)</f>
        <v>2.9</v>
      </c>
    </row>
    <row r="6065" spans="1:27" x14ac:dyDescent="0.25">
      <c r="D6065" s="31" t="s">
        <v>1635</v>
      </c>
      <c r="K6065" s="30">
        <f>SUM(J6064:J6064)</f>
        <v>2.9</v>
      </c>
    </row>
    <row r="6066" spans="1:27" x14ac:dyDescent="0.25">
      <c r="D6066" s="31" t="s">
        <v>1636</v>
      </c>
      <c r="K6066" s="32">
        <f>SUM(J6060:J6065)</f>
        <v>3.0053999999999998</v>
      </c>
    </row>
    <row r="6067" spans="1:27" x14ac:dyDescent="0.25">
      <c r="D6067" s="31" t="s">
        <v>1688</v>
      </c>
      <c r="H6067">
        <v>4</v>
      </c>
      <c r="I6067" t="s">
        <v>1638</v>
      </c>
      <c r="K6067" s="30">
        <f>ROUND(H6067/100*K6066,5)</f>
        <v>0.12021999999999999</v>
      </c>
    </row>
    <row r="6068" spans="1:27" x14ac:dyDescent="0.25">
      <c r="D6068" s="31" t="s">
        <v>1639</v>
      </c>
      <c r="K6068" s="32">
        <f>SUM(K6066:K6067)</f>
        <v>3.1256199999999996</v>
      </c>
    </row>
    <row r="6070" spans="1:27" ht="45" customHeight="1" x14ac:dyDescent="0.25">
      <c r="A6070" s="25" t="s">
        <v>3340</v>
      </c>
      <c r="B6070" s="25" t="s">
        <v>1042</v>
      </c>
      <c r="C6070" s="26" t="s">
        <v>37</v>
      </c>
      <c r="D6070" s="6" t="s">
        <v>1043</v>
      </c>
      <c r="E6070" s="5"/>
      <c r="F6070" s="5"/>
      <c r="G6070" s="26"/>
      <c r="H6070" s="27" t="s">
        <v>1613</v>
      </c>
      <c r="I6070" s="4">
        <v>1.944</v>
      </c>
      <c r="J6070" s="5"/>
      <c r="K6070" s="28">
        <f>ROUND(K6079,2)</f>
        <v>2.42</v>
      </c>
      <c r="L6070" s="26"/>
      <c r="M6070" s="26"/>
      <c r="N6070" s="26"/>
      <c r="O6070" s="26"/>
      <c r="P6070" s="26"/>
      <c r="Q6070" s="26"/>
      <c r="R6070" s="26"/>
      <c r="S6070" s="26"/>
      <c r="T6070" s="26"/>
      <c r="U6070" s="26"/>
      <c r="V6070" s="26"/>
      <c r="W6070" s="26"/>
      <c r="X6070" s="26"/>
      <c r="Y6070" s="26"/>
      <c r="Z6070" s="26"/>
      <c r="AA6070" s="26"/>
    </row>
    <row r="6071" spans="1:27" x14ac:dyDescent="0.25">
      <c r="B6071" s="21" t="s">
        <v>1614</v>
      </c>
    </row>
    <row r="6072" spans="1:27" x14ac:dyDescent="0.25">
      <c r="B6072" t="s">
        <v>1761</v>
      </c>
      <c r="C6072" t="s">
        <v>1616</v>
      </c>
      <c r="D6072" t="s">
        <v>1762</v>
      </c>
      <c r="E6072" s="29">
        <v>0.01</v>
      </c>
      <c r="F6072" t="s">
        <v>1618</v>
      </c>
      <c r="G6072" t="s">
        <v>1619</v>
      </c>
      <c r="H6072" s="30">
        <v>28.1</v>
      </c>
      <c r="I6072" t="s">
        <v>1620</v>
      </c>
      <c r="J6072" s="30">
        <f>ROUND(E6072/I6070* H6072,5)</f>
        <v>0.14455000000000001</v>
      </c>
    </row>
    <row r="6073" spans="1:27" x14ac:dyDescent="0.25">
      <c r="D6073" s="31" t="s">
        <v>1621</v>
      </c>
      <c r="K6073" s="30">
        <f>SUM(J6072:J6072)</f>
        <v>0.14455000000000001</v>
      </c>
    </row>
    <row r="6074" spans="1:27" x14ac:dyDescent="0.25">
      <c r="B6074" s="21" t="s">
        <v>1625</v>
      </c>
    </row>
    <row r="6075" spans="1:27" x14ac:dyDescent="0.25">
      <c r="B6075" t="s">
        <v>3341</v>
      </c>
      <c r="C6075" t="s">
        <v>550</v>
      </c>
      <c r="D6075" t="s">
        <v>3342</v>
      </c>
      <c r="E6075" s="29">
        <v>1</v>
      </c>
      <c r="G6075" t="s">
        <v>1619</v>
      </c>
      <c r="H6075" s="30">
        <v>2.1800000000000002</v>
      </c>
      <c r="I6075" t="s">
        <v>1620</v>
      </c>
      <c r="J6075" s="30">
        <f>ROUND(E6075* H6075,5)</f>
        <v>2.1800000000000002</v>
      </c>
    </row>
    <row r="6076" spans="1:27" x14ac:dyDescent="0.25">
      <c r="D6076" s="31" t="s">
        <v>1635</v>
      </c>
      <c r="K6076" s="30">
        <f>SUM(J6075:J6075)</f>
        <v>2.1800000000000002</v>
      </c>
    </row>
    <row r="6077" spans="1:27" x14ac:dyDescent="0.25">
      <c r="D6077" s="31" t="s">
        <v>1636</v>
      </c>
      <c r="K6077" s="32">
        <f>SUM(J6071:J6076)</f>
        <v>2.3245500000000003</v>
      </c>
    </row>
    <row r="6078" spans="1:27" x14ac:dyDescent="0.25">
      <c r="D6078" s="31" t="s">
        <v>1688</v>
      </c>
      <c r="H6078">
        <v>4</v>
      </c>
      <c r="I6078" t="s">
        <v>1638</v>
      </c>
      <c r="K6078" s="30">
        <f>ROUND(H6078/100*K6077,5)</f>
        <v>9.2979999999999993E-2</v>
      </c>
    </row>
    <row r="6079" spans="1:27" x14ac:dyDescent="0.25">
      <c r="D6079" s="31" t="s">
        <v>1639</v>
      </c>
      <c r="K6079" s="32">
        <f>SUM(K6077:K6078)</f>
        <v>2.4175300000000002</v>
      </c>
    </row>
    <row r="6081" spans="1:27" ht="45" customHeight="1" x14ac:dyDescent="0.25">
      <c r="A6081" s="25" t="s">
        <v>3343</v>
      </c>
      <c r="B6081" s="25" t="s">
        <v>1044</v>
      </c>
      <c r="C6081" s="26" t="s">
        <v>37</v>
      </c>
      <c r="D6081" s="6" t="s">
        <v>1045</v>
      </c>
      <c r="E6081" s="5"/>
      <c r="F6081" s="5"/>
      <c r="G6081" s="26"/>
      <c r="H6081" s="27" t="s">
        <v>1613</v>
      </c>
      <c r="I6081" s="4">
        <v>13.375</v>
      </c>
      <c r="J6081" s="5"/>
      <c r="K6081" s="28">
        <f>ROUND(K6093,2)</f>
        <v>706.98</v>
      </c>
      <c r="L6081" s="26"/>
      <c r="M6081" s="26"/>
      <c r="N6081" s="26"/>
      <c r="O6081" s="26"/>
      <c r="P6081" s="26"/>
      <c r="Q6081" s="26"/>
      <c r="R6081" s="26"/>
      <c r="S6081" s="26"/>
      <c r="T6081" s="26"/>
      <c r="U6081" s="26"/>
      <c r="V6081" s="26"/>
      <c r="W6081" s="26"/>
      <c r="X6081" s="26"/>
      <c r="Y6081" s="26"/>
      <c r="Z6081" s="26"/>
      <c r="AA6081" s="26"/>
    </row>
    <row r="6082" spans="1:27" x14ac:dyDescent="0.25">
      <c r="B6082" s="21" t="s">
        <v>1614</v>
      </c>
    </row>
    <row r="6083" spans="1:27" x14ac:dyDescent="0.25">
      <c r="B6083" t="s">
        <v>1761</v>
      </c>
      <c r="C6083" t="s">
        <v>1616</v>
      </c>
      <c r="D6083" t="s">
        <v>1762</v>
      </c>
      <c r="E6083" s="29">
        <v>0.2</v>
      </c>
      <c r="F6083" t="s">
        <v>1618</v>
      </c>
      <c r="G6083" t="s">
        <v>1619</v>
      </c>
      <c r="H6083" s="30">
        <v>28.1</v>
      </c>
      <c r="I6083" t="s">
        <v>1620</v>
      </c>
      <c r="J6083" s="30">
        <f>ROUND(E6083/I6081* H6083,5)</f>
        <v>0.42019000000000001</v>
      </c>
    </row>
    <row r="6084" spans="1:27" x14ac:dyDescent="0.25">
      <c r="B6084" t="s">
        <v>1763</v>
      </c>
      <c r="C6084" t="s">
        <v>1616</v>
      </c>
      <c r="D6084" t="s">
        <v>1764</v>
      </c>
      <c r="E6084" s="29">
        <v>0.2</v>
      </c>
      <c r="F6084" t="s">
        <v>1618</v>
      </c>
      <c r="G6084" t="s">
        <v>1619</v>
      </c>
      <c r="H6084" s="30">
        <v>24.1</v>
      </c>
      <c r="I6084" t="s">
        <v>1620</v>
      </c>
      <c r="J6084" s="30">
        <f>ROUND(E6084/I6081* H6084,5)</f>
        <v>0.36037000000000002</v>
      </c>
    </row>
    <row r="6085" spans="1:27" x14ac:dyDescent="0.25">
      <c r="D6085" s="31" t="s">
        <v>1621</v>
      </c>
      <c r="K6085" s="30">
        <f>SUM(J6083:J6084)</f>
        <v>0.78056000000000003</v>
      </c>
    </row>
    <row r="6086" spans="1:27" x14ac:dyDescent="0.25">
      <c r="B6086" s="21" t="s">
        <v>1625</v>
      </c>
    </row>
    <row r="6087" spans="1:27" x14ac:dyDescent="0.25">
      <c r="B6087" t="s">
        <v>3344</v>
      </c>
      <c r="C6087" t="s">
        <v>37</v>
      </c>
      <c r="D6087" t="s">
        <v>3345</v>
      </c>
      <c r="E6087" s="29">
        <v>1</v>
      </c>
      <c r="G6087" t="s">
        <v>1619</v>
      </c>
      <c r="H6087" s="30">
        <v>679</v>
      </c>
      <c r="I6087" t="s">
        <v>1620</v>
      </c>
      <c r="J6087" s="30">
        <f>ROUND(E6087* H6087,5)</f>
        <v>679</v>
      </c>
    </row>
    <row r="6088" spans="1:27" x14ac:dyDescent="0.25">
      <c r="D6088" s="31" t="s">
        <v>1635</v>
      </c>
      <c r="K6088" s="30">
        <f>SUM(J6087:J6087)</f>
        <v>679</v>
      </c>
    </row>
    <row r="6090" spans="1:27" x14ac:dyDescent="0.25">
      <c r="D6090" s="31" t="s">
        <v>1637</v>
      </c>
      <c r="H6090">
        <v>1.5</v>
      </c>
      <c r="I6090" t="s">
        <v>1638</v>
      </c>
      <c r="J6090">
        <f>ROUND(H6090/100*K6085,5)</f>
        <v>1.171E-2</v>
      </c>
    </row>
    <row r="6091" spans="1:27" x14ac:dyDescent="0.25">
      <c r="D6091" s="31" t="s">
        <v>1636</v>
      </c>
      <c r="K6091" s="32">
        <f>SUM(J6082:J6090)</f>
        <v>679.79227000000003</v>
      </c>
    </row>
    <row r="6092" spans="1:27" x14ac:dyDescent="0.25">
      <c r="D6092" s="31" t="s">
        <v>1688</v>
      </c>
      <c r="H6092">
        <v>4</v>
      </c>
      <c r="I6092" t="s">
        <v>1638</v>
      </c>
      <c r="K6092" s="30">
        <f>ROUND(H6092/100*K6091,5)</f>
        <v>27.191690000000001</v>
      </c>
    </row>
    <row r="6093" spans="1:27" x14ac:dyDescent="0.25">
      <c r="D6093" s="31" t="s">
        <v>1639</v>
      </c>
      <c r="K6093" s="32">
        <f>SUM(K6091:K6092)</f>
        <v>706.98396000000002</v>
      </c>
    </row>
    <row r="6095" spans="1:27" ht="45" customHeight="1" x14ac:dyDescent="0.25">
      <c r="A6095" s="25" t="s">
        <v>3346</v>
      </c>
      <c r="B6095" s="25" t="s">
        <v>1054</v>
      </c>
      <c r="C6095" s="26" t="s">
        <v>37</v>
      </c>
      <c r="D6095" s="6" t="s">
        <v>1055</v>
      </c>
      <c r="E6095" s="5"/>
      <c r="F6095" s="5"/>
      <c r="G6095" s="26"/>
      <c r="H6095" s="27" t="s">
        <v>1613</v>
      </c>
      <c r="I6095" s="4">
        <v>1.3480000000000001</v>
      </c>
      <c r="J6095" s="5"/>
      <c r="K6095" s="28">
        <f>ROUND(K6105,2)</f>
        <v>1189.3599999999999</v>
      </c>
      <c r="L6095" s="26"/>
      <c r="M6095" s="26"/>
      <c r="N6095" s="26"/>
      <c r="O6095" s="26"/>
      <c r="P6095" s="26"/>
      <c r="Q6095" s="26"/>
      <c r="R6095" s="26"/>
      <c r="S6095" s="26"/>
      <c r="T6095" s="26"/>
      <c r="U6095" s="26"/>
      <c r="V6095" s="26"/>
      <c r="W6095" s="26"/>
      <c r="X6095" s="26"/>
      <c r="Y6095" s="26"/>
      <c r="Z6095" s="26"/>
      <c r="AA6095" s="26"/>
    </row>
    <row r="6096" spans="1:27" x14ac:dyDescent="0.25">
      <c r="B6096" s="21" t="s">
        <v>1614</v>
      </c>
    </row>
    <row r="6097" spans="1:27" x14ac:dyDescent="0.25">
      <c r="B6097" t="s">
        <v>1761</v>
      </c>
      <c r="C6097" t="s">
        <v>1616</v>
      </c>
      <c r="D6097" t="s">
        <v>1762</v>
      </c>
      <c r="E6097" s="29">
        <v>5</v>
      </c>
      <c r="F6097" t="s">
        <v>1618</v>
      </c>
      <c r="G6097" t="s">
        <v>1619</v>
      </c>
      <c r="H6097" s="30">
        <v>28.1</v>
      </c>
      <c r="I6097" t="s">
        <v>1620</v>
      </c>
      <c r="J6097" s="30">
        <f>ROUND(E6097/I6095* H6097,5)</f>
        <v>104.22848999999999</v>
      </c>
    </row>
    <row r="6098" spans="1:27" x14ac:dyDescent="0.25">
      <c r="B6098" t="s">
        <v>1763</v>
      </c>
      <c r="C6098" t="s">
        <v>1616</v>
      </c>
      <c r="D6098" t="s">
        <v>1764</v>
      </c>
      <c r="E6098" s="29">
        <v>5</v>
      </c>
      <c r="F6098" t="s">
        <v>1618</v>
      </c>
      <c r="G6098" t="s">
        <v>1619</v>
      </c>
      <c r="H6098" s="30">
        <v>24.1</v>
      </c>
      <c r="I6098" t="s">
        <v>1620</v>
      </c>
      <c r="J6098" s="30">
        <f>ROUND(E6098/I6095* H6098,5)</f>
        <v>89.391689999999997</v>
      </c>
    </row>
    <row r="6099" spans="1:27" x14ac:dyDescent="0.25">
      <c r="D6099" s="31" t="s">
        <v>1621</v>
      </c>
      <c r="K6099" s="30">
        <f>SUM(J6097:J6098)</f>
        <v>193.62018</v>
      </c>
    </row>
    <row r="6100" spans="1:27" x14ac:dyDescent="0.25">
      <c r="B6100" s="21" t="s">
        <v>1625</v>
      </c>
    </row>
    <row r="6101" spans="1:27" x14ac:dyDescent="0.25">
      <c r="B6101" t="s">
        <v>3347</v>
      </c>
      <c r="C6101" t="s">
        <v>550</v>
      </c>
      <c r="D6101" t="s">
        <v>1055</v>
      </c>
      <c r="E6101" s="29">
        <v>1</v>
      </c>
      <c r="G6101" t="s">
        <v>1619</v>
      </c>
      <c r="H6101" s="30">
        <v>950</v>
      </c>
      <c r="I6101" t="s">
        <v>1620</v>
      </c>
      <c r="J6101" s="30">
        <f>ROUND(E6101* H6101,5)</f>
        <v>950</v>
      </c>
    </row>
    <row r="6102" spans="1:27" x14ac:dyDescent="0.25">
      <c r="D6102" s="31" t="s">
        <v>1635</v>
      </c>
      <c r="K6102" s="30">
        <f>SUM(J6101:J6101)</f>
        <v>950</v>
      </c>
    </row>
    <row r="6103" spans="1:27" x14ac:dyDescent="0.25">
      <c r="D6103" s="31" t="s">
        <v>1636</v>
      </c>
      <c r="K6103" s="32">
        <f>SUM(J6096:J6102)</f>
        <v>1143.6201799999999</v>
      </c>
    </row>
    <row r="6104" spans="1:27" x14ac:dyDescent="0.25">
      <c r="D6104" s="31" t="s">
        <v>1688</v>
      </c>
      <c r="H6104">
        <v>4</v>
      </c>
      <c r="I6104" t="s">
        <v>1638</v>
      </c>
      <c r="K6104" s="30">
        <f>ROUND(H6104/100*K6103,5)</f>
        <v>45.744810000000001</v>
      </c>
    </row>
    <row r="6105" spans="1:27" x14ac:dyDescent="0.25">
      <c r="D6105" s="31" t="s">
        <v>1639</v>
      </c>
      <c r="K6105" s="32">
        <f>SUM(K6103:K6104)</f>
        <v>1189.3649899999998</v>
      </c>
    </row>
    <row r="6107" spans="1:27" ht="45" customHeight="1" x14ac:dyDescent="0.25">
      <c r="A6107" s="25" t="s">
        <v>3348</v>
      </c>
      <c r="B6107" s="25" t="s">
        <v>1036</v>
      </c>
      <c r="C6107" s="26" t="s">
        <v>37</v>
      </c>
      <c r="D6107" s="6" t="s">
        <v>1037</v>
      </c>
      <c r="E6107" s="5"/>
      <c r="F6107" s="5"/>
      <c r="G6107" s="26"/>
      <c r="H6107" s="27" t="s">
        <v>1613</v>
      </c>
      <c r="I6107" s="4">
        <v>1164.5039999999999</v>
      </c>
      <c r="J6107" s="5"/>
      <c r="K6107" s="28">
        <f>ROUND(K6116,2)</f>
        <v>358.81</v>
      </c>
      <c r="L6107" s="26"/>
      <c r="M6107" s="26"/>
      <c r="N6107" s="26"/>
      <c r="O6107" s="26"/>
      <c r="P6107" s="26"/>
      <c r="Q6107" s="26"/>
      <c r="R6107" s="26"/>
      <c r="S6107" s="26"/>
      <c r="T6107" s="26"/>
      <c r="U6107" s="26"/>
      <c r="V6107" s="26"/>
      <c r="W6107" s="26"/>
      <c r="X6107" s="26"/>
      <c r="Y6107" s="26"/>
      <c r="Z6107" s="26"/>
      <c r="AA6107" s="26"/>
    </row>
    <row r="6108" spans="1:27" x14ac:dyDescent="0.25">
      <c r="B6108" s="21" t="s">
        <v>1614</v>
      </c>
    </row>
    <row r="6109" spans="1:27" x14ac:dyDescent="0.25">
      <c r="B6109" t="s">
        <v>1761</v>
      </c>
      <c r="C6109" t="s">
        <v>1616</v>
      </c>
      <c r="D6109" t="s">
        <v>1762</v>
      </c>
      <c r="E6109" s="29">
        <v>0.2</v>
      </c>
      <c r="F6109" t="s">
        <v>1618</v>
      </c>
      <c r="G6109" t="s">
        <v>1619</v>
      </c>
      <c r="H6109" s="30">
        <v>28.1</v>
      </c>
      <c r="I6109" t="s">
        <v>1620</v>
      </c>
      <c r="J6109" s="30">
        <f>ROUND(E6109/I6107* H6109,5)</f>
        <v>4.8300000000000001E-3</v>
      </c>
    </row>
    <row r="6110" spans="1:27" x14ac:dyDescent="0.25">
      <c r="D6110" s="31" t="s">
        <v>1621</v>
      </c>
      <c r="K6110" s="30">
        <f>SUM(J6109:J6109)</f>
        <v>4.8300000000000001E-3</v>
      </c>
    </row>
    <row r="6111" spans="1:27" x14ac:dyDescent="0.25">
      <c r="B6111" s="21" t="s">
        <v>1625</v>
      </c>
    </row>
    <row r="6112" spans="1:27" x14ac:dyDescent="0.25">
      <c r="B6112" t="s">
        <v>3349</v>
      </c>
      <c r="C6112" t="s">
        <v>550</v>
      </c>
      <c r="D6112" t="s">
        <v>3350</v>
      </c>
      <c r="E6112" s="29">
        <v>1</v>
      </c>
      <c r="G6112" t="s">
        <v>1619</v>
      </c>
      <c r="H6112" s="30">
        <v>345</v>
      </c>
      <c r="I6112" t="s">
        <v>1620</v>
      </c>
      <c r="J6112" s="30">
        <f>ROUND(E6112* H6112,5)</f>
        <v>345</v>
      </c>
    </row>
    <row r="6113" spans="1:27" x14ac:dyDescent="0.25">
      <c r="D6113" s="31" t="s">
        <v>1635</v>
      </c>
      <c r="K6113" s="30">
        <f>SUM(J6112:J6112)</f>
        <v>345</v>
      </c>
    </row>
    <row r="6114" spans="1:27" x14ac:dyDescent="0.25">
      <c r="D6114" s="31" t="s">
        <v>1636</v>
      </c>
      <c r="K6114" s="32">
        <f>SUM(J6108:J6113)</f>
        <v>345.00483000000003</v>
      </c>
    </row>
    <row r="6115" spans="1:27" x14ac:dyDescent="0.25">
      <c r="D6115" s="31" t="s">
        <v>1688</v>
      </c>
      <c r="H6115">
        <v>4</v>
      </c>
      <c r="I6115" t="s">
        <v>1638</v>
      </c>
      <c r="K6115" s="30">
        <f>ROUND(H6115/100*K6114,5)</f>
        <v>13.800190000000001</v>
      </c>
    </row>
    <row r="6116" spans="1:27" x14ac:dyDescent="0.25">
      <c r="D6116" s="31" t="s">
        <v>1639</v>
      </c>
      <c r="K6116" s="32">
        <f>SUM(K6114:K6115)</f>
        <v>358.80502000000001</v>
      </c>
    </row>
    <row r="6118" spans="1:27" ht="45" customHeight="1" x14ac:dyDescent="0.25">
      <c r="A6118" s="25" t="s">
        <v>3351</v>
      </c>
      <c r="B6118" s="25" t="s">
        <v>1038</v>
      </c>
      <c r="C6118" s="26" t="s">
        <v>37</v>
      </c>
      <c r="D6118" s="6" t="s">
        <v>1039</v>
      </c>
      <c r="E6118" s="5"/>
      <c r="F6118" s="5"/>
      <c r="G6118" s="26"/>
      <c r="H6118" s="27" t="s">
        <v>1613</v>
      </c>
      <c r="I6118" s="4">
        <v>2.5539999999999998</v>
      </c>
      <c r="J6118" s="5"/>
      <c r="K6118" s="28">
        <f>ROUND(K6130,2)</f>
        <v>286.39</v>
      </c>
      <c r="L6118" s="26"/>
      <c r="M6118" s="26"/>
      <c r="N6118" s="26"/>
      <c r="O6118" s="26"/>
      <c r="P6118" s="26"/>
      <c r="Q6118" s="26"/>
      <c r="R6118" s="26"/>
      <c r="S6118" s="26"/>
      <c r="T6118" s="26"/>
      <c r="U6118" s="26"/>
      <c r="V6118" s="26"/>
      <c r="W6118" s="26"/>
      <c r="X6118" s="26"/>
      <c r="Y6118" s="26"/>
      <c r="Z6118" s="26"/>
      <c r="AA6118" s="26"/>
    </row>
    <row r="6119" spans="1:27" x14ac:dyDescent="0.25">
      <c r="B6119" s="21" t="s">
        <v>1614</v>
      </c>
    </row>
    <row r="6120" spans="1:27" x14ac:dyDescent="0.25">
      <c r="B6120" t="s">
        <v>1763</v>
      </c>
      <c r="C6120" t="s">
        <v>1616</v>
      </c>
      <c r="D6120" t="s">
        <v>1764</v>
      </c>
      <c r="E6120" s="29">
        <v>0.5</v>
      </c>
      <c r="F6120" t="s">
        <v>1618</v>
      </c>
      <c r="G6120" t="s">
        <v>1619</v>
      </c>
      <c r="H6120" s="30">
        <v>24.1</v>
      </c>
      <c r="I6120" t="s">
        <v>1620</v>
      </c>
      <c r="J6120" s="30">
        <f>ROUND(E6120/I6118* H6120,5)</f>
        <v>4.7180900000000001</v>
      </c>
    </row>
    <row r="6121" spans="1:27" x14ac:dyDescent="0.25">
      <c r="B6121" t="s">
        <v>1761</v>
      </c>
      <c r="C6121" t="s">
        <v>1616</v>
      </c>
      <c r="D6121" t="s">
        <v>1762</v>
      </c>
      <c r="E6121" s="29">
        <v>0.5</v>
      </c>
      <c r="F6121" t="s">
        <v>1618</v>
      </c>
      <c r="G6121" t="s">
        <v>1619</v>
      </c>
      <c r="H6121" s="30">
        <v>28.1</v>
      </c>
      <c r="I6121" t="s">
        <v>1620</v>
      </c>
      <c r="J6121" s="30">
        <f>ROUND(E6121/I6118* H6121,5)</f>
        <v>5.5011700000000001</v>
      </c>
    </row>
    <row r="6122" spans="1:27" x14ac:dyDescent="0.25">
      <c r="D6122" s="31" t="s">
        <v>1621</v>
      </c>
      <c r="K6122" s="30">
        <f>SUM(J6120:J6121)</f>
        <v>10.21926</v>
      </c>
    </row>
    <row r="6123" spans="1:27" x14ac:dyDescent="0.25">
      <c r="B6123" s="21" t="s">
        <v>1625</v>
      </c>
    </row>
    <row r="6124" spans="1:27" x14ac:dyDescent="0.25">
      <c r="B6124" t="s">
        <v>3352</v>
      </c>
      <c r="C6124" t="s">
        <v>37</v>
      </c>
      <c r="D6124" t="s">
        <v>3353</v>
      </c>
      <c r="E6124" s="29">
        <v>1</v>
      </c>
      <c r="G6124" t="s">
        <v>1619</v>
      </c>
      <c r="H6124" s="30">
        <v>265</v>
      </c>
      <c r="I6124" t="s">
        <v>1620</v>
      </c>
      <c r="J6124" s="30">
        <f>ROUND(E6124* H6124,5)</f>
        <v>265</v>
      </c>
    </row>
    <row r="6125" spans="1:27" x14ac:dyDescent="0.25">
      <c r="D6125" s="31" t="s">
        <v>1635</v>
      </c>
      <c r="K6125" s="30">
        <f>SUM(J6124:J6124)</f>
        <v>265</v>
      </c>
    </row>
    <row r="6127" spans="1:27" x14ac:dyDescent="0.25">
      <c r="D6127" s="31" t="s">
        <v>1637</v>
      </c>
      <c r="H6127">
        <v>1.5</v>
      </c>
      <c r="I6127" t="s">
        <v>1638</v>
      </c>
      <c r="J6127">
        <f>ROUND(H6127/100*K6122,5)</f>
        <v>0.15329000000000001</v>
      </c>
    </row>
    <row r="6128" spans="1:27" x14ac:dyDescent="0.25">
      <c r="D6128" s="31" t="s">
        <v>1636</v>
      </c>
      <c r="K6128" s="32">
        <f>SUM(J6119:J6127)</f>
        <v>275.37255000000005</v>
      </c>
    </row>
    <row r="6129" spans="1:27" x14ac:dyDescent="0.25">
      <c r="D6129" s="31" t="s">
        <v>1688</v>
      </c>
      <c r="H6129">
        <v>4</v>
      </c>
      <c r="I6129" t="s">
        <v>1638</v>
      </c>
      <c r="K6129" s="30">
        <f>ROUND(H6129/100*K6128,5)</f>
        <v>11.014900000000001</v>
      </c>
    </row>
    <row r="6130" spans="1:27" x14ac:dyDescent="0.25">
      <c r="D6130" s="31" t="s">
        <v>1639</v>
      </c>
      <c r="K6130" s="32">
        <f>SUM(K6128:K6129)</f>
        <v>286.38745000000006</v>
      </c>
    </row>
    <row r="6132" spans="1:27" ht="45" customHeight="1" x14ac:dyDescent="0.25">
      <c r="A6132" s="25" t="s">
        <v>3354</v>
      </c>
      <c r="B6132" s="25" t="s">
        <v>1058</v>
      </c>
      <c r="C6132" s="26" t="s">
        <v>37</v>
      </c>
      <c r="D6132" s="6" t="s">
        <v>1059</v>
      </c>
      <c r="E6132" s="5"/>
      <c r="F6132" s="5"/>
      <c r="G6132" s="26"/>
      <c r="H6132" s="27" t="s">
        <v>1613</v>
      </c>
      <c r="I6132" s="4">
        <v>1.9139999999999999</v>
      </c>
      <c r="J6132" s="5"/>
      <c r="K6132" s="28">
        <f>ROUND(K6142,2)</f>
        <v>442.28</v>
      </c>
      <c r="L6132" s="26"/>
      <c r="M6132" s="26"/>
      <c r="N6132" s="26"/>
      <c r="O6132" s="26"/>
      <c r="P6132" s="26"/>
      <c r="Q6132" s="26"/>
      <c r="R6132" s="26"/>
      <c r="S6132" s="26"/>
      <c r="T6132" s="26"/>
      <c r="U6132" s="26"/>
      <c r="V6132" s="26"/>
      <c r="W6132" s="26"/>
      <c r="X6132" s="26"/>
      <c r="Y6132" s="26"/>
      <c r="Z6132" s="26"/>
      <c r="AA6132" s="26"/>
    </row>
    <row r="6133" spans="1:27" x14ac:dyDescent="0.25">
      <c r="B6133" s="21" t="s">
        <v>1614</v>
      </c>
    </row>
    <row r="6134" spans="1:27" x14ac:dyDescent="0.25">
      <c r="B6134" t="s">
        <v>1763</v>
      </c>
      <c r="C6134" t="s">
        <v>1616</v>
      </c>
      <c r="D6134" t="s">
        <v>1764</v>
      </c>
      <c r="E6134" s="29">
        <v>1</v>
      </c>
      <c r="F6134" t="s">
        <v>1618</v>
      </c>
      <c r="G6134" t="s">
        <v>1619</v>
      </c>
      <c r="H6134" s="30">
        <v>24.1</v>
      </c>
      <c r="I6134" t="s">
        <v>1620</v>
      </c>
      <c r="J6134" s="30">
        <f>ROUND(E6134/I6132* H6134,5)</f>
        <v>12.591430000000001</v>
      </c>
    </row>
    <row r="6135" spans="1:27" x14ac:dyDescent="0.25">
      <c r="B6135" t="s">
        <v>1761</v>
      </c>
      <c r="C6135" t="s">
        <v>1616</v>
      </c>
      <c r="D6135" t="s">
        <v>1762</v>
      </c>
      <c r="E6135" s="29">
        <v>1</v>
      </c>
      <c r="F6135" t="s">
        <v>1618</v>
      </c>
      <c r="G6135" t="s">
        <v>1619</v>
      </c>
      <c r="H6135" s="30">
        <v>28.1</v>
      </c>
      <c r="I6135" t="s">
        <v>1620</v>
      </c>
      <c r="J6135" s="30">
        <f>ROUND(E6135/I6132* H6135,5)</f>
        <v>14.6813</v>
      </c>
    </row>
    <row r="6136" spans="1:27" x14ac:dyDescent="0.25">
      <c r="D6136" s="31" t="s">
        <v>1621</v>
      </c>
      <c r="K6136" s="30">
        <f>SUM(J6134:J6135)</f>
        <v>27.272730000000003</v>
      </c>
    </row>
    <row r="6137" spans="1:27" x14ac:dyDescent="0.25">
      <c r="B6137" s="21" t="s">
        <v>1625</v>
      </c>
    </row>
    <row r="6138" spans="1:27" x14ac:dyDescent="0.25">
      <c r="B6138" t="s">
        <v>3355</v>
      </c>
      <c r="C6138" t="s">
        <v>37</v>
      </c>
      <c r="D6138" t="s">
        <v>3356</v>
      </c>
      <c r="E6138" s="29">
        <v>1</v>
      </c>
      <c r="G6138" t="s">
        <v>1619</v>
      </c>
      <c r="H6138" s="30">
        <v>398</v>
      </c>
      <c r="I6138" t="s">
        <v>1620</v>
      </c>
      <c r="J6138" s="30">
        <f>ROUND(E6138* H6138,5)</f>
        <v>398</v>
      </c>
    </row>
    <row r="6139" spans="1:27" x14ac:dyDescent="0.25">
      <c r="D6139" s="31" t="s">
        <v>1635</v>
      </c>
      <c r="K6139" s="30">
        <f>SUM(J6138:J6138)</f>
        <v>398</v>
      </c>
    </row>
    <row r="6140" spans="1:27" x14ac:dyDescent="0.25">
      <c r="D6140" s="31" t="s">
        <v>1636</v>
      </c>
      <c r="K6140" s="32">
        <f>SUM(J6133:J6139)</f>
        <v>425.27273000000002</v>
      </c>
    </row>
    <row r="6141" spans="1:27" x14ac:dyDescent="0.25">
      <c r="D6141" s="31" t="s">
        <v>1688</v>
      </c>
      <c r="H6141">
        <v>4</v>
      </c>
      <c r="I6141" t="s">
        <v>1638</v>
      </c>
      <c r="K6141" s="30">
        <f>ROUND(H6141/100*K6140,5)</f>
        <v>17.010909999999999</v>
      </c>
    </row>
    <row r="6142" spans="1:27" x14ac:dyDescent="0.25">
      <c r="D6142" s="31" t="s">
        <v>1639</v>
      </c>
      <c r="K6142" s="32">
        <f>SUM(K6140:K6141)</f>
        <v>442.28364000000005</v>
      </c>
    </row>
    <row r="6144" spans="1:27" ht="45" customHeight="1" x14ac:dyDescent="0.25">
      <c r="A6144" s="25" t="s">
        <v>3357</v>
      </c>
      <c r="B6144" s="25" t="s">
        <v>1030</v>
      </c>
      <c r="C6144" s="26" t="s">
        <v>37</v>
      </c>
      <c r="D6144" s="6" t="s">
        <v>1031</v>
      </c>
      <c r="E6144" s="5"/>
      <c r="F6144" s="5"/>
      <c r="G6144" s="26"/>
      <c r="H6144" s="27" t="s">
        <v>1613</v>
      </c>
      <c r="I6144" s="4">
        <v>1.772</v>
      </c>
      <c r="J6144" s="5"/>
      <c r="K6144" s="28">
        <f>ROUND(K6154,2)</f>
        <v>363.34</v>
      </c>
      <c r="L6144" s="26"/>
      <c r="M6144" s="26"/>
      <c r="N6144" s="26"/>
      <c r="O6144" s="26"/>
      <c r="P6144" s="26"/>
      <c r="Q6144" s="26"/>
      <c r="R6144" s="26"/>
      <c r="S6144" s="26"/>
      <c r="T6144" s="26"/>
      <c r="U6144" s="26"/>
      <c r="V6144" s="26"/>
      <c r="W6144" s="26"/>
      <c r="X6144" s="26"/>
      <c r="Y6144" s="26"/>
      <c r="Z6144" s="26"/>
      <c r="AA6144" s="26"/>
    </row>
    <row r="6145" spans="1:27" x14ac:dyDescent="0.25">
      <c r="B6145" s="21" t="s">
        <v>1614</v>
      </c>
    </row>
    <row r="6146" spans="1:27" x14ac:dyDescent="0.25">
      <c r="B6146" t="s">
        <v>1761</v>
      </c>
      <c r="C6146" t="s">
        <v>1616</v>
      </c>
      <c r="D6146" t="s">
        <v>1762</v>
      </c>
      <c r="E6146" s="29">
        <v>0.25</v>
      </c>
      <c r="F6146" t="s">
        <v>1618</v>
      </c>
      <c r="G6146" t="s">
        <v>1619</v>
      </c>
      <c r="H6146" s="30">
        <v>28.1</v>
      </c>
      <c r="I6146" t="s">
        <v>1620</v>
      </c>
      <c r="J6146" s="30">
        <f>ROUND(E6146/I6144* H6146,5)</f>
        <v>3.9644499999999998</v>
      </c>
    </row>
    <row r="6147" spans="1:27" x14ac:dyDescent="0.25">
      <c r="B6147" t="s">
        <v>1763</v>
      </c>
      <c r="C6147" t="s">
        <v>1616</v>
      </c>
      <c r="D6147" t="s">
        <v>1764</v>
      </c>
      <c r="E6147" s="29">
        <v>0.25</v>
      </c>
      <c r="F6147" t="s">
        <v>1618</v>
      </c>
      <c r="G6147" t="s">
        <v>1619</v>
      </c>
      <c r="H6147" s="30">
        <v>24.1</v>
      </c>
      <c r="I6147" t="s">
        <v>1620</v>
      </c>
      <c r="J6147" s="30">
        <f>ROUND(E6147/I6144* H6147,5)</f>
        <v>3.4001100000000002</v>
      </c>
    </row>
    <row r="6148" spans="1:27" x14ac:dyDescent="0.25">
      <c r="D6148" s="31" t="s">
        <v>1621</v>
      </c>
      <c r="K6148" s="30">
        <f>SUM(J6146:J6147)</f>
        <v>7.36456</v>
      </c>
    </row>
    <row r="6149" spans="1:27" x14ac:dyDescent="0.25">
      <c r="B6149" s="21" t="s">
        <v>1625</v>
      </c>
    </row>
    <row r="6150" spans="1:27" x14ac:dyDescent="0.25">
      <c r="B6150" t="s">
        <v>3358</v>
      </c>
      <c r="C6150" t="s">
        <v>37</v>
      </c>
      <c r="D6150" t="s">
        <v>3359</v>
      </c>
      <c r="E6150" s="29">
        <v>1</v>
      </c>
      <c r="G6150" t="s">
        <v>1619</v>
      </c>
      <c r="H6150" s="30">
        <v>342</v>
      </c>
      <c r="I6150" t="s">
        <v>1620</v>
      </c>
      <c r="J6150" s="30">
        <f>ROUND(E6150* H6150,5)</f>
        <v>342</v>
      </c>
    </row>
    <row r="6151" spans="1:27" x14ac:dyDescent="0.25">
      <c r="D6151" s="31" t="s">
        <v>1635</v>
      </c>
      <c r="K6151" s="30">
        <f>SUM(J6150:J6150)</f>
        <v>342</v>
      </c>
    </row>
    <row r="6152" spans="1:27" x14ac:dyDescent="0.25">
      <c r="D6152" s="31" t="s">
        <v>1636</v>
      </c>
      <c r="K6152" s="32">
        <f>SUM(J6145:J6151)</f>
        <v>349.36455999999998</v>
      </c>
    </row>
    <row r="6153" spans="1:27" x14ac:dyDescent="0.25">
      <c r="D6153" s="31" t="s">
        <v>1688</v>
      </c>
      <c r="H6153">
        <v>4</v>
      </c>
      <c r="I6153" t="s">
        <v>1638</v>
      </c>
      <c r="K6153" s="30">
        <f>ROUND(H6153/100*K6152,5)</f>
        <v>13.97458</v>
      </c>
    </row>
    <row r="6154" spans="1:27" x14ac:dyDescent="0.25">
      <c r="D6154" s="31" t="s">
        <v>1639</v>
      </c>
      <c r="K6154" s="32">
        <f>SUM(K6152:K6153)</f>
        <v>363.33913999999999</v>
      </c>
    </row>
    <row r="6156" spans="1:27" ht="45" customHeight="1" x14ac:dyDescent="0.25">
      <c r="A6156" s="25" t="s">
        <v>3360</v>
      </c>
      <c r="B6156" s="25" t="s">
        <v>1034</v>
      </c>
      <c r="C6156" s="26" t="s">
        <v>37</v>
      </c>
      <c r="D6156" s="6" t="s">
        <v>1035</v>
      </c>
      <c r="E6156" s="5"/>
      <c r="F6156" s="5"/>
      <c r="G6156" s="26"/>
      <c r="H6156" s="27" t="s">
        <v>1613</v>
      </c>
      <c r="I6156" s="4">
        <v>1</v>
      </c>
      <c r="J6156" s="5"/>
      <c r="K6156" s="28">
        <f>ROUND(K6165,2)</f>
        <v>6523.17</v>
      </c>
      <c r="L6156" s="26"/>
      <c r="M6156" s="26"/>
      <c r="N6156" s="26"/>
      <c r="O6156" s="26"/>
      <c r="P6156" s="26"/>
      <c r="Q6156" s="26"/>
      <c r="R6156" s="26"/>
      <c r="S6156" s="26"/>
      <c r="T6156" s="26"/>
      <c r="U6156" s="26"/>
      <c r="V6156" s="26"/>
      <c r="W6156" s="26"/>
      <c r="X6156" s="26"/>
      <c r="Y6156" s="26"/>
      <c r="Z6156" s="26"/>
      <c r="AA6156" s="26"/>
    </row>
    <row r="6157" spans="1:27" x14ac:dyDescent="0.25">
      <c r="B6157" s="21" t="s">
        <v>1614</v>
      </c>
    </row>
    <row r="6158" spans="1:27" x14ac:dyDescent="0.25">
      <c r="B6158" t="s">
        <v>1761</v>
      </c>
      <c r="C6158" t="s">
        <v>1616</v>
      </c>
      <c r="D6158" t="s">
        <v>1762</v>
      </c>
      <c r="E6158" s="29">
        <v>0.01</v>
      </c>
      <c r="F6158" t="s">
        <v>1618</v>
      </c>
      <c r="G6158" t="s">
        <v>1619</v>
      </c>
      <c r="H6158" s="30">
        <v>28.1</v>
      </c>
      <c r="I6158" t="s">
        <v>1620</v>
      </c>
      <c r="J6158" s="30">
        <f>ROUND(E6158/I6156* H6158,5)</f>
        <v>0.28100000000000003</v>
      </c>
    </row>
    <row r="6159" spans="1:27" x14ac:dyDescent="0.25">
      <c r="D6159" s="31" t="s">
        <v>1621</v>
      </c>
      <c r="K6159" s="30">
        <f>SUM(J6158:J6158)</f>
        <v>0.28100000000000003</v>
      </c>
    </row>
    <row r="6160" spans="1:27" x14ac:dyDescent="0.25">
      <c r="B6160" s="21" t="s">
        <v>1625</v>
      </c>
    </row>
    <row r="6161" spans="1:27" x14ac:dyDescent="0.25">
      <c r="B6161" t="s">
        <v>3361</v>
      </c>
      <c r="C6161" t="s">
        <v>550</v>
      </c>
      <c r="D6161" t="s">
        <v>3362</v>
      </c>
      <c r="E6161" s="29">
        <v>1</v>
      </c>
      <c r="G6161" t="s">
        <v>1619</v>
      </c>
      <c r="H6161" s="30">
        <v>6272</v>
      </c>
      <c r="I6161" t="s">
        <v>1620</v>
      </c>
      <c r="J6161" s="30">
        <f>ROUND(E6161* H6161,5)</f>
        <v>6272</v>
      </c>
    </row>
    <row r="6162" spans="1:27" x14ac:dyDescent="0.25">
      <c r="D6162" s="31" t="s">
        <v>1635</v>
      </c>
      <c r="K6162" s="30">
        <f>SUM(J6161:J6161)</f>
        <v>6272</v>
      </c>
    </row>
    <row r="6163" spans="1:27" x14ac:dyDescent="0.25">
      <c r="D6163" s="31" t="s">
        <v>1636</v>
      </c>
      <c r="K6163" s="32">
        <f>SUM(J6157:J6162)</f>
        <v>6272.2809999999999</v>
      </c>
    </row>
    <row r="6164" spans="1:27" x14ac:dyDescent="0.25">
      <c r="D6164" s="31" t="s">
        <v>1688</v>
      </c>
      <c r="H6164">
        <v>4</v>
      </c>
      <c r="I6164" t="s">
        <v>1638</v>
      </c>
      <c r="K6164" s="30">
        <f>ROUND(H6164/100*K6163,5)</f>
        <v>250.89124000000001</v>
      </c>
    </row>
    <row r="6165" spans="1:27" x14ac:dyDescent="0.25">
      <c r="D6165" s="31" t="s">
        <v>1639</v>
      </c>
      <c r="K6165" s="32">
        <f>SUM(K6163:K6164)</f>
        <v>6523.1722399999999</v>
      </c>
    </row>
    <row r="6167" spans="1:27" ht="45" customHeight="1" x14ac:dyDescent="0.25">
      <c r="A6167" s="25" t="s">
        <v>3363</v>
      </c>
      <c r="B6167" s="25" t="s">
        <v>1032</v>
      </c>
      <c r="C6167" s="26" t="s">
        <v>37</v>
      </c>
      <c r="D6167" s="6" t="s">
        <v>1033</v>
      </c>
      <c r="E6167" s="5"/>
      <c r="F6167" s="5"/>
      <c r="G6167" s="26"/>
      <c r="H6167" s="27" t="s">
        <v>1613</v>
      </c>
      <c r="I6167" s="4">
        <v>17.632999999999999</v>
      </c>
      <c r="J6167" s="5"/>
      <c r="K6167" s="28">
        <f>ROUND(K6177,2)</f>
        <v>3147</v>
      </c>
      <c r="L6167" s="26"/>
      <c r="M6167" s="26"/>
      <c r="N6167" s="26"/>
      <c r="O6167" s="26"/>
      <c r="P6167" s="26"/>
      <c r="Q6167" s="26"/>
      <c r="R6167" s="26"/>
      <c r="S6167" s="26"/>
      <c r="T6167" s="26"/>
      <c r="U6167" s="26"/>
      <c r="V6167" s="26"/>
      <c r="W6167" s="26"/>
      <c r="X6167" s="26"/>
      <c r="Y6167" s="26"/>
      <c r="Z6167" s="26"/>
      <c r="AA6167" s="26"/>
    </row>
    <row r="6168" spans="1:27" x14ac:dyDescent="0.25">
      <c r="B6168" s="21" t="s">
        <v>1614</v>
      </c>
    </row>
    <row r="6169" spans="1:27" x14ac:dyDescent="0.25">
      <c r="B6169" t="s">
        <v>1761</v>
      </c>
      <c r="C6169" t="s">
        <v>1616</v>
      </c>
      <c r="D6169" t="s">
        <v>1762</v>
      </c>
      <c r="E6169" s="29">
        <v>1</v>
      </c>
      <c r="F6169" t="s">
        <v>1618</v>
      </c>
      <c r="G6169" t="s">
        <v>1619</v>
      </c>
      <c r="H6169" s="30">
        <v>28.1</v>
      </c>
      <c r="I6169" t="s">
        <v>1620</v>
      </c>
      <c r="J6169" s="30">
        <f>ROUND(E6169/I6167* H6169,5)</f>
        <v>1.5935999999999999</v>
      </c>
    </row>
    <row r="6170" spans="1:27" x14ac:dyDescent="0.25">
      <c r="B6170" t="s">
        <v>1763</v>
      </c>
      <c r="C6170" t="s">
        <v>1616</v>
      </c>
      <c r="D6170" t="s">
        <v>1764</v>
      </c>
      <c r="E6170" s="29">
        <v>1</v>
      </c>
      <c r="F6170" t="s">
        <v>1618</v>
      </c>
      <c r="G6170" t="s">
        <v>1619</v>
      </c>
      <c r="H6170" s="30">
        <v>24.1</v>
      </c>
      <c r="I6170" t="s">
        <v>1620</v>
      </c>
      <c r="J6170" s="30">
        <f>ROUND(E6170/I6167* H6170,5)</f>
        <v>1.36676</v>
      </c>
    </row>
    <row r="6171" spans="1:27" x14ac:dyDescent="0.25">
      <c r="D6171" s="31" t="s">
        <v>1621</v>
      </c>
      <c r="K6171" s="30">
        <f>SUM(J6169:J6170)</f>
        <v>2.9603599999999997</v>
      </c>
    </row>
    <row r="6172" spans="1:27" x14ac:dyDescent="0.25">
      <c r="B6172" s="21" t="s">
        <v>1625</v>
      </c>
    </row>
    <row r="6173" spans="1:27" x14ac:dyDescent="0.25">
      <c r="B6173" t="s">
        <v>3364</v>
      </c>
      <c r="C6173" t="s">
        <v>550</v>
      </c>
      <c r="D6173" t="s">
        <v>3365</v>
      </c>
      <c r="E6173" s="29">
        <v>1</v>
      </c>
      <c r="G6173" t="s">
        <v>1619</v>
      </c>
      <c r="H6173" s="30">
        <v>3023</v>
      </c>
      <c r="I6173" t="s">
        <v>1620</v>
      </c>
      <c r="J6173" s="30">
        <f>ROUND(E6173* H6173,5)</f>
        <v>3023</v>
      </c>
    </row>
    <row r="6174" spans="1:27" x14ac:dyDescent="0.25">
      <c r="D6174" s="31" t="s">
        <v>1635</v>
      </c>
      <c r="K6174" s="30">
        <f>SUM(J6173:J6173)</f>
        <v>3023</v>
      </c>
    </row>
    <row r="6175" spans="1:27" x14ac:dyDescent="0.25">
      <c r="D6175" s="31" t="s">
        <v>1636</v>
      </c>
      <c r="K6175" s="32">
        <f>SUM(J6168:J6174)</f>
        <v>3025.96036</v>
      </c>
    </row>
    <row r="6176" spans="1:27" x14ac:dyDescent="0.25">
      <c r="D6176" s="31" t="s">
        <v>1688</v>
      </c>
      <c r="H6176">
        <v>4</v>
      </c>
      <c r="I6176" t="s">
        <v>1638</v>
      </c>
      <c r="K6176" s="30">
        <f>ROUND(H6176/100*K6175,5)</f>
        <v>121.03841</v>
      </c>
    </row>
    <row r="6177" spans="1:27" x14ac:dyDescent="0.25">
      <c r="D6177" s="31" t="s">
        <v>1639</v>
      </c>
      <c r="K6177" s="32">
        <f>SUM(K6175:K6176)</f>
        <v>3146.9987700000001</v>
      </c>
    </row>
    <row r="6179" spans="1:27" ht="45" customHeight="1" x14ac:dyDescent="0.25">
      <c r="A6179" s="25" t="s">
        <v>3366</v>
      </c>
      <c r="B6179" s="25" t="s">
        <v>1048</v>
      </c>
      <c r="C6179" s="26" t="s">
        <v>37</v>
      </c>
      <c r="D6179" s="6" t="s">
        <v>1049</v>
      </c>
      <c r="E6179" s="5"/>
      <c r="F6179" s="5"/>
      <c r="G6179" s="26"/>
      <c r="H6179" s="27" t="s">
        <v>1613</v>
      </c>
      <c r="I6179" s="4">
        <v>1.5309999999999999</v>
      </c>
      <c r="J6179" s="5"/>
      <c r="K6179" s="28">
        <f>ROUND(K6191,2)</f>
        <v>65.290000000000006</v>
      </c>
      <c r="L6179" s="26"/>
      <c r="M6179" s="26"/>
      <c r="N6179" s="26"/>
      <c r="O6179" s="26"/>
      <c r="P6179" s="26"/>
      <c r="Q6179" s="26"/>
      <c r="R6179" s="26"/>
      <c r="S6179" s="26"/>
      <c r="T6179" s="26"/>
      <c r="U6179" s="26"/>
      <c r="V6179" s="26"/>
      <c r="W6179" s="26"/>
      <c r="X6179" s="26"/>
      <c r="Y6179" s="26"/>
      <c r="Z6179" s="26"/>
      <c r="AA6179" s="26"/>
    </row>
    <row r="6180" spans="1:27" x14ac:dyDescent="0.25">
      <c r="B6180" s="21" t="s">
        <v>1614</v>
      </c>
    </row>
    <row r="6181" spans="1:27" x14ac:dyDescent="0.25">
      <c r="B6181" t="s">
        <v>1761</v>
      </c>
      <c r="C6181" t="s">
        <v>1616</v>
      </c>
      <c r="D6181" t="s">
        <v>1762</v>
      </c>
      <c r="E6181" s="29">
        <v>0.2</v>
      </c>
      <c r="F6181" t="s">
        <v>1618</v>
      </c>
      <c r="G6181" t="s">
        <v>1619</v>
      </c>
      <c r="H6181" s="30">
        <v>28.1</v>
      </c>
      <c r="I6181" t="s">
        <v>1620</v>
      </c>
      <c r="J6181" s="30">
        <f>ROUND(E6181/I6179* H6181,5)</f>
        <v>3.6707999999999998</v>
      </c>
    </row>
    <row r="6182" spans="1:27" x14ac:dyDescent="0.25">
      <c r="B6182" t="s">
        <v>1763</v>
      </c>
      <c r="C6182" t="s">
        <v>1616</v>
      </c>
      <c r="D6182" t="s">
        <v>1764</v>
      </c>
      <c r="E6182" s="29">
        <v>0.2</v>
      </c>
      <c r="F6182" t="s">
        <v>1618</v>
      </c>
      <c r="G6182" t="s">
        <v>1619</v>
      </c>
      <c r="H6182" s="30">
        <v>24.1</v>
      </c>
      <c r="I6182" t="s">
        <v>1620</v>
      </c>
      <c r="J6182" s="30">
        <f>ROUND(E6182/I6179* H6182,5)</f>
        <v>3.1482700000000001</v>
      </c>
    </row>
    <row r="6183" spans="1:27" x14ac:dyDescent="0.25">
      <c r="D6183" s="31" t="s">
        <v>1621</v>
      </c>
      <c r="K6183" s="30">
        <f>SUM(J6181:J6182)</f>
        <v>6.81907</v>
      </c>
    </row>
    <row r="6184" spans="1:27" x14ac:dyDescent="0.25">
      <c r="B6184" s="21" t="s">
        <v>1625</v>
      </c>
    </row>
    <row r="6185" spans="1:27" x14ac:dyDescent="0.25">
      <c r="B6185" t="s">
        <v>3367</v>
      </c>
      <c r="C6185" t="s">
        <v>37</v>
      </c>
      <c r="D6185" t="s">
        <v>3368</v>
      </c>
      <c r="E6185" s="29">
        <v>1</v>
      </c>
      <c r="G6185" t="s">
        <v>1619</v>
      </c>
      <c r="H6185" s="30">
        <v>55.86</v>
      </c>
      <c r="I6185" t="s">
        <v>1620</v>
      </c>
      <c r="J6185" s="30">
        <f>ROUND(E6185* H6185,5)</f>
        <v>55.86</v>
      </c>
    </row>
    <row r="6186" spans="1:27" x14ac:dyDescent="0.25">
      <c r="D6186" s="31" t="s">
        <v>1635</v>
      </c>
      <c r="K6186" s="30">
        <f>SUM(J6185:J6185)</f>
        <v>55.86</v>
      </c>
    </row>
    <row r="6188" spans="1:27" x14ac:dyDescent="0.25">
      <c r="D6188" s="31" t="s">
        <v>1637</v>
      </c>
      <c r="H6188">
        <v>1.5</v>
      </c>
      <c r="I6188" t="s">
        <v>1638</v>
      </c>
      <c r="J6188">
        <f>ROUND(H6188/100*K6183,5)</f>
        <v>0.10229000000000001</v>
      </c>
    </row>
    <row r="6189" spans="1:27" x14ac:dyDescent="0.25">
      <c r="D6189" s="31" t="s">
        <v>1636</v>
      </c>
      <c r="K6189" s="32">
        <f>SUM(J6180:J6188)</f>
        <v>62.781359999999999</v>
      </c>
    </row>
    <row r="6190" spans="1:27" x14ac:dyDescent="0.25">
      <c r="D6190" s="31" t="s">
        <v>1688</v>
      </c>
      <c r="H6190">
        <v>4</v>
      </c>
      <c r="I6190" t="s">
        <v>1638</v>
      </c>
      <c r="K6190" s="30">
        <f>ROUND(H6190/100*K6189,5)</f>
        <v>2.51125</v>
      </c>
    </row>
    <row r="6191" spans="1:27" x14ac:dyDescent="0.25">
      <c r="D6191" s="31" t="s">
        <v>1639</v>
      </c>
      <c r="K6191" s="32">
        <f>SUM(K6189:K6190)</f>
        <v>65.292609999999996</v>
      </c>
    </row>
    <row r="6193" spans="1:27" ht="45" customHeight="1" x14ac:dyDescent="0.25">
      <c r="A6193" s="25" t="s">
        <v>3369</v>
      </c>
      <c r="B6193" s="25" t="s">
        <v>992</v>
      </c>
      <c r="C6193" s="26" t="s">
        <v>37</v>
      </c>
      <c r="D6193" s="6" t="s">
        <v>993</v>
      </c>
      <c r="E6193" s="5"/>
      <c r="F6193" s="5"/>
      <c r="G6193" s="26"/>
      <c r="H6193" s="27" t="s">
        <v>1613</v>
      </c>
      <c r="I6193" s="4">
        <v>2.3740000000000001</v>
      </c>
      <c r="J6193" s="5"/>
      <c r="K6193" s="28">
        <f>ROUND(K6205,2)</f>
        <v>81.94</v>
      </c>
      <c r="L6193" s="26"/>
      <c r="M6193" s="26"/>
      <c r="N6193" s="26"/>
      <c r="O6193" s="26"/>
      <c r="P6193" s="26"/>
      <c r="Q6193" s="26"/>
      <c r="R6193" s="26"/>
      <c r="S6193" s="26"/>
      <c r="T6193" s="26"/>
      <c r="U6193" s="26"/>
      <c r="V6193" s="26"/>
      <c r="W6193" s="26"/>
      <c r="X6193" s="26"/>
      <c r="Y6193" s="26"/>
      <c r="Z6193" s="26"/>
      <c r="AA6193" s="26"/>
    </row>
    <row r="6194" spans="1:27" x14ac:dyDescent="0.25">
      <c r="B6194" s="21" t="s">
        <v>1614</v>
      </c>
    </row>
    <row r="6195" spans="1:27" x14ac:dyDescent="0.25">
      <c r="B6195" t="s">
        <v>1761</v>
      </c>
      <c r="C6195" t="s">
        <v>1616</v>
      </c>
      <c r="D6195" t="s">
        <v>1762</v>
      </c>
      <c r="E6195" s="29">
        <v>0.15</v>
      </c>
      <c r="F6195" t="s">
        <v>1618</v>
      </c>
      <c r="G6195" t="s">
        <v>1619</v>
      </c>
      <c r="H6195" s="30">
        <v>28.1</v>
      </c>
      <c r="I6195" t="s">
        <v>1620</v>
      </c>
      <c r="J6195" s="30">
        <f>ROUND(E6195/I6193* H6195,5)</f>
        <v>1.7754799999999999</v>
      </c>
    </row>
    <row r="6196" spans="1:27" x14ac:dyDescent="0.25">
      <c r="B6196" t="s">
        <v>1763</v>
      </c>
      <c r="C6196" t="s">
        <v>1616</v>
      </c>
      <c r="D6196" t="s">
        <v>1764</v>
      </c>
      <c r="E6196" s="29">
        <v>0.15</v>
      </c>
      <c r="F6196" t="s">
        <v>1618</v>
      </c>
      <c r="G6196" t="s">
        <v>1619</v>
      </c>
      <c r="H6196" s="30">
        <v>24.1</v>
      </c>
      <c r="I6196" t="s">
        <v>1620</v>
      </c>
      <c r="J6196" s="30">
        <f>ROUND(E6196/I6193* H6196,5)</f>
        <v>1.52275</v>
      </c>
    </row>
    <row r="6197" spans="1:27" x14ac:dyDescent="0.25">
      <c r="D6197" s="31" t="s">
        <v>1621</v>
      </c>
      <c r="K6197" s="30">
        <f>SUM(J6195:J6196)</f>
        <v>3.2982300000000002</v>
      </c>
    </row>
    <row r="6198" spans="1:27" x14ac:dyDescent="0.25">
      <c r="B6198" s="21" t="s">
        <v>1625</v>
      </c>
    </row>
    <row r="6199" spans="1:27" x14ac:dyDescent="0.25">
      <c r="B6199" t="s">
        <v>3370</v>
      </c>
      <c r="C6199" t="s">
        <v>37</v>
      </c>
      <c r="D6199" t="s">
        <v>3371</v>
      </c>
      <c r="E6199" s="29">
        <v>1</v>
      </c>
      <c r="G6199" t="s">
        <v>1619</v>
      </c>
      <c r="H6199" s="30">
        <v>75.44</v>
      </c>
      <c r="I6199" t="s">
        <v>1620</v>
      </c>
      <c r="J6199" s="30">
        <f>ROUND(E6199* H6199,5)</f>
        <v>75.44</v>
      </c>
    </row>
    <row r="6200" spans="1:27" x14ac:dyDescent="0.25">
      <c r="D6200" s="31" t="s">
        <v>1635</v>
      </c>
      <c r="K6200" s="30">
        <f>SUM(J6199:J6199)</f>
        <v>75.44</v>
      </c>
    </row>
    <row r="6202" spans="1:27" x14ac:dyDescent="0.25">
      <c r="D6202" s="31" t="s">
        <v>1637</v>
      </c>
      <c r="H6202">
        <v>1.5</v>
      </c>
      <c r="I6202" t="s">
        <v>1638</v>
      </c>
      <c r="J6202">
        <f>ROUND(H6202/100*K6197,5)</f>
        <v>4.947E-2</v>
      </c>
    </row>
    <row r="6203" spans="1:27" x14ac:dyDescent="0.25">
      <c r="D6203" s="31" t="s">
        <v>1636</v>
      </c>
      <c r="K6203" s="32">
        <f>SUM(J6194:J6202)</f>
        <v>78.787700000000001</v>
      </c>
    </row>
    <row r="6204" spans="1:27" x14ac:dyDescent="0.25">
      <c r="D6204" s="31" t="s">
        <v>1688</v>
      </c>
      <c r="H6204">
        <v>4</v>
      </c>
      <c r="I6204" t="s">
        <v>1638</v>
      </c>
      <c r="K6204" s="30">
        <f>ROUND(H6204/100*K6203,5)</f>
        <v>3.15151</v>
      </c>
    </row>
    <row r="6205" spans="1:27" x14ac:dyDescent="0.25">
      <c r="D6205" s="31" t="s">
        <v>1639</v>
      </c>
      <c r="K6205" s="32">
        <f>SUM(K6203:K6204)</f>
        <v>81.939210000000003</v>
      </c>
    </row>
    <row r="6207" spans="1:27" ht="45" customHeight="1" x14ac:dyDescent="0.25">
      <c r="A6207" s="25" t="s">
        <v>3372</v>
      </c>
      <c r="B6207" s="25" t="s">
        <v>996</v>
      </c>
      <c r="C6207" s="26" t="s">
        <v>37</v>
      </c>
      <c r="D6207" s="6" t="s">
        <v>997</v>
      </c>
      <c r="E6207" s="5"/>
      <c r="F6207" s="5"/>
      <c r="G6207" s="26"/>
      <c r="H6207" s="27" t="s">
        <v>1613</v>
      </c>
      <c r="I6207" s="4">
        <v>1</v>
      </c>
      <c r="J6207" s="5"/>
      <c r="K6207" s="28">
        <f>ROUND(K6213,2)</f>
        <v>57.64</v>
      </c>
      <c r="L6207" s="26"/>
      <c r="M6207" s="26"/>
      <c r="N6207" s="26"/>
      <c r="O6207" s="26"/>
      <c r="P6207" s="26"/>
      <c r="Q6207" s="26"/>
      <c r="R6207" s="26"/>
      <c r="S6207" s="26"/>
      <c r="T6207" s="26"/>
      <c r="U6207" s="26"/>
      <c r="V6207" s="26"/>
      <c r="W6207" s="26"/>
      <c r="X6207" s="26"/>
      <c r="Y6207" s="26"/>
      <c r="Z6207" s="26"/>
      <c r="AA6207" s="26"/>
    </row>
    <row r="6208" spans="1:27" x14ac:dyDescent="0.25">
      <c r="B6208" s="21" t="s">
        <v>1625</v>
      </c>
    </row>
    <row r="6209" spans="1:27" x14ac:dyDescent="0.25">
      <c r="B6209" t="s">
        <v>3373</v>
      </c>
      <c r="C6209" t="s">
        <v>37</v>
      </c>
      <c r="D6209" t="s">
        <v>3374</v>
      </c>
      <c r="E6209" s="29">
        <v>1</v>
      </c>
      <c r="G6209" t="s">
        <v>1619</v>
      </c>
      <c r="H6209" s="30">
        <v>55.42</v>
      </c>
      <c r="I6209" t="s">
        <v>1620</v>
      </c>
      <c r="J6209" s="30">
        <f>ROUND(E6209* H6209,5)</f>
        <v>55.42</v>
      </c>
    </row>
    <row r="6210" spans="1:27" x14ac:dyDescent="0.25">
      <c r="D6210" s="31" t="s">
        <v>1635</v>
      </c>
      <c r="K6210" s="30">
        <f>SUM(J6209:J6209)</f>
        <v>55.42</v>
      </c>
    </row>
    <row r="6211" spans="1:27" x14ac:dyDescent="0.25">
      <c r="D6211" s="31" t="s">
        <v>1636</v>
      </c>
      <c r="K6211" s="32">
        <f>SUM(J6208:J6210)</f>
        <v>55.42</v>
      </c>
    </row>
    <row r="6212" spans="1:27" x14ac:dyDescent="0.25">
      <c r="D6212" s="31" t="s">
        <v>1688</v>
      </c>
      <c r="H6212">
        <v>4</v>
      </c>
      <c r="I6212" t="s">
        <v>1638</v>
      </c>
      <c r="K6212" s="30">
        <f>ROUND(H6212/100*K6211,5)</f>
        <v>2.2168000000000001</v>
      </c>
    </row>
    <row r="6213" spans="1:27" x14ac:dyDescent="0.25">
      <c r="D6213" s="31" t="s">
        <v>1639</v>
      </c>
      <c r="K6213" s="32">
        <f>SUM(K6211:K6212)</f>
        <v>57.636800000000001</v>
      </c>
    </row>
    <row r="6215" spans="1:27" ht="45" customHeight="1" x14ac:dyDescent="0.25">
      <c r="A6215" s="25" t="s">
        <v>3375</v>
      </c>
      <c r="B6215" s="25" t="s">
        <v>994</v>
      </c>
      <c r="C6215" s="26" t="s">
        <v>37</v>
      </c>
      <c r="D6215" s="6" t="s">
        <v>995</v>
      </c>
      <c r="E6215" s="5"/>
      <c r="F6215" s="5"/>
      <c r="G6215" s="26"/>
      <c r="H6215" s="27" t="s">
        <v>1613</v>
      </c>
      <c r="I6215" s="4">
        <v>4.9409999999999998</v>
      </c>
      <c r="J6215" s="5"/>
      <c r="K6215" s="28">
        <f>ROUND(K6227,2)</f>
        <v>112.95</v>
      </c>
      <c r="L6215" s="26"/>
      <c r="M6215" s="26"/>
      <c r="N6215" s="26"/>
      <c r="O6215" s="26"/>
      <c r="P6215" s="26"/>
      <c r="Q6215" s="26"/>
      <c r="R6215" s="26"/>
      <c r="S6215" s="26"/>
      <c r="T6215" s="26"/>
      <c r="U6215" s="26"/>
      <c r="V6215" s="26"/>
      <c r="W6215" s="26"/>
      <c r="X6215" s="26"/>
      <c r="Y6215" s="26"/>
      <c r="Z6215" s="26"/>
      <c r="AA6215" s="26"/>
    </row>
    <row r="6216" spans="1:27" x14ac:dyDescent="0.25">
      <c r="B6216" s="21" t="s">
        <v>1614</v>
      </c>
    </row>
    <row r="6217" spans="1:27" x14ac:dyDescent="0.25">
      <c r="B6217" t="s">
        <v>1761</v>
      </c>
      <c r="C6217" t="s">
        <v>1616</v>
      </c>
      <c r="D6217" t="s">
        <v>1762</v>
      </c>
      <c r="E6217" s="29">
        <v>0.15</v>
      </c>
      <c r="F6217" t="s">
        <v>1618</v>
      </c>
      <c r="G6217" t="s">
        <v>1619</v>
      </c>
      <c r="H6217" s="30">
        <v>28.1</v>
      </c>
      <c r="I6217" t="s">
        <v>1620</v>
      </c>
      <c r="J6217" s="30">
        <f>ROUND(E6217/I6215* H6217,5)</f>
        <v>0.85306999999999999</v>
      </c>
    </row>
    <row r="6218" spans="1:27" x14ac:dyDescent="0.25">
      <c r="B6218" t="s">
        <v>1763</v>
      </c>
      <c r="C6218" t="s">
        <v>1616</v>
      </c>
      <c r="D6218" t="s">
        <v>1764</v>
      </c>
      <c r="E6218" s="29">
        <v>0.15</v>
      </c>
      <c r="F6218" t="s">
        <v>1618</v>
      </c>
      <c r="G6218" t="s">
        <v>1619</v>
      </c>
      <c r="H6218" s="30">
        <v>24.1</v>
      </c>
      <c r="I6218" t="s">
        <v>1620</v>
      </c>
      <c r="J6218" s="30">
        <f>ROUND(E6218/I6215* H6218,5)</f>
        <v>0.73163</v>
      </c>
    </row>
    <row r="6219" spans="1:27" x14ac:dyDescent="0.25">
      <c r="D6219" s="31" t="s">
        <v>1621</v>
      </c>
      <c r="K6219" s="30">
        <f>SUM(J6217:J6218)</f>
        <v>1.5847</v>
      </c>
    </row>
    <row r="6220" spans="1:27" x14ac:dyDescent="0.25">
      <c r="B6220" s="21" t="s">
        <v>1625</v>
      </c>
    </row>
    <row r="6221" spans="1:27" x14ac:dyDescent="0.25">
      <c r="B6221" t="s">
        <v>3376</v>
      </c>
      <c r="C6221" t="s">
        <v>37</v>
      </c>
      <c r="D6221" t="s">
        <v>3377</v>
      </c>
      <c r="E6221" s="29">
        <v>1</v>
      </c>
      <c r="G6221" t="s">
        <v>1619</v>
      </c>
      <c r="H6221" s="30">
        <v>107</v>
      </c>
      <c r="I6221" t="s">
        <v>1620</v>
      </c>
      <c r="J6221" s="30">
        <f>ROUND(E6221* H6221,5)</f>
        <v>107</v>
      </c>
    </row>
    <row r="6222" spans="1:27" x14ac:dyDescent="0.25">
      <c r="D6222" s="31" t="s">
        <v>1635</v>
      </c>
      <c r="K6222" s="30">
        <f>SUM(J6221:J6221)</f>
        <v>107</v>
      </c>
    </row>
    <row r="6224" spans="1:27" x14ac:dyDescent="0.25">
      <c r="D6224" s="31" t="s">
        <v>1637</v>
      </c>
      <c r="H6224">
        <v>1.5</v>
      </c>
      <c r="I6224" t="s">
        <v>1638</v>
      </c>
      <c r="J6224">
        <f>ROUND(H6224/100*K6219,5)</f>
        <v>2.3769999999999999E-2</v>
      </c>
    </row>
    <row r="6225" spans="1:27" x14ac:dyDescent="0.25">
      <c r="D6225" s="31" t="s">
        <v>1636</v>
      </c>
      <c r="K6225" s="32">
        <f>SUM(J6216:J6224)</f>
        <v>108.60847</v>
      </c>
    </row>
    <row r="6226" spans="1:27" x14ac:dyDescent="0.25">
      <c r="D6226" s="31" t="s">
        <v>1688</v>
      </c>
      <c r="H6226">
        <v>4</v>
      </c>
      <c r="I6226" t="s">
        <v>1638</v>
      </c>
      <c r="K6226" s="30">
        <f>ROUND(H6226/100*K6225,5)</f>
        <v>4.3443399999999999</v>
      </c>
    </row>
    <row r="6227" spans="1:27" x14ac:dyDescent="0.25">
      <c r="D6227" s="31" t="s">
        <v>1639</v>
      </c>
      <c r="K6227" s="32">
        <f>SUM(K6225:K6226)</f>
        <v>112.95281</v>
      </c>
    </row>
    <row r="6229" spans="1:27" ht="45" customHeight="1" x14ac:dyDescent="0.25">
      <c r="A6229" s="25" t="s">
        <v>3378</v>
      </c>
      <c r="B6229" s="25" t="s">
        <v>647</v>
      </c>
      <c r="C6229" s="26" t="s">
        <v>37</v>
      </c>
      <c r="D6229" s="6" t="s">
        <v>648</v>
      </c>
      <c r="E6229" s="5"/>
      <c r="F6229" s="5"/>
      <c r="G6229" s="26"/>
      <c r="H6229" s="27" t="s">
        <v>1613</v>
      </c>
      <c r="I6229" s="4">
        <v>1.304</v>
      </c>
      <c r="J6229" s="5"/>
      <c r="K6229" s="28">
        <f>ROUND(K6242,2)</f>
        <v>95.53</v>
      </c>
      <c r="L6229" s="26"/>
      <c r="M6229" s="26"/>
      <c r="N6229" s="26"/>
      <c r="O6229" s="26"/>
      <c r="P6229" s="26"/>
      <c r="Q6229" s="26"/>
      <c r="R6229" s="26"/>
      <c r="S6229" s="26"/>
      <c r="T6229" s="26"/>
      <c r="U6229" s="26"/>
      <c r="V6229" s="26"/>
      <c r="W6229" s="26"/>
      <c r="X6229" s="26"/>
      <c r="Y6229" s="26"/>
      <c r="Z6229" s="26"/>
      <c r="AA6229" s="26"/>
    </row>
    <row r="6230" spans="1:27" x14ac:dyDescent="0.25">
      <c r="B6230" s="21" t="s">
        <v>1614</v>
      </c>
    </row>
    <row r="6231" spans="1:27" x14ac:dyDescent="0.25">
      <c r="B6231" t="s">
        <v>1673</v>
      </c>
      <c r="C6231" t="s">
        <v>1616</v>
      </c>
      <c r="D6231" t="s">
        <v>1674</v>
      </c>
      <c r="E6231" s="29">
        <v>0.3</v>
      </c>
      <c r="F6231" t="s">
        <v>1618</v>
      </c>
      <c r="G6231" t="s">
        <v>1619</v>
      </c>
      <c r="H6231" s="30">
        <v>22.7</v>
      </c>
      <c r="I6231" t="s">
        <v>1620</v>
      </c>
      <c r="J6231" s="30">
        <f>ROUND(E6231/I6229* H6231,5)</f>
        <v>5.2223899999999999</v>
      </c>
    </row>
    <row r="6232" spans="1:27" x14ac:dyDescent="0.25">
      <c r="B6232" t="s">
        <v>1685</v>
      </c>
      <c r="C6232" t="s">
        <v>1616</v>
      </c>
      <c r="D6232" t="s">
        <v>1686</v>
      </c>
      <c r="E6232" s="29">
        <v>0.6</v>
      </c>
      <c r="F6232" t="s">
        <v>1618</v>
      </c>
      <c r="G6232" t="s">
        <v>1619</v>
      </c>
      <c r="H6232" s="30">
        <v>27.19</v>
      </c>
      <c r="I6232" t="s">
        <v>1620</v>
      </c>
      <c r="J6232" s="30">
        <f>ROUND(E6232/I6229* H6232,5)</f>
        <v>12.51074</v>
      </c>
    </row>
    <row r="6233" spans="1:27" x14ac:dyDescent="0.25">
      <c r="D6233" s="31" t="s">
        <v>1621</v>
      </c>
      <c r="K6233" s="30">
        <f>SUM(J6231:J6232)</f>
        <v>17.733129999999999</v>
      </c>
    </row>
    <row r="6234" spans="1:27" x14ac:dyDescent="0.25">
      <c r="B6234" s="21" t="s">
        <v>1625</v>
      </c>
    </row>
    <row r="6235" spans="1:27" x14ac:dyDescent="0.25">
      <c r="B6235" t="s">
        <v>3379</v>
      </c>
      <c r="C6235" t="s">
        <v>37</v>
      </c>
      <c r="D6235" t="s">
        <v>3380</v>
      </c>
      <c r="E6235" s="29">
        <v>1</v>
      </c>
      <c r="G6235" t="s">
        <v>1619</v>
      </c>
      <c r="H6235" s="30">
        <v>73.95</v>
      </c>
      <c r="I6235" t="s">
        <v>1620</v>
      </c>
      <c r="J6235" s="30">
        <f>ROUND(E6235* H6235,5)</f>
        <v>73.95</v>
      </c>
    </row>
    <row r="6236" spans="1:27" x14ac:dyDescent="0.25">
      <c r="D6236" s="31" t="s">
        <v>1635</v>
      </c>
      <c r="K6236" s="30">
        <f>SUM(J6235:J6235)</f>
        <v>73.95</v>
      </c>
    </row>
    <row r="6237" spans="1:27" x14ac:dyDescent="0.25">
      <c r="B6237" s="21" t="s">
        <v>1610</v>
      </c>
    </row>
    <row r="6238" spans="1:27" x14ac:dyDescent="0.25">
      <c r="B6238" t="s">
        <v>1657</v>
      </c>
      <c r="C6238" t="s">
        <v>45</v>
      </c>
      <c r="D6238" t="s">
        <v>1658</v>
      </c>
      <c r="E6238" s="29">
        <v>2.0999999999999999E-3</v>
      </c>
      <c r="G6238" t="s">
        <v>1619</v>
      </c>
      <c r="H6238" s="30">
        <v>82.141099999999994</v>
      </c>
      <c r="I6238" t="s">
        <v>1620</v>
      </c>
      <c r="J6238" s="30">
        <f>ROUND(E6238* H6238,5)</f>
        <v>0.17249999999999999</v>
      </c>
    </row>
    <row r="6239" spans="1:27" x14ac:dyDescent="0.25">
      <c r="D6239" s="31" t="s">
        <v>1687</v>
      </c>
      <c r="K6239" s="30">
        <f>SUM(J6238:J6238)</f>
        <v>0.17249999999999999</v>
      </c>
    </row>
    <row r="6240" spans="1:27" x14ac:dyDescent="0.25">
      <c r="D6240" s="31" t="s">
        <v>1636</v>
      </c>
      <c r="K6240" s="32">
        <f>SUM(J6230:J6239)</f>
        <v>91.855630000000005</v>
      </c>
    </row>
    <row r="6241" spans="1:27" x14ac:dyDescent="0.25">
      <c r="D6241" s="31" t="s">
        <v>1688</v>
      </c>
      <c r="H6241">
        <v>4</v>
      </c>
      <c r="I6241" t="s">
        <v>1638</v>
      </c>
      <c r="K6241" s="30">
        <f>ROUND(H6241/100*K6240,5)</f>
        <v>3.6742300000000001</v>
      </c>
    </row>
    <row r="6242" spans="1:27" x14ac:dyDescent="0.25">
      <c r="D6242" s="31" t="s">
        <v>1639</v>
      </c>
      <c r="K6242" s="32">
        <f>SUM(K6240:K6241)</f>
        <v>95.529859999999999</v>
      </c>
    </row>
    <row r="6244" spans="1:27" ht="45" customHeight="1" x14ac:dyDescent="0.25">
      <c r="A6244" s="25" t="s">
        <v>3381</v>
      </c>
      <c r="B6244" s="25" t="s">
        <v>629</v>
      </c>
      <c r="C6244" s="26" t="s">
        <v>37</v>
      </c>
      <c r="D6244" s="6" t="s">
        <v>630</v>
      </c>
      <c r="E6244" s="5"/>
      <c r="F6244" s="5"/>
      <c r="G6244" s="26"/>
      <c r="H6244" s="27" t="s">
        <v>1613</v>
      </c>
      <c r="I6244" s="4">
        <v>1.913</v>
      </c>
      <c r="J6244" s="5"/>
      <c r="K6244" s="28">
        <f>ROUND(K6255,2)</f>
        <v>86.88</v>
      </c>
      <c r="L6244" s="26"/>
      <c r="M6244" s="26"/>
      <c r="N6244" s="26"/>
      <c r="O6244" s="26"/>
      <c r="P6244" s="26"/>
      <c r="Q6244" s="26"/>
      <c r="R6244" s="26"/>
      <c r="S6244" s="26"/>
      <c r="T6244" s="26"/>
      <c r="U6244" s="26"/>
      <c r="V6244" s="26"/>
      <c r="W6244" s="26"/>
      <c r="X6244" s="26"/>
      <c r="Y6244" s="26"/>
      <c r="Z6244" s="26"/>
      <c r="AA6244" s="26"/>
    </row>
    <row r="6245" spans="1:27" x14ac:dyDescent="0.25">
      <c r="B6245" s="21" t="s">
        <v>1614</v>
      </c>
    </row>
    <row r="6246" spans="1:27" x14ac:dyDescent="0.25">
      <c r="B6246" t="s">
        <v>2430</v>
      </c>
      <c r="C6246" t="s">
        <v>1616</v>
      </c>
      <c r="D6246" t="s">
        <v>2431</v>
      </c>
      <c r="E6246" s="29">
        <v>7.4999999999999997E-2</v>
      </c>
      <c r="F6246" t="s">
        <v>1618</v>
      </c>
      <c r="G6246" t="s">
        <v>1619</v>
      </c>
      <c r="H6246" s="30">
        <v>24.1</v>
      </c>
      <c r="I6246" t="s">
        <v>1620</v>
      </c>
      <c r="J6246" s="30">
        <f>ROUND(E6246/I6244* H6246,5)</f>
        <v>0.94484999999999997</v>
      </c>
    </row>
    <row r="6247" spans="1:27" x14ac:dyDescent="0.25">
      <c r="B6247" t="s">
        <v>2432</v>
      </c>
      <c r="C6247" t="s">
        <v>1616</v>
      </c>
      <c r="D6247" t="s">
        <v>1807</v>
      </c>
      <c r="E6247" s="29">
        <v>0.3</v>
      </c>
      <c r="F6247" t="s">
        <v>1618</v>
      </c>
      <c r="G6247" t="s">
        <v>1619</v>
      </c>
      <c r="H6247" s="30">
        <v>28.1</v>
      </c>
      <c r="I6247" t="s">
        <v>1620</v>
      </c>
      <c r="J6247" s="30">
        <f>ROUND(E6247/I6244* H6247,5)</f>
        <v>4.4066900000000002</v>
      </c>
    </row>
    <row r="6248" spans="1:27" x14ac:dyDescent="0.25">
      <c r="D6248" s="31" t="s">
        <v>1621</v>
      </c>
      <c r="K6248" s="30">
        <f>SUM(J6246:J6247)</f>
        <v>5.35154</v>
      </c>
    </row>
    <row r="6249" spans="1:27" x14ac:dyDescent="0.25">
      <c r="B6249" s="21" t="s">
        <v>1625</v>
      </c>
    </row>
    <row r="6250" spans="1:27" x14ac:dyDescent="0.25">
      <c r="B6250" t="s">
        <v>3382</v>
      </c>
      <c r="C6250" t="s">
        <v>37</v>
      </c>
      <c r="D6250" t="s">
        <v>3383</v>
      </c>
      <c r="E6250" s="29">
        <v>1</v>
      </c>
      <c r="G6250" t="s">
        <v>1619</v>
      </c>
      <c r="H6250" s="30">
        <v>77.760000000000005</v>
      </c>
      <c r="I6250" t="s">
        <v>1620</v>
      </c>
      <c r="J6250" s="30">
        <f>ROUND(E6250* H6250,5)</f>
        <v>77.760000000000005</v>
      </c>
    </row>
    <row r="6251" spans="1:27" x14ac:dyDescent="0.25">
      <c r="B6251" t="s">
        <v>2151</v>
      </c>
      <c r="C6251" t="s">
        <v>2152</v>
      </c>
      <c r="D6251" t="s">
        <v>2153</v>
      </c>
      <c r="E6251" s="29">
        <v>2.5000000000000001E-2</v>
      </c>
      <c r="G6251" t="s">
        <v>1619</v>
      </c>
      <c r="H6251" s="30">
        <v>17.21</v>
      </c>
      <c r="I6251" t="s">
        <v>1620</v>
      </c>
      <c r="J6251" s="30">
        <f>ROUND(E6251* H6251,5)</f>
        <v>0.43025000000000002</v>
      </c>
    </row>
    <row r="6252" spans="1:27" x14ac:dyDescent="0.25">
      <c r="D6252" s="31" t="s">
        <v>1635</v>
      </c>
      <c r="K6252" s="30">
        <f>SUM(J6250:J6251)</f>
        <v>78.190250000000006</v>
      </c>
    </row>
    <row r="6253" spans="1:27" x14ac:dyDescent="0.25">
      <c r="D6253" s="31" t="s">
        <v>1636</v>
      </c>
      <c r="K6253" s="32">
        <f>SUM(J6245:J6252)</f>
        <v>83.541790000000006</v>
      </c>
    </row>
    <row r="6254" spans="1:27" x14ac:dyDescent="0.25">
      <c r="D6254" s="31" t="s">
        <v>1688</v>
      </c>
      <c r="H6254">
        <v>4</v>
      </c>
      <c r="I6254" t="s">
        <v>1638</v>
      </c>
      <c r="K6254" s="30">
        <f>ROUND(H6254/100*K6253,5)</f>
        <v>3.3416700000000001</v>
      </c>
    </row>
    <row r="6255" spans="1:27" x14ac:dyDescent="0.25">
      <c r="D6255" s="31" t="s">
        <v>1639</v>
      </c>
      <c r="K6255" s="32">
        <f>SUM(K6253:K6254)</f>
        <v>86.883459999999999</v>
      </c>
    </row>
    <row r="6257" spans="1:27" ht="45" customHeight="1" x14ac:dyDescent="0.25">
      <c r="A6257" s="25" t="s">
        <v>3384</v>
      </c>
      <c r="B6257" s="25" t="s">
        <v>1398</v>
      </c>
      <c r="C6257" s="26" t="s">
        <v>37</v>
      </c>
      <c r="D6257" s="6" t="s">
        <v>1399</v>
      </c>
      <c r="E6257" s="5"/>
      <c r="F6257" s="5"/>
      <c r="G6257" s="26"/>
      <c r="H6257" s="27" t="s">
        <v>1613</v>
      </c>
      <c r="I6257" s="4">
        <v>22.103000000000002</v>
      </c>
      <c r="J6257" s="5"/>
      <c r="K6257" s="28">
        <f>ROUND(K6267,2)</f>
        <v>103.6</v>
      </c>
      <c r="L6257" s="26"/>
      <c r="M6257" s="26"/>
      <c r="N6257" s="26"/>
      <c r="O6257" s="26"/>
      <c r="P6257" s="26"/>
      <c r="Q6257" s="26"/>
      <c r="R6257" s="26"/>
      <c r="S6257" s="26"/>
      <c r="T6257" s="26"/>
      <c r="U6257" s="26"/>
      <c r="V6257" s="26"/>
      <c r="W6257" s="26"/>
      <c r="X6257" s="26"/>
      <c r="Y6257" s="26"/>
      <c r="Z6257" s="26"/>
      <c r="AA6257" s="26"/>
    </row>
    <row r="6258" spans="1:27" x14ac:dyDescent="0.25">
      <c r="B6258" s="21" t="s">
        <v>1614</v>
      </c>
    </row>
    <row r="6259" spans="1:27" x14ac:dyDescent="0.25">
      <c r="B6259" t="s">
        <v>2432</v>
      </c>
      <c r="C6259" t="s">
        <v>1616</v>
      </c>
      <c r="D6259" t="s">
        <v>1807</v>
      </c>
      <c r="E6259" s="29">
        <v>0.4</v>
      </c>
      <c r="F6259" t="s">
        <v>1618</v>
      </c>
      <c r="G6259" t="s">
        <v>1619</v>
      </c>
      <c r="H6259" s="30">
        <v>28.1</v>
      </c>
      <c r="I6259" t="s">
        <v>1620</v>
      </c>
      <c r="J6259" s="30">
        <f>ROUND(E6259/I6257* H6259,5)</f>
        <v>0.50853000000000004</v>
      </c>
    </row>
    <row r="6260" spans="1:27" x14ac:dyDescent="0.25">
      <c r="B6260" t="s">
        <v>2430</v>
      </c>
      <c r="C6260" t="s">
        <v>1616</v>
      </c>
      <c r="D6260" t="s">
        <v>2431</v>
      </c>
      <c r="E6260" s="29">
        <v>0.1</v>
      </c>
      <c r="F6260" t="s">
        <v>1618</v>
      </c>
      <c r="G6260" t="s">
        <v>1619</v>
      </c>
      <c r="H6260" s="30">
        <v>24.1</v>
      </c>
      <c r="I6260" t="s">
        <v>1620</v>
      </c>
      <c r="J6260" s="30">
        <f>ROUND(E6260/I6257* H6260,5)</f>
        <v>0.10903</v>
      </c>
    </row>
    <row r="6261" spans="1:27" x14ac:dyDescent="0.25">
      <c r="D6261" s="31" t="s">
        <v>1621</v>
      </c>
      <c r="K6261" s="30">
        <f>SUM(J6259:J6260)</f>
        <v>0.61756</v>
      </c>
    </row>
    <row r="6262" spans="1:27" x14ac:dyDescent="0.25">
      <c r="B6262" s="21" t="s">
        <v>1625</v>
      </c>
    </row>
    <row r="6263" spans="1:27" x14ac:dyDescent="0.25">
      <c r="B6263" t="s">
        <v>3385</v>
      </c>
      <c r="C6263" t="s">
        <v>550</v>
      </c>
      <c r="D6263" t="s">
        <v>3386</v>
      </c>
      <c r="E6263" s="29">
        <v>1</v>
      </c>
      <c r="G6263" t="s">
        <v>1619</v>
      </c>
      <c r="H6263" s="30">
        <v>99</v>
      </c>
      <c r="I6263" t="s">
        <v>1620</v>
      </c>
      <c r="J6263" s="30">
        <f>ROUND(E6263* H6263,5)</f>
        <v>99</v>
      </c>
    </row>
    <row r="6264" spans="1:27" x14ac:dyDescent="0.25">
      <c r="D6264" s="31" t="s">
        <v>1635</v>
      </c>
      <c r="K6264" s="30">
        <f>SUM(J6263:J6263)</f>
        <v>99</v>
      </c>
    </row>
    <row r="6265" spans="1:27" x14ac:dyDescent="0.25">
      <c r="D6265" s="31" t="s">
        <v>1636</v>
      </c>
      <c r="K6265" s="32">
        <f>SUM(J6258:J6264)</f>
        <v>99.617559999999997</v>
      </c>
    </row>
    <row r="6266" spans="1:27" x14ac:dyDescent="0.25">
      <c r="D6266" s="31" t="s">
        <v>1688</v>
      </c>
      <c r="H6266">
        <v>4</v>
      </c>
      <c r="I6266" t="s">
        <v>1638</v>
      </c>
      <c r="K6266" s="30">
        <f>ROUND(H6266/100*K6265,5)</f>
        <v>3.9847000000000001</v>
      </c>
    </row>
    <row r="6267" spans="1:27" x14ac:dyDescent="0.25">
      <c r="D6267" s="31" t="s">
        <v>1639</v>
      </c>
      <c r="K6267" s="32">
        <f>SUM(K6265:K6266)</f>
        <v>103.60226</v>
      </c>
    </row>
    <row r="6269" spans="1:27" ht="45" customHeight="1" x14ac:dyDescent="0.25">
      <c r="A6269" s="25" t="s">
        <v>3387</v>
      </c>
      <c r="B6269" s="25" t="s">
        <v>625</v>
      </c>
      <c r="C6269" s="26" t="s">
        <v>37</v>
      </c>
      <c r="D6269" s="6" t="s">
        <v>626</v>
      </c>
      <c r="E6269" s="5"/>
      <c r="F6269" s="5"/>
      <c r="G6269" s="26"/>
      <c r="H6269" s="27" t="s">
        <v>1613</v>
      </c>
      <c r="I6269" s="4">
        <v>1.6339999999999999</v>
      </c>
      <c r="J6269" s="5"/>
      <c r="K6269" s="28">
        <f>ROUND(K6285,2)</f>
        <v>430.45</v>
      </c>
      <c r="L6269" s="26"/>
      <c r="M6269" s="26"/>
      <c r="N6269" s="26"/>
      <c r="O6269" s="26"/>
      <c r="P6269" s="26"/>
      <c r="Q6269" s="26"/>
      <c r="R6269" s="26"/>
      <c r="S6269" s="26"/>
      <c r="T6269" s="26"/>
      <c r="U6269" s="26"/>
      <c r="V6269" s="26"/>
      <c r="W6269" s="26"/>
      <c r="X6269" s="26"/>
      <c r="Y6269" s="26"/>
      <c r="Z6269" s="26"/>
      <c r="AA6269" s="26"/>
    </row>
    <row r="6270" spans="1:27" x14ac:dyDescent="0.25">
      <c r="B6270" s="21" t="s">
        <v>1614</v>
      </c>
    </row>
    <row r="6271" spans="1:27" x14ac:dyDescent="0.25">
      <c r="B6271" t="s">
        <v>1673</v>
      </c>
      <c r="C6271" t="s">
        <v>1616</v>
      </c>
      <c r="D6271" t="s">
        <v>1674</v>
      </c>
      <c r="E6271" s="29">
        <v>0.25</v>
      </c>
      <c r="F6271" t="s">
        <v>1618</v>
      </c>
      <c r="G6271" t="s">
        <v>1619</v>
      </c>
      <c r="H6271" s="30">
        <v>22.7</v>
      </c>
      <c r="I6271" t="s">
        <v>1620</v>
      </c>
      <c r="J6271" s="30">
        <f>ROUND(E6271/I6269* H6271,5)</f>
        <v>3.4730699999999999</v>
      </c>
    </row>
    <row r="6272" spans="1:27" x14ac:dyDescent="0.25">
      <c r="B6272" t="s">
        <v>2432</v>
      </c>
      <c r="C6272" t="s">
        <v>1616</v>
      </c>
      <c r="D6272" t="s">
        <v>1807</v>
      </c>
      <c r="E6272" s="29">
        <v>1.25</v>
      </c>
      <c r="F6272" t="s">
        <v>1618</v>
      </c>
      <c r="G6272" t="s">
        <v>1619</v>
      </c>
      <c r="H6272" s="30">
        <v>28.1</v>
      </c>
      <c r="I6272" t="s">
        <v>1620</v>
      </c>
      <c r="J6272" s="30">
        <f>ROUND(E6272/I6269* H6272,5)</f>
        <v>21.49633</v>
      </c>
    </row>
    <row r="6273" spans="1:27" x14ac:dyDescent="0.25">
      <c r="B6273" t="s">
        <v>1685</v>
      </c>
      <c r="C6273" t="s">
        <v>1616</v>
      </c>
      <c r="D6273" t="s">
        <v>1686</v>
      </c>
      <c r="E6273" s="29">
        <v>0.5</v>
      </c>
      <c r="F6273" t="s">
        <v>1618</v>
      </c>
      <c r="G6273" t="s">
        <v>1619</v>
      </c>
      <c r="H6273" s="30">
        <v>27.19</v>
      </c>
      <c r="I6273" t="s">
        <v>1620</v>
      </c>
      <c r="J6273" s="30">
        <f>ROUND(E6273/I6269* H6273,5)</f>
        <v>8.3200699999999994</v>
      </c>
    </row>
    <row r="6274" spans="1:27" x14ac:dyDescent="0.25">
      <c r="B6274" t="s">
        <v>2430</v>
      </c>
      <c r="C6274" t="s">
        <v>1616</v>
      </c>
      <c r="D6274" t="s">
        <v>2431</v>
      </c>
      <c r="E6274" s="29">
        <v>0.34</v>
      </c>
      <c r="F6274" t="s">
        <v>1618</v>
      </c>
      <c r="G6274" t="s">
        <v>1619</v>
      </c>
      <c r="H6274" s="30">
        <v>24.1</v>
      </c>
      <c r="I6274" t="s">
        <v>1620</v>
      </c>
      <c r="J6274" s="30">
        <f>ROUND(E6274/I6269* H6274,5)</f>
        <v>5.0146899999999999</v>
      </c>
    </row>
    <row r="6275" spans="1:27" x14ac:dyDescent="0.25">
      <c r="D6275" s="31" t="s">
        <v>1621</v>
      </c>
      <c r="K6275" s="30">
        <f>SUM(J6271:J6274)</f>
        <v>38.304160000000003</v>
      </c>
    </row>
    <row r="6276" spans="1:27" x14ac:dyDescent="0.25">
      <c r="B6276" s="21" t="s">
        <v>1625</v>
      </c>
    </row>
    <row r="6277" spans="1:27" x14ac:dyDescent="0.25">
      <c r="B6277" t="s">
        <v>3388</v>
      </c>
      <c r="C6277" t="s">
        <v>109</v>
      </c>
      <c r="D6277" t="s">
        <v>3389</v>
      </c>
      <c r="E6277" s="29">
        <v>0.245</v>
      </c>
      <c r="G6277" t="s">
        <v>1619</v>
      </c>
      <c r="H6277" s="30">
        <v>5.8</v>
      </c>
      <c r="I6277" t="s">
        <v>1620</v>
      </c>
      <c r="J6277" s="30">
        <f>ROUND(E6277* H6277,5)</f>
        <v>1.421</v>
      </c>
    </row>
    <row r="6278" spans="1:27" ht="195" x14ac:dyDescent="0.25">
      <c r="B6278" t="s">
        <v>3390</v>
      </c>
      <c r="C6278" t="s">
        <v>37</v>
      </c>
      <c r="D6278" s="33" t="s">
        <v>3391</v>
      </c>
      <c r="E6278" s="29">
        <v>1</v>
      </c>
      <c r="G6278" t="s">
        <v>1619</v>
      </c>
      <c r="H6278" s="30">
        <v>374</v>
      </c>
      <c r="I6278" t="s">
        <v>1620</v>
      </c>
      <c r="J6278" s="30">
        <f>ROUND(E6278* H6278,5)</f>
        <v>374</v>
      </c>
    </row>
    <row r="6279" spans="1:27" x14ac:dyDescent="0.25">
      <c r="D6279" s="31" t="s">
        <v>1635</v>
      </c>
      <c r="K6279" s="30">
        <f>SUM(J6277:J6278)</f>
        <v>375.42099999999999</v>
      </c>
    </row>
    <row r="6280" spans="1:27" x14ac:dyDescent="0.25">
      <c r="B6280" s="21" t="s">
        <v>1610</v>
      </c>
    </row>
    <row r="6281" spans="1:27" x14ac:dyDescent="0.25">
      <c r="B6281" t="s">
        <v>1657</v>
      </c>
      <c r="C6281" t="s">
        <v>45</v>
      </c>
      <c r="D6281" t="s">
        <v>1658</v>
      </c>
      <c r="E6281" s="29">
        <v>2.0999999999999999E-3</v>
      </c>
      <c r="G6281" t="s">
        <v>1619</v>
      </c>
      <c r="H6281" s="30">
        <v>82.141099999999994</v>
      </c>
      <c r="I6281" t="s">
        <v>1620</v>
      </c>
      <c r="J6281" s="30">
        <f>ROUND(E6281* H6281,5)</f>
        <v>0.17249999999999999</v>
      </c>
    </row>
    <row r="6282" spans="1:27" x14ac:dyDescent="0.25">
      <c r="D6282" s="31" t="s">
        <v>1687</v>
      </c>
      <c r="K6282" s="30">
        <f>SUM(J6281:J6281)</f>
        <v>0.17249999999999999</v>
      </c>
    </row>
    <row r="6283" spans="1:27" x14ac:dyDescent="0.25">
      <c r="D6283" s="31" t="s">
        <v>1636</v>
      </c>
      <c r="K6283" s="32">
        <f>SUM(J6270:J6282)</f>
        <v>413.89766000000003</v>
      </c>
    </row>
    <row r="6284" spans="1:27" x14ac:dyDescent="0.25">
      <c r="D6284" s="31" t="s">
        <v>1688</v>
      </c>
      <c r="H6284">
        <v>4</v>
      </c>
      <c r="I6284" t="s">
        <v>1638</v>
      </c>
      <c r="K6284" s="30">
        <f>ROUND(H6284/100*K6283,5)</f>
        <v>16.555910000000001</v>
      </c>
    </row>
    <row r="6285" spans="1:27" x14ac:dyDescent="0.25">
      <c r="D6285" s="31" t="s">
        <v>1639</v>
      </c>
      <c r="K6285" s="32">
        <f>SUM(K6283:K6284)</f>
        <v>430.45357000000001</v>
      </c>
    </row>
    <row r="6287" spans="1:27" ht="45" customHeight="1" x14ac:dyDescent="0.25">
      <c r="A6287" s="25" t="s">
        <v>3392</v>
      </c>
      <c r="B6287" s="25" t="s">
        <v>627</v>
      </c>
      <c r="C6287" s="26" t="s">
        <v>37</v>
      </c>
      <c r="D6287" s="6" t="s">
        <v>628</v>
      </c>
      <c r="E6287" s="5"/>
      <c r="F6287" s="5"/>
      <c r="G6287" s="26"/>
      <c r="H6287" s="27" t="s">
        <v>1613</v>
      </c>
      <c r="I6287" s="4">
        <v>1.6639999999999999</v>
      </c>
      <c r="J6287" s="5"/>
      <c r="K6287" s="28">
        <f>ROUND(K6303,2)</f>
        <v>443.26</v>
      </c>
      <c r="L6287" s="26"/>
      <c r="M6287" s="26"/>
      <c r="N6287" s="26"/>
      <c r="O6287" s="26"/>
      <c r="P6287" s="26"/>
      <c r="Q6287" s="26"/>
      <c r="R6287" s="26"/>
      <c r="S6287" s="26"/>
      <c r="T6287" s="26"/>
      <c r="U6287" s="26"/>
      <c r="V6287" s="26"/>
      <c r="W6287" s="26"/>
      <c r="X6287" s="26"/>
      <c r="Y6287" s="26"/>
      <c r="Z6287" s="26"/>
      <c r="AA6287" s="26"/>
    </row>
    <row r="6288" spans="1:27" x14ac:dyDescent="0.25">
      <c r="B6288" s="21" t="s">
        <v>1614</v>
      </c>
    </row>
    <row r="6289" spans="2:11" x14ac:dyDescent="0.25">
      <c r="B6289" t="s">
        <v>2430</v>
      </c>
      <c r="C6289" t="s">
        <v>1616</v>
      </c>
      <c r="D6289" t="s">
        <v>2431</v>
      </c>
      <c r="E6289" s="29">
        <v>0.34</v>
      </c>
      <c r="F6289" t="s">
        <v>1618</v>
      </c>
      <c r="G6289" t="s">
        <v>1619</v>
      </c>
      <c r="H6289" s="30">
        <v>24.1</v>
      </c>
      <c r="I6289" t="s">
        <v>1620</v>
      </c>
      <c r="J6289" s="30">
        <f>ROUND(E6289/I6287* H6289,5)</f>
        <v>4.9242800000000004</v>
      </c>
    </row>
    <row r="6290" spans="2:11" x14ac:dyDescent="0.25">
      <c r="B6290" t="s">
        <v>1685</v>
      </c>
      <c r="C6290" t="s">
        <v>1616</v>
      </c>
      <c r="D6290" t="s">
        <v>1686</v>
      </c>
      <c r="E6290" s="29">
        <v>0.5</v>
      </c>
      <c r="F6290" t="s">
        <v>1618</v>
      </c>
      <c r="G6290" t="s">
        <v>1619</v>
      </c>
      <c r="H6290" s="30">
        <v>27.19</v>
      </c>
      <c r="I6290" t="s">
        <v>1620</v>
      </c>
      <c r="J6290" s="30">
        <f>ROUND(E6290/I6287* H6290,5)</f>
        <v>8.1700700000000008</v>
      </c>
    </row>
    <row r="6291" spans="2:11" x14ac:dyDescent="0.25">
      <c r="B6291" t="s">
        <v>2432</v>
      </c>
      <c r="C6291" t="s">
        <v>1616</v>
      </c>
      <c r="D6291" t="s">
        <v>1807</v>
      </c>
      <c r="E6291" s="29">
        <v>1.25</v>
      </c>
      <c r="F6291" t="s">
        <v>1618</v>
      </c>
      <c r="G6291" t="s">
        <v>1619</v>
      </c>
      <c r="H6291" s="30">
        <v>28.1</v>
      </c>
      <c r="I6291" t="s">
        <v>1620</v>
      </c>
      <c r="J6291" s="30">
        <f>ROUND(E6291/I6287* H6291,5)</f>
        <v>21.10877</v>
      </c>
    </row>
    <row r="6292" spans="2:11" x14ac:dyDescent="0.25">
      <c r="B6292" t="s">
        <v>1673</v>
      </c>
      <c r="C6292" t="s">
        <v>1616</v>
      </c>
      <c r="D6292" t="s">
        <v>1674</v>
      </c>
      <c r="E6292" s="29">
        <v>0.25</v>
      </c>
      <c r="F6292" t="s">
        <v>1618</v>
      </c>
      <c r="G6292" t="s">
        <v>1619</v>
      </c>
      <c r="H6292" s="30">
        <v>22.7</v>
      </c>
      <c r="I6292" t="s">
        <v>1620</v>
      </c>
      <c r="J6292" s="30">
        <f>ROUND(E6292/I6287* H6292,5)</f>
        <v>3.41046</v>
      </c>
    </row>
    <row r="6293" spans="2:11" x14ac:dyDescent="0.25">
      <c r="D6293" s="31" t="s">
        <v>1621</v>
      </c>
      <c r="K6293" s="30">
        <f>SUM(J6289:J6292)</f>
        <v>37.613579999999999</v>
      </c>
    </row>
    <row r="6294" spans="2:11" x14ac:dyDescent="0.25">
      <c r="B6294" s="21" t="s">
        <v>1625</v>
      </c>
    </row>
    <row r="6295" spans="2:11" ht="165" x14ac:dyDescent="0.25">
      <c r="B6295" t="s">
        <v>3393</v>
      </c>
      <c r="C6295" t="s">
        <v>37</v>
      </c>
      <c r="D6295" s="33" t="s">
        <v>3394</v>
      </c>
      <c r="E6295" s="29">
        <v>1</v>
      </c>
      <c r="G6295" t="s">
        <v>1619</v>
      </c>
      <c r="H6295" s="30">
        <v>387</v>
      </c>
      <c r="I6295" t="s">
        <v>1620</v>
      </c>
      <c r="J6295" s="30">
        <f>ROUND(E6295* H6295,5)</f>
        <v>387</v>
      </c>
    </row>
    <row r="6296" spans="2:11" x14ac:dyDescent="0.25">
      <c r="B6296" t="s">
        <v>3388</v>
      </c>
      <c r="C6296" t="s">
        <v>109</v>
      </c>
      <c r="D6296" t="s">
        <v>3389</v>
      </c>
      <c r="E6296" s="29">
        <v>0.245</v>
      </c>
      <c r="G6296" t="s">
        <v>1619</v>
      </c>
      <c r="H6296" s="30">
        <v>5.8</v>
      </c>
      <c r="I6296" t="s">
        <v>1620</v>
      </c>
      <c r="J6296" s="30">
        <f>ROUND(E6296* H6296,5)</f>
        <v>1.421</v>
      </c>
    </row>
    <row r="6297" spans="2:11" x14ac:dyDescent="0.25">
      <c r="D6297" s="31" t="s">
        <v>1635</v>
      </c>
      <c r="K6297" s="30">
        <f>SUM(J6295:J6296)</f>
        <v>388.42099999999999</v>
      </c>
    </row>
    <row r="6298" spans="2:11" x14ac:dyDescent="0.25">
      <c r="B6298" s="21" t="s">
        <v>1610</v>
      </c>
    </row>
    <row r="6299" spans="2:11" x14ac:dyDescent="0.25">
      <c r="B6299" t="s">
        <v>1657</v>
      </c>
      <c r="C6299" t="s">
        <v>45</v>
      </c>
      <c r="D6299" t="s">
        <v>1658</v>
      </c>
      <c r="E6299" s="29">
        <v>2.0999999999999999E-3</v>
      </c>
      <c r="G6299" t="s">
        <v>1619</v>
      </c>
      <c r="H6299" s="30">
        <v>82.141099999999994</v>
      </c>
      <c r="I6299" t="s">
        <v>1620</v>
      </c>
      <c r="J6299" s="30">
        <f>ROUND(E6299* H6299,5)</f>
        <v>0.17249999999999999</v>
      </c>
    </row>
    <row r="6300" spans="2:11" x14ac:dyDescent="0.25">
      <c r="D6300" s="31" t="s">
        <v>1687</v>
      </c>
      <c r="K6300" s="30">
        <f>SUM(J6299:J6299)</f>
        <v>0.17249999999999999</v>
      </c>
    </row>
    <row r="6301" spans="2:11" x14ac:dyDescent="0.25">
      <c r="D6301" s="31" t="s">
        <v>1636</v>
      </c>
      <c r="K6301" s="32">
        <f>SUM(J6288:J6300)</f>
        <v>426.20708000000002</v>
      </c>
    </row>
    <row r="6302" spans="2:11" x14ac:dyDescent="0.25">
      <c r="D6302" s="31" t="s">
        <v>1688</v>
      </c>
      <c r="H6302">
        <v>4</v>
      </c>
      <c r="I6302" t="s">
        <v>1638</v>
      </c>
      <c r="K6302" s="30">
        <f>ROUND(H6302/100*K6301,5)</f>
        <v>17.048279999999998</v>
      </c>
    </row>
    <row r="6303" spans="2:11" x14ac:dyDescent="0.25">
      <c r="D6303" s="31" t="s">
        <v>1639</v>
      </c>
      <c r="K6303" s="32">
        <f>SUM(K6301:K6302)</f>
        <v>443.25536</v>
      </c>
    </row>
    <row r="6305" spans="1:27" ht="45" customHeight="1" x14ac:dyDescent="0.25">
      <c r="A6305" s="25" t="s">
        <v>3395</v>
      </c>
      <c r="B6305" s="25" t="s">
        <v>1396</v>
      </c>
      <c r="C6305" s="26" t="s">
        <v>37</v>
      </c>
      <c r="D6305" s="6" t="s">
        <v>1397</v>
      </c>
      <c r="E6305" s="5"/>
      <c r="F6305" s="5"/>
      <c r="G6305" s="26"/>
      <c r="H6305" s="27" t="s">
        <v>1613</v>
      </c>
      <c r="I6305" s="4">
        <v>10.103999999999999</v>
      </c>
      <c r="J6305" s="5"/>
      <c r="K6305" s="28">
        <f>ROUND(K6315,2)</f>
        <v>195.68</v>
      </c>
      <c r="L6305" s="26"/>
      <c r="M6305" s="26"/>
      <c r="N6305" s="26"/>
      <c r="O6305" s="26"/>
      <c r="P6305" s="26"/>
      <c r="Q6305" s="26"/>
      <c r="R6305" s="26"/>
      <c r="S6305" s="26"/>
      <c r="T6305" s="26"/>
      <c r="U6305" s="26"/>
      <c r="V6305" s="26"/>
      <c r="W6305" s="26"/>
      <c r="X6305" s="26"/>
      <c r="Y6305" s="26"/>
      <c r="Z6305" s="26"/>
      <c r="AA6305" s="26"/>
    </row>
    <row r="6306" spans="1:27" x14ac:dyDescent="0.25">
      <c r="B6306" s="21" t="s">
        <v>1614</v>
      </c>
    </row>
    <row r="6307" spans="1:27" x14ac:dyDescent="0.25">
      <c r="B6307" t="s">
        <v>2430</v>
      </c>
      <c r="C6307" t="s">
        <v>1616</v>
      </c>
      <c r="D6307" t="s">
        <v>2431</v>
      </c>
      <c r="E6307" s="29">
        <v>0.1</v>
      </c>
      <c r="F6307" t="s">
        <v>1618</v>
      </c>
      <c r="G6307" t="s">
        <v>1619</v>
      </c>
      <c r="H6307" s="30">
        <v>24.1</v>
      </c>
      <c r="I6307" t="s">
        <v>1620</v>
      </c>
      <c r="J6307" s="30">
        <f>ROUND(E6307/I6305* H6307,5)</f>
        <v>0.23852000000000001</v>
      </c>
    </row>
    <row r="6308" spans="1:27" x14ac:dyDescent="0.25">
      <c r="B6308" t="s">
        <v>2432</v>
      </c>
      <c r="C6308" t="s">
        <v>1616</v>
      </c>
      <c r="D6308" t="s">
        <v>1807</v>
      </c>
      <c r="E6308" s="29">
        <v>0.4</v>
      </c>
      <c r="F6308" t="s">
        <v>1618</v>
      </c>
      <c r="G6308" t="s">
        <v>1619</v>
      </c>
      <c r="H6308" s="30">
        <v>28.1</v>
      </c>
      <c r="I6308" t="s">
        <v>1620</v>
      </c>
      <c r="J6308" s="30">
        <f>ROUND(E6308/I6305* H6308,5)</f>
        <v>1.11243</v>
      </c>
    </row>
    <row r="6309" spans="1:27" x14ac:dyDescent="0.25">
      <c r="D6309" s="31" t="s">
        <v>1621</v>
      </c>
      <c r="K6309" s="30">
        <f>SUM(J6307:J6308)</f>
        <v>1.3509500000000001</v>
      </c>
    </row>
    <row r="6310" spans="1:27" x14ac:dyDescent="0.25">
      <c r="B6310" s="21" t="s">
        <v>1625</v>
      </c>
    </row>
    <row r="6311" spans="1:27" x14ac:dyDescent="0.25">
      <c r="B6311" t="s">
        <v>3396</v>
      </c>
      <c r="C6311" t="s">
        <v>37</v>
      </c>
      <c r="D6311" t="s">
        <v>3397</v>
      </c>
      <c r="E6311" s="29">
        <v>1</v>
      </c>
      <c r="G6311" t="s">
        <v>1619</v>
      </c>
      <c r="H6311" s="30">
        <v>186.8</v>
      </c>
      <c r="I6311" t="s">
        <v>1620</v>
      </c>
      <c r="J6311" s="30">
        <f>ROUND(E6311* H6311,5)</f>
        <v>186.8</v>
      </c>
    </row>
    <row r="6312" spans="1:27" x14ac:dyDescent="0.25">
      <c r="D6312" s="31" t="s">
        <v>1635</v>
      </c>
      <c r="K6312" s="30">
        <f>SUM(J6311:J6311)</f>
        <v>186.8</v>
      </c>
    </row>
    <row r="6313" spans="1:27" x14ac:dyDescent="0.25">
      <c r="D6313" s="31" t="s">
        <v>1636</v>
      </c>
      <c r="K6313" s="32">
        <f>SUM(J6306:J6312)</f>
        <v>188.15095000000002</v>
      </c>
    </row>
    <row r="6314" spans="1:27" x14ac:dyDescent="0.25">
      <c r="D6314" s="31" t="s">
        <v>1688</v>
      </c>
      <c r="H6314">
        <v>4</v>
      </c>
      <c r="I6314" t="s">
        <v>1638</v>
      </c>
      <c r="K6314" s="30">
        <f>ROUND(H6314/100*K6313,5)</f>
        <v>7.5260400000000001</v>
      </c>
    </row>
    <row r="6315" spans="1:27" x14ac:dyDescent="0.25">
      <c r="D6315" s="31" t="s">
        <v>1639</v>
      </c>
      <c r="K6315" s="32">
        <f>SUM(K6313:K6314)</f>
        <v>195.67699000000002</v>
      </c>
    </row>
    <row r="6317" spans="1:27" ht="45" customHeight="1" x14ac:dyDescent="0.25">
      <c r="A6317" s="25" t="s">
        <v>3398</v>
      </c>
      <c r="B6317" s="25" t="s">
        <v>1412</v>
      </c>
      <c r="C6317" s="26" t="s">
        <v>37</v>
      </c>
      <c r="D6317" s="6" t="s">
        <v>1413</v>
      </c>
      <c r="E6317" s="5"/>
      <c r="F6317" s="5"/>
      <c r="G6317" s="26"/>
      <c r="H6317" s="27" t="s">
        <v>1613</v>
      </c>
      <c r="I6317" s="4">
        <v>31.145</v>
      </c>
      <c r="J6317" s="5"/>
      <c r="K6317" s="28">
        <f>ROUND(K6331,2)</f>
        <v>352.52</v>
      </c>
      <c r="L6317" s="26"/>
      <c r="M6317" s="26"/>
      <c r="N6317" s="26"/>
      <c r="O6317" s="26"/>
      <c r="P6317" s="26"/>
      <c r="Q6317" s="26"/>
      <c r="R6317" s="26"/>
      <c r="S6317" s="26"/>
      <c r="T6317" s="26"/>
      <c r="U6317" s="26"/>
      <c r="V6317" s="26"/>
      <c r="W6317" s="26"/>
      <c r="X6317" s="26"/>
      <c r="Y6317" s="26"/>
      <c r="Z6317" s="26"/>
      <c r="AA6317" s="26"/>
    </row>
    <row r="6318" spans="1:27" x14ac:dyDescent="0.25">
      <c r="B6318" s="21" t="s">
        <v>1614</v>
      </c>
    </row>
    <row r="6319" spans="1:27" x14ac:dyDescent="0.25">
      <c r="B6319" t="s">
        <v>2430</v>
      </c>
      <c r="C6319" t="s">
        <v>1616</v>
      </c>
      <c r="D6319" t="s">
        <v>2431</v>
      </c>
      <c r="E6319" s="29">
        <v>0.5</v>
      </c>
      <c r="F6319" t="s">
        <v>1618</v>
      </c>
      <c r="G6319" t="s">
        <v>1619</v>
      </c>
      <c r="H6319" s="30">
        <v>24.1</v>
      </c>
      <c r="I6319" t="s">
        <v>1620</v>
      </c>
      <c r="J6319" s="30">
        <f>ROUND(E6319/I6317* H6319,5)</f>
        <v>0.38690000000000002</v>
      </c>
    </row>
    <row r="6320" spans="1:27" x14ac:dyDescent="0.25">
      <c r="B6320" t="s">
        <v>2432</v>
      </c>
      <c r="C6320" t="s">
        <v>1616</v>
      </c>
      <c r="D6320" t="s">
        <v>1807</v>
      </c>
      <c r="E6320" s="29">
        <v>1</v>
      </c>
      <c r="F6320" t="s">
        <v>1618</v>
      </c>
      <c r="G6320" t="s">
        <v>1619</v>
      </c>
      <c r="H6320" s="30">
        <v>28.1</v>
      </c>
      <c r="I6320" t="s">
        <v>1620</v>
      </c>
      <c r="J6320" s="30">
        <f>ROUND(E6320/I6317* H6320,5)</f>
        <v>0.90222999999999998</v>
      </c>
    </row>
    <row r="6321" spans="1:27" x14ac:dyDescent="0.25">
      <c r="D6321" s="31" t="s">
        <v>1621</v>
      </c>
      <c r="K6321" s="30">
        <f>SUM(J6319:J6320)</f>
        <v>1.2891300000000001</v>
      </c>
    </row>
    <row r="6322" spans="1:27" x14ac:dyDescent="0.25">
      <c r="B6322" s="21" t="s">
        <v>1625</v>
      </c>
    </row>
    <row r="6323" spans="1:27" x14ac:dyDescent="0.25">
      <c r="B6323" t="s">
        <v>3388</v>
      </c>
      <c r="C6323" t="s">
        <v>109</v>
      </c>
      <c r="D6323" t="s">
        <v>3389</v>
      </c>
      <c r="E6323" s="29">
        <v>0.245</v>
      </c>
      <c r="G6323" t="s">
        <v>1619</v>
      </c>
      <c r="H6323" s="30">
        <v>5.8</v>
      </c>
      <c r="I6323" t="s">
        <v>1620</v>
      </c>
      <c r="J6323" s="30">
        <f>ROUND(E6323* H6323,5)</f>
        <v>1.421</v>
      </c>
    </row>
    <row r="6324" spans="1:27" x14ac:dyDescent="0.25">
      <c r="B6324" t="s">
        <v>3399</v>
      </c>
      <c r="C6324" t="s">
        <v>37</v>
      </c>
      <c r="D6324" t="s">
        <v>3400</v>
      </c>
      <c r="E6324" s="29">
        <v>1</v>
      </c>
      <c r="G6324" t="s">
        <v>1619</v>
      </c>
      <c r="H6324" s="30">
        <v>245.54</v>
      </c>
      <c r="I6324" t="s">
        <v>1620</v>
      </c>
      <c r="J6324" s="30">
        <f>ROUND(E6324* H6324,5)</f>
        <v>245.54</v>
      </c>
    </row>
    <row r="6325" spans="1:27" x14ac:dyDescent="0.25">
      <c r="B6325" t="s">
        <v>3401</v>
      </c>
      <c r="C6325" t="s">
        <v>37</v>
      </c>
      <c r="D6325" t="s">
        <v>3402</v>
      </c>
      <c r="E6325" s="29">
        <v>1</v>
      </c>
      <c r="G6325" t="s">
        <v>1619</v>
      </c>
      <c r="H6325" s="30">
        <v>90.68</v>
      </c>
      <c r="I6325" t="s">
        <v>1620</v>
      </c>
      <c r="J6325" s="30">
        <f>ROUND(E6325* H6325,5)</f>
        <v>90.68</v>
      </c>
    </row>
    <row r="6326" spans="1:27" x14ac:dyDescent="0.25">
      <c r="D6326" s="31" t="s">
        <v>1635</v>
      </c>
      <c r="K6326" s="30">
        <f>SUM(J6323:J6325)</f>
        <v>337.64099999999996</v>
      </c>
    </row>
    <row r="6328" spans="1:27" x14ac:dyDescent="0.25">
      <c r="D6328" s="31" t="s">
        <v>1637</v>
      </c>
      <c r="H6328">
        <v>2.5</v>
      </c>
      <c r="I6328" t="s">
        <v>1638</v>
      </c>
      <c r="J6328">
        <f>ROUND(H6328/100*K6321,5)</f>
        <v>3.2230000000000002E-2</v>
      </c>
    </row>
    <row r="6329" spans="1:27" x14ac:dyDescent="0.25">
      <c r="D6329" s="31" t="s">
        <v>1636</v>
      </c>
      <c r="K6329" s="32">
        <f>SUM(J6318:J6328)</f>
        <v>338.96235999999999</v>
      </c>
    </row>
    <row r="6330" spans="1:27" x14ac:dyDescent="0.25">
      <c r="D6330" s="31" t="s">
        <v>1688</v>
      </c>
      <c r="H6330">
        <v>4</v>
      </c>
      <c r="I6330" t="s">
        <v>1638</v>
      </c>
      <c r="K6330" s="30">
        <f>ROUND(H6330/100*K6329,5)</f>
        <v>13.558490000000001</v>
      </c>
    </row>
    <row r="6331" spans="1:27" x14ac:dyDescent="0.25">
      <c r="D6331" s="31" t="s">
        <v>1639</v>
      </c>
      <c r="K6331" s="32">
        <f>SUM(K6329:K6330)</f>
        <v>352.52085</v>
      </c>
    </row>
    <row r="6333" spans="1:27" ht="45" customHeight="1" x14ac:dyDescent="0.25">
      <c r="A6333" s="25" t="s">
        <v>3403</v>
      </c>
      <c r="B6333" s="25" t="s">
        <v>1410</v>
      </c>
      <c r="C6333" s="26" t="s">
        <v>37</v>
      </c>
      <c r="D6333" s="6" t="s">
        <v>1411</v>
      </c>
      <c r="E6333" s="5"/>
      <c r="F6333" s="5"/>
      <c r="G6333" s="26"/>
      <c r="H6333" s="27" t="s">
        <v>1613</v>
      </c>
      <c r="I6333" s="4">
        <v>3.1110000000000002</v>
      </c>
      <c r="J6333" s="5"/>
      <c r="K6333" s="28">
        <f>ROUND(K6347,2)</f>
        <v>676.34</v>
      </c>
      <c r="L6333" s="26"/>
      <c r="M6333" s="26"/>
      <c r="N6333" s="26"/>
      <c r="O6333" s="26"/>
      <c r="P6333" s="26"/>
      <c r="Q6333" s="26"/>
      <c r="R6333" s="26"/>
      <c r="S6333" s="26"/>
      <c r="T6333" s="26"/>
      <c r="U6333" s="26"/>
      <c r="V6333" s="26"/>
      <c r="W6333" s="26"/>
      <c r="X6333" s="26"/>
      <c r="Y6333" s="26"/>
      <c r="Z6333" s="26"/>
      <c r="AA6333" s="26"/>
    </row>
    <row r="6334" spans="1:27" x14ac:dyDescent="0.25">
      <c r="B6334" s="21" t="s">
        <v>1614</v>
      </c>
    </row>
    <row r="6335" spans="1:27" x14ac:dyDescent="0.25">
      <c r="B6335" t="s">
        <v>2430</v>
      </c>
      <c r="C6335" t="s">
        <v>1616</v>
      </c>
      <c r="D6335" t="s">
        <v>2431</v>
      </c>
      <c r="E6335" s="29">
        <v>0.5</v>
      </c>
      <c r="F6335" t="s">
        <v>1618</v>
      </c>
      <c r="G6335" t="s">
        <v>1619</v>
      </c>
      <c r="H6335" s="30">
        <v>24.1</v>
      </c>
      <c r="I6335" t="s">
        <v>1620</v>
      </c>
      <c r="J6335" s="30">
        <f>ROUND(E6335/I6333* H6335,5)</f>
        <v>3.8733499999999998</v>
      </c>
    </row>
    <row r="6336" spans="1:27" x14ac:dyDescent="0.25">
      <c r="B6336" t="s">
        <v>2432</v>
      </c>
      <c r="C6336" t="s">
        <v>1616</v>
      </c>
      <c r="D6336" t="s">
        <v>1807</v>
      </c>
      <c r="E6336" s="29">
        <v>1</v>
      </c>
      <c r="F6336" t="s">
        <v>1618</v>
      </c>
      <c r="G6336" t="s">
        <v>1619</v>
      </c>
      <c r="H6336" s="30">
        <v>28.1</v>
      </c>
      <c r="I6336" t="s">
        <v>1620</v>
      </c>
      <c r="J6336" s="30">
        <f>ROUND(E6336/I6333* H6336,5)</f>
        <v>9.03247</v>
      </c>
    </row>
    <row r="6337" spans="1:27" x14ac:dyDescent="0.25">
      <c r="D6337" s="31" t="s">
        <v>1621</v>
      </c>
      <c r="K6337" s="30">
        <f>SUM(J6335:J6336)</f>
        <v>12.90582</v>
      </c>
    </row>
    <row r="6338" spans="1:27" x14ac:dyDescent="0.25">
      <c r="B6338" s="21" t="s">
        <v>1625</v>
      </c>
    </row>
    <row r="6339" spans="1:27" x14ac:dyDescent="0.25">
      <c r="B6339" t="s">
        <v>3401</v>
      </c>
      <c r="C6339" t="s">
        <v>37</v>
      </c>
      <c r="D6339" t="s">
        <v>3402</v>
      </c>
      <c r="E6339" s="29">
        <v>1</v>
      </c>
      <c r="G6339" t="s">
        <v>1619</v>
      </c>
      <c r="H6339" s="30">
        <v>90.68</v>
      </c>
      <c r="I6339" t="s">
        <v>1620</v>
      </c>
      <c r="J6339" s="30">
        <f>ROUND(E6339* H6339,5)</f>
        <v>90.68</v>
      </c>
    </row>
    <row r="6340" spans="1:27" x14ac:dyDescent="0.25">
      <c r="B6340" t="s">
        <v>3388</v>
      </c>
      <c r="C6340" t="s">
        <v>109</v>
      </c>
      <c r="D6340" t="s">
        <v>3389</v>
      </c>
      <c r="E6340" s="29">
        <v>0.245</v>
      </c>
      <c r="G6340" t="s">
        <v>1619</v>
      </c>
      <c r="H6340" s="30">
        <v>5.8</v>
      </c>
      <c r="I6340" t="s">
        <v>1620</v>
      </c>
      <c r="J6340" s="30">
        <f>ROUND(E6340* H6340,5)</f>
        <v>1.421</v>
      </c>
    </row>
    <row r="6341" spans="1:27" ht="60" x14ac:dyDescent="0.25">
      <c r="B6341" t="s">
        <v>3404</v>
      </c>
      <c r="C6341" t="s">
        <v>37</v>
      </c>
      <c r="D6341" s="33" t="s">
        <v>3405</v>
      </c>
      <c r="E6341" s="29">
        <v>1</v>
      </c>
      <c r="G6341" t="s">
        <v>1619</v>
      </c>
      <c r="H6341" s="30">
        <v>545</v>
      </c>
      <c r="I6341" t="s">
        <v>1620</v>
      </c>
      <c r="J6341" s="30">
        <f>ROUND(E6341* H6341,5)</f>
        <v>545</v>
      </c>
    </row>
    <row r="6342" spans="1:27" x14ac:dyDescent="0.25">
      <c r="D6342" s="31" t="s">
        <v>1635</v>
      </c>
      <c r="K6342" s="30">
        <f>SUM(J6339:J6341)</f>
        <v>637.101</v>
      </c>
    </row>
    <row r="6344" spans="1:27" x14ac:dyDescent="0.25">
      <c r="D6344" s="31" t="s">
        <v>1637</v>
      </c>
      <c r="H6344">
        <v>2.5</v>
      </c>
      <c r="I6344" t="s">
        <v>1638</v>
      </c>
      <c r="J6344">
        <f>ROUND(H6344/100*K6337,5)</f>
        <v>0.32264999999999999</v>
      </c>
    </row>
    <row r="6345" spans="1:27" x14ac:dyDescent="0.25">
      <c r="D6345" s="31" t="s">
        <v>1636</v>
      </c>
      <c r="K6345" s="32">
        <f>SUM(J6334:J6344)</f>
        <v>650.32947000000001</v>
      </c>
    </row>
    <row r="6346" spans="1:27" x14ac:dyDescent="0.25">
      <c r="D6346" s="31" t="s">
        <v>1688</v>
      </c>
      <c r="H6346">
        <v>4</v>
      </c>
      <c r="I6346" t="s">
        <v>1638</v>
      </c>
      <c r="K6346" s="30">
        <f>ROUND(H6346/100*K6345,5)</f>
        <v>26.013179999999998</v>
      </c>
    </row>
    <row r="6347" spans="1:27" x14ac:dyDescent="0.25">
      <c r="D6347" s="31" t="s">
        <v>1639</v>
      </c>
      <c r="K6347" s="32">
        <f>SUM(K6345:K6346)</f>
        <v>676.34265000000005</v>
      </c>
    </row>
    <row r="6349" spans="1:27" ht="45" customHeight="1" x14ac:dyDescent="0.25">
      <c r="A6349" s="25" t="s">
        <v>3406</v>
      </c>
      <c r="B6349" s="25" t="s">
        <v>639</v>
      </c>
      <c r="C6349" s="26" t="s">
        <v>550</v>
      </c>
      <c r="D6349" s="6" t="s">
        <v>640</v>
      </c>
      <c r="E6349" s="5"/>
      <c r="F6349" s="5"/>
      <c r="G6349" s="26"/>
      <c r="H6349" s="27" t="s">
        <v>1613</v>
      </c>
      <c r="I6349" s="4">
        <v>37.627000000000002</v>
      </c>
      <c r="J6349" s="5"/>
      <c r="K6349" s="28">
        <f>ROUND(K6359,2)</f>
        <v>215.48</v>
      </c>
      <c r="L6349" s="26"/>
      <c r="M6349" s="26"/>
      <c r="N6349" s="26"/>
      <c r="O6349" s="26"/>
      <c r="P6349" s="26"/>
      <c r="Q6349" s="26"/>
      <c r="R6349" s="26"/>
      <c r="S6349" s="26"/>
      <c r="T6349" s="26"/>
      <c r="U6349" s="26"/>
      <c r="V6349" s="26"/>
      <c r="W6349" s="26"/>
      <c r="X6349" s="26"/>
      <c r="Y6349" s="26"/>
      <c r="Z6349" s="26"/>
      <c r="AA6349" s="26"/>
    </row>
    <row r="6350" spans="1:27" x14ac:dyDescent="0.25">
      <c r="B6350" s="21" t="s">
        <v>1614</v>
      </c>
    </row>
    <row r="6351" spans="1:27" x14ac:dyDescent="0.25">
      <c r="B6351" t="s">
        <v>2430</v>
      </c>
      <c r="C6351" t="s">
        <v>1616</v>
      </c>
      <c r="D6351" t="s">
        <v>2431</v>
      </c>
      <c r="E6351" s="29">
        <v>0.15</v>
      </c>
      <c r="F6351" t="s">
        <v>1618</v>
      </c>
      <c r="G6351" t="s">
        <v>1619</v>
      </c>
      <c r="H6351" s="30">
        <v>24.1</v>
      </c>
      <c r="I6351" t="s">
        <v>1620</v>
      </c>
      <c r="J6351" s="30">
        <f>ROUND(E6351/I6349* H6351,5)</f>
        <v>9.6070000000000003E-2</v>
      </c>
    </row>
    <row r="6352" spans="1:27" x14ac:dyDescent="0.25">
      <c r="B6352" t="s">
        <v>2432</v>
      </c>
      <c r="C6352" t="s">
        <v>1616</v>
      </c>
      <c r="D6352" t="s">
        <v>1807</v>
      </c>
      <c r="E6352" s="29">
        <v>0.3</v>
      </c>
      <c r="F6352" t="s">
        <v>1618</v>
      </c>
      <c r="G6352" t="s">
        <v>1619</v>
      </c>
      <c r="H6352" s="30">
        <v>28.1</v>
      </c>
      <c r="I6352" t="s">
        <v>1620</v>
      </c>
      <c r="J6352" s="30">
        <f>ROUND(E6352/I6349* H6352,5)</f>
        <v>0.22403999999999999</v>
      </c>
    </row>
    <row r="6353" spans="1:27" x14ac:dyDescent="0.25">
      <c r="D6353" s="31" t="s">
        <v>1621</v>
      </c>
      <c r="K6353" s="30">
        <f>SUM(J6351:J6352)</f>
        <v>0.32011000000000001</v>
      </c>
    </row>
    <row r="6354" spans="1:27" x14ac:dyDescent="0.25">
      <c r="B6354" s="21" t="s">
        <v>1625</v>
      </c>
    </row>
    <row r="6355" spans="1:27" x14ac:dyDescent="0.25">
      <c r="B6355" t="s">
        <v>3407</v>
      </c>
      <c r="C6355" t="s">
        <v>550</v>
      </c>
      <c r="D6355" t="s">
        <v>3408</v>
      </c>
      <c r="E6355" s="29">
        <v>1</v>
      </c>
      <c r="G6355" t="s">
        <v>1619</v>
      </c>
      <c r="H6355" s="30">
        <v>206.87</v>
      </c>
      <c r="I6355" t="s">
        <v>1620</v>
      </c>
      <c r="J6355" s="30">
        <f>ROUND(E6355* H6355,5)</f>
        <v>206.87</v>
      </c>
    </row>
    <row r="6356" spans="1:27" x14ac:dyDescent="0.25">
      <c r="D6356" s="31" t="s">
        <v>1635</v>
      </c>
      <c r="K6356" s="30">
        <f>SUM(J6355:J6355)</f>
        <v>206.87</v>
      </c>
    </row>
    <row r="6357" spans="1:27" x14ac:dyDescent="0.25">
      <c r="D6357" s="31" t="s">
        <v>1636</v>
      </c>
      <c r="K6357" s="32">
        <f>SUM(J6350:J6356)</f>
        <v>207.19011</v>
      </c>
    </row>
    <row r="6358" spans="1:27" x14ac:dyDescent="0.25">
      <c r="D6358" s="31" t="s">
        <v>1688</v>
      </c>
      <c r="H6358">
        <v>4</v>
      </c>
      <c r="I6358" t="s">
        <v>1638</v>
      </c>
      <c r="K6358" s="30">
        <f>ROUND(H6358/100*K6357,5)</f>
        <v>8.2875999999999994</v>
      </c>
    </row>
    <row r="6359" spans="1:27" x14ac:dyDescent="0.25">
      <c r="D6359" s="31" t="s">
        <v>1639</v>
      </c>
      <c r="K6359" s="32">
        <f>SUM(K6357:K6358)</f>
        <v>215.47771</v>
      </c>
    </row>
    <row r="6361" spans="1:27" ht="45" customHeight="1" x14ac:dyDescent="0.25">
      <c r="A6361" s="25" t="s">
        <v>3409</v>
      </c>
      <c r="B6361" s="25" t="s">
        <v>655</v>
      </c>
      <c r="C6361" s="26" t="s">
        <v>37</v>
      </c>
      <c r="D6361" s="6" t="s">
        <v>656</v>
      </c>
      <c r="E6361" s="5"/>
      <c r="F6361" s="5"/>
      <c r="G6361" s="26"/>
      <c r="H6361" s="27" t="s">
        <v>1613</v>
      </c>
      <c r="I6361" s="4">
        <v>1.427</v>
      </c>
      <c r="J6361" s="5"/>
      <c r="K6361" s="28">
        <f>ROUND(K6373,2)</f>
        <v>108.75</v>
      </c>
      <c r="L6361" s="26"/>
      <c r="M6361" s="26"/>
      <c r="N6361" s="26"/>
      <c r="O6361" s="26"/>
      <c r="P6361" s="26"/>
      <c r="Q6361" s="26"/>
      <c r="R6361" s="26"/>
      <c r="S6361" s="26"/>
      <c r="T6361" s="26"/>
      <c r="U6361" s="26"/>
      <c r="V6361" s="26"/>
      <c r="W6361" s="26"/>
      <c r="X6361" s="26"/>
      <c r="Y6361" s="26"/>
      <c r="Z6361" s="26"/>
      <c r="AA6361" s="26"/>
    </row>
    <row r="6362" spans="1:27" x14ac:dyDescent="0.25">
      <c r="B6362" s="21" t="s">
        <v>1614</v>
      </c>
    </row>
    <row r="6363" spans="1:27" x14ac:dyDescent="0.25">
      <c r="B6363" t="s">
        <v>2432</v>
      </c>
      <c r="C6363" t="s">
        <v>1616</v>
      </c>
      <c r="D6363" t="s">
        <v>1807</v>
      </c>
      <c r="E6363" s="29">
        <v>0.6</v>
      </c>
      <c r="F6363" t="s">
        <v>1618</v>
      </c>
      <c r="G6363" t="s">
        <v>1619</v>
      </c>
      <c r="H6363" s="30">
        <v>28.1</v>
      </c>
      <c r="I6363" t="s">
        <v>1620</v>
      </c>
      <c r="J6363" s="30">
        <f>ROUND(E6363/I6361* H6363,5)</f>
        <v>11.815</v>
      </c>
    </row>
    <row r="6364" spans="1:27" x14ac:dyDescent="0.25">
      <c r="B6364" t="s">
        <v>2430</v>
      </c>
      <c r="C6364" t="s">
        <v>1616</v>
      </c>
      <c r="D6364" t="s">
        <v>2431</v>
      </c>
      <c r="E6364" s="29">
        <v>0.15</v>
      </c>
      <c r="F6364" t="s">
        <v>1618</v>
      </c>
      <c r="G6364" t="s">
        <v>1619</v>
      </c>
      <c r="H6364" s="30">
        <v>24.1</v>
      </c>
      <c r="I6364" t="s">
        <v>1620</v>
      </c>
      <c r="J6364" s="30">
        <f>ROUND(E6364/I6361* H6364,5)</f>
        <v>2.53329</v>
      </c>
    </row>
    <row r="6365" spans="1:27" x14ac:dyDescent="0.25">
      <c r="D6365" s="31" t="s">
        <v>1621</v>
      </c>
      <c r="K6365" s="30">
        <f>SUM(J6363:J6364)</f>
        <v>14.348289999999999</v>
      </c>
    </row>
    <row r="6366" spans="1:27" x14ac:dyDescent="0.25">
      <c r="B6366" s="21" t="s">
        <v>1625</v>
      </c>
    </row>
    <row r="6367" spans="1:27" x14ac:dyDescent="0.25">
      <c r="B6367" t="s">
        <v>3388</v>
      </c>
      <c r="C6367" t="s">
        <v>109</v>
      </c>
      <c r="D6367" t="s">
        <v>3389</v>
      </c>
      <c r="E6367" s="29">
        <v>0.245</v>
      </c>
      <c r="G6367" t="s">
        <v>1619</v>
      </c>
      <c r="H6367" s="30">
        <v>5.8</v>
      </c>
      <c r="I6367" t="s">
        <v>1620</v>
      </c>
      <c r="J6367" s="30">
        <f>ROUND(E6367* H6367,5)</f>
        <v>1.421</v>
      </c>
    </row>
    <row r="6368" spans="1:27" x14ac:dyDescent="0.25">
      <c r="B6368" t="s">
        <v>3410</v>
      </c>
      <c r="C6368" t="s">
        <v>37</v>
      </c>
      <c r="D6368" t="s">
        <v>3411</v>
      </c>
      <c r="E6368" s="29">
        <v>1</v>
      </c>
      <c r="G6368" t="s">
        <v>1619</v>
      </c>
      <c r="H6368" s="30">
        <v>88.54</v>
      </c>
      <c r="I6368" t="s">
        <v>1620</v>
      </c>
      <c r="J6368" s="30">
        <f>ROUND(E6368* H6368,5)</f>
        <v>88.54</v>
      </c>
    </row>
    <row r="6369" spans="1:27" x14ac:dyDescent="0.25">
      <c r="B6369" t="s">
        <v>2151</v>
      </c>
      <c r="C6369" t="s">
        <v>2152</v>
      </c>
      <c r="D6369" t="s">
        <v>2153</v>
      </c>
      <c r="E6369" s="29">
        <v>1.4999999999999999E-2</v>
      </c>
      <c r="G6369" t="s">
        <v>1619</v>
      </c>
      <c r="H6369" s="30">
        <v>17.21</v>
      </c>
      <c r="I6369" t="s">
        <v>1620</v>
      </c>
      <c r="J6369" s="30">
        <f>ROUND(E6369* H6369,5)</f>
        <v>0.25814999999999999</v>
      </c>
    </row>
    <row r="6370" spans="1:27" x14ac:dyDescent="0.25">
      <c r="D6370" s="31" t="s">
        <v>1635</v>
      </c>
      <c r="K6370" s="30">
        <f>SUM(J6367:J6369)</f>
        <v>90.219150000000013</v>
      </c>
    </row>
    <row r="6371" spans="1:27" x14ac:dyDescent="0.25">
      <c r="D6371" s="31" t="s">
        <v>1636</v>
      </c>
      <c r="K6371" s="32">
        <f>SUM(J6362:J6370)</f>
        <v>104.56744</v>
      </c>
    </row>
    <row r="6372" spans="1:27" x14ac:dyDescent="0.25">
      <c r="D6372" s="31" t="s">
        <v>1688</v>
      </c>
      <c r="H6372">
        <v>4</v>
      </c>
      <c r="I6372" t="s">
        <v>1638</v>
      </c>
      <c r="K6372" s="30">
        <f>ROUND(H6372/100*K6371,5)</f>
        <v>4.1826999999999996</v>
      </c>
    </row>
    <row r="6373" spans="1:27" x14ac:dyDescent="0.25">
      <c r="D6373" s="31" t="s">
        <v>1639</v>
      </c>
      <c r="K6373" s="32">
        <f>SUM(K6371:K6372)</f>
        <v>108.75014</v>
      </c>
    </row>
    <row r="6375" spans="1:27" ht="45" customHeight="1" x14ac:dyDescent="0.25">
      <c r="A6375" s="25" t="s">
        <v>3412</v>
      </c>
      <c r="B6375" s="25" t="s">
        <v>1404</v>
      </c>
      <c r="C6375" s="26" t="s">
        <v>37</v>
      </c>
      <c r="D6375" s="6" t="s">
        <v>1405</v>
      </c>
      <c r="E6375" s="5"/>
      <c r="F6375" s="5"/>
      <c r="G6375" s="26"/>
      <c r="H6375" s="27" t="s">
        <v>1613</v>
      </c>
      <c r="I6375" s="4">
        <v>1.833</v>
      </c>
      <c r="J6375" s="5"/>
      <c r="K6375" s="28">
        <f>ROUND(K6389,2)</f>
        <v>84.96</v>
      </c>
      <c r="L6375" s="26"/>
      <c r="M6375" s="26"/>
      <c r="N6375" s="26"/>
      <c r="O6375" s="26"/>
      <c r="P6375" s="26"/>
      <c r="Q6375" s="26"/>
      <c r="R6375" s="26"/>
      <c r="S6375" s="26"/>
      <c r="T6375" s="26"/>
      <c r="U6375" s="26"/>
      <c r="V6375" s="26"/>
      <c r="W6375" s="26"/>
      <c r="X6375" s="26"/>
      <c r="Y6375" s="26"/>
      <c r="Z6375" s="26"/>
      <c r="AA6375" s="26"/>
    </row>
    <row r="6376" spans="1:27" x14ac:dyDescent="0.25">
      <c r="B6376" s="21" t="s">
        <v>1614</v>
      </c>
    </row>
    <row r="6377" spans="1:27" x14ac:dyDescent="0.25">
      <c r="B6377" t="s">
        <v>2430</v>
      </c>
      <c r="C6377" t="s">
        <v>1616</v>
      </c>
      <c r="D6377" t="s">
        <v>2431</v>
      </c>
      <c r="E6377" s="29">
        <v>0.15</v>
      </c>
      <c r="F6377" t="s">
        <v>1618</v>
      </c>
      <c r="G6377" t="s">
        <v>1619</v>
      </c>
      <c r="H6377" s="30">
        <v>24.1</v>
      </c>
      <c r="I6377" t="s">
        <v>1620</v>
      </c>
      <c r="J6377" s="30">
        <f>ROUND(E6377/I6375* H6377,5)</f>
        <v>1.97218</v>
      </c>
    </row>
    <row r="6378" spans="1:27" x14ac:dyDescent="0.25">
      <c r="B6378" t="s">
        <v>2432</v>
      </c>
      <c r="C6378" t="s">
        <v>1616</v>
      </c>
      <c r="D6378" t="s">
        <v>1807</v>
      </c>
      <c r="E6378" s="29">
        <v>0.6</v>
      </c>
      <c r="F6378" t="s">
        <v>1618</v>
      </c>
      <c r="G6378" t="s">
        <v>1619</v>
      </c>
      <c r="H6378" s="30">
        <v>28.1</v>
      </c>
      <c r="I6378" t="s">
        <v>1620</v>
      </c>
      <c r="J6378" s="30">
        <f>ROUND(E6378/I6375* H6378,5)</f>
        <v>9.1980400000000007</v>
      </c>
    </row>
    <row r="6379" spans="1:27" x14ac:dyDescent="0.25">
      <c r="D6379" s="31" t="s">
        <v>1621</v>
      </c>
      <c r="K6379" s="30">
        <f>SUM(J6377:J6378)</f>
        <v>11.17022</v>
      </c>
    </row>
    <row r="6380" spans="1:27" x14ac:dyDescent="0.25">
      <c r="B6380" s="21" t="s">
        <v>1625</v>
      </c>
    </row>
    <row r="6381" spans="1:27" x14ac:dyDescent="0.25">
      <c r="B6381" t="s">
        <v>2151</v>
      </c>
      <c r="C6381" t="s">
        <v>2152</v>
      </c>
      <c r="D6381" t="s">
        <v>2153</v>
      </c>
      <c r="E6381" s="29">
        <v>1.4999999999999999E-2</v>
      </c>
      <c r="G6381" t="s">
        <v>1619</v>
      </c>
      <c r="H6381" s="30">
        <v>17.21</v>
      </c>
      <c r="I6381" t="s">
        <v>1620</v>
      </c>
      <c r="J6381" s="30">
        <f>ROUND(E6381* H6381,5)</f>
        <v>0.25814999999999999</v>
      </c>
    </row>
    <row r="6382" spans="1:27" x14ac:dyDescent="0.25">
      <c r="B6382" t="s">
        <v>3388</v>
      </c>
      <c r="C6382" t="s">
        <v>109</v>
      </c>
      <c r="D6382" t="s">
        <v>3389</v>
      </c>
      <c r="E6382" s="29">
        <v>0.245</v>
      </c>
      <c r="G6382" t="s">
        <v>1619</v>
      </c>
      <c r="H6382" s="30">
        <v>5.8</v>
      </c>
      <c r="I6382" t="s">
        <v>1620</v>
      </c>
      <c r="J6382" s="30">
        <f>ROUND(E6382* H6382,5)</f>
        <v>1.421</v>
      </c>
    </row>
    <row r="6383" spans="1:27" x14ac:dyDescent="0.25">
      <c r="B6383" t="s">
        <v>3413</v>
      </c>
      <c r="C6383" t="s">
        <v>37</v>
      </c>
      <c r="D6383" t="s">
        <v>3414</v>
      </c>
      <c r="E6383" s="29">
        <v>1</v>
      </c>
      <c r="G6383" t="s">
        <v>1619</v>
      </c>
      <c r="H6383" s="30">
        <v>68.56</v>
      </c>
      <c r="I6383" t="s">
        <v>1620</v>
      </c>
      <c r="J6383" s="30">
        <f>ROUND(E6383* H6383,5)</f>
        <v>68.56</v>
      </c>
    </row>
    <row r="6384" spans="1:27" x14ac:dyDescent="0.25">
      <c r="D6384" s="31" t="s">
        <v>1635</v>
      </c>
      <c r="K6384" s="30">
        <f>SUM(J6381:J6383)</f>
        <v>70.239149999999995</v>
      </c>
    </row>
    <row r="6386" spans="1:27" x14ac:dyDescent="0.25">
      <c r="D6386" s="31" t="s">
        <v>1637</v>
      </c>
      <c r="H6386">
        <v>2.5</v>
      </c>
      <c r="I6386" t="s">
        <v>1638</v>
      </c>
      <c r="J6386">
        <f>ROUND(H6386/100*K6379,5)</f>
        <v>0.27926000000000001</v>
      </c>
    </row>
    <row r="6387" spans="1:27" x14ac:dyDescent="0.25">
      <c r="D6387" s="31" t="s">
        <v>1636</v>
      </c>
      <c r="K6387" s="32">
        <f>SUM(J6376:J6386)</f>
        <v>81.688629999999989</v>
      </c>
    </row>
    <row r="6388" spans="1:27" x14ac:dyDescent="0.25">
      <c r="D6388" s="31" t="s">
        <v>1688</v>
      </c>
      <c r="H6388">
        <v>4</v>
      </c>
      <c r="I6388" t="s">
        <v>1638</v>
      </c>
      <c r="K6388" s="30">
        <f>ROUND(H6388/100*K6387,5)</f>
        <v>3.26755</v>
      </c>
    </row>
    <row r="6389" spans="1:27" x14ac:dyDescent="0.25">
      <c r="D6389" s="31" t="s">
        <v>1639</v>
      </c>
      <c r="K6389" s="32">
        <f>SUM(K6387:K6388)</f>
        <v>84.956179999999989</v>
      </c>
    </row>
    <row r="6391" spans="1:27" ht="45" customHeight="1" x14ac:dyDescent="0.25">
      <c r="A6391" s="25" t="s">
        <v>3415</v>
      </c>
      <c r="B6391" s="25" t="s">
        <v>1406</v>
      </c>
      <c r="C6391" s="26" t="s">
        <v>37</v>
      </c>
      <c r="D6391" s="6" t="s">
        <v>1407</v>
      </c>
      <c r="E6391" s="5"/>
      <c r="F6391" s="5"/>
      <c r="G6391" s="26"/>
      <c r="H6391" s="27" t="s">
        <v>1613</v>
      </c>
      <c r="I6391" s="4">
        <v>14.446999999999999</v>
      </c>
      <c r="J6391" s="5"/>
      <c r="K6391" s="28">
        <f>ROUND(K6403,2)</f>
        <v>43.33</v>
      </c>
      <c r="L6391" s="26"/>
      <c r="M6391" s="26"/>
      <c r="N6391" s="26"/>
      <c r="O6391" s="26"/>
      <c r="P6391" s="26"/>
      <c r="Q6391" s="26"/>
      <c r="R6391" s="26"/>
      <c r="S6391" s="26"/>
      <c r="T6391" s="26"/>
      <c r="U6391" s="26"/>
      <c r="V6391" s="26"/>
      <c r="W6391" s="26"/>
      <c r="X6391" s="26"/>
      <c r="Y6391" s="26"/>
      <c r="Z6391" s="26"/>
      <c r="AA6391" s="26"/>
    </row>
    <row r="6392" spans="1:27" x14ac:dyDescent="0.25">
      <c r="B6392" s="21" t="s">
        <v>1614</v>
      </c>
    </row>
    <row r="6393" spans="1:27" x14ac:dyDescent="0.25">
      <c r="B6393" t="s">
        <v>2430</v>
      </c>
      <c r="C6393" t="s">
        <v>1616</v>
      </c>
      <c r="D6393" t="s">
        <v>2431</v>
      </c>
      <c r="E6393" s="29">
        <v>0.04</v>
      </c>
      <c r="F6393" t="s">
        <v>1618</v>
      </c>
      <c r="G6393" t="s">
        <v>1619</v>
      </c>
      <c r="H6393" s="30">
        <v>24.1</v>
      </c>
      <c r="I6393" t="s">
        <v>1620</v>
      </c>
      <c r="J6393" s="30">
        <f>ROUND(E6393/I6391* H6393,5)</f>
        <v>6.6729999999999998E-2</v>
      </c>
    </row>
    <row r="6394" spans="1:27" x14ac:dyDescent="0.25">
      <c r="B6394" t="s">
        <v>2432</v>
      </c>
      <c r="C6394" t="s">
        <v>1616</v>
      </c>
      <c r="D6394" t="s">
        <v>1807</v>
      </c>
      <c r="E6394" s="29">
        <v>0.15</v>
      </c>
      <c r="F6394" t="s">
        <v>1618</v>
      </c>
      <c r="G6394" t="s">
        <v>1619</v>
      </c>
      <c r="H6394" s="30">
        <v>28.1</v>
      </c>
      <c r="I6394" t="s">
        <v>1620</v>
      </c>
      <c r="J6394" s="30">
        <f>ROUND(E6394/I6391* H6394,5)</f>
        <v>0.29176000000000002</v>
      </c>
    </row>
    <row r="6395" spans="1:27" x14ac:dyDescent="0.25">
      <c r="D6395" s="31" t="s">
        <v>1621</v>
      </c>
      <c r="K6395" s="30">
        <f>SUM(J6393:J6394)</f>
        <v>0.35849000000000003</v>
      </c>
    </row>
    <row r="6396" spans="1:27" x14ac:dyDescent="0.25">
      <c r="B6396" s="21" t="s">
        <v>1625</v>
      </c>
    </row>
    <row r="6397" spans="1:27" x14ac:dyDescent="0.25">
      <c r="B6397" t="s">
        <v>3416</v>
      </c>
      <c r="C6397" t="s">
        <v>37</v>
      </c>
      <c r="D6397" t="s">
        <v>3417</v>
      </c>
      <c r="E6397" s="29">
        <v>1</v>
      </c>
      <c r="G6397" t="s">
        <v>1619</v>
      </c>
      <c r="H6397" s="30">
        <v>41.3</v>
      </c>
      <c r="I6397" t="s">
        <v>1620</v>
      </c>
      <c r="J6397" s="30">
        <f>ROUND(E6397* H6397,5)</f>
        <v>41.3</v>
      </c>
    </row>
    <row r="6398" spans="1:27" x14ac:dyDescent="0.25">
      <c r="D6398" s="31" t="s">
        <v>1635</v>
      </c>
      <c r="K6398" s="30">
        <f>SUM(J6397:J6397)</f>
        <v>41.3</v>
      </c>
    </row>
    <row r="6400" spans="1:27" x14ac:dyDescent="0.25">
      <c r="D6400" s="31" t="s">
        <v>1637</v>
      </c>
      <c r="H6400">
        <v>1.5</v>
      </c>
      <c r="I6400" t="s">
        <v>1638</v>
      </c>
      <c r="J6400">
        <f>ROUND(H6400/100*K6395,5)</f>
        <v>5.3800000000000002E-3</v>
      </c>
    </row>
    <row r="6401" spans="1:27" x14ac:dyDescent="0.25">
      <c r="D6401" s="31" t="s">
        <v>1636</v>
      </c>
      <c r="K6401" s="32">
        <f>SUM(J6392:J6400)</f>
        <v>41.663870000000003</v>
      </c>
    </row>
    <row r="6402" spans="1:27" x14ac:dyDescent="0.25">
      <c r="D6402" s="31" t="s">
        <v>1688</v>
      </c>
      <c r="H6402">
        <v>4</v>
      </c>
      <c r="I6402" t="s">
        <v>1638</v>
      </c>
      <c r="K6402" s="30">
        <f>ROUND(H6402/100*K6401,5)</f>
        <v>1.66655</v>
      </c>
    </row>
    <row r="6403" spans="1:27" x14ac:dyDescent="0.25">
      <c r="D6403" s="31" t="s">
        <v>1639</v>
      </c>
      <c r="K6403" s="32">
        <f>SUM(K6401:K6402)</f>
        <v>43.330420000000004</v>
      </c>
    </row>
    <row r="6405" spans="1:27" ht="45" customHeight="1" x14ac:dyDescent="0.25">
      <c r="A6405" s="25" t="s">
        <v>3418</v>
      </c>
      <c r="B6405" s="25" t="s">
        <v>645</v>
      </c>
      <c r="C6405" s="26" t="s">
        <v>37</v>
      </c>
      <c r="D6405" s="6" t="s">
        <v>646</v>
      </c>
      <c r="E6405" s="5"/>
      <c r="F6405" s="5"/>
      <c r="G6405" s="26"/>
      <c r="H6405" s="27" t="s">
        <v>1613</v>
      </c>
      <c r="I6405" s="4">
        <v>1.6679999999999999</v>
      </c>
      <c r="J6405" s="5"/>
      <c r="K6405" s="28">
        <f>ROUND(K6415,2)</f>
        <v>97.03</v>
      </c>
      <c r="L6405" s="26"/>
      <c r="M6405" s="26"/>
      <c r="N6405" s="26"/>
      <c r="O6405" s="26"/>
      <c r="P6405" s="26"/>
      <c r="Q6405" s="26"/>
      <c r="R6405" s="26"/>
      <c r="S6405" s="26"/>
      <c r="T6405" s="26"/>
      <c r="U6405" s="26"/>
      <c r="V6405" s="26"/>
      <c r="W6405" s="26"/>
      <c r="X6405" s="26"/>
      <c r="Y6405" s="26"/>
      <c r="Z6405" s="26"/>
      <c r="AA6405" s="26"/>
    </row>
    <row r="6406" spans="1:27" x14ac:dyDescent="0.25">
      <c r="B6406" s="21" t="s">
        <v>1614</v>
      </c>
    </row>
    <row r="6407" spans="1:27" x14ac:dyDescent="0.25">
      <c r="B6407" t="s">
        <v>2430</v>
      </c>
      <c r="C6407" t="s">
        <v>1616</v>
      </c>
      <c r="D6407" t="s">
        <v>2431</v>
      </c>
      <c r="E6407" s="29">
        <v>0.1</v>
      </c>
      <c r="F6407" t="s">
        <v>1618</v>
      </c>
      <c r="G6407" t="s">
        <v>1619</v>
      </c>
      <c r="H6407" s="30">
        <v>24.1</v>
      </c>
      <c r="I6407" t="s">
        <v>1620</v>
      </c>
      <c r="J6407" s="30">
        <f>ROUND(E6407/I6405* H6407,5)</f>
        <v>1.4448399999999999</v>
      </c>
    </row>
    <row r="6408" spans="1:27" x14ac:dyDescent="0.25">
      <c r="B6408" t="s">
        <v>2432</v>
      </c>
      <c r="C6408" t="s">
        <v>1616</v>
      </c>
      <c r="D6408" t="s">
        <v>1807</v>
      </c>
      <c r="E6408" s="29">
        <v>0.4</v>
      </c>
      <c r="F6408" t="s">
        <v>1618</v>
      </c>
      <c r="G6408" t="s">
        <v>1619</v>
      </c>
      <c r="H6408" s="30">
        <v>28.1</v>
      </c>
      <c r="I6408" t="s">
        <v>1620</v>
      </c>
      <c r="J6408" s="30">
        <f>ROUND(E6408/I6405* H6408,5)</f>
        <v>6.7386100000000004</v>
      </c>
    </row>
    <row r="6409" spans="1:27" x14ac:dyDescent="0.25">
      <c r="D6409" s="31" t="s">
        <v>1621</v>
      </c>
      <c r="K6409" s="30">
        <f>SUM(J6407:J6408)</f>
        <v>8.1834500000000006</v>
      </c>
    </row>
    <row r="6410" spans="1:27" x14ac:dyDescent="0.25">
      <c r="B6410" s="21" t="s">
        <v>1625</v>
      </c>
    </row>
    <row r="6411" spans="1:27" x14ac:dyDescent="0.25">
      <c r="B6411" t="s">
        <v>3419</v>
      </c>
      <c r="C6411" t="s">
        <v>37</v>
      </c>
      <c r="D6411" t="s">
        <v>3420</v>
      </c>
      <c r="E6411" s="29">
        <v>1</v>
      </c>
      <c r="G6411" t="s">
        <v>1619</v>
      </c>
      <c r="H6411" s="30">
        <v>85.11</v>
      </c>
      <c r="I6411" t="s">
        <v>1620</v>
      </c>
      <c r="J6411" s="30">
        <f>ROUND(E6411* H6411,5)</f>
        <v>85.11</v>
      </c>
    </row>
    <row r="6412" spans="1:27" x14ac:dyDescent="0.25">
      <c r="D6412" s="31" t="s">
        <v>1635</v>
      </c>
      <c r="K6412" s="30">
        <f>SUM(J6411:J6411)</f>
        <v>85.11</v>
      </c>
    </row>
    <row r="6413" spans="1:27" x14ac:dyDescent="0.25">
      <c r="D6413" s="31" t="s">
        <v>1636</v>
      </c>
      <c r="K6413" s="32">
        <f>SUM(J6406:J6412)</f>
        <v>93.293450000000007</v>
      </c>
    </row>
    <row r="6414" spans="1:27" x14ac:dyDescent="0.25">
      <c r="D6414" s="31" t="s">
        <v>1688</v>
      </c>
      <c r="H6414">
        <v>4</v>
      </c>
      <c r="I6414" t="s">
        <v>1638</v>
      </c>
      <c r="K6414" s="30">
        <f>ROUND(H6414/100*K6413,5)</f>
        <v>3.7317399999999998</v>
      </c>
    </row>
    <row r="6415" spans="1:27" x14ac:dyDescent="0.25">
      <c r="D6415" s="31" t="s">
        <v>1639</v>
      </c>
      <c r="K6415" s="32">
        <f>SUM(K6413:K6414)</f>
        <v>97.025190000000009</v>
      </c>
    </row>
    <row r="6417" spans="1:27" ht="45" customHeight="1" x14ac:dyDescent="0.25">
      <c r="A6417" s="25" t="s">
        <v>3421</v>
      </c>
      <c r="B6417" s="25" t="s">
        <v>649</v>
      </c>
      <c r="C6417" s="26" t="s">
        <v>37</v>
      </c>
      <c r="D6417" s="6" t="s">
        <v>650</v>
      </c>
      <c r="E6417" s="5"/>
      <c r="F6417" s="5"/>
      <c r="G6417" s="26"/>
      <c r="H6417" s="27" t="s">
        <v>1613</v>
      </c>
      <c r="I6417" s="4">
        <v>1.6439999999999999</v>
      </c>
      <c r="J6417" s="5"/>
      <c r="K6417" s="28">
        <f>ROUND(K6427,2)</f>
        <v>47.45</v>
      </c>
      <c r="L6417" s="26"/>
      <c r="M6417" s="26"/>
      <c r="N6417" s="26"/>
      <c r="O6417" s="26"/>
      <c r="P6417" s="26"/>
      <c r="Q6417" s="26"/>
      <c r="R6417" s="26"/>
      <c r="S6417" s="26"/>
      <c r="T6417" s="26"/>
      <c r="U6417" s="26"/>
      <c r="V6417" s="26"/>
      <c r="W6417" s="26"/>
      <c r="X6417" s="26"/>
      <c r="Y6417" s="26"/>
      <c r="Z6417" s="26"/>
      <c r="AA6417" s="26"/>
    </row>
    <row r="6418" spans="1:27" x14ac:dyDescent="0.25">
      <c r="B6418" s="21" t="s">
        <v>1614</v>
      </c>
    </row>
    <row r="6419" spans="1:27" x14ac:dyDescent="0.25">
      <c r="B6419" t="s">
        <v>2430</v>
      </c>
      <c r="C6419" t="s">
        <v>1616</v>
      </c>
      <c r="D6419" t="s">
        <v>2431</v>
      </c>
      <c r="E6419" s="29">
        <v>0.02</v>
      </c>
      <c r="F6419" t="s">
        <v>1618</v>
      </c>
      <c r="G6419" t="s">
        <v>1619</v>
      </c>
      <c r="H6419" s="30">
        <v>24.1</v>
      </c>
      <c r="I6419" t="s">
        <v>1620</v>
      </c>
      <c r="J6419" s="30">
        <f>ROUND(E6419/I6417* H6419,5)</f>
        <v>0.29319000000000001</v>
      </c>
    </row>
    <row r="6420" spans="1:27" x14ac:dyDescent="0.25">
      <c r="B6420" t="s">
        <v>2432</v>
      </c>
      <c r="C6420" t="s">
        <v>1616</v>
      </c>
      <c r="D6420" t="s">
        <v>1807</v>
      </c>
      <c r="E6420" s="29">
        <v>0.05</v>
      </c>
      <c r="F6420" t="s">
        <v>1618</v>
      </c>
      <c r="G6420" t="s">
        <v>1619</v>
      </c>
      <c r="H6420" s="30">
        <v>28.1</v>
      </c>
      <c r="I6420" t="s">
        <v>1620</v>
      </c>
      <c r="J6420" s="30">
        <f>ROUND(E6420/I6417* H6420,5)</f>
        <v>0.85462000000000005</v>
      </c>
    </row>
    <row r="6421" spans="1:27" x14ac:dyDescent="0.25">
      <c r="D6421" s="31" t="s">
        <v>1621</v>
      </c>
      <c r="K6421" s="30">
        <f>SUM(J6419:J6420)</f>
        <v>1.14781</v>
      </c>
    </row>
    <row r="6422" spans="1:27" x14ac:dyDescent="0.25">
      <c r="B6422" s="21" t="s">
        <v>1625</v>
      </c>
    </row>
    <row r="6423" spans="1:27" x14ac:dyDescent="0.25">
      <c r="B6423" t="s">
        <v>3422</v>
      </c>
      <c r="C6423" t="s">
        <v>37</v>
      </c>
      <c r="D6423" t="s">
        <v>3423</v>
      </c>
      <c r="E6423" s="29">
        <v>1</v>
      </c>
      <c r="G6423" t="s">
        <v>1619</v>
      </c>
      <c r="H6423" s="30">
        <v>44.48</v>
      </c>
      <c r="I6423" t="s">
        <v>1620</v>
      </c>
      <c r="J6423" s="30">
        <f>ROUND(E6423* H6423,5)</f>
        <v>44.48</v>
      </c>
    </row>
    <row r="6424" spans="1:27" x14ac:dyDescent="0.25">
      <c r="D6424" s="31" t="s">
        <v>1635</v>
      </c>
      <c r="K6424" s="30">
        <f>SUM(J6423:J6423)</f>
        <v>44.48</v>
      </c>
    </row>
    <row r="6425" spans="1:27" x14ac:dyDescent="0.25">
      <c r="D6425" s="31" t="s">
        <v>1636</v>
      </c>
      <c r="K6425" s="32">
        <f>SUM(J6418:J6424)</f>
        <v>45.627809999999997</v>
      </c>
    </row>
    <row r="6426" spans="1:27" x14ac:dyDescent="0.25">
      <c r="D6426" s="31" t="s">
        <v>1688</v>
      </c>
      <c r="H6426">
        <v>4</v>
      </c>
      <c r="I6426" t="s">
        <v>1638</v>
      </c>
      <c r="K6426" s="30">
        <f>ROUND(H6426/100*K6425,5)</f>
        <v>1.82511</v>
      </c>
    </row>
    <row r="6427" spans="1:27" x14ac:dyDescent="0.25">
      <c r="D6427" s="31" t="s">
        <v>1639</v>
      </c>
      <c r="K6427" s="32">
        <f>SUM(K6425:K6426)</f>
        <v>47.452919999999999</v>
      </c>
    </row>
    <row r="6429" spans="1:27" ht="45" customHeight="1" x14ac:dyDescent="0.25">
      <c r="A6429" s="25" t="s">
        <v>3424</v>
      </c>
      <c r="B6429" s="25" t="s">
        <v>631</v>
      </c>
      <c r="C6429" s="26" t="s">
        <v>37</v>
      </c>
      <c r="D6429" s="6" t="s">
        <v>632</v>
      </c>
      <c r="E6429" s="5"/>
      <c r="F6429" s="5"/>
      <c r="G6429" s="26"/>
      <c r="H6429" s="27" t="s">
        <v>1613</v>
      </c>
      <c r="I6429" s="4">
        <v>1.3680000000000001</v>
      </c>
      <c r="J6429" s="5"/>
      <c r="K6429" s="28">
        <f>ROUND(K6439,2)</f>
        <v>97.85</v>
      </c>
      <c r="L6429" s="26"/>
      <c r="M6429" s="26"/>
      <c r="N6429" s="26"/>
      <c r="O6429" s="26"/>
      <c r="P6429" s="26"/>
      <c r="Q6429" s="26"/>
      <c r="R6429" s="26"/>
      <c r="S6429" s="26"/>
      <c r="T6429" s="26"/>
      <c r="U6429" s="26"/>
      <c r="V6429" s="26"/>
      <c r="W6429" s="26"/>
      <c r="X6429" s="26"/>
      <c r="Y6429" s="26"/>
      <c r="Z6429" s="26"/>
      <c r="AA6429" s="26"/>
    </row>
    <row r="6430" spans="1:27" x14ac:dyDescent="0.25">
      <c r="B6430" s="21" t="s">
        <v>1614</v>
      </c>
    </row>
    <row r="6431" spans="1:27" x14ac:dyDescent="0.25">
      <c r="B6431" t="s">
        <v>2430</v>
      </c>
      <c r="C6431" t="s">
        <v>1616</v>
      </c>
      <c r="D6431" t="s">
        <v>2431</v>
      </c>
      <c r="E6431" s="29">
        <v>0.15</v>
      </c>
      <c r="F6431" t="s">
        <v>1618</v>
      </c>
      <c r="G6431" t="s">
        <v>1619</v>
      </c>
      <c r="H6431" s="30">
        <v>24.1</v>
      </c>
      <c r="I6431" t="s">
        <v>1620</v>
      </c>
      <c r="J6431" s="30">
        <f>ROUND(E6431/I6429* H6431,5)</f>
        <v>2.6425399999999999</v>
      </c>
    </row>
    <row r="6432" spans="1:27" x14ac:dyDescent="0.25">
      <c r="B6432" t="s">
        <v>2432</v>
      </c>
      <c r="C6432" t="s">
        <v>1616</v>
      </c>
      <c r="D6432" t="s">
        <v>1807</v>
      </c>
      <c r="E6432" s="29">
        <v>0.6</v>
      </c>
      <c r="F6432" t="s">
        <v>1618</v>
      </c>
      <c r="G6432" t="s">
        <v>1619</v>
      </c>
      <c r="H6432" s="30">
        <v>28.1</v>
      </c>
      <c r="I6432" t="s">
        <v>1620</v>
      </c>
      <c r="J6432" s="30">
        <f>ROUND(E6432/I6429* H6432,5)</f>
        <v>12.32456</v>
      </c>
    </row>
    <row r="6433" spans="1:27" x14ac:dyDescent="0.25">
      <c r="D6433" s="31" t="s">
        <v>1621</v>
      </c>
      <c r="K6433" s="30">
        <f>SUM(J6431:J6432)</f>
        <v>14.9671</v>
      </c>
    </row>
    <row r="6434" spans="1:27" x14ac:dyDescent="0.25">
      <c r="B6434" s="21" t="s">
        <v>1625</v>
      </c>
    </row>
    <row r="6435" spans="1:27" x14ac:dyDescent="0.25">
      <c r="B6435" t="s">
        <v>3425</v>
      </c>
      <c r="C6435" t="s">
        <v>37</v>
      </c>
      <c r="D6435" t="s">
        <v>3426</v>
      </c>
      <c r="E6435" s="29">
        <v>1</v>
      </c>
      <c r="G6435" t="s">
        <v>1619</v>
      </c>
      <c r="H6435" s="30">
        <v>79.12</v>
      </c>
      <c r="I6435" t="s">
        <v>1620</v>
      </c>
      <c r="J6435" s="30">
        <f>ROUND(E6435* H6435,5)</f>
        <v>79.12</v>
      </c>
    </row>
    <row r="6436" spans="1:27" x14ac:dyDescent="0.25">
      <c r="D6436" s="31" t="s">
        <v>1635</v>
      </c>
      <c r="K6436" s="30">
        <f>SUM(J6435:J6435)</f>
        <v>79.12</v>
      </c>
    </row>
    <row r="6437" spans="1:27" x14ac:dyDescent="0.25">
      <c r="D6437" s="31" t="s">
        <v>1636</v>
      </c>
      <c r="K6437" s="32">
        <f>SUM(J6430:J6436)</f>
        <v>94.087100000000007</v>
      </c>
    </row>
    <row r="6438" spans="1:27" x14ac:dyDescent="0.25">
      <c r="D6438" s="31" t="s">
        <v>1688</v>
      </c>
      <c r="H6438">
        <v>4</v>
      </c>
      <c r="I6438" t="s">
        <v>1638</v>
      </c>
      <c r="K6438" s="30">
        <f>ROUND(H6438/100*K6437,5)</f>
        <v>3.7634799999999999</v>
      </c>
    </row>
    <row r="6439" spans="1:27" x14ac:dyDescent="0.25">
      <c r="D6439" s="31" t="s">
        <v>1639</v>
      </c>
      <c r="K6439" s="32">
        <f>SUM(K6437:K6438)</f>
        <v>97.850580000000008</v>
      </c>
    </row>
    <row r="6441" spans="1:27" ht="45" customHeight="1" x14ac:dyDescent="0.25">
      <c r="A6441" s="25" t="s">
        <v>3427</v>
      </c>
      <c r="B6441" s="25" t="s">
        <v>1400</v>
      </c>
      <c r="C6441" s="26" t="s">
        <v>37</v>
      </c>
      <c r="D6441" s="6" t="s">
        <v>1401</v>
      </c>
      <c r="E6441" s="5"/>
      <c r="F6441" s="5"/>
      <c r="G6441" s="26"/>
      <c r="H6441" s="27" t="s">
        <v>1613</v>
      </c>
      <c r="I6441" s="4">
        <v>4.7930000000000001</v>
      </c>
      <c r="J6441" s="5"/>
      <c r="K6441" s="28">
        <f>ROUND(K6451,2)</f>
        <v>230.81</v>
      </c>
      <c r="L6441" s="26"/>
      <c r="M6441" s="26"/>
      <c r="N6441" s="26"/>
      <c r="O6441" s="26"/>
      <c r="P6441" s="26"/>
      <c r="Q6441" s="26"/>
      <c r="R6441" s="26"/>
      <c r="S6441" s="26"/>
      <c r="T6441" s="26"/>
      <c r="U6441" s="26"/>
      <c r="V6441" s="26"/>
      <c r="W6441" s="26"/>
      <c r="X6441" s="26"/>
      <c r="Y6441" s="26"/>
      <c r="Z6441" s="26"/>
      <c r="AA6441" s="26"/>
    </row>
    <row r="6442" spans="1:27" x14ac:dyDescent="0.25">
      <c r="B6442" s="21" t="s">
        <v>1614</v>
      </c>
    </row>
    <row r="6443" spans="1:27" x14ac:dyDescent="0.25">
      <c r="B6443" t="s">
        <v>2432</v>
      </c>
      <c r="C6443" t="s">
        <v>1616</v>
      </c>
      <c r="D6443" t="s">
        <v>1807</v>
      </c>
      <c r="E6443" s="29">
        <v>0.6</v>
      </c>
      <c r="F6443" t="s">
        <v>1618</v>
      </c>
      <c r="G6443" t="s">
        <v>1619</v>
      </c>
      <c r="H6443" s="30">
        <v>28.1</v>
      </c>
      <c r="I6443" t="s">
        <v>1620</v>
      </c>
      <c r="J6443" s="30">
        <f>ROUND(E6443/I6441* H6443,5)</f>
        <v>3.51763</v>
      </c>
    </row>
    <row r="6444" spans="1:27" x14ac:dyDescent="0.25">
      <c r="B6444" t="s">
        <v>2430</v>
      </c>
      <c r="C6444" t="s">
        <v>1616</v>
      </c>
      <c r="D6444" t="s">
        <v>2431</v>
      </c>
      <c r="E6444" s="29">
        <v>0.15</v>
      </c>
      <c r="F6444" t="s">
        <v>1618</v>
      </c>
      <c r="G6444" t="s">
        <v>1619</v>
      </c>
      <c r="H6444" s="30">
        <v>24.1</v>
      </c>
      <c r="I6444" t="s">
        <v>1620</v>
      </c>
      <c r="J6444" s="30">
        <f>ROUND(E6444/I6441* H6444,5)</f>
        <v>0.75422</v>
      </c>
    </row>
    <row r="6445" spans="1:27" x14ac:dyDescent="0.25">
      <c r="D6445" s="31" t="s">
        <v>1621</v>
      </c>
      <c r="K6445" s="30">
        <f>SUM(J6443:J6444)</f>
        <v>4.2718499999999997</v>
      </c>
    </row>
    <row r="6446" spans="1:27" x14ac:dyDescent="0.25">
      <c r="B6446" s="21" t="s">
        <v>1625</v>
      </c>
    </row>
    <row r="6447" spans="1:27" x14ac:dyDescent="0.25">
      <c r="B6447" t="s">
        <v>3428</v>
      </c>
      <c r="C6447" t="s">
        <v>37</v>
      </c>
      <c r="D6447" t="s">
        <v>3429</v>
      </c>
      <c r="E6447" s="29">
        <v>1</v>
      </c>
      <c r="G6447" t="s">
        <v>1619</v>
      </c>
      <c r="H6447" s="30">
        <v>217.66</v>
      </c>
      <c r="I6447" t="s">
        <v>1620</v>
      </c>
      <c r="J6447" s="30">
        <f>ROUND(E6447* H6447,5)</f>
        <v>217.66</v>
      </c>
    </row>
    <row r="6448" spans="1:27" x14ac:dyDescent="0.25">
      <c r="D6448" s="31" t="s">
        <v>1635</v>
      </c>
      <c r="K6448" s="30">
        <f>SUM(J6447:J6447)</f>
        <v>217.66</v>
      </c>
    </row>
    <row r="6449" spans="1:27" x14ac:dyDescent="0.25">
      <c r="D6449" s="31" t="s">
        <v>1636</v>
      </c>
      <c r="K6449" s="32">
        <f>SUM(J6442:J6448)</f>
        <v>221.93185</v>
      </c>
    </row>
    <row r="6450" spans="1:27" x14ac:dyDescent="0.25">
      <c r="D6450" s="31" t="s">
        <v>1688</v>
      </c>
      <c r="H6450">
        <v>4</v>
      </c>
      <c r="I6450" t="s">
        <v>1638</v>
      </c>
      <c r="K6450" s="30">
        <f>ROUND(H6450/100*K6449,5)</f>
        <v>8.8772699999999993</v>
      </c>
    </row>
    <row r="6451" spans="1:27" x14ac:dyDescent="0.25">
      <c r="D6451" s="31" t="s">
        <v>1639</v>
      </c>
      <c r="K6451" s="32">
        <f>SUM(K6449:K6450)</f>
        <v>230.80912000000001</v>
      </c>
    </row>
    <row r="6453" spans="1:27" ht="45" customHeight="1" x14ac:dyDescent="0.25">
      <c r="A6453" s="25" t="s">
        <v>3430</v>
      </c>
      <c r="B6453" s="25" t="s">
        <v>641</v>
      </c>
      <c r="C6453" s="26" t="s">
        <v>550</v>
      </c>
      <c r="D6453" s="6" t="s">
        <v>642</v>
      </c>
      <c r="E6453" s="5"/>
      <c r="F6453" s="5"/>
      <c r="G6453" s="26"/>
      <c r="H6453" s="27" t="s">
        <v>1613</v>
      </c>
      <c r="I6453" s="4">
        <v>5.4189999999999996</v>
      </c>
      <c r="J6453" s="5"/>
      <c r="K6453" s="28">
        <f>ROUND(K6463,2)</f>
        <v>158.62</v>
      </c>
      <c r="L6453" s="26"/>
      <c r="M6453" s="26"/>
      <c r="N6453" s="26"/>
      <c r="O6453" s="26"/>
      <c r="P6453" s="26"/>
      <c r="Q6453" s="26"/>
      <c r="R6453" s="26"/>
      <c r="S6453" s="26"/>
      <c r="T6453" s="26"/>
      <c r="U6453" s="26"/>
      <c r="V6453" s="26"/>
      <c r="W6453" s="26"/>
      <c r="X6453" s="26"/>
      <c r="Y6453" s="26"/>
      <c r="Z6453" s="26"/>
      <c r="AA6453" s="26"/>
    </row>
    <row r="6454" spans="1:27" x14ac:dyDescent="0.25">
      <c r="B6454" s="21" t="s">
        <v>1614</v>
      </c>
    </row>
    <row r="6455" spans="1:27" x14ac:dyDescent="0.25">
      <c r="B6455" t="s">
        <v>2430</v>
      </c>
      <c r="C6455" t="s">
        <v>1616</v>
      </c>
      <c r="D6455" t="s">
        <v>2431</v>
      </c>
      <c r="E6455" s="29">
        <v>0.1</v>
      </c>
      <c r="F6455" t="s">
        <v>1618</v>
      </c>
      <c r="G6455" t="s">
        <v>1619</v>
      </c>
      <c r="H6455" s="30">
        <v>24.1</v>
      </c>
      <c r="I6455" t="s">
        <v>1620</v>
      </c>
      <c r="J6455" s="30">
        <f>ROUND(E6455/I6453* H6455,5)</f>
        <v>0.44473000000000001</v>
      </c>
    </row>
    <row r="6456" spans="1:27" x14ac:dyDescent="0.25">
      <c r="B6456" t="s">
        <v>2432</v>
      </c>
      <c r="C6456" t="s">
        <v>1616</v>
      </c>
      <c r="D6456" t="s">
        <v>1807</v>
      </c>
      <c r="E6456" s="29">
        <v>0.4</v>
      </c>
      <c r="F6456" t="s">
        <v>1618</v>
      </c>
      <c r="G6456" t="s">
        <v>1619</v>
      </c>
      <c r="H6456" s="30">
        <v>28.1</v>
      </c>
      <c r="I6456" t="s">
        <v>1620</v>
      </c>
      <c r="J6456" s="30">
        <f>ROUND(E6456/I6453* H6456,5)</f>
        <v>2.0741800000000001</v>
      </c>
    </row>
    <row r="6457" spans="1:27" x14ac:dyDescent="0.25">
      <c r="D6457" s="31" t="s">
        <v>1621</v>
      </c>
      <c r="K6457" s="30">
        <f>SUM(J6455:J6456)</f>
        <v>2.51891</v>
      </c>
    </row>
    <row r="6458" spans="1:27" x14ac:dyDescent="0.25">
      <c r="B6458" s="21" t="s">
        <v>1625</v>
      </c>
    </row>
    <row r="6459" spans="1:27" x14ac:dyDescent="0.25">
      <c r="B6459" t="s">
        <v>3431</v>
      </c>
      <c r="C6459" t="s">
        <v>550</v>
      </c>
      <c r="D6459" t="s">
        <v>3432</v>
      </c>
      <c r="E6459" s="29">
        <v>1</v>
      </c>
      <c r="G6459" t="s">
        <v>1619</v>
      </c>
      <c r="H6459" s="30">
        <v>150</v>
      </c>
      <c r="I6459" t="s">
        <v>1620</v>
      </c>
      <c r="J6459" s="30">
        <f>ROUND(E6459* H6459,5)</f>
        <v>150</v>
      </c>
    </row>
    <row r="6460" spans="1:27" x14ac:dyDescent="0.25">
      <c r="D6460" s="31" t="s">
        <v>1635</v>
      </c>
      <c r="K6460" s="30">
        <f>SUM(J6459:J6459)</f>
        <v>150</v>
      </c>
    </row>
    <row r="6461" spans="1:27" x14ac:dyDescent="0.25">
      <c r="D6461" s="31" t="s">
        <v>1636</v>
      </c>
      <c r="K6461" s="32">
        <f>SUM(J6454:J6460)</f>
        <v>152.51891000000001</v>
      </c>
    </row>
    <row r="6462" spans="1:27" x14ac:dyDescent="0.25">
      <c r="D6462" s="31" t="s">
        <v>1688</v>
      </c>
      <c r="H6462">
        <v>4</v>
      </c>
      <c r="I6462" t="s">
        <v>1638</v>
      </c>
      <c r="K6462" s="30">
        <f>ROUND(H6462/100*K6461,5)</f>
        <v>6.1007600000000002</v>
      </c>
    </row>
    <row r="6463" spans="1:27" x14ac:dyDescent="0.25">
      <c r="D6463" s="31" t="s">
        <v>1639</v>
      </c>
      <c r="K6463" s="32">
        <f>SUM(K6461:K6462)</f>
        <v>158.61967000000001</v>
      </c>
    </row>
    <row r="6465" spans="1:27" ht="45" customHeight="1" x14ac:dyDescent="0.25">
      <c r="A6465" s="25" t="s">
        <v>3433</v>
      </c>
      <c r="B6465" s="25" t="s">
        <v>1408</v>
      </c>
      <c r="C6465" s="26" t="s">
        <v>37</v>
      </c>
      <c r="D6465" s="6" t="s">
        <v>1409</v>
      </c>
      <c r="E6465" s="5"/>
      <c r="F6465" s="5"/>
      <c r="G6465" s="26"/>
      <c r="H6465" s="27" t="s">
        <v>1613</v>
      </c>
      <c r="I6465" s="4">
        <v>1.4079999999999999</v>
      </c>
      <c r="J6465" s="5"/>
      <c r="K6465" s="28">
        <f>ROUND(K6475,2)</f>
        <v>26.75</v>
      </c>
      <c r="L6465" s="26"/>
      <c r="M6465" s="26"/>
      <c r="N6465" s="26"/>
      <c r="O6465" s="26"/>
      <c r="P6465" s="26"/>
      <c r="Q6465" s="26"/>
      <c r="R6465" s="26"/>
      <c r="S6465" s="26"/>
      <c r="T6465" s="26"/>
      <c r="U6465" s="26"/>
      <c r="V6465" s="26"/>
      <c r="W6465" s="26"/>
      <c r="X6465" s="26"/>
      <c r="Y6465" s="26"/>
      <c r="Z6465" s="26"/>
      <c r="AA6465" s="26"/>
    </row>
    <row r="6466" spans="1:27" x14ac:dyDescent="0.25">
      <c r="B6466" s="21" t="s">
        <v>1614</v>
      </c>
    </row>
    <row r="6467" spans="1:27" x14ac:dyDescent="0.25">
      <c r="B6467" t="s">
        <v>2430</v>
      </c>
      <c r="C6467" t="s">
        <v>1616</v>
      </c>
      <c r="D6467" t="s">
        <v>2431</v>
      </c>
      <c r="E6467" s="29">
        <v>7.4999999999999997E-2</v>
      </c>
      <c r="F6467" t="s">
        <v>1618</v>
      </c>
      <c r="G6467" t="s">
        <v>1619</v>
      </c>
      <c r="H6467" s="30">
        <v>24.1</v>
      </c>
      <c r="I6467" t="s">
        <v>1620</v>
      </c>
      <c r="J6467" s="30">
        <f>ROUND(E6467/I6465* H6467,5)</f>
        <v>1.2837400000000001</v>
      </c>
    </row>
    <row r="6468" spans="1:27" x14ac:dyDescent="0.25">
      <c r="B6468" t="s">
        <v>2432</v>
      </c>
      <c r="C6468" t="s">
        <v>1616</v>
      </c>
      <c r="D6468" t="s">
        <v>1807</v>
      </c>
      <c r="E6468" s="29">
        <v>0.3</v>
      </c>
      <c r="F6468" t="s">
        <v>1618</v>
      </c>
      <c r="G6468" t="s">
        <v>1619</v>
      </c>
      <c r="H6468" s="30">
        <v>28.1</v>
      </c>
      <c r="I6468" t="s">
        <v>1620</v>
      </c>
      <c r="J6468" s="30">
        <f>ROUND(E6468/I6465* H6468,5)</f>
        <v>5.9872199999999998</v>
      </c>
    </row>
    <row r="6469" spans="1:27" x14ac:dyDescent="0.25">
      <c r="D6469" s="31" t="s">
        <v>1621</v>
      </c>
      <c r="K6469" s="30">
        <f>SUM(J6467:J6468)</f>
        <v>7.2709599999999996</v>
      </c>
    </row>
    <row r="6470" spans="1:27" x14ac:dyDescent="0.25">
      <c r="B6470" s="21" t="s">
        <v>1625</v>
      </c>
    </row>
    <row r="6471" spans="1:27" x14ac:dyDescent="0.25">
      <c r="B6471" t="s">
        <v>3434</v>
      </c>
      <c r="C6471" t="s">
        <v>37</v>
      </c>
      <c r="D6471" t="s">
        <v>3435</v>
      </c>
      <c r="E6471" s="29">
        <v>1</v>
      </c>
      <c r="G6471" t="s">
        <v>1619</v>
      </c>
      <c r="H6471" s="30">
        <v>18.45</v>
      </c>
      <c r="I6471" t="s">
        <v>1620</v>
      </c>
      <c r="J6471" s="30">
        <f>ROUND(E6471* H6471,5)</f>
        <v>18.45</v>
      </c>
    </row>
    <row r="6472" spans="1:27" x14ac:dyDescent="0.25">
      <c r="D6472" s="31" t="s">
        <v>1635</v>
      </c>
      <c r="K6472" s="30">
        <f>SUM(J6471:J6471)</f>
        <v>18.45</v>
      </c>
    </row>
    <row r="6473" spans="1:27" x14ac:dyDescent="0.25">
      <c r="D6473" s="31" t="s">
        <v>1636</v>
      </c>
      <c r="K6473" s="32">
        <f>SUM(J6466:J6472)</f>
        <v>25.720959999999998</v>
      </c>
    </row>
    <row r="6474" spans="1:27" x14ac:dyDescent="0.25">
      <c r="D6474" s="31" t="s">
        <v>1688</v>
      </c>
      <c r="H6474">
        <v>4</v>
      </c>
      <c r="I6474" t="s">
        <v>1638</v>
      </c>
      <c r="K6474" s="30">
        <f>ROUND(H6474/100*K6473,5)</f>
        <v>1.02884</v>
      </c>
    </row>
    <row r="6475" spans="1:27" x14ac:dyDescent="0.25">
      <c r="D6475" s="31" t="s">
        <v>1639</v>
      </c>
      <c r="K6475" s="32">
        <f>SUM(K6473:K6474)</f>
        <v>26.749799999999997</v>
      </c>
    </row>
    <row r="6477" spans="1:27" ht="45" customHeight="1" x14ac:dyDescent="0.25">
      <c r="A6477" s="25" t="s">
        <v>3436</v>
      </c>
      <c r="B6477" s="25" t="s">
        <v>653</v>
      </c>
      <c r="C6477" s="26" t="s">
        <v>37</v>
      </c>
      <c r="D6477" s="6" t="s">
        <v>654</v>
      </c>
      <c r="E6477" s="5"/>
      <c r="F6477" s="5"/>
      <c r="G6477" s="26"/>
      <c r="H6477" s="27" t="s">
        <v>1613</v>
      </c>
      <c r="I6477" s="4">
        <v>1.1619999999999999</v>
      </c>
      <c r="J6477" s="5"/>
      <c r="K6477" s="28">
        <f>ROUND(K6487,2)</f>
        <v>25.21</v>
      </c>
      <c r="L6477" s="26"/>
      <c r="M6477" s="26"/>
      <c r="N6477" s="26"/>
      <c r="O6477" s="26"/>
      <c r="P6477" s="26"/>
      <c r="Q6477" s="26"/>
      <c r="R6477" s="26"/>
      <c r="S6477" s="26"/>
      <c r="T6477" s="26"/>
      <c r="U6477" s="26"/>
      <c r="V6477" s="26"/>
      <c r="W6477" s="26"/>
      <c r="X6477" s="26"/>
      <c r="Y6477" s="26"/>
      <c r="Z6477" s="26"/>
      <c r="AA6477" s="26"/>
    </row>
    <row r="6478" spans="1:27" x14ac:dyDescent="0.25">
      <c r="B6478" s="21" t="s">
        <v>1614</v>
      </c>
    </row>
    <row r="6479" spans="1:27" x14ac:dyDescent="0.25">
      <c r="B6479" t="s">
        <v>2430</v>
      </c>
      <c r="C6479" t="s">
        <v>1616</v>
      </c>
      <c r="D6479" t="s">
        <v>2431</v>
      </c>
      <c r="E6479" s="29">
        <v>7.4999999999999997E-2</v>
      </c>
      <c r="F6479" t="s">
        <v>1618</v>
      </c>
      <c r="G6479" t="s">
        <v>1619</v>
      </c>
      <c r="H6479" s="30">
        <v>24.1</v>
      </c>
      <c r="I6479" t="s">
        <v>1620</v>
      </c>
      <c r="J6479" s="30">
        <f>ROUND(E6479/I6477* H6479,5)</f>
        <v>1.5555099999999999</v>
      </c>
    </row>
    <row r="6480" spans="1:27" x14ac:dyDescent="0.25">
      <c r="B6480" t="s">
        <v>2432</v>
      </c>
      <c r="C6480" t="s">
        <v>1616</v>
      </c>
      <c r="D6480" t="s">
        <v>1807</v>
      </c>
      <c r="E6480" s="29">
        <v>0.3</v>
      </c>
      <c r="F6480" t="s">
        <v>1618</v>
      </c>
      <c r="G6480" t="s">
        <v>1619</v>
      </c>
      <c r="H6480" s="30">
        <v>28.1</v>
      </c>
      <c r="I6480" t="s">
        <v>1620</v>
      </c>
      <c r="J6480" s="30">
        <f>ROUND(E6480/I6477* H6480,5)</f>
        <v>7.2547300000000003</v>
      </c>
    </row>
    <row r="6481" spans="1:27" x14ac:dyDescent="0.25">
      <c r="D6481" s="31" t="s">
        <v>1621</v>
      </c>
      <c r="K6481" s="30">
        <f>SUM(J6479:J6480)</f>
        <v>8.8102400000000003</v>
      </c>
    </row>
    <row r="6482" spans="1:27" x14ac:dyDescent="0.25">
      <c r="B6482" s="21" t="s">
        <v>1625</v>
      </c>
    </row>
    <row r="6483" spans="1:27" x14ac:dyDescent="0.25">
      <c r="B6483" t="s">
        <v>3437</v>
      </c>
      <c r="C6483" t="s">
        <v>37</v>
      </c>
      <c r="D6483" t="s">
        <v>3438</v>
      </c>
      <c r="E6483" s="29">
        <v>1</v>
      </c>
      <c r="G6483" t="s">
        <v>1619</v>
      </c>
      <c r="H6483" s="30">
        <v>15.43</v>
      </c>
      <c r="I6483" t="s">
        <v>1620</v>
      </c>
      <c r="J6483" s="30">
        <f>ROUND(E6483* H6483,5)</f>
        <v>15.43</v>
      </c>
    </row>
    <row r="6484" spans="1:27" x14ac:dyDescent="0.25">
      <c r="D6484" s="31" t="s">
        <v>1635</v>
      </c>
      <c r="K6484" s="30">
        <f>SUM(J6483:J6483)</f>
        <v>15.43</v>
      </c>
    </row>
    <row r="6485" spans="1:27" x14ac:dyDescent="0.25">
      <c r="D6485" s="31" t="s">
        <v>1636</v>
      </c>
      <c r="K6485" s="32">
        <f>SUM(J6478:J6484)</f>
        <v>24.24024</v>
      </c>
    </row>
    <row r="6486" spans="1:27" x14ac:dyDescent="0.25">
      <c r="D6486" s="31" t="s">
        <v>1688</v>
      </c>
      <c r="H6486">
        <v>4</v>
      </c>
      <c r="I6486" t="s">
        <v>1638</v>
      </c>
      <c r="K6486" s="30">
        <f>ROUND(H6486/100*K6485,5)</f>
        <v>0.96960999999999997</v>
      </c>
    </row>
    <row r="6487" spans="1:27" x14ac:dyDescent="0.25">
      <c r="D6487" s="31" t="s">
        <v>1639</v>
      </c>
      <c r="K6487" s="32">
        <f>SUM(K6485:K6486)</f>
        <v>25.209849999999999</v>
      </c>
    </row>
    <row r="6489" spans="1:27" ht="45" customHeight="1" x14ac:dyDescent="0.25">
      <c r="A6489" s="25" t="s">
        <v>3439</v>
      </c>
      <c r="B6489" s="25" t="s">
        <v>623</v>
      </c>
      <c r="C6489" s="26" t="s">
        <v>550</v>
      </c>
      <c r="D6489" s="6" t="s">
        <v>624</v>
      </c>
      <c r="E6489" s="5"/>
      <c r="F6489" s="5"/>
      <c r="G6489" s="26"/>
      <c r="H6489" s="27" t="s">
        <v>1613</v>
      </c>
      <c r="I6489" s="4">
        <v>1.145</v>
      </c>
      <c r="J6489" s="5"/>
      <c r="K6489" s="28">
        <f>ROUND(K6499,2)</f>
        <v>23</v>
      </c>
      <c r="L6489" s="26"/>
      <c r="M6489" s="26"/>
      <c r="N6489" s="26"/>
      <c r="O6489" s="26"/>
      <c r="P6489" s="26"/>
      <c r="Q6489" s="26"/>
      <c r="R6489" s="26"/>
      <c r="S6489" s="26"/>
      <c r="T6489" s="26"/>
      <c r="U6489" s="26"/>
      <c r="V6489" s="26"/>
      <c r="W6489" s="26"/>
      <c r="X6489" s="26"/>
      <c r="Y6489" s="26"/>
      <c r="Z6489" s="26"/>
      <c r="AA6489" s="26"/>
    </row>
    <row r="6490" spans="1:27" x14ac:dyDescent="0.25">
      <c r="B6490" s="21" t="s">
        <v>1614</v>
      </c>
    </row>
    <row r="6491" spans="1:27" x14ac:dyDescent="0.25">
      <c r="B6491" t="s">
        <v>2432</v>
      </c>
      <c r="C6491" t="s">
        <v>1616</v>
      </c>
      <c r="D6491" t="s">
        <v>1807</v>
      </c>
      <c r="E6491" s="29">
        <v>0.3</v>
      </c>
      <c r="F6491" t="s">
        <v>1618</v>
      </c>
      <c r="G6491" t="s">
        <v>1619</v>
      </c>
      <c r="H6491" s="30">
        <v>28.1</v>
      </c>
      <c r="I6491" t="s">
        <v>1620</v>
      </c>
      <c r="J6491" s="30">
        <f>ROUND(E6491/I6489* H6491,5)</f>
        <v>7.3624499999999999</v>
      </c>
    </row>
    <row r="6492" spans="1:27" x14ac:dyDescent="0.25">
      <c r="B6492" t="s">
        <v>2430</v>
      </c>
      <c r="C6492" t="s">
        <v>1616</v>
      </c>
      <c r="D6492" t="s">
        <v>2431</v>
      </c>
      <c r="E6492" s="29">
        <v>7.4999999999999997E-2</v>
      </c>
      <c r="F6492" t="s">
        <v>1618</v>
      </c>
      <c r="G6492" t="s">
        <v>1619</v>
      </c>
      <c r="H6492" s="30">
        <v>24.1</v>
      </c>
      <c r="I6492" t="s">
        <v>1620</v>
      </c>
      <c r="J6492" s="30">
        <f>ROUND(E6492/I6489* H6492,5)</f>
        <v>1.5786</v>
      </c>
    </row>
    <row r="6493" spans="1:27" x14ac:dyDescent="0.25">
      <c r="D6493" s="31" t="s">
        <v>1621</v>
      </c>
      <c r="K6493" s="30">
        <f>SUM(J6491:J6492)</f>
        <v>8.9410500000000006</v>
      </c>
    </row>
    <row r="6494" spans="1:27" x14ac:dyDescent="0.25">
      <c r="B6494" s="21" t="s">
        <v>1625</v>
      </c>
    </row>
    <row r="6495" spans="1:27" x14ac:dyDescent="0.25">
      <c r="B6495" t="s">
        <v>3440</v>
      </c>
      <c r="C6495" t="s">
        <v>550</v>
      </c>
      <c r="D6495" t="s">
        <v>3441</v>
      </c>
      <c r="E6495" s="29">
        <v>1</v>
      </c>
      <c r="G6495" t="s">
        <v>1619</v>
      </c>
      <c r="H6495" s="30">
        <v>13.17</v>
      </c>
      <c r="I6495" t="s">
        <v>1620</v>
      </c>
      <c r="J6495" s="30">
        <f>ROUND(E6495* H6495,5)</f>
        <v>13.17</v>
      </c>
    </row>
    <row r="6496" spans="1:27" x14ac:dyDescent="0.25">
      <c r="D6496" s="31" t="s">
        <v>1635</v>
      </c>
      <c r="K6496" s="30">
        <f>SUM(J6495:J6495)</f>
        <v>13.17</v>
      </c>
    </row>
    <row r="6497" spans="1:27" x14ac:dyDescent="0.25">
      <c r="D6497" s="31" t="s">
        <v>1636</v>
      </c>
      <c r="K6497" s="32">
        <f>SUM(J6490:J6496)</f>
        <v>22.111049999999999</v>
      </c>
    </row>
    <row r="6498" spans="1:27" x14ac:dyDescent="0.25">
      <c r="D6498" s="31" t="s">
        <v>1688</v>
      </c>
      <c r="H6498">
        <v>4</v>
      </c>
      <c r="I6498" t="s">
        <v>1638</v>
      </c>
      <c r="K6498" s="30">
        <f>ROUND(H6498/100*K6497,5)</f>
        <v>0.88444</v>
      </c>
    </row>
    <row r="6499" spans="1:27" x14ac:dyDescent="0.25">
      <c r="D6499" s="31" t="s">
        <v>1639</v>
      </c>
      <c r="K6499" s="32">
        <f>SUM(K6497:K6498)</f>
        <v>22.99549</v>
      </c>
    </row>
    <row r="6501" spans="1:27" ht="45" customHeight="1" x14ac:dyDescent="0.25">
      <c r="A6501" s="25" t="s">
        <v>3442</v>
      </c>
      <c r="B6501" s="25" t="s">
        <v>637</v>
      </c>
      <c r="C6501" s="26" t="s">
        <v>550</v>
      </c>
      <c r="D6501" s="6" t="s">
        <v>638</v>
      </c>
      <c r="E6501" s="5"/>
      <c r="F6501" s="5"/>
      <c r="G6501" s="26"/>
      <c r="H6501" s="27" t="s">
        <v>1613</v>
      </c>
      <c r="I6501" s="4">
        <v>1.1599999999999999</v>
      </c>
      <c r="J6501" s="5"/>
      <c r="K6501" s="28">
        <f>ROUND(K6511,2)</f>
        <v>25.15</v>
      </c>
      <c r="L6501" s="26"/>
      <c r="M6501" s="26"/>
      <c r="N6501" s="26"/>
      <c r="O6501" s="26"/>
      <c r="P6501" s="26"/>
      <c r="Q6501" s="26"/>
      <c r="R6501" s="26"/>
      <c r="S6501" s="26"/>
      <c r="T6501" s="26"/>
      <c r="U6501" s="26"/>
      <c r="V6501" s="26"/>
      <c r="W6501" s="26"/>
      <c r="X6501" s="26"/>
      <c r="Y6501" s="26"/>
      <c r="Z6501" s="26"/>
      <c r="AA6501" s="26"/>
    </row>
    <row r="6502" spans="1:27" x14ac:dyDescent="0.25">
      <c r="B6502" s="21" t="s">
        <v>1614</v>
      </c>
    </row>
    <row r="6503" spans="1:27" x14ac:dyDescent="0.25">
      <c r="B6503" t="s">
        <v>2430</v>
      </c>
      <c r="C6503" t="s">
        <v>1616</v>
      </c>
      <c r="D6503" t="s">
        <v>2431</v>
      </c>
      <c r="E6503" s="29">
        <v>7.4999999999999997E-2</v>
      </c>
      <c r="F6503" t="s">
        <v>1618</v>
      </c>
      <c r="G6503" t="s">
        <v>1619</v>
      </c>
      <c r="H6503" s="30">
        <v>24.1</v>
      </c>
      <c r="I6503" t="s">
        <v>1620</v>
      </c>
      <c r="J6503" s="30">
        <f>ROUND(E6503/I6501* H6503,5)</f>
        <v>1.55819</v>
      </c>
    </row>
    <row r="6504" spans="1:27" x14ac:dyDescent="0.25">
      <c r="B6504" t="s">
        <v>2432</v>
      </c>
      <c r="C6504" t="s">
        <v>1616</v>
      </c>
      <c r="D6504" t="s">
        <v>1807</v>
      </c>
      <c r="E6504" s="29">
        <v>0.3</v>
      </c>
      <c r="F6504" t="s">
        <v>1618</v>
      </c>
      <c r="G6504" t="s">
        <v>1619</v>
      </c>
      <c r="H6504" s="30">
        <v>28.1</v>
      </c>
      <c r="I6504" t="s">
        <v>1620</v>
      </c>
      <c r="J6504" s="30">
        <f>ROUND(E6504/I6501* H6504,5)</f>
        <v>7.2672400000000001</v>
      </c>
    </row>
    <row r="6505" spans="1:27" x14ac:dyDescent="0.25">
      <c r="D6505" s="31" t="s">
        <v>1621</v>
      </c>
      <c r="K6505" s="30">
        <f>SUM(J6503:J6504)</f>
        <v>8.8254300000000008</v>
      </c>
    </row>
    <row r="6506" spans="1:27" x14ac:dyDescent="0.25">
      <c r="B6506" s="21" t="s">
        <v>1625</v>
      </c>
    </row>
    <row r="6507" spans="1:27" x14ac:dyDescent="0.25">
      <c r="B6507" t="s">
        <v>3443</v>
      </c>
      <c r="C6507" t="s">
        <v>550</v>
      </c>
      <c r="D6507" t="s">
        <v>3444</v>
      </c>
      <c r="E6507" s="29">
        <v>1</v>
      </c>
      <c r="G6507" t="s">
        <v>1619</v>
      </c>
      <c r="H6507" s="30">
        <v>15.36</v>
      </c>
      <c r="I6507" t="s">
        <v>1620</v>
      </c>
      <c r="J6507" s="30">
        <f>ROUND(E6507* H6507,5)</f>
        <v>15.36</v>
      </c>
    </row>
    <row r="6508" spans="1:27" x14ac:dyDescent="0.25">
      <c r="D6508" s="31" t="s">
        <v>1635</v>
      </c>
      <c r="K6508" s="30">
        <f>SUM(J6507:J6507)</f>
        <v>15.36</v>
      </c>
    </row>
    <row r="6509" spans="1:27" x14ac:dyDescent="0.25">
      <c r="D6509" s="31" t="s">
        <v>1636</v>
      </c>
      <c r="K6509" s="32">
        <f>SUM(J6502:J6508)</f>
        <v>24.18543</v>
      </c>
    </row>
    <row r="6510" spans="1:27" x14ac:dyDescent="0.25">
      <c r="D6510" s="31" t="s">
        <v>1688</v>
      </c>
      <c r="H6510">
        <v>4</v>
      </c>
      <c r="I6510" t="s">
        <v>1638</v>
      </c>
      <c r="K6510" s="30">
        <f>ROUND(H6510/100*K6509,5)</f>
        <v>0.96741999999999995</v>
      </c>
    </row>
    <row r="6511" spans="1:27" x14ac:dyDescent="0.25">
      <c r="D6511" s="31" t="s">
        <v>1639</v>
      </c>
      <c r="K6511" s="32">
        <f>SUM(K6509:K6510)</f>
        <v>25.152850000000001</v>
      </c>
    </row>
    <row r="6513" spans="1:27" ht="45" customHeight="1" x14ac:dyDescent="0.25">
      <c r="A6513" s="25" t="s">
        <v>3445</v>
      </c>
      <c r="B6513" s="25" t="s">
        <v>635</v>
      </c>
      <c r="C6513" s="26" t="s">
        <v>550</v>
      </c>
      <c r="D6513" s="6" t="s">
        <v>636</v>
      </c>
      <c r="E6513" s="5"/>
      <c r="F6513" s="5"/>
      <c r="G6513" s="26"/>
      <c r="H6513" s="27" t="s">
        <v>1613</v>
      </c>
      <c r="I6513" s="4">
        <v>1.069</v>
      </c>
      <c r="J6513" s="5"/>
      <c r="K6513" s="28">
        <f>ROUND(K6523,2)</f>
        <v>11.74</v>
      </c>
      <c r="L6513" s="26"/>
      <c r="M6513" s="26"/>
      <c r="N6513" s="26"/>
      <c r="O6513" s="26"/>
      <c r="P6513" s="26"/>
      <c r="Q6513" s="26"/>
      <c r="R6513" s="26"/>
      <c r="S6513" s="26"/>
      <c r="T6513" s="26"/>
      <c r="U6513" s="26"/>
      <c r="V6513" s="26"/>
      <c r="W6513" s="26"/>
      <c r="X6513" s="26"/>
      <c r="Y6513" s="26"/>
      <c r="Z6513" s="26"/>
      <c r="AA6513" s="26"/>
    </row>
    <row r="6514" spans="1:27" x14ac:dyDescent="0.25">
      <c r="B6514" s="21" t="s">
        <v>1614</v>
      </c>
    </row>
    <row r="6515" spans="1:27" x14ac:dyDescent="0.25">
      <c r="B6515" t="s">
        <v>2430</v>
      </c>
      <c r="C6515" t="s">
        <v>1616</v>
      </c>
      <c r="D6515" t="s">
        <v>2431</v>
      </c>
      <c r="E6515" s="29">
        <v>7.4999999999999997E-2</v>
      </c>
      <c r="F6515" t="s">
        <v>1618</v>
      </c>
      <c r="G6515" t="s">
        <v>1619</v>
      </c>
      <c r="H6515" s="30">
        <v>24.1</v>
      </c>
      <c r="I6515" t="s">
        <v>1620</v>
      </c>
      <c r="J6515" s="30">
        <f>ROUND(E6515/I6513* H6515,5)</f>
        <v>1.6908300000000001</v>
      </c>
    </row>
    <row r="6516" spans="1:27" x14ac:dyDescent="0.25">
      <c r="B6516" t="s">
        <v>2432</v>
      </c>
      <c r="C6516" t="s">
        <v>1616</v>
      </c>
      <c r="D6516" t="s">
        <v>1807</v>
      </c>
      <c r="E6516" s="29">
        <v>0.3</v>
      </c>
      <c r="F6516" t="s">
        <v>1618</v>
      </c>
      <c r="G6516" t="s">
        <v>1619</v>
      </c>
      <c r="H6516" s="30">
        <v>28.1</v>
      </c>
      <c r="I6516" t="s">
        <v>1620</v>
      </c>
      <c r="J6516" s="30">
        <f>ROUND(E6516/I6513* H6516,5)</f>
        <v>7.8858699999999997</v>
      </c>
    </row>
    <row r="6517" spans="1:27" x14ac:dyDescent="0.25">
      <c r="D6517" s="31" t="s">
        <v>1621</v>
      </c>
      <c r="K6517" s="30">
        <f>SUM(J6515:J6516)</f>
        <v>9.5766999999999989</v>
      </c>
    </row>
    <row r="6518" spans="1:27" x14ac:dyDescent="0.25">
      <c r="B6518" s="21" t="s">
        <v>1625</v>
      </c>
    </row>
    <row r="6519" spans="1:27" x14ac:dyDescent="0.25">
      <c r="B6519" t="s">
        <v>3446</v>
      </c>
      <c r="C6519" t="s">
        <v>550</v>
      </c>
      <c r="D6519" t="s">
        <v>636</v>
      </c>
      <c r="E6519" s="29">
        <v>1</v>
      </c>
      <c r="G6519" t="s">
        <v>1619</v>
      </c>
      <c r="H6519" s="30">
        <v>1.71</v>
      </c>
      <c r="I6519" t="s">
        <v>1620</v>
      </c>
      <c r="J6519" s="30">
        <f>ROUND(E6519* H6519,5)</f>
        <v>1.71</v>
      </c>
    </row>
    <row r="6520" spans="1:27" x14ac:dyDescent="0.25">
      <c r="D6520" s="31" t="s">
        <v>1635</v>
      </c>
      <c r="K6520" s="30">
        <f>SUM(J6519:J6519)</f>
        <v>1.71</v>
      </c>
    </row>
    <row r="6521" spans="1:27" x14ac:dyDescent="0.25">
      <c r="D6521" s="31" t="s">
        <v>1636</v>
      </c>
      <c r="K6521" s="32">
        <f>SUM(J6514:J6520)</f>
        <v>11.2867</v>
      </c>
    </row>
    <row r="6522" spans="1:27" x14ac:dyDescent="0.25">
      <c r="D6522" s="31" t="s">
        <v>1688</v>
      </c>
      <c r="H6522">
        <v>4</v>
      </c>
      <c r="I6522" t="s">
        <v>1638</v>
      </c>
      <c r="K6522" s="30">
        <f>ROUND(H6522/100*K6521,5)</f>
        <v>0.45146999999999998</v>
      </c>
    </row>
    <row r="6523" spans="1:27" x14ac:dyDescent="0.25">
      <c r="D6523" s="31" t="s">
        <v>1639</v>
      </c>
      <c r="K6523" s="32">
        <f>SUM(K6521:K6522)</f>
        <v>11.73817</v>
      </c>
    </row>
    <row r="6525" spans="1:27" ht="45" customHeight="1" x14ac:dyDescent="0.25">
      <c r="A6525" s="25" t="s">
        <v>3447</v>
      </c>
      <c r="B6525" s="25" t="s">
        <v>651</v>
      </c>
      <c r="C6525" s="26" t="s">
        <v>550</v>
      </c>
      <c r="D6525" s="6" t="s">
        <v>652</v>
      </c>
      <c r="E6525" s="5"/>
      <c r="F6525" s="5"/>
      <c r="G6525" s="26"/>
      <c r="H6525" s="27" t="s">
        <v>1613</v>
      </c>
      <c r="I6525" s="4">
        <v>1.0660000000000001</v>
      </c>
      <c r="J6525" s="5"/>
      <c r="K6525" s="28">
        <f>ROUND(K6535,2)</f>
        <v>29.41</v>
      </c>
      <c r="L6525" s="26"/>
      <c r="M6525" s="26"/>
      <c r="N6525" s="26"/>
      <c r="O6525" s="26"/>
      <c r="P6525" s="26"/>
      <c r="Q6525" s="26"/>
      <c r="R6525" s="26"/>
      <c r="S6525" s="26"/>
      <c r="T6525" s="26"/>
      <c r="U6525" s="26"/>
      <c r="V6525" s="26"/>
      <c r="W6525" s="26"/>
      <c r="X6525" s="26"/>
      <c r="Y6525" s="26"/>
      <c r="Z6525" s="26"/>
      <c r="AA6525" s="26"/>
    </row>
    <row r="6526" spans="1:27" x14ac:dyDescent="0.25">
      <c r="B6526" s="21" t="s">
        <v>1614</v>
      </c>
    </row>
    <row r="6527" spans="1:27" x14ac:dyDescent="0.25">
      <c r="B6527" t="s">
        <v>2430</v>
      </c>
      <c r="C6527" t="s">
        <v>1616</v>
      </c>
      <c r="D6527" t="s">
        <v>2431</v>
      </c>
      <c r="E6527" s="29">
        <v>0.2</v>
      </c>
      <c r="F6527" t="s">
        <v>1618</v>
      </c>
      <c r="G6527" t="s">
        <v>1619</v>
      </c>
      <c r="H6527" s="30">
        <v>24.1</v>
      </c>
      <c r="I6527" t="s">
        <v>1620</v>
      </c>
      <c r="J6527" s="30">
        <f>ROUND(E6527/I6525* H6527,5)</f>
        <v>4.5215800000000002</v>
      </c>
    </row>
    <row r="6528" spans="1:27" x14ac:dyDescent="0.25">
      <c r="B6528" t="s">
        <v>2432</v>
      </c>
      <c r="C6528" t="s">
        <v>1616</v>
      </c>
      <c r="D6528" t="s">
        <v>1807</v>
      </c>
      <c r="E6528" s="29">
        <v>0.8</v>
      </c>
      <c r="F6528" t="s">
        <v>1618</v>
      </c>
      <c r="G6528" t="s">
        <v>1619</v>
      </c>
      <c r="H6528" s="30">
        <v>28.1</v>
      </c>
      <c r="I6528" t="s">
        <v>1620</v>
      </c>
      <c r="J6528" s="30">
        <f>ROUND(E6528/I6525* H6528,5)</f>
        <v>21.088180000000001</v>
      </c>
    </row>
    <row r="6529" spans="1:27" x14ac:dyDescent="0.25">
      <c r="D6529" s="31" t="s">
        <v>1621</v>
      </c>
      <c r="K6529" s="30">
        <f>SUM(J6527:J6528)</f>
        <v>25.609760000000001</v>
      </c>
    </row>
    <row r="6530" spans="1:27" x14ac:dyDescent="0.25">
      <c r="B6530" s="21" t="s">
        <v>1625</v>
      </c>
    </row>
    <row r="6531" spans="1:27" x14ac:dyDescent="0.25">
      <c r="B6531" t="s">
        <v>3448</v>
      </c>
      <c r="C6531" t="s">
        <v>550</v>
      </c>
      <c r="D6531" t="s">
        <v>3449</v>
      </c>
      <c r="E6531" s="29">
        <v>1</v>
      </c>
      <c r="G6531" t="s">
        <v>1619</v>
      </c>
      <c r="H6531" s="30">
        <v>2.67</v>
      </c>
      <c r="I6531" t="s">
        <v>1620</v>
      </c>
      <c r="J6531" s="30">
        <f>ROUND(E6531* H6531,5)</f>
        <v>2.67</v>
      </c>
    </row>
    <row r="6532" spans="1:27" x14ac:dyDescent="0.25">
      <c r="D6532" s="31" t="s">
        <v>1635</v>
      </c>
      <c r="K6532" s="30">
        <f>SUM(J6531:J6531)</f>
        <v>2.67</v>
      </c>
    </row>
    <row r="6533" spans="1:27" x14ac:dyDescent="0.25">
      <c r="D6533" s="31" t="s">
        <v>1636</v>
      </c>
      <c r="K6533" s="32">
        <f>SUM(J6526:J6532)</f>
        <v>28.279760000000003</v>
      </c>
    </row>
    <row r="6534" spans="1:27" x14ac:dyDescent="0.25">
      <c r="D6534" s="31" t="s">
        <v>1688</v>
      </c>
      <c r="H6534">
        <v>4</v>
      </c>
      <c r="I6534" t="s">
        <v>1638</v>
      </c>
      <c r="K6534" s="30">
        <f>ROUND(H6534/100*K6533,5)</f>
        <v>1.1311899999999999</v>
      </c>
    </row>
    <row r="6535" spans="1:27" x14ac:dyDescent="0.25">
      <c r="D6535" s="31" t="s">
        <v>1639</v>
      </c>
      <c r="K6535" s="32">
        <f>SUM(K6533:K6534)</f>
        <v>29.410950000000003</v>
      </c>
    </row>
    <row r="6537" spans="1:27" ht="45" customHeight="1" x14ac:dyDescent="0.25">
      <c r="A6537" s="25" t="s">
        <v>3450</v>
      </c>
      <c r="B6537" s="25" t="s">
        <v>633</v>
      </c>
      <c r="C6537" s="26" t="s">
        <v>37</v>
      </c>
      <c r="D6537" s="6" t="s">
        <v>634</v>
      </c>
      <c r="E6537" s="5"/>
      <c r="F6537" s="5"/>
      <c r="G6537" s="26"/>
      <c r="H6537" s="27" t="s">
        <v>1613</v>
      </c>
      <c r="I6537" s="4">
        <v>1.105</v>
      </c>
      <c r="J6537" s="5"/>
      <c r="K6537" s="28">
        <f>ROUND(K6547,2)</f>
        <v>11.64</v>
      </c>
      <c r="L6537" s="26"/>
      <c r="M6537" s="26"/>
      <c r="N6537" s="26"/>
      <c r="O6537" s="26"/>
      <c r="P6537" s="26"/>
      <c r="Q6537" s="26"/>
      <c r="R6537" s="26"/>
      <c r="S6537" s="26"/>
      <c r="T6537" s="26"/>
      <c r="U6537" s="26"/>
      <c r="V6537" s="26"/>
      <c r="W6537" s="26"/>
      <c r="X6537" s="26"/>
      <c r="Y6537" s="26"/>
      <c r="Z6537" s="26"/>
      <c r="AA6537" s="26"/>
    </row>
    <row r="6538" spans="1:27" x14ac:dyDescent="0.25">
      <c r="B6538" s="21" t="s">
        <v>1614</v>
      </c>
    </row>
    <row r="6539" spans="1:27" x14ac:dyDescent="0.25">
      <c r="B6539" t="s">
        <v>2430</v>
      </c>
      <c r="C6539" t="s">
        <v>1616</v>
      </c>
      <c r="D6539" t="s">
        <v>2431</v>
      </c>
      <c r="E6539" s="29">
        <v>0.05</v>
      </c>
      <c r="F6539" t="s">
        <v>1618</v>
      </c>
      <c r="G6539" t="s">
        <v>1619</v>
      </c>
      <c r="H6539" s="30">
        <v>24.1</v>
      </c>
      <c r="I6539" t="s">
        <v>1620</v>
      </c>
      <c r="J6539" s="30">
        <f>ROUND(E6539/I6537* H6539,5)</f>
        <v>1.0905</v>
      </c>
    </row>
    <row r="6540" spans="1:27" x14ac:dyDescent="0.25">
      <c r="B6540" t="s">
        <v>2432</v>
      </c>
      <c r="C6540" t="s">
        <v>1616</v>
      </c>
      <c r="D6540" t="s">
        <v>1807</v>
      </c>
      <c r="E6540" s="29">
        <v>0.2</v>
      </c>
      <c r="F6540" t="s">
        <v>1618</v>
      </c>
      <c r="G6540" t="s">
        <v>1619</v>
      </c>
      <c r="H6540" s="30">
        <v>28.1</v>
      </c>
      <c r="I6540" t="s">
        <v>1620</v>
      </c>
      <c r="J6540" s="30">
        <f>ROUND(E6540/I6537* H6540,5)</f>
        <v>5.0859699999999997</v>
      </c>
    </row>
    <row r="6541" spans="1:27" x14ac:dyDescent="0.25">
      <c r="D6541" s="31" t="s">
        <v>1621</v>
      </c>
      <c r="K6541" s="30">
        <f>SUM(J6539:J6540)</f>
        <v>6.1764700000000001</v>
      </c>
    </row>
    <row r="6542" spans="1:27" x14ac:dyDescent="0.25">
      <c r="B6542" s="21" t="s">
        <v>1625</v>
      </c>
    </row>
    <row r="6543" spans="1:27" x14ac:dyDescent="0.25">
      <c r="B6543" t="s">
        <v>3451</v>
      </c>
      <c r="C6543" t="s">
        <v>37</v>
      </c>
      <c r="D6543" t="s">
        <v>3452</v>
      </c>
      <c r="E6543" s="29">
        <v>1</v>
      </c>
      <c r="G6543" t="s">
        <v>1619</v>
      </c>
      <c r="H6543" s="30">
        <v>5.0199999999999996</v>
      </c>
      <c r="I6543" t="s">
        <v>1620</v>
      </c>
      <c r="J6543" s="30">
        <f>ROUND(E6543* H6543,5)</f>
        <v>5.0199999999999996</v>
      </c>
    </row>
    <row r="6544" spans="1:27" x14ac:dyDescent="0.25">
      <c r="D6544" s="31" t="s">
        <v>1635</v>
      </c>
      <c r="K6544" s="30">
        <f>SUM(J6543:J6543)</f>
        <v>5.0199999999999996</v>
      </c>
    </row>
    <row r="6545" spans="1:27" x14ac:dyDescent="0.25">
      <c r="D6545" s="31" t="s">
        <v>1636</v>
      </c>
      <c r="K6545" s="32">
        <f>SUM(J6538:J6544)</f>
        <v>11.19647</v>
      </c>
    </row>
    <row r="6546" spans="1:27" x14ac:dyDescent="0.25">
      <c r="D6546" s="31" t="s">
        <v>1688</v>
      </c>
      <c r="H6546">
        <v>4</v>
      </c>
      <c r="I6546" t="s">
        <v>1638</v>
      </c>
      <c r="K6546" s="30">
        <f>ROUND(H6546/100*K6545,5)</f>
        <v>0.44785999999999998</v>
      </c>
    </row>
    <row r="6547" spans="1:27" x14ac:dyDescent="0.25">
      <c r="D6547" s="31" t="s">
        <v>1639</v>
      </c>
      <c r="K6547" s="32">
        <f>SUM(K6545:K6546)</f>
        <v>11.64433</v>
      </c>
    </row>
    <row r="6549" spans="1:27" ht="45" customHeight="1" x14ac:dyDescent="0.25">
      <c r="A6549" s="25" t="s">
        <v>3453</v>
      </c>
      <c r="B6549" s="25" t="s">
        <v>1402</v>
      </c>
      <c r="C6549" s="26" t="s">
        <v>37</v>
      </c>
      <c r="D6549" s="6" t="s">
        <v>1403</v>
      </c>
      <c r="E6549" s="5"/>
      <c r="F6549" s="5"/>
      <c r="G6549" s="26"/>
      <c r="H6549" s="27" t="s">
        <v>1613</v>
      </c>
      <c r="I6549" s="4">
        <v>1.4730000000000001</v>
      </c>
      <c r="J6549" s="5"/>
      <c r="K6549" s="28">
        <f>ROUND(K6561,2)</f>
        <v>19.96</v>
      </c>
      <c r="L6549" s="26"/>
      <c r="M6549" s="26"/>
      <c r="N6549" s="26"/>
      <c r="O6549" s="26"/>
      <c r="P6549" s="26"/>
      <c r="Q6549" s="26"/>
      <c r="R6549" s="26"/>
      <c r="S6549" s="26"/>
      <c r="T6549" s="26"/>
      <c r="U6549" s="26"/>
      <c r="V6549" s="26"/>
      <c r="W6549" s="26"/>
      <c r="X6549" s="26"/>
      <c r="Y6549" s="26"/>
      <c r="Z6549" s="26"/>
      <c r="AA6549" s="26"/>
    </row>
    <row r="6550" spans="1:27" x14ac:dyDescent="0.25">
      <c r="B6550" s="21" t="s">
        <v>1614</v>
      </c>
    </row>
    <row r="6551" spans="1:27" x14ac:dyDescent="0.25">
      <c r="B6551" t="s">
        <v>2430</v>
      </c>
      <c r="C6551" t="s">
        <v>1616</v>
      </c>
      <c r="D6551" t="s">
        <v>2431</v>
      </c>
      <c r="E6551" s="29">
        <v>0.05</v>
      </c>
      <c r="F6551" t="s">
        <v>1618</v>
      </c>
      <c r="G6551" t="s">
        <v>1619</v>
      </c>
      <c r="H6551" s="30">
        <v>24.1</v>
      </c>
      <c r="I6551" t="s">
        <v>1620</v>
      </c>
      <c r="J6551" s="30">
        <f>ROUND(E6551/I6549* H6551,5)</f>
        <v>0.81806000000000001</v>
      </c>
    </row>
    <row r="6552" spans="1:27" x14ac:dyDescent="0.25">
      <c r="B6552" t="s">
        <v>2432</v>
      </c>
      <c r="C6552" t="s">
        <v>1616</v>
      </c>
      <c r="D6552" t="s">
        <v>1807</v>
      </c>
      <c r="E6552" s="29">
        <v>0.2</v>
      </c>
      <c r="F6552" t="s">
        <v>1618</v>
      </c>
      <c r="G6552" t="s">
        <v>1619</v>
      </c>
      <c r="H6552" s="30">
        <v>28.1</v>
      </c>
      <c r="I6552" t="s">
        <v>1620</v>
      </c>
      <c r="J6552" s="30">
        <f>ROUND(E6552/I6549* H6552,5)</f>
        <v>3.81534</v>
      </c>
    </row>
    <row r="6553" spans="1:27" x14ac:dyDescent="0.25">
      <c r="D6553" s="31" t="s">
        <v>1621</v>
      </c>
      <c r="K6553" s="30">
        <f>SUM(J6551:J6552)</f>
        <v>4.6334</v>
      </c>
    </row>
    <row r="6554" spans="1:27" x14ac:dyDescent="0.25">
      <c r="B6554" s="21" t="s">
        <v>1625</v>
      </c>
    </row>
    <row r="6555" spans="1:27" x14ac:dyDescent="0.25">
      <c r="B6555" t="s">
        <v>3454</v>
      </c>
      <c r="C6555" t="s">
        <v>37</v>
      </c>
      <c r="D6555" t="s">
        <v>3455</v>
      </c>
      <c r="E6555" s="29">
        <v>1</v>
      </c>
      <c r="G6555" t="s">
        <v>1619</v>
      </c>
      <c r="H6555" s="30">
        <v>14.49</v>
      </c>
      <c r="I6555" t="s">
        <v>1620</v>
      </c>
      <c r="J6555" s="30">
        <f>ROUND(E6555* H6555,5)</f>
        <v>14.49</v>
      </c>
    </row>
    <row r="6556" spans="1:27" x14ac:dyDescent="0.25">
      <c r="D6556" s="31" t="s">
        <v>1635</v>
      </c>
      <c r="K6556" s="30">
        <f>SUM(J6555:J6555)</f>
        <v>14.49</v>
      </c>
    </row>
    <row r="6558" spans="1:27" x14ac:dyDescent="0.25">
      <c r="D6558" s="31" t="s">
        <v>1637</v>
      </c>
      <c r="H6558">
        <v>1.5</v>
      </c>
      <c r="I6558" t="s">
        <v>1638</v>
      </c>
      <c r="J6558">
        <f>ROUND(H6558/100*K6553,5)</f>
        <v>6.9500000000000006E-2</v>
      </c>
    </row>
    <row r="6559" spans="1:27" x14ac:dyDescent="0.25">
      <c r="D6559" s="31" t="s">
        <v>1636</v>
      </c>
      <c r="K6559" s="32">
        <f>SUM(J6550:J6558)</f>
        <v>19.192900000000002</v>
      </c>
    </row>
    <row r="6560" spans="1:27" x14ac:dyDescent="0.25">
      <c r="D6560" s="31" t="s">
        <v>1688</v>
      </c>
      <c r="H6560">
        <v>4</v>
      </c>
      <c r="I6560" t="s">
        <v>1638</v>
      </c>
      <c r="K6560" s="30">
        <f>ROUND(H6560/100*K6559,5)</f>
        <v>0.76771999999999996</v>
      </c>
    </row>
    <row r="6561" spans="1:27" x14ac:dyDescent="0.25">
      <c r="D6561" s="31" t="s">
        <v>1639</v>
      </c>
      <c r="K6561" s="32">
        <f>SUM(K6559:K6560)</f>
        <v>19.960620000000002</v>
      </c>
    </row>
    <row r="6563" spans="1:27" ht="45" customHeight="1" x14ac:dyDescent="0.25">
      <c r="A6563" s="25" t="s">
        <v>3456</v>
      </c>
      <c r="B6563" s="25" t="s">
        <v>643</v>
      </c>
      <c r="C6563" s="26" t="s">
        <v>37</v>
      </c>
      <c r="D6563" s="6" t="s">
        <v>644</v>
      </c>
      <c r="E6563" s="5"/>
      <c r="F6563" s="5"/>
      <c r="G6563" s="26"/>
      <c r="H6563" s="27" t="s">
        <v>1613</v>
      </c>
      <c r="I6563" s="4">
        <v>1.105</v>
      </c>
      <c r="J6563" s="5"/>
      <c r="K6563" s="28">
        <f>ROUND(K6573,2)</f>
        <v>11.79</v>
      </c>
      <c r="L6563" s="26"/>
      <c r="M6563" s="26"/>
      <c r="N6563" s="26"/>
      <c r="O6563" s="26"/>
      <c r="P6563" s="26"/>
      <c r="Q6563" s="26"/>
      <c r="R6563" s="26"/>
      <c r="S6563" s="26"/>
      <c r="T6563" s="26"/>
      <c r="U6563" s="26"/>
      <c r="V6563" s="26"/>
      <c r="W6563" s="26"/>
      <c r="X6563" s="26"/>
      <c r="Y6563" s="26"/>
      <c r="Z6563" s="26"/>
      <c r="AA6563" s="26"/>
    </row>
    <row r="6564" spans="1:27" x14ac:dyDescent="0.25">
      <c r="B6564" s="21" t="s">
        <v>1614</v>
      </c>
    </row>
    <row r="6565" spans="1:27" x14ac:dyDescent="0.25">
      <c r="B6565" t="s">
        <v>2430</v>
      </c>
      <c r="C6565" t="s">
        <v>1616</v>
      </c>
      <c r="D6565" t="s">
        <v>2431</v>
      </c>
      <c r="E6565" s="29">
        <v>0.05</v>
      </c>
      <c r="F6565" t="s">
        <v>1618</v>
      </c>
      <c r="G6565" t="s">
        <v>1619</v>
      </c>
      <c r="H6565" s="30">
        <v>24.1</v>
      </c>
      <c r="I6565" t="s">
        <v>1620</v>
      </c>
      <c r="J6565" s="30">
        <f>ROUND(E6565/I6563* H6565,5)</f>
        <v>1.0905</v>
      </c>
    </row>
    <row r="6566" spans="1:27" x14ac:dyDescent="0.25">
      <c r="B6566" t="s">
        <v>2432</v>
      </c>
      <c r="C6566" t="s">
        <v>1616</v>
      </c>
      <c r="D6566" t="s">
        <v>1807</v>
      </c>
      <c r="E6566" s="29">
        <v>0.2</v>
      </c>
      <c r="F6566" t="s">
        <v>1618</v>
      </c>
      <c r="G6566" t="s">
        <v>1619</v>
      </c>
      <c r="H6566" s="30">
        <v>28.1</v>
      </c>
      <c r="I6566" t="s">
        <v>1620</v>
      </c>
      <c r="J6566" s="30">
        <f>ROUND(E6566/I6563* H6566,5)</f>
        <v>5.0859699999999997</v>
      </c>
    </row>
    <row r="6567" spans="1:27" x14ac:dyDescent="0.25">
      <c r="D6567" s="31" t="s">
        <v>1621</v>
      </c>
      <c r="K6567" s="30">
        <f>SUM(J6565:J6566)</f>
        <v>6.1764700000000001</v>
      </c>
    </row>
    <row r="6568" spans="1:27" x14ac:dyDescent="0.25">
      <c r="B6568" s="21" t="s">
        <v>1625</v>
      </c>
    </row>
    <row r="6569" spans="1:27" x14ac:dyDescent="0.25">
      <c r="B6569" t="s">
        <v>3457</v>
      </c>
      <c r="C6569" t="s">
        <v>37</v>
      </c>
      <c r="D6569" t="s">
        <v>3458</v>
      </c>
      <c r="E6569" s="29">
        <v>1</v>
      </c>
      <c r="G6569" t="s">
        <v>1619</v>
      </c>
      <c r="H6569" s="30">
        <v>5.16</v>
      </c>
      <c r="I6569" t="s">
        <v>1620</v>
      </c>
      <c r="J6569" s="30">
        <f>ROUND(E6569* H6569,5)</f>
        <v>5.16</v>
      </c>
    </row>
    <row r="6570" spans="1:27" x14ac:dyDescent="0.25">
      <c r="D6570" s="31" t="s">
        <v>1635</v>
      </c>
      <c r="K6570" s="30">
        <f>SUM(J6569:J6569)</f>
        <v>5.16</v>
      </c>
    </row>
    <row r="6571" spans="1:27" x14ac:dyDescent="0.25">
      <c r="D6571" s="31" t="s">
        <v>1636</v>
      </c>
      <c r="K6571" s="32">
        <f>SUM(J6564:J6570)</f>
        <v>11.33647</v>
      </c>
    </row>
    <row r="6572" spans="1:27" x14ac:dyDescent="0.25">
      <c r="D6572" s="31" t="s">
        <v>1688</v>
      </c>
      <c r="H6572">
        <v>4</v>
      </c>
      <c r="I6572" t="s">
        <v>1638</v>
      </c>
      <c r="K6572" s="30">
        <f>ROUND(H6572/100*K6571,5)</f>
        <v>0.45345999999999997</v>
      </c>
    </row>
    <row r="6573" spans="1:27" x14ac:dyDescent="0.25">
      <c r="D6573" s="31" t="s">
        <v>1639</v>
      </c>
      <c r="K6573" s="32">
        <f>SUM(K6571:K6572)</f>
        <v>11.78993</v>
      </c>
    </row>
    <row r="6575" spans="1:27" ht="45" customHeight="1" x14ac:dyDescent="0.25">
      <c r="A6575" s="25" t="s">
        <v>3459</v>
      </c>
      <c r="B6575" s="25" t="s">
        <v>657</v>
      </c>
      <c r="C6575" s="26" t="s">
        <v>37</v>
      </c>
      <c r="D6575" s="6" t="s">
        <v>658</v>
      </c>
      <c r="E6575" s="5"/>
      <c r="F6575" s="5"/>
      <c r="G6575" s="26"/>
      <c r="H6575" s="27" t="s">
        <v>1613</v>
      </c>
      <c r="I6575" s="4">
        <v>2.423</v>
      </c>
      <c r="J6575" s="5"/>
      <c r="K6575" s="28">
        <f>ROUND(K6584,2)</f>
        <v>73.739999999999995</v>
      </c>
      <c r="L6575" s="26"/>
      <c r="M6575" s="26"/>
      <c r="N6575" s="26"/>
      <c r="O6575" s="26"/>
      <c r="P6575" s="26"/>
      <c r="Q6575" s="26"/>
      <c r="R6575" s="26"/>
      <c r="S6575" s="26"/>
      <c r="T6575" s="26"/>
      <c r="U6575" s="26"/>
      <c r="V6575" s="26"/>
      <c r="W6575" s="26"/>
      <c r="X6575" s="26"/>
      <c r="Y6575" s="26"/>
      <c r="Z6575" s="26"/>
      <c r="AA6575" s="26"/>
    </row>
    <row r="6576" spans="1:27" x14ac:dyDescent="0.25">
      <c r="B6576" s="21" t="s">
        <v>1614</v>
      </c>
    </row>
    <row r="6577" spans="1:27" x14ac:dyDescent="0.25">
      <c r="B6577" t="s">
        <v>2432</v>
      </c>
      <c r="C6577" t="s">
        <v>1616</v>
      </c>
      <c r="D6577" t="s">
        <v>1807</v>
      </c>
      <c r="E6577" s="29">
        <v>0.25</v>
      </c>
      <c r="F6577" t="s">
        <v>1618</v>
      </c>
      <c r="G6577" t="s">
        <v>1619</v>
      </c>
      <c r="H6577" s="30">
        <v>28.1</v>
      </c>
      <c r="I6577" t="s">
        <v>1620</v>
      </c>
      <c r="J6577" s="30">
        <f>ROUND(E6577/I6575* H6577,5)</f>
        <v>2.8993000000000002</v>
      </c>
    </row>
    <row r="6578" spans="1:27" x14ac:dyDescent="0.25">
      <c r="D6578" s="31" t="s">
        <v>1621</v>
      </c>
      <c r="K6578" s="30">
        <f>SUM(J6577:J6577)</f>
        <v>2.8993000000000002</v>
      </c>
    </row>
    <row r="6579" spans="1:27" x14ac:dyDescent="0.25">
      <c r="B6579" s="21" t="s">
        <v>1625</v>
      </c>
    </row>
    <row r="6580" spans="1:27" x14ac:dyDescent="0.25">
      <c r="B6580" t="s">
        <v>3460</v>
      </c>
      <c r="C6580" t="s">
        <v>37</v>
      </c>
      <c r="D6580" t="s">
        <v>3461</v>
      </c>
      <c r="E6580" s="29">
        <v>1</v>
      </c>
      <c r="G6580" t="s">
        <v>1619</v>
      </c>
      <c r="H6580" s="30">
        <v>68</v>
      </c>
      <c r="I6580" t="s">
        <v>1620</v>
      </c>
      <c r="J6580" s="30">
        <f>ROUND(E6580* H6580,5)</f>
        <v>68</v>
      </c>
    </row>
    <row r="6581" spans="1:27" x14ac:dyDescent="0.25">
      <c r="D6581" s="31" t="s">
        <v>1635</v>
      </c>
      <c r="K6581" s="30">
        <f>SUM(J6580:J6580)</f>
        <v>68</v>
      </c>
    </row>
    <row r="6582" spans="1:27" x14ac:dyDescent="0.25">
      <c r="D6582" s="31" t="s">
        <v>1636</v>
      </c>
      <c r="K6582" s="32">
        <f>SUM(J6576:J6581)</f>
        <v>70.899299999999997</v>
      </c>
    </row>
    <row r="6583" spans="1:27" x14ac:dyDescent="0.25">
      <c r="D6583" s="31" t="s">
        <v>1688</v>
      </c>
      <c r="H6583">
        <v>4</v>
      </c>
      <c r="I6583" t="s">
        <v>1638</v>
      </c>
      <c r="K6583" s="30">
        <f>ROUND(H6583/100*K6582,5)</f>
        <v>2.8359700000000001</v>
      </c>
    </row>
    <row r="6584" spans="1:27" x14ac:dyDescent="0.25">
      <c r="D6584" s="31" t="s">
        <v>1639</v>
      </c>
      <c r="K6584" s="32">
        <f>SUM(K6582:K6583)</f>
        <v>73.73527</v>
      </c>
    </row>
    <row r="6586" spans="1:27" ht="45" customHeight="1" x14ac:dyDescent="0.25">
      <c r="A6586" s="25" t="s">
        <v>3462</v>
      </c>
      <c r="B6586" s="25" t="s">
        <v>1418</v>
      </c>
      <c r="C6586" s="26" t="s">
        <v>37</v>
      </c>
      <c r="D6586" s="6" t="s">
        <v>1419</v>
      </c>
      <c r="E6586" s="5"/>
      <c r="F6586" s="5"/>
      <c r="G6586" s="26"/>
      <c r="H6586" s="27" t="s">
        <v>1613</v>
      </c>
      <c r="I6586" s="4">
        <v>3.4630000000000001</v>
      </c>
      <c r="J6586" s="5"/>
      <c r="K6586" s="28">
        <f>ROUND(K6597,2)</f>
        <v>145.31</v>
      </c>
      <c r="L6586" s="26"/>
      <c r="M6586" s="26"/>
      <c r="N6586" s="26"/>
      <c r="O6586" s="26"/>
      <c r="P6586" s="26"/>
      <c r="Q6586" s="26"/>
      <c r="R6586" s="26"/>
      <c r="S6586" s="26"/>
      <c r="T6586" s="26"/>
      <c r="U6586" s="26"/>
      <c r="V6586" s="26"/>
      <c r="W6586" s="26"/>
      <c r="X6586" s="26"/>
      <c r="Y6586" s="26"/>
      <c r="Z6586" s="26"/>
      <c r="AA6586" s="26"/>
    </row>
    <row r="6587" spans="1:27" x14ac:dyDescent="0.25">
      <c r="B6587" s="21" t="s">
        <v>1614</v>
      </c>
    </row>
    <row r="6588" spans="1:27" x14ac:dyDescent="0.25">
      <c r="B6588" t="s">
        <v>1693</v>
      </c>
      <c r="C6588" t="s">
        <v>1616</v>
      </c>
      <c r="D6588" t="s">
        <v>1694</v>
      </c>
      <c r="E6588" s="29">
        <v>0.35</v>
      </c>
      <c r="F6588" t="s">
        <v>1618</v>
      </c>
      <c r="G6588" t="s">
        <v>1619</v>
      </c>
      <c r="H6588" s="30">
        <v>27.19</v>
      </c>
      <c r="I6588" t="s">
        <v>1620</v>
      </c>
      <c r="J6588" s="30">
        <f>ROUND(E6588/I6586* H6588,5)</f>
        <v>2.7480500000000001</v>
      </c>
    </row>
    <row r="6589" spans="1:27" x14ac:dyDescent="0.25">
      <c r="D6589" s="31" t="s">
        <v>1621</v>
      </c>
      <c r="K6589" s="30">
        <f>SUM(J6588:J6588)</f>
        <v>2.7480500000000001</v>
      </c>
    </row>
    <row r="6590" spans="1:27" x14ac:dyDescent="0.25">
      <c r="B6590" s="21" t="s">
        <v>1625</v>
      </c>
    </row>
    <row r="6591" spans="1:27" x14ac:dyDescent="0.25">
      <c r="B6591" t="s">
        <v>3463</v>
      </c>
      <c r="C6591" t="s">
        <v>37</v>
      </c>
      <c r="D6591" t="s">
        <v>3464</v>
      </c>
      <c r="E6591" s="29">
        <v>1</v>
      </c>
      <c r="G6591" t="s">
        <v>1619</v>
      </c>
      <c r="H6591" s="30">
        <v>136.93</v>
      </c>
      <c r="I6591" t="s">
        <v>1620</v>
      </c>
      <c r="J6591" s="30">
        <f>ROUND(E6591* H6591,5)</f>
        <v>136.93</v>
      </c>
    </row>
    <row r="6592" spans="1:27" x14ac:dyDescent="0.25">
      <c r="D6592" s="31" t="s">
        <v>1635</v>
      </c>
      <c r="K6592" s="30">
        <f>SUM(J6591:J6591)</f>
        <v>136.93</v>
      </c>
    </row>
    <row r="6594" spans="1:27" x14ac:dyDescent="0.25">
      <c r="D6594" s="31" t="s">
        <v>1637</v>
      </c>
      <c r="H6594">
        <v>1.5</v>
      </c>
      <c r="I6594" t="s">
        <v>1638</v>
      </c>
      <c r="J6594">
        <f>ROUND(H6594/100*K6589,5)</f>
        <v>4.122E-2</v>
      </c>
    </row>
    <row r="6595" spans="1:27" x14ac:dyDescent="0.25">
      <c r="D6595" s="31" t="s">
        <v>1636</v>
      </c>
      <c r="K6595" s="32">
        <f>SUM(J6587:J6594)</f>
        <v>139.71927000000002</v>
      </c>
    </row>
    <row r="6596" spans="1:27" x14ac:dyDescent="0.25">
      <c r="D6596" s="31" t="s">
        <v>1688</v>
      </c>
      <c r="H6596">
        <v>4</v>
      </c>
      <c r="I6596" t="s">
        <v>1638</v>
      </c>
      <c r="K6596" s="30">
        <f>ROUND(H6596/100*K6595,5)</f>
        <v>5.5887700000000002</v>
      </c>
    </row>
    <row r="6597" spans="1:27" x14ac:dyDescent="0.25">
      <c r="D6597" s="31" t="s">
        <v>1639</v>
      </c>
      <c r="K6597" s="32">
        <f>SUM(K6595:K6596)</f>
        <v>145.30804000000003</v>
      </c>
    </row>
    <row r="6599" spans="1:27" ht="45" customHeight="1" x14ac:dyDescent="0.25">
      <c r="A6599" s="25" t="s">
        <v>3465</v>
      </c>
      <c r="B6599" s="25" t="s">
        <v>659</v>
      </c>
      <c r="C6599" s="26" t="s">
        <v>37</v>
      </c>
      <c r="D6599" s="6" t="s">
        <v>660</v>
      </c>
      <c r="E6599" s="5"/>
      <c r="F6599" s="5"/>
      <c r="G6599" s="26"/>
      <c r="H6599" s="27" t="s">
        <v>1613</v>
      </c>
      <c r="I6599" s="4">
        <v>2.9630000000000001</v>
      </c>
      <c r="J6599" s="5"/>
      <c r="K6599" s="28">
        <f>ROUND(K6608,2)</f>
        <v>330.72</v>
      </c>
      <c r="L6599" s="26"/>
      <c r="M6599" s="26"/>
      <c r="N6599" s="26"/>
      <c r="O6599" s="26"/>
      <c r="P6599" s="26"/>
      <c r="Q6599" s="26"/>
      <c r="R6599" s="26"/>
      <c r="S6599" s="26"/>
      <c r="T6599" s="26"/>
      <c r="U6599" s="26"/>
      <c r="V6599" s="26"/>
      <c r="W6599" s="26"/>
      <c r="X6599" s="26"/>
      <c r="Y6599" s="26"/>
      <c r="Z6599" s="26"/>
      <c r="AA6599" s="26"/>
    </row>
    <row r="6600" spans="1:27" x14ac:dyDescent="0.25">
      <c r="B6600" s="21" t="s">
        <v>1614</v>
      </c>
    </row>
    <row r="6601" spans="1:27" x14ac:dyDescent="0.25">
      <c r="B6601" t="s">
        <v>2432</v>
      </c>
      <c r="C6601" t="s">
        <v>1616</v>
      </c>
      <c r="D6601" t="s">
        <v>1807</v>
      </c>
      <c r="E6601" s="29">
        <v>1</v>
      </c>
      <c r="F6601" t="s">
        <v>1618</v>
      </c>
      <c r="G6601" t="s">
        <v>1619</v>
      </c>
      <c r="H6601" s="30">
        <v>28.1</v>
      </c>
      <c r="I6601" t="s">
        <v>1620</v>
      </c>
      <c r="J6601" s="30">
        <f>ROUND(E6601/I6599* H6601,5)</f>
        <v>9.4836299999999998</v>
      </c>
    </row>
    <row r="6602" spans="1:27" x14ac:dyDescent="0.25">
      <c r="D6602" s="31" t="s">
        <v>1621</v>
      </c>
      <c r="K6602" s="30">
        <f>SUM(J6601:J6601)</f>
        <v>9.4836299999999998</v>
      </c>
    </row>
    <row r="6603" spans="1:27" x14ac:dyDescent="0.25">
      <c r="B6603" s="21" t="s">
        <v>1625</v>
      </c>
    </row>
    <row r="6604" spans="1:27" x14ac:dyDescent="0.25">
      <c r="B6604" t="s">
        <v>3466</v>
      </c>
      <c r="C6604" t="s">
        <v>37</v>
      </c>
      <c r="D6604" t="s">
        <v>3467</v>
      </c>
      <c r="E6604" s="29">
        <v>1</v>
      </c>
      <c r="G6604" t="s">
        <v>1619</v>
      </c>
      <c r="H6604" s="30">
        <v>308.52</v>
      </c>
      <c r="I6604" t="s">
        <v>1620</v>
      </c>
      <c r="J6604" s="30">
        <f>ROUND(E6604* H6604,5)</f>
        <v>308.52</v>
      </c>
    </row>
    <row r="6605" spans="1:27" x14ac:dyDescent="0.25">
      <c r="D6605" s="31" t="s">
        <v>1635</v>
      </c>
      <c r="K6605" s="30">
        <f>SUM(J6604:J6604)</f>
        <v>308.52</v>
      </c>
    </row>
    <row r="6606" spans="1:27" x14ac:dyDescent="0.25">
      <c r="D6606" s="31" t="s">
        <v>1636</v>
      </c>
      <c r="K6606" s="32">
        <f>SUM(J6600:J6605)</f>
        <v>318.00362999999999</v>
      </c>
    </row>
    <row r="6607" spans="1:27" x14ac:dyDescent="0.25">
      <c r="D6607" s="31" t="s">
        <v>1688</v>
      </c>
      <c r="H6607">
        <v>4</v>
      </c>
      <c r="I6607" t="s">
        <v>1638</v>
      </c>
      <c r="K6607" s="30">
        <f>ROUND(H6607/100*K6606,5)</f>
        <v>12.72015</v>
      </c>
    </row>
    <row r="6608" spans="1:27" x14ac:dyDescent="0.25">
      <c r="D6608" s="31" t="s">
        <v>1639</v>
      </c>
      <c r="K6608" s="32">
        <f>SUM(K6606:K6607)</f>
        <v>330.72377999999998</v>
      </c>
    </row>
    <row r="6610" spans="1:27" ht="45" customHeight="1" x14ac:dyDescent="0.25">
      <c r="A6610" s="25" t="s">
        <v>3468</v>
      </c>
      <c r="B6610" s="25" t="s">
        <v>1416</v>
      </c>
      <c r="C6610" s="26" t="s">
        <v>37</v>
      </c>
      <c r="D6610" s="6" t="s">
        <v>1417</v>
      </c>
      <c r="E6610" s="5"/>
      <c r="F6610" s="5"/>
      <c r="G6610" s="26"/>
      <c r="H6610" s="27" t="s">
        <v>1613</v>
      </c>
      <c r="I6610" s="4">
        <v>1.839</v>
      </c>
      <c r="J6610" s="5"/>
      <c r="K6610" s="28">
        <f>ROUND(K6621,2)</f>
        <v>266.3</v>
      </c>
      <c r="L6610" s="26"/>
      <c r="M6610" s="26"/>
      <c r="N6610" s="26"/>
      <c r="O6610" s="26"/>
      <c r="P6610" s="26"/>
      <c r="Q6610" s="26"/>
      <c r="R6610" s="26"/>
      <c r="S6610" s="26"/>
      <c r="T6610" s="26"/>
      <c r="U6610" s="26"/>
      <c r="V6610" s="26"/>
      <c r="W6610" s="26"/>
      <c r="X6610" s="26"/>
      <c r="Y6610" s="26"/>
      <c r="Z6610" s="26"/>
      <c r="AA6610" s="26"/>
    </row>
    <row r="6611" spans="1:27" x14ac:dyDescent="0.25">
      <c r="B6611" s="21" t="s">
        <v>1614</v>
      </c>
    </row>
    <row r="6612" spans="1:27" x14ac:dyDescent="0.25">
      <c r="B6612" t="s">
        <v>1693</v>
      </c>
      <c r="C6612" t="s">
        <v>1616</v>
      </c>
      <c r="D6612" t="s">
        <v>1694</v>
      </c>
      <c r="E6612" s="29">
        <v>1</v>
      </c>
      <c r="F6612" t="s">
        <v>1618</v>
      </c>
      <c r="G6612" t="s">
        <v>1619</v>
      </c>
      <c r="H6612" s="30">
        <v>27.19</v>
      </c>
      <c r="I6612" t="s">
        <v>1620</v>
      </c>
      <c r="J6612" s="30">
        <f>ROUND(E6612/I6610* H6612,5)</f>
        <v>14.785209999999999</v>
      </c>
    </row>
    <row r="6613" spans="1:27" x14ac:dyDescent="0.25">
      <c r="D6613" s="31" t="s">
        <v>1621</v>
      </c>
      <c r="K6613" s="30">
        <f>SUM(J6612:J6612)</f>
        <v>14.785209999999999</v>
      </c>
    </row>
    <row r="6614" spans="1:27" x14ac:dyDescent="0.25">
      <c r="B6614" s="21" t="s">
        <v>1625</v>
      </c>
    </row>
    <row r="6615" spans="1:27" x14ac:dyDescent="0.25">
      <c r="B6615" t="s">
        <v>3469</v>
      </c>
      <c r="C6615" t="s">
        <v>37</v>
      </c>
      <c r="D6615" t="s">
        <v>3470</v>
      </c>
      <c r="E6615" s="29">
        <v>1</v>
      </c>
      <c r="G6615" t="s">
        <v>1619</v>
      </c>
      <c r="H6615" s="30">
        <v>241.05</v>
      </c>
      <c r="I6615" t="s">
        <v>1620</v>
      </c>
      <c r="J6615" s="30">
        <f>ROUND(E6615* H6615,5)</f>
        <v>241.05</v>
      </c>
    </row>
    <row r="6616" spans="1:27" x14ac:dyDescent="0.25">
      <c r="D6616" s="31" t="s">
        <v>1635</v>
      </c>
      <c r="K6616" s="30">
        <f>SUM(J6615:J6615)</f>
        <v>241.05</v>
      </c>
    </row>
    <row r="6618" spans="1:27" x14ac:dyDescent="0.25">
      <c r="D6618" s="31" t="s">
        <v>1637</v>
      </c>
      <c r="H6618">
        <v>1.5</v>
      </c>
      <c r="I6618" t="s">
        <v>1638</v>
      </c>
      <c r="J6618">
        <f>ROUND(H6618/100*K6613,5)</f>
        <v>0.22178</v>
      </c>
    </row>
    <row r="6619" spans="1:27" x14ac:dyDescent="0.25">
      <c r="D6619" s="31" t="s">
        <v>1636</v>
      </c>
      <c r="K6619" s="32">
        <f>SUM(J6611:J6618)</f>
        <v>256.05699000000004</v>
      </c>
    </row>
    <row r="6620" spans="1:27" x14ac:dyDescent="0.25">
      <c r="D6620" s="31" t="s">
        <v>1688</v>
      </c>
      <c r="H6620">
        <v>4</v>
      </c>
      <c r="I6620" t="s">
        <v>1638</v>
      </c>
      <c r="K6620" s="30">
        <f>ROUND(H6620/100*K6619,5)</f>
        <v>10.242279999999999</v>
      </c>
    </row>
    <row r="6621" spans="1:27" x14ac:dyDescent="0.25">
      <c r="D6621" s="31" t="s">
        <v>1639</v>
      </c>
      <c r="K6621" s="32">
        <f>SUM(K6619:K6620)</f>
        <v>266.29927000000004</v>
      </c>
    </row>
    <row r="6623" spans="1:27" ht="45" customHeight="1" x14ac:dyDescent="0.25">
      <c r="A6623" s="25" t="s">
        <v>3471</v>
      </c>
      <c r="B6623" s="25" t="s">
        <v>1351</v>
      </c>
      <c r="C6623" s="26" t="s">
        <v>37</v>
      </c>
      <c r="D6623" s="6" t="s">
        <v>1352</v>
      </c>
      <c r="E6623" s="5"/>
      <c r="F6623" s="5"/>
      <c r="G6623" s="26"/>
      <c r="H6623" s="27" t="s">
        <v>1613</v>
      </c>
      <c r="I6623" s="4">
        <v>1.679</v>
      </c>
      <c r="J6623" s="5"/>
      <c r="K6623" s="28">
        <f>ROUND(K6644,2)</f>
        <v>23267.13</v>
      </c>
      <c r="L6623" s="26"/>
      <c r="M6623" s="26"/>
      <c r="N6623" s="26"/>
      <c r="O6623" s="26"/>
      <c r="P6623" s="26"/>
      <c r="Q6623" s="26"/>
      <c r="R6623" s="26"/>
      <c r="S6623" s="26"/>
      <c r="T6623" s="26"/>
      <c r="U6623" s="26"/>
      <c r="V6623" s="26"/>
      <c r="W6623" s="26"/>
      <c r="X6623" s="26"/>
      <c r="Y6623" s="26"/>
      <c r="Z6623" s="26"/>
      <c r="AA6623" s="26"/>
    </row>
    <row r="6624" spans="1:27" x14ac:dyDescent="0.25">
      <c r="B6624" s="21" t="s">
        <v>1614</v>
      </c>
    </row>
    <row r="6625" spans="2:11" x14ac:dyDescent="0.25">
      <c r="B6625" t="s">
        <v>1828</v>
      </c>
      <c r="C6625" t="s">
        <v>1616</v>
      </c>
      <c r="D6625" t="s">
        <v>1829</v>
      </c>
      <c r="E6625" s="29">
        <v>60</v>
      </c>
      <c r="F6625" t="s">
        <v>1618</v>
      </c>
      <c r="G6625" t="s">
        <v>1619</v>
      </c>
      <c r="H6625" s="30">
        <v>24.14</v>
      </c>
      <c r="I6625" t="s">
        <v>1620</v>
      </c>
      <c r="J6625" s="30">
        <f>ROUND(E6625/I6623* H6625,5)</f>
        <v>862.65634</v>
      </c>
    </row>
    <row r="6626" spans="2:11" x14ac:dyDescent="0.25">
      <c r="B6626" t="s">
        <v>1830</v>
      </c>
      <c r="C6626" t="s">
        <v>1616</v>
      </c>
      <c r="D6626" t="s">
        <v>1831</v>
      </c>
      <c r="E6626" s="29">
        <v>60</v>
      </c>
      <c r="F6626" t="s">
        <v>1618</v>
      </c>
      <c r="G6626" t="s">
        <v>1619</v>
      </c>
      <c r="H6626" s="30">
        <v>28.1</v>
      </c>
      <c r="I6626" t="s">
        <v>1620</v>
      </c>
      <c r="J6626" s="30">
        <f>ROUND(E6626/I6623* H6626,5)</f>
        <v>1004.1691499999999</v>
      </c>
    </row>
    <row r="6627" spans="2:11" x14ac:dyDescent="0.25">
      <c r="D6627" s="31" t="s">
        <v>1621</v>
      </c>
      <c r="K6627" s="30">
        <f>SUM(J6625:J6626)</f>
        <v>1866.8254899999999</v>
      </c>
    </row>
    <row r="6628" spans="2:11" x14ac:dyDescent="0.25">
      <c r="B6628" s="21" t="s">
        <v>1625</v>
      </c>
    </row>
    <row r="6629" spans="2:11" x14ac:dyDescent="0.25">
      <c r="B6629" t="s">
        <v>3472</v>
      </c>
      <c r="C6629" t="s">
        <v>37</v>
      </c>
      <c r="D6629" t="s">
        <v>3473</v>
      </c>
      <c r="E6629" s="29">
        <v>1</v>
      </c>
      <c r="G6629" t="s">
        <v>1619</v>
      </c>
      <c r="H6629" s="30">
        <v>4926.3500000000004</v>
      </c>
      <c r="I6629" t="s">
        <v>1620</v>
      </c>
      <c r="J6629" s="30">
        <f t="shared" ref="J6629:J6638" si="17">ROUND(E6629* H6629,5)</f>
        <v>4926.3500000000004</v>
      </c>
    </row>
    <row r="6630" spans="2:11" x14ac:dyDescent="0.25">
      <c r="B6630" t="s">
        <v>3474</v>
      </c>
      <c r="C6630" t="s">
        <v>37</v>
      </c>
      <c r="D6630" t="s">
        <v>3475</v>
      </c>
      <c r="E6630" s="29">
        <v>2</v>
      </c>
      <c r="G6630" t="s">
        <v>1619</v>
      </c>
      <c r="H6630" s="30">
        <v>948.49</v>
      </c>
      <c r="I6630" t="s">
        <v>1620</v>
      </c>
      <c r="J6630" s="30">
        <f t="shared" si="17"/>
        <v>1896.98</v>
      </c>
    </row>
    <row r="6631" spans="2:11" x14ac:dyDescent="0.25">
      <c r="B6631" t="s">
        <v>3476</v>
      </c>
      <c r="C6631" t="s">
        <v>37</v>
      </c>
      <c r="D6631" t="s">
        <v>3477</v>
      </c>
      <c r="E6631" s="29">
        <v>1</v>
      </c>
      <c r="G6631" t="s">
        <v>1619</v>
      </c>
      <c r="H6631" s="30">
        <v>715.76</v>
      </c>
      <c r="I6631" t="s">
        <v>1620</v>
      </c>
      <c r="J6631" s="30">
        <f t="shared" si="17"/>
        <v>715.76</v>
      </c>
    </row>
    <row r="6632" spans="2:11" x14ac:dyDescent="0.25">
      <c r="B6632" t="s">
        <v>3478</v>
      </c>
      <c r="C6632" t="s">
        <v>37</v>
      </c>
      <c r="D6632" t="s">
        <v>3479</v>
      </c>
      <c r="E6632" s="29">
        <v>1</v>
      </c>
      <c r="G6632" t="s">
        <v>1619</v>
      </c>
      <c r="H6632" s="30">
        <v>5779.78</v>
      </c>
      <c r="I6632" t="s">
        <v>1620</v>
      </c>
      <c r="J6632" s="30">
        <f t="shared" si="17"/>
        <v>5779.78</v>
      </c>
    </row>
    <row r="6633" spans="2:11" x14ac:dyDescent="0.25">
      <c r="B6633" t="s">
        <v>3480</v>
      </c>
      <c r="C6633" t="s">
        <v>37</v>
      </c>
      <c r="D6633" t="s">
        <v>3481</v>
      </c>
      <c r="E6633" s="29">
        <v>1</v>
      </c>
      <c r="G6633" t="s">
        <v>1619</v>
      </c>
      <c r="H6633" s="30">
        <v>3866.94</v>
      </c>
      <c r="I6633" t="s">
        <v>1620</v>
      </c>
      <c r="J6633" s="30">
        <f t="shared" si="17"/>
        <v>3866.94</v>
      </c>
    </row>
    <row r="6634" spans="2:11" x14ac:dyDescent="0.25">
      <c r="B6634" t="s">
        <v>3482</v>
      </c>
      <c r="C6634" t="s">
        <v>37</v>
      </c>
      <c r="D6634" t="s">
        <v>3483</v>
      </c>
      <c r="E6634" s="29">
        <v>1</v>
      </c>
      <c r="G6634" t="s">
        <v>1619</v>
      </c>
      <c r="H6634" s="30">
        <v>102.85</v>
      </c>
      <c r="I6634" t="s">
        <v>1620</v>
      </c>
      <c r="J6634" s="30">
        <f t="shared" si="17"/>
        <v>102.85</v>
      </c>
    </row>
    <row r="6635" spans="2:11" x14ac:dyDescent="0.25">
      <c r="B6635" t="s">
        <v>3484</v>
      </c>
      <c r="C6635" t="s">
        <v>37</v>
      </c>
      <c r="D6635" t="s">
        <v>3485</v>
      </c>
      <c r="E6635" s="29">
        <v>2</v>
      </c>
      <c r="G6635" t="s">
        <v>1619</v>
      </c>
      <c r="H6635" s="30">
        <v>96.95</v>
      </c>
      <c r="I6635" t="s">
        <v>1620</v>
      </c>
      <c r="J6635" s="30">
        <f t="shared" si="17"/>
        <v>193.9</v>
      </c>
    </row>
    <row r="6636" spans="2:11" x14ac:dyDescent="0.25">
      <c r="B6636" t="s">
        <v>3486</v>
      </c>
      <c r="C6636" t="s">
        <v>37</v>
      </c>
      <c r="D6636" t="s">
        <v>3487</v>
      </c>
      <c r="E6636" s="29">
        <v>1</v>
      </c>
      <c r="G6636" t="s">
        <v>1619</v>
      </c>
      <c r="H6636" s="30">
        <v>1221.6099999999999</v>
      </c>
      <c r="I6636" t="s">
        <v>1620</v>
      </c>
      <c r="J6636" s="30">
        <f t="shared" si="17"/>
        <v>1221.6099999999999</v>
      </c>
    </row>
    <row r="6637" spans="2:11" x14ac:dyDescent="0.25">
      <c r="B6637" t="s">
        <v>3488</v>
      </c>
      <c r="C6637" t="s">
        <v>37</v>
      </c>
      <c r="D6637" t="s">
        <v>3489</v>
      </c>
      <c r="E6637" s="29">
        <v>1</v>
      </c>
      <c r="G6637" t="s">
        <v>1619</v>
      </c>
      <c r="H6637" s="30">
        <v>1689.71</v>
      </c>
      <c r="I6637" t="s">
        <v>1620</v>
      </c>
      <c r="J6637" s="30">
        <f t="shared" si="17"/>
        <v>1689.71</v>
      </c>
    </row>
    <row r="6638" spans="2:11" x14ac:dyDescent="0.25">
      <c r="B6638" t="s">
        <v>3490</v>
      </c>
      <c r="C6638" t="s">
        <v>37</v>
      </c>
      <c r="D6638" t="s">
        <v>3491</v>
      </c>
      <c r="E6638" s="29">
        <v>2</v>
      </c>
      <c r="G6638" t="s">
        <v>1619</v>
      </c>
      <c r="H6638" s="30">
        <v>23.1</v>
      </c>
      <c r="I6638" t="s">
        <v>1620</v>
      </c>
      <c r="J6638" s="30">
        <f t="shared" si="17"/>
        <v>46.2</v>
      </c>
    </row>
    <row r="6639" spans="2:11" x14ac:dyDescent="0.25">
      <c r="D6639" s="31" t="s">
        <v>1635</v>
      </c>
      <c r="K6639" s="30">
        <f>SUM(J6629:J6638)</f>
        <v>20440.079999999998</v>
      </c>
    </row>
    <row r="6641" spans="1:27" x14ac:dyDescent="0.25">
      <c r="D6641" s="31" t="s">
        <v>1637</v>
      </c>
      <c r="H6641">
        <v>3.5</v>
      </c>
      <c r="I6641" t="s">
        <v>1638</v>
      </c>
      <c r="J6641">
        <f>ROUND(H6641/100*K6627,5)</f>
        <v>65.338890000000006</v>
      </c>
    </row>
    <row r="6642" spans="1:27" x14ac:dyDescent="0.25">
      <c r="D6642" s="31" t="s">
        <v>1636</v>
      </c>
      <c r="K6642" s="32">
        <f>SUM(J6624:J6641)</f>
        <v>22372.24438</v>
      </c>
    </row>
    <row r="6643" spans="1:27" x14ac:dyDescent="0.25">
      <c r="D6643" s="31" t="s">
        <v>1688</v>
      </c>
      <c r="H6643">
        <v>4</v>
      </c>
      <c r="I6643" t="s">
        <v>1638</v>
      </c>
      <c r="K6643" s="30">
        <f>ROUND(H6643/100*K6642,5)</f>
        <v>894.88977999999997</v>
      </c>
    </row>
    <row r="6644" spans="1:27" x14ac:dyDescent="0.25">
      <c r="D6644" s="31" t="s">
        <v>1639</v>
      </c>
      <c r="K6644" s="32">
        <f>SUM(K6642:K6643)</f>
        <v>23267.134160000001</v>
      </c>
    </row>
    <row r="6646" spans="1:27" ht="45" customHeight="1" x14ac:dyDescent="0.25">
      <c r="A6646" s="25" t="s">
        <v>3492</v>
      </c>
      <c r="B6646" s="25" t="s">
        <v>1275</v>
      </c>
      <c r="C6646" s="26" t="s">
        <v>37</v>
      </c>
      <c r="D6646" s="6" t="s">
        <v>1276</v>
      </c>
      <c r="E6646" s="5"/>
      <c r="F6646" s="5"/>
      <c r="G6646" s="26"/>
      <c r="H6646" s="27" t="s">
        <v>1613</v>
      </c>
      <c r="I6646" s="4">
        <v>1.06</v>
      </c>
      <c r="J6646" s="5"/>
      <c r="K6646" s="28">
        <f>ROUND(K6653,2)</f>
        <v>460.94</v>
      </c>
      <c r="L6646" s="26"/>
      <c r="M6646" s="26"/>
      <c r="N6646" s="26"/>
      <c r="O6646" s="26"/>
      <c r="P6646" s="26"/>
      <c r="Q6646" s="26"/>
      <c r="R6646" s="26"/>
      <c r="S6646" s="26"/>
      <c r="T6646" s="26"/>
      <c r="U6646" s="26"/>
      <c r="V6646" s="26"/>
      <c r="W6646" s="26"/>
      <c r="X6646" s="26"/>
      <c r="Y6646" s="26"/>
      <c r="Z6646" s="26"/>
      <c r="AA6646" s="26"/>
    </row>
    <row r="6647" spans="1:27" x14ac:dyDescent="0.25">
      <c r="B6647" s="21" t="s">
        <v>1614</v>
      </c>
    </row>
    <row r="6648" spans="1:27" x14ac:dyDescent="0.25">
      <c r="B6648" t="s">
        <v>2430</v>
      </c>
      <c r="C6648" t="s">
        <v>1616</v>
      </c>
      <c r="D6648" t="s">
        <v>2431</v>
      </c>
      <c r="E6648" s="29">
        <v>9</v>
      </c>
      <c r="F6648" t="s">
        <v>1618</v>
      </c>
      <c r="G6648" t="s">
        <v>1619</v>
      </c>
      <c r="H6648" s="30">
        <v>24.1</v>
      </c>
      <c r="I6648" t="s">
        <v>1620</v>
      </c>
      <c r="J6648" s="30">
        <f>ROUND(E6648/I6646* H6648,5)</f>
        <v>204.62263999999999</v>
      </c>
    </row>
    <row r="6649" spans="1:27" x14ac:dyDescent="0.25">
      <c r="B6649" t="s">
        <v>2432</v>
      </c>
      <c r="C6649" t="s">
        <v>1616</v>
      </c>
      <c r="D6649" t="s">
        <v>1807</v>
      </c>
      <c r="E6649" s="29">
        <v>9</v>
      </c>
      <c r="F6649" t="s">
        <v>1618</v>
      </c>
      <c r="G6649" t="s">
        <v>1619</v>
      </c>
      <c r="H6649" s="30">
        <v>28.1</v>
      </c>
      <c r="I6649" t="s">
        <v>1620</v>
      </c>
      <c r="J6649" s="30">
        <f>ROUND(E6649/I6646* H6649,5)</f>
        <v>238.58491000000001</v>
      </c>
    </row>
    <row r="6650" spans="1:27" x14ac:dyDescent="0.25">
      <c r="D6650" s="31" t="s">
        <v>1621</v>
      </c>
      <c r="K6650" s="30">
        <f>SUM(J6648:J6649)</f>
        <v>443.20754999999997</v>
      </c>
    </row>
    <row r="6651" spans="1:27" x14ac:dyDescent="0.25">
      <c r="D6651" s="31" t="s">
        <v>1636</v>
      </c>
      <c r="K6651" s="32">
        <f>SUM(J6647:J6650)</f>
        <v>443.20754999999997</v>
      </c>
    </row>
    <row r="6652" spans="1:27" x14ac:dyDescent="0.25">
      <c r="D6652" s="31" t="s">
        <v>1688</v>
      </c>
      <c r="H6652">
        <v>4</v>
      </c>
      <c r="I6652" t="s">
        <v>1638</v>
      </c>
      <c r="K6652" s="30">
        <f>ROUND(H6652/100*K6651,5)</f>
        <v>17.728300000000001</v>
      </c>
    </row>
    <row r="6653" spans="1:27" x14ac:dyDescent="0.25">
      <c r="D6653" s="31" t="s">
        <v>1639</v>
      </c>
      <c r="K6653" s="32">
        <f>SUM(K6651:K6652)</f>
        <v>460.93584999999996</v>
      </c>
    </row>
    <row r="6655" spans="1:27" ht="45" customHeight="1" x14ac:dyDescent="0.25">
      <c r="A6655" s="25" t="s">
        <v>3493</v>
      </c>
      <c r="B6655" s="25" t="s">
        <v>1251</v>
      </c>
      <c r="C6655" s="26" t="s">
        <v>550</v>
      </c>
      <c r="D6655" s="6" t="s">
        <v>1252</v>
      </c>
      <c r="E6655" s="5"/>
      <c r="F6655" s="5"/>
      <c r="G6655" s="26"/>
      <c r="H6655" s="27" t="s">
        <v>1613</v>
      </c>
      <c r="I6655" s="4">
        <v>1.369</v>
      </c>
      <c r="J6655" s="5"/>
      <c r="K6655" s="28">
        <f>ROUND(K6665,2)</f>
        <v>124.72</v>
      </c>
      <c r="L6655" s="26"/>
      <c r="M6655" s="26"/>
      <c r="N6655" s="26"/>
      <c r="O6655" s="26"/>
      <c r="P6655" s="26"/>
      <c r="Q6655" s="26"/>
      <c r="R6655" s="26"/>
      <c r="S6655" s="26"/>
      <c r="T6655" s="26"/>
      <c r="U6655" s="26"/>
      <c r="V6655" s="26"/>
      <c r="W6655" s="26"/>
      <c r="X6655" s="26"/>
      <c r="Y6655" s="26"/>
      <c r="Z6655" s="26"/>
      <c r="AA6655" s="26"/>
    </row>
    <row r="6656" spans="1:27" x14ac:dyDescent="0.25">
      <c r="B6656" s="21" t="s">
        <v>1614</v>
      </c>
    </row>
    <row r="6657" spans="1:27" x14ac:dyDescent="0.25">
      <c r="B6657" t="s">
        <v>1828</v>
      </c>
      <c r="C6657" t="s">
        <v>1616</v>
      </c>
      <c r="D6657" t="s">
        <v>1829</v>
      </c>
      <c r="E6657" s="29">
        <v>0.5</v>
      </c>
      <c r="F6657" t="s">
        <v>1618</v>
      </c>
      <c r="G6657" t="s">
        <v>1619</v>
      </c>
      <c r="H6657" s="30">
        <v>24.14</v>
      </c>
      <c r="I6657" t="s">
        <v>1620</v>
      </c>
      <c r="J6657" s="30">
        <f>ROUND(E6657/I6655* H6657,5)</f>
        <v>8.8166499999999992</v>
      </c>
    </row>
    <row r="6658" spans="1:27" x14ac:dyDescent="0.25">
      <c r="B6658" t="s">
        <v>1830</v>
      </c>
      <c r="C6658" t="s">
        <v>1616</v>
      </c>
      <c r="D6658" t="s">
        <v>1831</v>
      </c>
      <c r="E6658" s="29">
        <v>0.5</v>
      </c>
      <c r="F6658" t="s">
        <v>1618</v>
      </c>
      <c r="G6658" t="s">
        <v>1619</v>
      </c>
      <c r="H6658" s="30">
        <v>28.1</v>
      </c>
      <c r="I6658" t="s">
        <v>1620</v>
      </c>
      <c r="J6658" s="30">
        <f>ROUND(E6658/I6655* H6658,5)</f>
        <v>10.262969999999999</v>
      </c>
    </row>
    <row r="6659" spans="1:27" x14ac:dyDescent="0.25">
      <c r="D6659" s="31" t="s">
        <v>1621</v>
      </c>
      <c r="K6659" s="30">
        <f>SUM(J6657:J6658)</f>
        <v>19.079619999999998</v>
      </c>
    </row>
    <row r="6660" spans="1:27" x14ac:dyDescent="0.25">
      <c r="B6660" s="21" t="s">
        <v>1625</v>
      </c>
    </row>
    <row r="6661" spans="1:27" x14ac:dyDescent="0.25">
      <c r="B6661" t="s">
        <v>3494</v>
      </c>
      <c r="C6661" t="s">
        <v>37</v>
      </c>
      <c r="D6661" t="s">
        <v>3495</v>
      </c>
      <c r="E6661" s="29">
        <v>1</v>
      </c>
      <c r="G6661" t="s">
        <v>1619</v>
      </c>
      <c r="H6661" s="30">
        <v>100.84</v>
      </c>
      <c r="I6661" t="s">
        <v>1620</v>
      </c>
      <c r="J6661" s="30">
        <f>ROUND(E6661* H6661,5)</f>
        <v>100.84</v>
      </c>
    </row>
    <row r="6662" spans="1:27" x14ac:dyDescent="0.25">
      <c r="D6662" s="31" t="s">
        <v>1635</v>
      </c>
      <c r="K6662" s="30">
        <f>SUM(J6661:J6661)</f>
        <v>100.84</v>
      </c>
    </row>
    <row r="6663" spans="1:27" x14ac:dyDescent="0.25">
      <c r="D6663" s="31" t="s">
        <v>1636</v>
      </c>
      <c r="K6663" s="32">
        <f>SUM(J6656:J6662)</f>
        <v>119.91962000000001</v>
      </c>
    </row>
    <row r="6664" spans="1:27" x14ac:dyDescent="0.25">
      <c r="D6664" s="31" t="s">
        <v>1688</v>
      </c>
      <c r="H6664">
        <v>4</v>
      </c>
      <c r="I6664" t="s">
        <v>1638</v>
      </c>
      <c r="K6664" s="30">
        <f>ROUND(H6664/100*K6663,5)</f>
        <v>4.79678</v>
      </c>
    </row>
    <row r="6665" spans="1:27" x14ac:dyDescent="0.25">
      <c r="D6665" s="31" t="s">
        <v>1639</v>
      </c>
      <c r="K6665" s="32">
        <f>SUM(K6663:K6664)</f>
        <v>124.71640000000001</v>
      </c>
    </row>
    <row r="6667" spans="1:27" ht="45" customHeight="1" x14ac:dyDescent="0.25">
      <c r="A6667" s="25" t="s">
        <v>3496</v>
      </c>
      <c r="B6667" s="25" t="s">
        <v>1235</v>
      </c>
      <c r="C6667" s="26" t="s">
        <v>37</v>
      </c>
      <c r="D6667" s="6" t="s">
        <v>1236</v>
      </c>
      <c r="E6667" s="5"/>
      <c r="F6667" s="5"/>
      <c r="G6667" s="26"/>
      <c r="H6667" s="27" t="s">
        <v>1613</v>
      </c>
      <c r="I6667" s="4">
        <v>1.5649999999999999</v>
      </c>
      <c r="J6667" s="5"/>
      <c r="K6667" s="28">
        <f>ROUND(K6678,2)</f>
        <v>100.39</v>
      </c>
      <c r="L6667" s="26"/>
      <c r="M6667" s="26"/>
      <c r="N6667" s="26"/>
      <c r="O6667" s="26"/>
      <c r="P6667" s="26"/>
      <c r="Q6667" s="26"/>
      <c r="R6667" s="26"/>
      <c r="S6667" s="26"/>
      <c r="T6667" s="26"/>
      <c r="U6667" s="26"/>
      <c r="V6667" s="26"/>
      <c r="W6667" s="26"/>
      <c r="X6667" s="26"/>
      <c r="Y6667" s="26"/>
      <c r="Z6667" s="26"/>
      <c r="AA6667" s="26"/>
    </row>
    <row r="6668" spans="1:27" x14ac:dyDescent="0.25">
      <c r="B6668" s="21" t="s">
        <v>1614</v>
      </c>
    </row>
    <row r="6669" spans="1:27" x14ac:dyDescent="0.25">
      <c r="B6669" t="s">
        <v>1828</v>
      </c>
      <c r="C6669" t="s">
        <v>1616</v>
      </c>
      <c r="D6669" t="s">
        <v>1829</v>
      </c>
      <c r="E6669" s="29">
        <v>0.3</v>
      </c>
      <c r="F6669" t="s">
        <v>1618</v>
      </c>
      <c r="G6669" t="s">
        <v>1619</v>
      </c>
      <c r="H6669" s="30">
        <v>24.14</v>
      </c>
      <c r="I6669" t="s">
        <v>1620</v>
      </c>
      <c r="J6669" s="30">
        <f>ROUND(E6669/I6667* H6669,5)</f>
        <v>4.6274800000000003</v>
      </c>
    </row>
    <row r="6670" spans="1:27" x14ac:dyDescent="0.25">
      <c r="B6670" t="s">
        <v>1830</v>
      </c>
      <c r="C6670" t="s">
        <v>1616</v>
      </c>
      <c r="D6670" t="s">
        <v>1831</v>
      </c>
      <c r="E6670" s="29">
        <v>0.3</v>
      </c>
      <c r="F6670" t="s">
        <v>1618</v>
      </c>
      <c r="G6670" t="s">
        <v>1619</v>
      </c>
      <c r="H6670" s="30">
        <v>28.1</v>
      </c>
      <c r="I6670" t="s">
        <v>1620</v>
      </c>
      <c r="J6670" s="30">
        <f>ROUND(E6670/I6667* H6670,5)</f>
        <v>5.3865800000000004</v>
      </c>
    </row>
    <row r="6671" spans="1:27" x14ac:dyDescent="0.25">
      <c r="D6671" s="31" t="s">
        <v>1621</v>
      </c>
      <c r="K6671" s="30">
        <f>SUM(J6669:J6670)</f>
        <v>10.014060000000001</v>
      </c>
    </row>
    <row r="6672" spans="1:27" x14ac:dyDescent="0.25">
      <c r="B6672" s="21" t="s">
        <v>1625</v>
      </c>
    </row>
    <row r="6673" spans="1:27" x14ac:dyDescent="0.25">
      <c r="B6673" t="s">
        <v>3497</v>
      </c>
      <c r="C6673" t="s">
        <v>37</v>
      </c>
      <c r="D6673" t="s">
        <v>3498</v>
      </c>
      <c r="E6673" s="29">
        <v>1</v>
      </c>
      <c r="G6673" t="s">
        <v>1619</v>
      </c>
      <c r="H6673" s="30">
        <v>86.16</v>
      </c>
      <c r="I6673" t="s">
        <v>1620</v>
      </c>
      <c r="J6673" s="30">
        <f>ROUND(E6673* H6673,5)</f>
        <v>86.16</v>
      </c>
    </row>
    <row r="6674" spans="1:27" x14ac:dyDescent="0.25">
      <c r="B6674" t="s">
        <v>3499</v>
      </c>
      <c r="C6674" t="s">
        <v>37</v>
      </c>
      <c r="D6674" t="s">
        <v>3500</v>
      </c>
      <c r="E6674" s="29">
        <v>1</v>
      </c>
      <c r="G6674" t="s">
        <v>1619</v>
      </c>
      <c r="H6674" s="30">
        <v>0.35</v>
      </c>
      <c r="I6674" t="s">
        <v>1620</v>
      </c>
      <c r="J6674" s="30">
        <f>ROUND(E6674* H6674,5)</f>
        <v>0.35</v>
      </c>
    </row>
    <row r="6675" spans="1:27" x14ac:dyDescent="0.25">
      <c r="D6675" s="31" t="s">
        <v>1635</v>
      </c>
      <c r="K6675" s="30">
        <f>SUM(J6673:J6674)</f>
        <v>86.509999999999991</v>
      </c>
    </row>
    <row r="6676" spans="1:27" x14ac:dyDescent="0.25">
      <c r="D6676" s="31" t="s">
        <v>1636</v>
      </c>
      <c r="K6676" s="32">
        <f>SUM(J6668:J6675)</f>
        <v>96.524059999999992</v>
      </c>
    </row>
    <row r="6677" spans="1:27" x14ac:dyDescent="0.25">
      <c r="D6677" s="31" t="s">
        <v>1688</v>
      </c>
      <c r="H6677">
        <v>4</v>
      </c>
      <c r="I6677" t="s">
        <v>1638</v>
      </c>
      <c r="K6677" s="30">
        <f>ROUND(H6677/100*K6676,5)</f>
        <v>3.8609599999999999</v>
      </c>
    </row>
    <row r="6678" spans="1:27" x14ac:dyDescent="0.25">
      <c r="D6678" s="31" t="s">
        <v>1639</v>
      </c>
      <c r="K6678" s="32">
        <f>SUM(K6676:K6677)</f>
        <v>100.38502</v>
      </c>
    </row>
    <row r="6680" spans="1:27" ht="45" customHeight="1" x14ac:dyDescent="0.25">
      <c r="A6680" s="25" t="s">
        <v>3501</v>
      </c>
      <c r="B6680" s="25" t="s">
        <v>1245</v>
      </c>
      <c r="C6680" s="26" t="s">
        <v>550</v>
      </c>
      <c r="D6680" s="6" t="s">
        <v>1246</v>
      </c>
      <c r="E6680" s="5"/>
      <c r="F6680" s="5"/>
      <c r="G6680" s="26"/>
      <c r="H6680" s="27" t="s">
        <v>1613</v>
      </c>
      <c r="I6680" s="4">
        <v>1.4930000000000001</v>
      </c>
      <c r="J6680" s="5"/>
      <c r="K6680" s="28">
        <f>ROUND(K6690,2)</f>
        <v>153.22999999999999</v>
      </c>
      <c r="L6680" s="26"/>
      <c r="M6680" s="26"/>
      <c r="N6680" s="26"/>
      <c r="O6680" s="26"/>
      <c r="P6680" s="26"/>
      <c r="Q6680" s="26"/>
      <c r="R6680" s="26"/>
      <c r="S6680" s="26"/>
      <c r="T6680" s="26"/>
      <c r="U6680" s="26"/>
      <c r="V6680" s="26"/>
      <c r="W6680" s="26"/>
      <c r="X6680" s="26"/>
      <c r="Y6680" s="26"/>
      <c r="Z6680" s="26"/>
      <c r="AA6680" s="26"/>
    </row>
    <row r="6681" spans="1:27" x14ac:dyDescent="0.25">
      <c r="B6681" s="21" t="s">
        <v>1614</v>
      </c>
    </row>
    <row r="6682" spans="1:27" x14ac:dyDescent="0.25">
      <c r="B6682" t="s">
        <v>1828</v>
      </c>
      <c r="C6682" t="s">
        <v>1616</v>
      </c>
      <c r="D6682" t="s">
        <v>1829</v>
      </c>
      <c r="E6682" s="29">
        <v>0.5</v>
      </c>
      <c r="F6682" t="s">
        <v>1618</v>
      </c>
      <c r="G6682" t="s">
        <v>1619</v>
      </c>
      <c r="H6682" s="30">
        <v>24.14</v>
      </c>
      <c r="I6682" t="s">
        <v>1620</v>
      </c>
      <c r="J6682" s="30">
        <f>ROUND(E6682/I6680* H6682,5)</f>
        <v>8.0843900000000009</v>
      </c>
    </row>
    <row r="6683" spans="1:27" x14ac:dyDescent="0.25">
      <c r="B6683" t="s">
        <v>1830</v>
      </c>
      <c r="C6683" t="s">
        <v>1616</v>
      </c>
      <c r="D6683" t="s">
        <v>1831</v>
      </c>
      <c r="E6683" s="29">
        <v>0.5</v>
      </c>
      <c r="F6683" t="s">
        <v>1618</v>
      </c>
      <c r="G6683" t="s">
        <v>1619</v>
      </c>
      <c r="H6683" s="30">
        <v>28.1</v>
      </c>
      <c r="I6683" t="s">
        <v>1620</v>
      </c>
      <c r="J6683" s="30">
        <f>ROUND(E6683/I6680* H6683,5)</f>
        <v>9.4105799999999995</v>
      </c>
    </row>
    <row r="6684" spans="1:27" x14ac:dyDescent="0.25">
      <c r="D6684" s="31" t="s">
        <v>1621</v>
      </c>
      <c r="K6684" s="30">
        <f>SUM(J6682:J6683)</f>
        <v>17.494970000000002</v>
      </c>
    </row>
    <row r="6685" spans="1:27" x14ac:dyDescent="0.25">
      <c r="B6685" s="21" t="s">
        <v>1625</v>
      </c>
    </row>
    <row r="6686" spans="1:27" x14ac:dyDescent="0.25">
      <c r="B6686" t="s">
        <v>3502</v>
      </c>
      <c r="C6686" t="s">
        <v>37</v>
      </c>
      <c r="D6686" t="s">
        <v>3503</v>
      </c>
      <c r="E6686" s="29">
        <v>1</v>
      </c>
      <c r="G6686" t="s">
        <v>1619</v>
      </c>
      <c r="H6686" s="30">
        <v>129.84</v>
      </c>
      <c r="I6686" t="s">
        <v>1620</v>
      </c>
      <c r="J6686" s="30">
        <f>ROUND(E6686* H6686,5)</f>
        <v>129.84</v>
      </c>
    </row>
    <row r="6687" spans="1:27" x14ac:dyDescent="0.25">
      <c r="D6687" s="31" t="s">
        <v>1635</v>
      </c>
      <c r="K6687" s="30">
        <f>SUM(J6686:J6686)</f>
        <v>129.84</v>
      </c>
    </row>
    <row r="6688" spans="1:27" x14ac:dyDescent="0.25">
      <c r="D6688" s="31" t="s">
        <v>1636</v>
      </c>
      <c r="K6688" s="32">
        <f>SUM(J6681:J6687)</f>
        <v>147.33497</v>
      </c>
    </row>
    <row r="6689" spans="1:27" x14ac:dyDescent="0.25">
      <c r="D6689" s="31" t="s">
        <v>1688</v>
      </c>
      <c r="H6689">
        <v>4</v>
      </c>
      <c r="I6689" t="s">
        <v>1638</v>
      </c>
      <c r="K6689" s="30">
        <f>ROUND(H6689/100*K6688,5)</f>
        <v>5.8933999999999997</v>
      </c>
    </row>
    <row r="6690" spans="1:27" x14ac:dyDescent="0.25">
      <c r="D6690" s="31" t="s">
        <v>1639</v>
      </c>
      <c r="K6690" s="32">
        <f>SUM(K6688:K6689)</f>
        <v>153.22836999999998</v>
      </c>
    </row>
    <row r="6692" spans="1:27" ht="45" customHeight="1" x14ac:dyDescent="0.25">
      <c r="A6692" s="25" t="s">
        <v>3504</v>
      </c>
      <c r="B6692" s="25" t="s">
        <v>1241</v>
      </c>
      <c r="C6692" s="26" t="s">
        <v>550</v>
      </c>
      <c r="D6692" s="6" t="s">
        <v>1242</v>
      </c>
      <c r="E6692" s="5"/>
      <c r="F6692" s="5"/>
      <c r="G6692" s="26"/>
      <c r="H6692" s="27" t="s">
        <v>1613</v>
      </c>
      <c r="I6692" s="4">
        <v>4.3940000000000001</v>
      </c>
      <c r="J6692" s="5"/>
      <c r="K6692" s="28">
        <f>ROUND(K6702,2)</f>
        <v>358.38</v>
      </c>
      <c r="L6692" s="26"/>
      <c r="M6692" s="26"/>
      <c r="N6692" s="26"/>
      <c r="O6692" s="26"/>
      <c r="P6692" s="26"/>
      <c r="Q6692" s="26"/>
      <c r="R6692" s="26"/>
      <c r="S6692" s="26"/>
      <c r="T6692" s="26"/>
      <c r="U6692" s="26"/>
      <c r="V6692" s="26"/>
      <c r="W6692" s="26"/>
      <c r="X6692" s="26"/>
      <c r="Y6692" s="26"/>
      <c r="Z6692" s="26"/>
      <c r="AA6692" s="26"/>
    </row>
    <row r="6693" spans="1:27" x14ac:dyDescent="0.25">
      <c r="B6693" s="21" t="s">
        <v>1614</v>
      </c>
    </row>
    <row r="6694" spans="1:27" x14ac:dyDescent="0.25">
      <c r="B6694" t="s">
        <v>1828</v>
      </c>
      <c r="C6694" t="s">
        <v>1616</v>
      </c>
      <c r="D6694" t="s">
        <v>1829</v>
      </c>
      <c r="E6694" s="29">
        <v>0.5</v>
      </c>
      <c r="F6694" t="s">
        <v>1618</v>
      </c>
      <c r="G6694" t="s">
        <v>1619</v>
      </c>
      <c r="H6694" s="30">
        <v>24.14</v>
      </c>
      <c r="I6694" t="s">
        <v>1620</v>
      </c>
      <c r="J6694" s="30">
        <f>ROUND(E6694/I6692* H6694,5)</f>
        <v>2.7469299999999999</v>
      </c>
    </row>
    <row r="6695" spans="1:27" x14ac:dyDescent="0.25">
      <c r="B6695" t="s">
        <v>1830</v>
      </c>
      <c r="C6695" t="s">
        <v>1616</v>
      </c>
      <c r="D6695" t="s">
        <v>1831</v>
      </c>
      <c r="E6695" s="29">
        <v>0.5</v>
      </c>
      <c r="F6695" t="s">
        <v>1618</v>
      </c>
      <c r="G6695" t="s">
        <v>1619</v>
      </c>
      <c r="H6695" s="30">
        <v>28.1</v>
      </c>
      <c r="I6695" t="s">
        <v>1620</v>
      </c>
      <c r="J6695" s="30">
        <f>ROUND(E6695/I6692* H6695,5)</f>
        <v>3.19754</v>
      </c>
    </row>
    <row r="6696" spans="1:27" x14ac:dyDescent="0.25">
      <c r="D6696" s="31" t="s">
        <v>1621</v>
      </c>
      <c r="K6696" s="30">
        <f>SUM(J6694:J6695)</f>
        <v>5.9444699999999999</v>
      </c>
    </row>
    <row r="6697" spans="1:27" x14ac:dyDescent="0.25">
      <c r="B6697" s="21" t="s">
        <v>1625</v>
      </c>
    </row>
    <row r="6698" spans="1:27" x14ac:dyDescent="0.25">
      <c r="B6698" t="s">
        <v>3505</v>
      </c>
      <c r="C6698" t="s">
        <v>37</v>
      </c>
      <c r="D6698" t="s">
        <v>3506</v>
      </c>
      <c r="E6698" s="29">
        <v>1</v>
      </c>
      <c r="G6698" t="s">
        <v>1619</v>
      </c>
      <c r="H6698" s="30">
        <v>338.65</v>
      </c>
      <c r="I6698" t="s">
        <v>1620</v>
      </c>
      <c r="J6698" s="30">
        <f>ROUND(E6698* H6698,5)</f>
        <v>338.65</v>
      </c>
    </row>
    <row r="6699" spans="1:27" x14ac:dyDescent="0.25">
      <c r="D6699" s="31" t="s">
        <v>1635</v>
      </c>
      <c r="K6699" s="30">
        <f>SUM(J6698:J6698)</f>
        <v>338.65</v>
      </c>
    </row>
    <row r="6700" spans="1:27" x14ac:dyDescent="0.25">
      <c r="D6700" s="31" t="s">
        <v>1636</v>
      </c>
      <c r="K6700" s="32">
        <f>SUM(J6693:J6699)</f>
        <v>344.59447</v>
      </c>
    </row>
    <row r="6701" spans="1:27" x14ac:dyDescent="0.25">
      <c r="D6701" s="31" t="s">
        <v>1688</v>
      </c>
      <c r="H6701">
        <v>4</v>
      </c>
      <c r="I6701" t="s">
        <v>1638</v>
      </c>
      <c r="K6701" s="30">
        <f>ROUND(H6701/100*K6700,5)</f>
        <v>13.78378</v>
      </c>
    </row>
    <row r="6702" spans="1:27" x14ac:dyDescent="0.25">
      <c r="D6702" s="31" t="s">
        <v>1639</v>
      </c>
      <c r="K6702" s="32">
        <f>SUM(K6700:K6701)</f>
        <v>358.37824999999998</v>
      </c>
    </row>
    <row r="6704" spans="1:27" ht="45" customHeight="1" x14ac:dyDescent="0.25">
      <c r="A6704" s="25" t="s">
        <v>3507</v>
      </c>
      <c r="B6704" s="25" t="s">
        <v>1243</v>
      </c>
      <c r="C6704" s="26" t="s">
        <v>550</v>
      </c>
      <c r="D6704" s="6" t="s">
        <v>1244</v>
      </c>
      <c r="E6704" s="5"/>
      <c r="F6704" s="5"/>
      <c r="G6704" s="26"/>
      <c r="H6704" s="27" t="s">
        <v>1613</v>
      </c>
      <c r="I6704" s="4">
        <v>1.327</v>
      </c>
      <c r="J6704" s="5"/>
      <c r="K6704" s="28">
        <f>ROUND(K6714,2)</f>
        <v>113.87</v>
      </c>
      <c r="L6704" s="26"/>
      <c r="M6704" s="26"/>
      <c r="N6704" s="26"/>
      <c r="O6704" s="26"/>
      <c r="P6704" s="26"/>
      <c r="Q6704" s="26"/>
      <c r="R6704" s="26"/>
      <c r="S6704" s="26"/>
      <c r="T6704" s="26"/>
      <c r="U6704" s="26"/>
      <c r="V6704" s="26"/>
      <c r="W6704" s="26"/>
      <c r="X6704" s="26"/>
      <c r="Y6704" s="26"/>
      <c r="Z6704" s="26"/>
      <c r="AA6704" s="26"/>
    </row>
    <row r="6705" spans="1:27" x14ac:dyDescent="0.25">
      <c r="B6705" s="21" t="s">
        <v>1614</v>
      </c>
    </row>
    <row r="6706" spans="1:27" x14ac:dyDescent="0.25">
      <c r="B6706" t="s">
        <v>1830</v>
      </c>
      <c r="C6706" t="s">
        <v>1616</v>
      </c>
      <c r="D6706" t="s">
        <v>1831</v>
      </c>
      <c r="E6706" s="29">
        <v>0.5</v>
      </c>
      <c r="F6706" t="s">
        <v>1618</v>
      </c>
      <c r="G6706" t="s">
        <v>1619</v>
      </c>
      <c r="H6706" s="30">
        <v>28.1</v>
      </c>
      <c r="I6706" t="s">
        <v>1620</v>
      </c>
      <c r="J6706" s="30">
        <f>ROUND(E6706/I6704* H6706,5)</f>
        <v>10.58779</v>
      </c>
    </row>
    <row r="6707" spans="1:27" x14ac:dyDescent="0.25">
      <c r="B6707" t="s">
        <v>1828</v>
      </c>
      <c r="C6707" t="s">
        <v>1616</v>
      </c>
      <c r="D6707" t="s">
        <v>1829</v>
      </c>
      <c r="E6707" s="29">
        <v>0.5</v>
      </c>
      <c r="F6707" t="s">
        <v>1618</v>
      </c>
      <c r="G6707" t="s">
        <v>1619</v>
      </c>
      <c r="H6707" s="30">
        <v>24.14</v>
      </c>
      <c r="I6707" t="s">
        <v>1620</v>
      </c>
      <c r="J6707" s="30">
        <f>ROUND(E6707/I6704* H6707,5)</f>
        <v>9.0957000000000008</v>
      </c>
    </row>
    <row r="6708" spans="1:27" x14ac:dyDescent="0.25">
      <c r="D6708" s="31" t="s">
        <v>1621</v>
      </c>
      <c r="K6708" s="30">
        <f>SUM(J6706:J6707)</f>
        <v>19.683489999999999</v>
      </c>
    </row>
    <row r="6709" spans="1:27" x14ac:dyDescent="0.25">
      <c r="B6709" s="21" t="s">
        <v>1625</v>
      </c>
    </row>
    <row r="6710" spans="1:27" x14ac:dyDescent="0.25">
      <c r="B6710" t="s">
        <v>3508</v>
      </c>
      <c r="C6710" t="s">
        <v>550</v>
      </c>
      <c r="D6710" t="s">
        <v>3509</v>
      </c>
      <c r="E6710" s="29">
        <v>1</v>
      </c>
      <c r="G6710" t="s">
        <v>1619</v>
      </c>
      <c r="H6710" s="30">
        <v>89.81</v>
      </c>
      <c r="I6710" t="s">
        <v>1620</v>
      </c>
      <c r="J6710" s="30">
        <f>ROUND(E6710* H6710,5)</f>
        <v>89.81</v>
      </c>
    </row>
    <row r="6711" spans="1:27" x14ac:dyDescent="0.25">
      <c r="D6711" s="31" t="s">
        <v>1635</v>
      </c>
      <c r="K6711" s="30">
        <f>SUM(J6710:J6710)</f>
        <v>89.81</v>
      </c>
    </row>
    <row r="6712" spans="1:27" x14ac:dyDescent="0.25">
      <c r="D6712" s="31" t="s">
        <v>1636</v>
      </c>
      <c r="K6712" s="32">
        <f>SUM(J6705:J6711)</f>
        <v>109.49349000000001</v>
      </c>
    </row>
    <row r="6713" spans="1:27" x14ac:dyDescent="0.25">
      <c r="D6713" s="31" t="s">
        <v>1688</v>
      </c>
      <c r="H6713">
        <v>4</v>
      </c>
      <c r="I6713" t="s">
        <v>1638</v>
      </c>
      <c r="K6713" s="30">
        <f>ROUND(H6713/100*K6712,5)</f>
        <v>4.37974</v>
      </c>
    </row>
    <row r="6714" spans="1:27" x14ac:dyDescent="0.25">
      <c r="D6714" s="31" t="s">
        <v>1639</v>
      </c>
      <c r="K6714" s="32">
        <f>SUM(K6712:K6713)</f>
        <v>113.87323000000001</v>
      </c>
    </row>
    <row r="6716" spans="1:27" ht="45" customHeight="1" x14ac:dyDescent="0.25">
      <c r="A6716" s="25" t="s">
        <v>3510</v>
      </c>
      <c r="B6716" s="25" t="s">
        <v>1277</v>
      </c>
      <c r="C6716" s="26" t="s">
        <v>37</v>
      </c>
      <c r="D6716" s="6" t="s">
        <v>1278</v>
      </c>
      <c r="E6716" s="5"/>
      <c r="F6716" s="5"/>
      <c r="G6716" s="26"/>
      <c r="H6716" s="27" t="s">
        <v>1613</v>
      </c>
      <c r="I6716" s="4">
        <v>1.06</v>
      </c>
      <c r="J6716" s="5"/>
      <c r="K6716" s="28">
        <f>ROUND(K6723,2)</f>
        <v>153.76</v>
      </c>
      <c r="L6716" s="26"/>
      <c r="M6716" s="26"/>
      <c r="N6716" s="26"/>
      <c r="O6716" s="26"/>
      <c r="P6716" s="26"/>
      <c r="Q6716" s="26"/>
      <c r="R6716" s="26"/>
      <c r="S6716" s="26"/>
      <c r="T6716" s="26"/>
      <c r="U6716" s="26"/>
      <c r="V6716" s="26"/>
      <c r="W6716" s="26"/>
      <c r="X6716" s="26"/>
      <c r="Y6716" s="26"/>
      <c r="Z6716" s="26"/>
      <c r="AA6716" s="26"/>
    </row>
    <row r="6717" spans="1:27" x14ac:dyDescent="0.25">
      <c r="B6717" s="21" t="s">
        <v>1614</v>
      </c>
    </row>
    <row r="6718" spans="1:27" x14ac:dyDescent="0.25">
      <c r="B6718" t="s">
        <v>1828</v>
      </c>
      <c r="C6718" t="s">
        <v>1616</v>
      </c>
      <c r="D6718" t="s">
        <v>1829</v>
      </c>
      <c r="E6718" s="29">
        <v>3</v>
      </c>
      <c r="F6718" t="s">
        <v>1618</v>
      </c>
      <c r="G6718" t="s">
        <v>1619</v>
      </c>
      <c r="H6718" s="30">
        <v>24.14</v>
      </c>
      <c r="I6718" t="s">
        <v>1620</v>
      </c>
      <c r="J6718" s="30">
        <f>ROUND(E6718/I6716* H6718,5)</f>
        <v>68.320750000000004</v>
      </c>
    </row>
    <row r="6719" spans="1:27" x14ac:dyDescent="0.25">
      <c r="B6719" t="s">
        <v>1830</v>
      </c>
      <c r="C6719" t="s">
        <v>1616</v>
      </c>
      <c r="D6719" t="s">
        <v>1831</v>
      </c>
      <c r="E6719" s="29">
        <v>3</v>
      </c>
      <c r="F6719" t="s">
        <v>1618</v>
      </c>
      <c r="G6719" t="s">
        <v>1619</v>
      </c>
      <c r="H6719" s="30">
        <v>28.1</v>
      </c>
      <c r="I6719" t="s">
        <v>1620</v>
      </c>
      <c r="J6719" s="30">
        <f>ROUND(E6719/I6716* H6719,5)</f>
        <v>79.528300000000002</v>
      </c>
    </row>
    <row r="6720" spans="1:27" x14ac:dyDescent="0.25">
      <c r="D6720" s="31" t="s">
        <v>1621</v>
      </c>
      <c r="K6720" s="30">
        <f>SUM(J6718:J6719)</f>
        <v>147.84905000000001</v>
      </c>
    </row>
    <row r="6721" spans="1:27" x14ac:dyDescent="0.25">
      <c r="D6721" s="31" t="s">
        <v>1636</v>
      </c>
      <c r="K6721" s="32">
        <f>SUM(J6717:J6720)</f>
        <v>147.84905000000001</v>
      </c>
    </row>
    <row r="6722" spans="1:27" x14ac:dyDescent="0.25">
      <c r="D6722" s="31" t="s">
        <v>1688</v>
      </c>
      <c r="H6722">
        <v>4</v>
      </c>
      <c r="I6722" t="s">
        <v>1638</v>
      </c>
      <c r="K6722" s="30">
        <f>ROUND(H6722/100*K6721,5)</f>
        <v>5.9139600000000003</v>
      </c>
    </row>
    <row r="6723" spans="1:27" x14ac:dyDescent="0.25">
      <c r="D6723" s="31" t="s">
        <v>1639</v>
      </c>
      <c r="K6723" s="32">
        <f>SUM(K6721:K6722)</f>
        <v>153.76301000000001</v>
      </c>
    </row>
    <row r="6725" spans="1:27" ht="45" customHeight="1" x14ac:dyDescent="0.25">
      <c r="A6725" s="25" t="s">
        <v>3511</v>
      </c>
      <c r="B6725" s="25" t="s">
        <v>1279</v>
      </c>
      <c r="C6725" s="26" t="s">
        <v>37</v>
      </c>
      <c r="D6725" s="6" t="s">
        <v>1280</v>
      </c>
      <c r="E6725" s="5"/>
      <c r="F6725" s="5"/>
      <c r="G6725" s="26"/>
      <c r="H6725" s="27" t="s">
        <v>1613</v>
      </c>
      <c r="I6725" s="4">
        <v>1.06</v>
      </c>
      <c r="J6725" s="5"/>
      <c r="K6725" s="28">
        <f>ROUND(K6732,2)</f>
        <v>102.51</v>
      </c>
      <c r="L6725" s="26"/>
      <c r="M6725" s="26"/>
      <c r="N6725" s="26"/>
      <c r="O6725" s="26"/>
      <c r="P6725" s="26"/>
      <c r="Q6725" s="26"/>
      <c r="R6725" s="26"/>
      <c r="S6725" s="26"/>
      <c r="T6725" s="26"/>
      <c r="U6725" s="26"/>
      <c r="V6725" s="26"/>
      <c r="W6725" s="26"/>
      <c r="X6725" s="26"/>
      <c r="Y6725" s="26"/>
      <c r="Z6725" s="26"/>
      <c r="AA6725" s="26"/>
    </row>
    <row r="6726" spans="1:27" x14ac:dyDescent="0.25">
      <c r="B6726" s="21" t="s">
        <v>1614</v>
      </c>
    </row>
    <row r="6727" spans="1:27" x14ac:dyDescent="0.25">
      <c r="B6727" t="s">
        <v>1828</v>
      </c>
      <c r="C6727" t="s">
        <v>1616</v>
      </c>
      <c r="D6727" t="s">
        <v>1829</v>
      </c>
      <c r="E6727" s="29">
        <v>2</v>
      </c>
      <c r="F6727" t="s">
        <v>1618</v>
      </c>
      <c r="G6727" t="s">
        <v>1619</v>
      </c>
      <c r="H6727" s="30">
        <v>24.14</v>
      </c>
      <c r="I6727" t="s">
        <v>1620</v>
      </c>
      <c r="J6727" s="30">
        <f>ROUND(E6727/I6725* H6727,5)</f>
        <v>45.547170000000001</v>
      </c>
    </row>
    <row r="6728" spans="1:27" x14ac:dyDescent="0.25">
      <c r="B6728" t="s">
        <v>1830</v>
      </c>
      <c r="C6728" t="s">
        <v>1616</v>
      </c>
      <c r="D6728" t="s">
        <v>1831</v>
      </c>
      <c r="E6728" s="29">
        <v>2</v>
      </c>
      <c r="F6728" t="s">
        <v>1618</v>
      </c>
      <c r="G6728" t="s">
        <v>1619</v>
      </c>
      <c r="H6728" s="30">
        <v>28.1</v>
      </c>
      <c r="I6728" t="s">
        <v>1620</v>
      </c>
      <c r="J6728" s="30">
        <f>ROUND(E6728/I6725* H6728,5)</f>
        <v>53.01887</v>
      </c>
    </row>
    <row r="6729" spans="1:27" x14ac:dyDescent="0.25">
      <c r="D6729" s="31" t="s">
        <v>1621</v>
      </c>
      <c r="K6729" s="30">
        <f>SUM(J6727:J6728)</f>
        <v>98.566040000000001</v>
      </c>
    </row>
    <row r="6730" spans="1:27" x14ac:dyDescent="0.25">
      <c r="D6730" s="31" t="s">
        <v>1636</v>
      </c>
      <c r="K6730" s="32">
        <f>SUM(J6726:J6729)</f>
        <v>98.566040000000001</v>
      </c>
    </row>
    <row r="6731" spans="1:27" x14ac:dyDescent="0.25">
      <c r="D6731" s="31" t="s">
        <v>1688</v>
      </c>
      <c r="H6731">
        <v>4</v>
      </c>
      <c r="I6731" t="s">
        <v>1638</v>
      </c>
      <c r="K6731" s="30">
        <f>ROUND(H6731/100*K6730,5)</f>
        <v>3.9426399999999999</v>
      </c>
    </row>
    <row r="6732" spans="1:27" x14ac:dyDescent="0.25">
      <c r="D6732" s="31" t="s">
        <v>1639</v>
      </c>
      <c r="K6732" s="32">
        <f>SUM(K6730:K6731)</f>
        <v>102.50868</v>
      </c>
    </row>
    <row r="6734" spans="1:27" ht="45" customHeight="1" x14ac:dyDescent="0.25">
      <c r="A6734" s="25" t="s">
        <v>3512</v>
      </c>
      <c r="B6734" s="25" t="s">
        <v>1231</v>
      </c>
      <c r="C6734" s="26" t="s">
        <v>37</v>
      </c>
      <c r="D6734" s="6" t="s">
        <v>1232</v>
      </c>
      <c r="E6734" s="5"/>
      <c r="F6734" s="5"/>
      <c r="G6734" s="26"/>
      <c r="H6734" s="27" t="s">
        <v>1613</v>
      </c>
      <c r="I6734" s="4">
        <v>1.6379999999999999</v>
      </c>
      <c r="J6734" s="5"/>
      <c r="K6734" s="28">
        <f>ROUND(K6744,2)</f>
        <v>5833.27</v>
      </c>
      <c r="L6734" s="26"/>
      <c r="M6734" s="26"/>
      <c r="N6734" s="26"/>
      <c r="O6734" s="26"/>
      <c r="P6734" s="26"/>
      <c r="Q6734" s="26"/>
      <c r="R6734" s="26"/>
      <c r="S6734" s="26"/>
      <c r="T6734" s="26"/>
      <c r="U6734" s="26"/>
      <c r="V6734" s="26"/>
      <c r="W6734" s="26"/>
      <c r="X6734" s="26"/>
      <c r="Y6734" s="26"/>
      <c r="Z6734" s="26"/>
      <c r="AA6734" s="26"/>
    </row>
    <row r="6735" spans="1:27" x14ac:dyDescent="0.25">
      <c r="B6735" s="21" t="s">
        <v>1614</v>
      </c>
    </row>
    <row r="6736" spans="1:27" x14ac:dyDescent="0.25">
      <c r="B6736" t="s">
        <v>1828</v>
      </c>
      <c r="C6736" t="s">
        <v>1616</v>
      </c>
      <c r="D6736" t="s">
        <v>1829</v>
      </c>
      <c r="E6736" s="29">
        <v>4.5</v>
      </c>
      <c r="F6736" t="s">
        <v>1618</v>
      </c>
      <c r="G6736" t="s">
        <v>1619</v>
      </c>
      <c r="H6736" s="30">
        <v>24.14</v>
      </c>
      <c r="I6736" t="s">
        <v>1620</v>
      </c>
      <c r="J6736" s="30">
        <f>ROUND(E6736/I6734* H6736,5)</f>
        <v>66.318680000000001</v>
      </c>
    </row>
    <row r="6737" spans="1:27" x14ac:dyDescent="0.25">
      <c r="B6737" t="s">
        <v>1830</v>
      </c>
      <c r="C6737" t="s">
        <v>1616</v>
      </c>
      <c r="D6737" t="s">
        <v>1831</v>
      </c>
      <c r="E6737" s="29">
        <v>4.5</v>
      </c>
      <c r="F6737" t="s">
        <v>1618</v>
      </c>
      <c r="G6737" t="s">
        <v>1619</v>
      </c>
      <c r="H6737" s="30">
        <v>28.1</v>
      </c>
      <c r="I6737" t="s">
        <v>1620</v>
      </c>
      <c r="J6737" s="30">
        <f>ROUND(E6737/I6734* H6737,5)</f>
        <v>77.197800000000001</v>
      </c>
    </row>
    <row r="6738" spans="1:27" x14ac:dyDescent="0.25">
      <c r="D6738" s="31" t="s">
        <v>1621</v>
      </c>
      <c r="K6738" s="30">
        <f>SUM(J6736:J6737)</f>
        <v>143.51648</v>
      </c>
    </row>
    <row r="6739" spans="1:27" x14ac:dyDescent="0.25">
      <c r="B6739" s="21" t="s">
        <v>1625</v>
      </c>
    </row>
    <row r="6740" spans="1:27" ht="409.5" x14ac:dyDescent="0.25">
      <c r="B6740" t="s">
        <v>3513</v>
      </c>
      <c r="C6740" t="s">
        <v>37</v>
      </c>
      <c r="D6740" s="33" t="s">
        <v>3514</v>
      </c>
      <c r="E6740" s="29">
        <v>1</v>
      </c>
      <c r="G6740" t="s">
        <v>1619</v>
      </c>
      <c r="H6740" s="30">
        <v>5465.4</v>
      </c>
      <c r="I6740" t="s">
        <v>1620</v>
      </c>
      <c r="J6740" s="30">
        <f>ROUND(E6740* H6740,5)</f>
        <v>5465.4</v>
      </c>
    </row>
    <row r="6741" spans="1:27" x14ac:dyDescent="0.25">
      <c r="D6741" s="31" t="s">
        <v>1635</v>
      </c>
      <c r="K6741" s="30">
        <f>SUM(J6740:J6740)</f>
        <v>5465.4</v>
      </c>
    </row>
    <row r="6742" spans="1:27" x14ac:dyDescent="0.25">
      <c r="D6742" s="31" t="s">
        <v>1636</v>
      </c>
      <c r="K6742" s="32">
        <f>SUM(J6735:J6741)</f>
        <v>5608.9164799999999</v>
      </c>
    </row>
    <row r="6743" spans="1:27" x14ac:dyDescent="0.25">
      <c r="D6743" s="31" t="s">
        <v>1688</v>
      </c>
      <c r="H6743">
        <v>4</v>
      </c>
      <c r="I6743" t="s">
        <v>1638</v>
      </c>
      <c r="K6743" s="30">
        <f>ROUND(H6743/100*K6742,5)</f>
        <v>224.35666000000001</v>
      </c>
    </row>
    <row r="6744" spans="1:27" x14ac:dyDescent="0.25">
      <c r="D6744" s="31" t="s">
        <v>1639</v>
      </c>
      <c r="K6744" s="32">
        <f>SUM(K6742:K6743)</f>
        <v>5833.2731400000002</v>
      </c>
    </row>
    <row r="6746" spans="1:27" ht="45" customHeight="1" x14ac:dyDescent="0.25">
      <c r="A6746" s="25" t="s">
        <v>3515</v>
      </c>
      <c r="B6746" s="25" t="s">
        <v>1233</v>
      </c>
      <c r="C6746" s="26" t="s">
        <v>37</v>
      </c>
      <c r="D6746" s="6" t="s">
        <v>1234</v>
      </c>
      <c r="E6746" s="5"/>
      <c r="F6746" s="5"/>
      <c r="G6746" s="26"/>
      <c r="H6746" s="27" t="s">
        <v>1613</v>
      </c>
      <c r="I6746" s="4">
        <v>7.6790000000000003</v>
      </c>
      <c r="J6746" s="5"/>
      <c r="K6746" s="28">
        <f>ROUND(K6756,2)</f>
        <v>2659.28</v>
      </c>
      <c r="L6746" s="26"/>
      <c r="M6746" s="26"/>
      <c r="N6746" s="26"/>
      <c r="O6746" s="26"/>
      <c r="P6746" s="26"/>
      <c r="Q6746" s="26"/>
      <c r="R6746" s="26"/>
      <c r="S6746" s="26"/>
      <c r="T6746" s="26"/>
      <c r="U6746" s="26"/>
      <c r="V6746" s="26"/>
      <c r="W6746" s="26"/>
      <c r="X6746" s="26"/>
      <c r="Y6746" s="26"/>
      <c r="Z6746" s="26"/>
      <c r="AA6746" s="26"/>
    </row>
    <row r="6747" spans="1:27" x14ac:dyDescent="0.25">
      <c r="B6747" s="21" t="s">
        <v>1614</v>
      </c>
    </row>
    <row r="6748" spans="1:27" x14ac:dyDescent="0.25">
      <c r="B6748" t="s">
        <v>1828</v>
      </c>
      <c r="C6748" t="s">
        <v>1616</v>
      </c>
      <c r="D6748" t="s">
        <v>1829</v>
      </c>
      <c r="E6748" s="29">
        <v>0.5</v>
      </c>
      <c r="F6748" t="s">
        <v>1618</v>
      </c>
      <c r="G6748" t="s">
        <v>1619</v>
      </c>
      <c r="H6748" s="30">
        <v>24.14</v>
      </c>
      <c r="I6748" t="s">
        <v>1620</v>
      </c>
      <c r="J6748" s="30">
        <f>ROUND(E6748/I6746* H6748,5)</f>
        <v>1.57182</v>
      </c>
    </row>
    <row r="6749" spans="1:27" x14ac:dyDescent="0.25">
      <c r="B6749" t="s">
        <v>1830</v>
      </c>
      <c r="C6749" t="s">
        <v>1616</v>
      </c>
      <c r="D6749" t="s">
        <v>1831</v>
      </c>
      <c r="E6749" s="29">
        <v>0.5</v>
      </c>
      <c r="F6749" t="s">
        <v>1618</v>
      </c>
      <c r="G6749" t="s">
        <v>1619</v>
      </c>
      <c r="H6749" s="30">
        <v>28.1</v>
      </c>
      <c r="I6749" t="s">
        <v>1620</v>
      </c>
      <c r="J6749" s="30">
        <f>ROUND(E6749/I6746* H6749,5)</f>
        <v>1.8296699999999999</v>
      </c>
    </row>
    <row r="6750" spans="1:27" x14ac:dyDescent="0.25">
      <c r="D6750" s="31" t="s">
        <v>1621</v>
      </c>
      <c r="K6750" s="30">
        <f>SUM(J6748:J6749)</f>
        <v>3.4014899999999999</v>
      </c>
    </row>
    <row r="6751" spans="1:27" x14ac:dyDescent="0.25">
      <c r="B6751" s="21" t="s">
        <v>1625</v>
      </c>
    </row>
    <row r="6752" spans="1:27" x14ac:dyDescent="0.25">
      <c r="B6752" t="s">
        <v>3516</v>
      </c>
      <c r="C6752" t="s">
        <v>37</v>
      </c>
      <c r="D6752" t="s">
        <v>3517</v>
      </c>
      <c r="E6752" s="29">
        <v>1</v>
      </c>
      <c r="G6752" t="s">
        <v>1619</v>
      </c>
      <c r="H6752" s="30">
        <v>2553.6</v>
      </c>
      <c r="I6752" t="s">
        <v>1620</v>
      </c>
      <c r="J6752" s="30">
        <f>ROUND(E6752* H6752,5)</f>
        <v>2553.6</v>
      </c>
    </row>
    <row r="6753" spans="1:27" x14ac:dyDescent="0.25">
      <c r="D6753" s="31" t="s">
        <v>1635</v>
      </c>
      <c r="K6753" s="30">
        <f>SUM(J6752:J6752)</f>
        <v>2553.6</v>
      </c>
    </row>
    <row r="6754" spans="1:27" x14ac:dyDescent="0.25">
      <c r="D6754" s="31" t="s">
        <v>1636</v>
      </c>
      <c r="K6754" s="32">
        <f>SUM(J6747:J6753)</f>
        <v>2557.0014900000001</v>
      </c>
    </row>
    <row r="6755" spans="1:27" x14ac:dyDescent="0.25">
      <c r="D6755" s="31" t="s">
        <v>1688</v>
      </c>
      <c r="H6755">
        <v>4</v>
      </c>
      <c r="I6755" t="s">
        <v>1638</v>
      </c>
      <c r="K6755" s="30">
        <f>ROUND(H6755/100*K6754,5)</f>
        <v>102.28006000000001</v>
      </c>
    </row>
    <row r="6756" spans="1:27" x14ac:dyDescent="0.25">
      <c r="D6756" s="31" t="s">
        <v>1639</v>
      </c>
      <c r="K6756" s="32">
        <f>SUM(K6754:K6755)</f>
        <v>2659.2815500000002</v>
      </c>
    </row>
    <row r="6758" spans="1:27" ht="45" customHeight="1" x14ac:dyDescent="0.25">
      <c r="A6758" s="25" t="s">
        <v>3518</v>
      </c>
      <c r="B6758" s="25" t="s">
        <v>1239</v>
      </c>
      <c r="C6758" s="26" t="s">
        <v>37</v>
      </c>
      <c r="D6758" s="6" t="s">
        <v>1240</v>
      </c>
      <c r="E6758" s="5"/>
      <c r="F6758" s="5"/>
      <c r="G6758" s="26"/>
      <c r="H6758" s="27" t="s">
        <v>1613</v>
      </c>
      <c r="I6758" s="4">
        <v>4.1390000000000002</v>
      </c>
      <c r="J6758" s="5"/>
      <c r="K6758" s="28">
        <f>ROUND(K6768,2)</f>
        <v>169.04</v>
      </c>
      <c r="L6758" s="26"/>
      <c r="M6758" s="26"/>
      <c r="N6758" s="26"/>
      <c r="O6758" s="26"/>
      <c r="P6758" s="26"/>
      <c r="Q6758" s="26"/>
      <c r="R6758" s="26"/>
      <c r="S6758" s="26"/>
      <c r="T6758" s="26"/>
      <c r="U6758" s="26"/>
      <c r="V6758" s="26"/>
      <c r="W6758" s="26"/>
      <c r="X6758" s="26"/>
      <c r="Y6758" s="26"/>
      <c r="Z6758" s="26"/>
      <c r="AA6758" s="26"/>
    </row>
    <row r="6759" spans="1:27" x14ac:dyDescent="0.25">
      <c r="B6759" s="21" t="s">
        <v>1614</v>
      </c>
    </row>
    <row r="6760" spans="1:27" x14ac:dyDescent="0.25">
      <c r="B6760" t="s">
        <v>1830</v>
      </c>
      <c r="C6760" t="s">
        <v>1616</v>
      </c>
      <c r="D6760" t="s">
        <v>1831</v>
      </c>
      <c r="E6760" s="29">
        <v>0.24</v>
      </c>
      <c r="F6760" t="s">
        <v>1618</v>
      </c>
      <c r="G6760" t="s">
        <v>1619</v>
      </c>
      <c r="H6760" s="30">
        <v>28.1</v>
      </c>
      <c r="I6760" t="s">
        <v>1620</v>
      </c>
      <c r="J6760" s="30">
        <f>ROUND(E6760/I6758* H6760,5)</f>
        <v>1.6293800000000001</v>
      </c>
    </row>
    <row r="6761" spans="1:27" x14ac:dyDescent="0.25">
      <c r="B6761" t="s">
        <v>1828</v>
      </c>
      <c r="C6761" t="s">
        <v>1616</v>
      </c>
      <c r="D6761" t="s">
        <v>1829</v>
      </c>
      <c r="E6761" s="29">
        <v>0.24</v>
      </c>
      <c r="F6761" t="s">
        <v>1618</v>
      </c>
      <c r="G6761" t="s">
        <v>1619</v>
      </c>
      <c r="H6761" s="30">
        <v>24.14</v>
      </c>
      <c r="I6761" t="s">
        <v>1620</v>
      </c>
      <c r="J6761" s="30">
        <f>ROUND(E6761/I6758* H6761,5)</f>
        <v>1.3997599999999999</v>
      </c>
    </row>
    <row r="6762" spans="1:27" x14ac:dyDescent="0.25">
      <c r="D6762" s="31" t="s">
        <v>1621</v>
      </c>
      <c r="K6762" s="30">
        <f>SUM(J6760:J6761)</f>
        <v>3.0291399999999999</v>
      </c>
    </row>
    <row r="6763" spans="1:27" x14ac:dyDescent="0.25">
      <c r="B6763" s="21" t="s">
        <v>1625</v>
      </c>
    </row>
    <row r="6764" spans="1:27" x14ac:dyDescent="0.25">
      <c r="B6764" t="s">
        <v>3519</v>
      </c>
      <c r="C6764" t="s">
        <v>37</v>
      </c>
      <c r="D6764" t="s">
        <v>3520</v>
      </c>
      <c r="E6764" s="29">
        <v>1</v>
      </c>
      <c r="G6764" t="s">
        <v>1619</v>
      </c>
      <c r="H6764" s="30">
        <v>159.51</v>
      </c>
      <c r="I6764" t="s">
        <v>1620</v>
      </c>
      <c r="J6764" s="30">
        <f>ROUND(E6764* H6764,5)</f>
        <v>159.51</v>
      </c>
    </row>
    <row r="6765" spans="1:27" x14ac:dyDescent="0.25">
      <c r="D6765" s="31" t="s">
        <v>1635</v>
      </c>
      <c r="K6765" s="30">
        <f>SUM(J6764:J6764)</f>
        <v>159.51</v>
      </c>
    </row>
    <row r="6766" spans="1:27" x14ac:dyDescent="0.25">
      <c r="D6766" s="31" t="s">
        <v>1636</v>
      </c>
      <c r="K6766" s="32">
        <f>SUM(J6759:J6765)</f>
        <v>162.53914</v>
      </c>
    </row>
    <row r="6767" spans="1:27" x14ac:dyDescent="0.25">
      <c r="D6767" s="31" t="s">
        <v>1688</v>
      </c>
      <c r="H6767">
        <v>4</v>
      </c>
      <c r="I6767" t="s">
        <v>1638</v>
      </c>
      <c r="K6767" s="30">
        <f>ROUND(H6767/100*K6766,5)</f>
        <v>6.5015700000000001</v>
      </c>
    </row>
    <row r="6768" spans="1:27" x14ac:dyDescent="0.25">
      <c r="D6768" s="31" t="s">
        <v>1639</v>
      </c>
      <c r="K6768" s="32">
        <f>SUM(K6766:K6767)</f>
        <v>169.04070999999999</v>
      </c>
    </row>
    <row r="6770" spans="1:27" ht="45" customHeight="1" x14ac:dyDescent="0.25">
      <c r="A6770" s="25" t="s">
        <v>3521</v>
      </c>
      <c r="B6770" s="25" t="s">
        <v>1237</v>
      </c>
      <c r="C6770" s="26" t="s">
        <v>37</v>
      </c>
      <c r="D6770" s="6" t="s">
        <v>1238</v>
      </c>
      <c r="E6770" s="5"/>
      <c r="F6770" s="5"/>
      <c r="G6770" s="26"/>
      <c r="H6770" s="27" t="s">
        <v>1613</v>
      </c>
      <c r="I6770" s="4">
        <v>2.077</v>
      </c>
      <c r="J6770" s="5"/>
      <c r="K6770" s="28">
        <f>ROUND(K6780,2)</f>
        <v>115.71</v>
      </c>
      <c r="L6770" s="26"/>
      <c r="M6770" s="26"/>
      <c r="N6770" s="26"/>
      <c r="O6770" s="26"/>
      <c r="P6770" s="26"/>
      <c r="Q6770" s="26"/>
      <c r="R6770" s="26"/>
      <c r="S6770" s="26"/>
      <c r="T6770" s="26"/>
      <c r="U6770" s="26"/>
      <c r="V6770" s="26"/>
      <c r="W6770" s="26"/>
      <c r="X6770" s="26"/>
      <c r="Y6770" s="26"/>
      <c r="Z6770" s="26"/>
      <c r="AA6770" s="26"/>
    </row>
    <row r="6771" spans="1:27" x14ac:dyDescent="0.25">
      <c r="B6771" s="21" t="s">
        <v>1614</v>
      </c>
    </row>
    <row r="6772" spans="1:27" x14ac:dyDescent="0.25">
      <c r="B6772" t="s">
        <v>1828</v>
      </c>
      <c r="C6772" t="s">
        <v>1616</v>
      </c>
      <c r="D6772" t="s">
        <v>1829</v>
      </c>
      <c r="E6772" s="29">
        <v>0.24</v>
      </c>
      <c r="F6772" t="s">
        <v>1618</v>
      </c>
      <c r="G6772" t="s">
        <v>1619</v>
      </c>
      <c r="H6772" s="30">
        <v>24.14</v>
      </c>
      <c r="I6772" t="s">
        <v>1620</v>
      </c>
      <c r="J6772" s="30">
        <f>ROUND(E6772/I6770* H6772,5)</f>
        <v>2.7894100000000002</v>
      </c>
    </row>
    <row r="6773" spans="1:27" x14ac:dyDescent="0.25">
      <c r="B6773" t="s">
        <v>1830</v>
      </c>
      <c r="C6773" t="s">
        <v>1616</v>
      </c>
      <c r="D6773" t="s">
        <v>1831</v>
      </c>
      <c r="E6773" s="29">
        <v>0.24</v>
      </c>
      <c r="F6773" t="s">
        <v>1618</v>
      </c>
      <c r="G6773" t="s">
        <v>1619</v>
      </c>
      <c r="H6773" s="30">
        <v>28.1</v>
      </c>
      <c r="I6773" t="s">
        <v>1620</v>
      </c>
      <c r="J6773" s="30">
        <f>ROUND(E6773/I6770* H6773,5)</f>
        <v>3.2469899999999998</v>
      </c>
    </row>
    <row r="6774" spans="1:27" x14ac:dyDescent="0.25">
      <c r="D6774" s="31" t="s">
        <v>1621</v>
      </c>
      <c r="K6774" s="30">
        <f>SUM(J6772:J6773)</f>
        <v>6.0364000000000004</v>
      </c>
    </row>
    <row r="6775" spans="1:27" x14ac:dyDescent="0.25">
      <c r="B6775" s="21" t="s">
        <v>1625</v>
      </c>
    </row>
    <row r="6776" spans="1:27" x14ac:dyDescent="0.25">
      <c r="B6776" t="s">
        <v>3522</v>
      </c>
      <c r="C6776" t="s">
        <v>37</v>
      </c>
      <c r="D6776" t="s">
        <v>3523</v>
      </c>
      <c r="E6776" s="29">
        <v>1</v>
      </c>
      <c r="G6776" t="s">
        <v>1619</v>
      </c>
      <c r="H6776" s="30">
        <v>105.22</v>
      </c>
      <c r="I6776" t="s">
        <v>1620</v>
      </c>
      <c r="J6776" s="30">
        <f>ROUND(E6776* H6776,5)</f>
        <v>105.22</v>
      </c>
    </row>
    <row r="6777" spans="1:27" x14ac:dyDescent="0.25">
      <c r="D6777" s="31" t="s">
        <v>1635</v>
      </c>
      <c r="K6777" s="30">
        <f>SUM(J6776:J6776)</f>
        <v>105.22</v>
      </c>
    </row>
    <row r="6778" spans="1:27" x14ac:dyDescent="0.25">
      <c r="D6778" s="31" t="s">
        <v>1636</v>
      </c>
      <c r="K6778" s="32">
        <f>SUM(J6771:J6777)</f>
        <v>111.2564</v>
      </c>
    </row>
    <row r="6779" spans="1:27" x14ac:dyDescent="0.25">
      <c r="D6779" s="31" t="s">
        <v>1688</v>
      </c>
      <c r="H6779">
        <v>4</v>
      </c>
      <c r="I6779" t="s">
        <v>1638</v>
      </c>
      <c r="K6779" s="30">
        <f>ROUND(H6779/100*K6778,5)</f>
        <v>4.4502600000000001</v>
      </c>
    </row>
    <row r="6780" spans="1:27" x14ac:dyDescent="0.25">
      <c r="D6780" s="31" t="s">
        <v>1639</v>
      </c>
      <c r="K6780" s="32">
        <f>SUM(K6778:K6779)</f>
        <v>115.70666</v>
      </c>
    </row>
    <row r="6782" spans="1:27" ht="45" customHeight="1" x14ac:dyDescent="0.25">
      <c r="A6782" s="25" t="s">
        <v>3524</v>
      </c>
      <c r="B6782" s="25" t="s">
        <v>1273</v>
      </c>
      <c r="C6782" s="26" t="s">
        <v>16</v>
      </c>
      <c r="D6782" s="6" t="s">
        <v>1274</v>
      </c>
      <c r="E6782" s="5"/>
      <c r="F6782" s="5"/>
      <c r="G6782" s="26"/>
      <c r="H6782" s="27" t="s">
        <v>1613</v>
      </c>
      <c r="I6782" s="4">
        <v>1.163</v>
      </c>
      <c r="J6782" s="5"/>
      <c r="K6782" s="28">
        <f>ROUND(K6792,2)</f>
        <v>256.75</v>
      </c>
      <c r="L6782" s="26"/>
      <c r="M6782" s="26"/>
      <c r="N6782" s="26"/>
      <c r="O6782" s="26"/>
      <c r="P6782" s="26"/>
      <c r="Q6782" s="26"/>
      <c r="R6782" s="26"/>
      <c r="S6782" s="26"/>
      <c r="T6782" s="26"/>
      <c r="U6782" s="26"/>
      <c r="V6782" s="26"/>
      <c r="W6782" s="26"/>
      <c r="X6782" s="26"/>
      <c r="Y6782" s="26"/>
      <c r="Z6782" s="26"/>
      <c r="AA6782" s="26"/>
    </row>
    <row r="6783" spans="1:27" x14ac:dyDescent="0.25">
      <c r="B6783" s="21" t="s">
        <v>1614</v>
      </c>
    </row>
    <row r="6784" spans="1:27" x14ac:dyDescent="0.25">
      <c r="B6784" t="s">
        <v>2430</v>
      </c>
      <c r="C6784" t="s">
        <v>1616</v>
      </c>
      <c r="D6784" t="s">
        <v>2431</v>
      </c>
      <c r="E6784" s="29">
        <v>2</v>
      </c>
      <c r="F6784" t="s">
        <v>1618</v>
      </c>
      <c r="G6784" t="s">
        <v>1619</v>
      </c>
      <c r="H6784" s="30">
        <v>24.1</v>
      </c>
      <c r="I6784" t="s">
        <v>1620</v>
      </c>
      <c r="J6784" s="30">
        <f>ROUND(E6784/I6782* H6784,5)</f>
        <v>41.444540000000003</v>
      </c>
    </row>
    <row r="6785" spans="1:27" x14ac:dyDescent="0.25">
      <c r="B6785" t="s">
        <v>2432</v>
      </c>
      <c r="C6785" t="s">
        <v>1616</v>
      </c>
      <c r="D6785" t="s">
        <v>1807</v>
      </c>
      <c r="E6785" s="29">
        <v>2</v>
      </c>
      <c r="F6785" t="s">
        <v>1618</v>
      </c>
      <c r="G6785" t="s">
        <v>1619</v>
      </c>
      <c r="H6785" s="30">
        <v>28.1</v>
      </c>
      <c r="I6785" t="s">
        <v>1620</v>
      </c>
      <c r="J6785" s="30">
        <f>ROUND(E6785/I6782* H6785,5)</f>
        <v>48.323300000000003</v>
      </c>
    </row>
    <row r="6786" spans="1:27" x14ac:dyDescent="0.25">
      <c r="D6786" s="31" t="s">
        <v>1621</v>
      </c>
      <c r="K6786" s="30">
        <f>SUM(J6784:J6785)</f>
        <v>89.767840000000007</v>
      </c>
    </row>
    <row r="6787" spans="1:27" x14ac:dyDescent="0.25">
      <c r="B6787" s="21" t="s">
        <v>1625</v>
      </c>
    </row>
    <row r="6788" spans="1:27" x14ac:dyDescent="0.25">
      <c r="B6788" t="s">
        <v>3525</v>
      </c>
      <c r="C6788" t="s">
        <v>37</v>
      </c>
      <c r="D6788" t="s">
        <v>3526</v>
      </c>
      <c r="E6788" s="29">
        <v>1</v>
      </c>
      <c r="G6788" t="s">
        <v>1619</v>
      </c>
      <c r="H6788" s="30">
        <v>157.11000000000001</v>
      </c>
      <c r="I6788" t="s">
        <v>1620</v>
      </c>
      <c r="J6788" s="30">
        <f>ROUND(E6788* H6788,5)</f>
        <v>157.11000000000001</v>
      </c>
    </row>
    <row r="6789" spans="1:27" x14ac:dyDescent="0.25">
      <c r="D6789" s="31" t="s">
        <v>1635</v>
      </c>
      <c r="K6789" s="30">
        <f>SUM(J6788:J6788)</f>
        <v>157.11000000000001</v>
      </c>
    </row>
    <row r="6790" spans="1:27" x14ac:dyDescent="0.25">
      <c r="D6790" s="31" t="s">
        <v>1636</v>
      </c>
      <c r="K6790" s="32">
        <f>SUM(J6783:J6789)</f>
        <v>246.87784000000002</v>
      </c>
    </row>
    <row r="6791" spans="1:27" x14ac:dyDescent="0.25">
      <c r="D6791" s="31" t="s">
        <v>1688</v>
      </c>
      <c r="H6791">
        <v>4</v>
      </c>
      <c r="I6791" t="s">
        <v>1638</v>
      </c>
      <c r="K6791" s="30">
        <f>ROUND(H6791/100*K6790,5)</f>
        <v>9.8751099999999994</v>
      </c>
    </row>
    <row r="6792" spans="1:27" x14ac:dyDescent="0.25">
      <c r="D6792" s="31" t="s">
        <v>1639</v>
      </c>
      <c r="K6792" s="32">
        <f>SUM(K6790:K6791)</f>
        <v>256.75295</v>
      </c>
    </row>
    <row r="6794" spans="1:27" ht="45" customHeight="1" x14ac:dyDescent="0.25">
      <c r="A6794" s="25" t="s">
        <v>3527</v>
      </c>
      <c r="B6794" s="25" t="s">
        <v>1271</v>
      </c>
      <c r="C6794" s="26" t="s">
        <v>16</v>
      </c>
      <c r="D6794" s="6" t="s">
        <v>1272</v>
      </c>
      <c r="E6794" s="5"/>
      <c r="F6794" s="5"/>
      <c r="G6794" s="26"/>
      <c r="H6794" s="27" t="s">
        <v>1613</v>
      </c>
      <c r="I6794" s="4">
        <v>1.1830000000000001</v>
      </c>
      <c r="J6794" s="5"/>
      <c r="K6794" s="28">
        <f>ROUND(K6804,2)</f>
        <v>285.07</v>
      </c>
      <c r="L6794" s="26"/>
      <c r="M6794" s="26"/>
      <c r="N6794" s="26"/>
      <c r="O6794" s="26"/>
      <c r="P6794" s="26"/>
      <c r="Q6794" s="26"/>
      <c r="R6794" s="26"/>
      <c r="S6794" s="26"/>
      <c r="T6794" s="26"/>
      <c r="U6794" s="26"/>
      <c r="V6794" s="26"/>
      <c r="W6794" s="26"/>
      <c r="X6794" s="26"/>
      <c r="Y6794" s="26"/>
      <c r="Z6794" s="26"/>
      <c r="AA6794" s="26"/>
    </row>
    <row r="6795" spans="1:27" x14ac:dyDescent="0.25">
      <c r="B6795" s="21" t="s">
        <v>1614</v>
      </c>
    </row>
    <row r="6796" spans="1:27" x14ac:dyDescent="0.25">
      <c r="B6796" t="s">
        <v>2430</v>
      </c>
      <c r="C6796" t="s">
        <v>1616</v>
      </c>
      <c r="D6796" t="s">
        <v>2431</v>
      </c>
      <c r="E6796" s="29">
        <v>2</v>
      </c>
      <c r="F6796" t="s">
        <v>1618</v>
      </c>
      <c r="G6796" t="s">
        <v>1619</v>
      </c>
      <c r="H6796" s="30">
        <v>24.1</v>
      </c>
      <c r="I6796" t="s">
        <v>1620</v>
      </c>
      <c r="J6796" s="30">
        <f>ROUND(E6796/I6794* H6796,5)</f>
        <v>40.743870000000001</v>
      </c>
    </row>
    <row r="6797" spans="1:27" x14ac:dyDescent="0.25">
      <c r="B6797" t="s">
        <v>2432</v>
      </c>
      <c r="C6797" t="s">
        <v>1616</v>
      </c>
      <c r="D6797" t="s">
        <v>1807</v>
      </c>
      <c r="E6797" s="29">
        <v>2</v>
      </c>
      <c r="F6797" t="s">
        <v>1618</v>
      </c>
      <c r="G6797" t="s">
        <v>1619</v>
      </c>
      <c r="H6797" s="30">
        <v>28.1</v>
      </c>
      <c r="I6797" t="s">
        <v>1620</v>
      </c>
      <c r="J6797" s="30">
        <f>ROUND(E6797/I6794* H6797,5)</f>
        <v>47.506340000000002</v>
      </c>
    </row>
    <row r="6798" spans="1:27" x14ac:dyDescent="0.25">
      <c r="D6798" s="31" t="s">
        <v>1621</v>
      </c>
      <c r="K6798" s="30">
        <f>SUM(J6796:J6797)</f>
        <v>88.25021000000001</v>
      </c>
    </row>
    <row r="6799" spans="1:27" x14ac:dyDescent="0.25">
      <c r="B6799" s="21" t="s">
        <v>1625</v>
      </c>
    </row>
    <row r="6800" spans="1:27" x14ac:dyDescent="0.25">
      <c r="B6800" t="s">
        <v>3528</v>
      </c>
      <c r="C6800" t="s">
        <v>37</v>
      </c>
      <c r="D6800" t="s">
        <v>3529</v>
      </c>
      <c r="E6800" s="29">
        <v>1</v>
      </c>
      <c r="G6800" t="s">
        <v>1619</v>
      </c>
      <c r="H6800" s="30">
        <v>185.86</v>
      </c>
      <c r="I6800" t="s">
        <v>1620</v>
      </c>
      <c r="J6800" s="30">
        <f>ROUND(E6800* H6800,5)</f>
        <v>185.86</v>
      </c>
    </row>
    <row r="6801" spans="1:27" x14ac:dyDescent="0.25">
      <c r="D6801" s="31" t="s">
        <v>1635</v>
      </c>
      <c r="K6801" s="30">
        <f>SUM(J6800:J6800)</f>
        <v>185.86</v>
      </c>
    </row>
    <row r="6802" spans="1:27" x14ac:dyDescent="0.25">
      <c r="D6802" s="31" t="s">
        <v>1636</v>
      </c>
      <c r="K6802" s="32">
        <f>SUM(J6795:J6801)</f>
        <v>274.11021000000005</v>
      </c>
    </row>
    <row r="6803" spans="1:27" x14ac:dyDescent="0.25">
      <c r="D6803" s="31" t="s">
        <v>1688</v>
      </c>
      <c r="H6803">
        <v>4</v>
      </c>
      <c r="I6803" t="s">
        <v>1638</v>
      </c>
      <c r="K6803" s="30">
        <f>ROUND(H6803/100*K6802,5)</f>
        <v>10.964410000000001</v>
      </c>
    </row>
    <row r="6804" spans="1:27" x14ac:dyDescent="0.25">
      <c r="D6804" s="31" t="s">
        <v>1639</v>
      </c>
      <c r="K6804" s="32">
        <f>SUM(K6802:K6803)</f>
        <v>285.07462000000004</v>
      </c>
    </row>
    <row r="6806" spans="1:27" ht="45" customHeight="1" x14ac:dyDescent="0.25">
      <c r="A6806" s="25" t="s">
        <v>3530</v>
      </c>
      <c r="B6806" s="25" t="s">
        <v>1295</v>
      </c>
      <c r="C6806" s="26" t="s">
        <v>550</v>
      </c>
      <c r="D6806" s="6" t="s">
        <v>1296</v>
      </c>
      <c r="E6806" s="5"/>
      <c r="F6806" s="5"/>
      <c r="G6806" s="26"/>
      <c r="H6806" s="27" t="s">
        <v>1613</v>
      </c>
      <c r="I6806" s="4">
        <v>2.609</v>
      </c>
      <c r="J6806" s="5"/>
      <c r="K6806" s="28">
        <f>ROUND(K6816,2)</f>
        <v>572.23</v>
      </c>
      <c r="L6806" s="26"/>
      <c r="M6806" s="26"/>
      <c r="N6806" s="26"/>
      <c r="O6806" s="26"/>
      <c r="P6806" s="26"/>
      <c r="Q6806" s="26"/>
      <c r="R6806" s="26"/>
      <c r="S6806" s="26"/>
      <c r="T6806" s="26"/>
      <c r="U6806" s="26"/>
      <c r="V6806" s="26"/>
      <c r="W6806" s="26"/>
      <c r="X6806" s="26"/>
      <c r="Y6806" s="26"/>
      <c r="Z6806" s="26"/>
      <c r="AA6806" s="26"/>
    </row>
    <row r="6807" spans="1:27" x14ac:dyDescent="0.25">
      <c r="B6807" s="21" t="s">
        <v>1614</v>
      </c>
    </row>
    <row r="6808" spans="1:27" x14ac:dyDescent="0.25">
      <c r="B6808" t="s">
        <v>2430</v>
      </c>
      <c r="C6808" t="s">
        <v>1616</v>
      </c>
      <c r="D6808" t="s">
        <v>2431</v>
      </c>
      <c r="E6808" s="29">
        <v>1</v>
      </c>
      <c r="F6808" t="s">
        <v>1618</v>
      </c>
      <c r="G6808" t="s">
        <v>1619</v>
      </c>
      <c r="H6808" s="30">
        <v>24.1</v>
      </c>
      <c r="I6808" t="s">
        <v>1620</v>
      </c>
      <c r="J6808" s="30">
        <f>ROUND(E6808/I6806* H6808,5)</f>
        <v>9.2372599999999991</v>
      </c>
    </row>
    <row r="6809" spans="1:27" x14ac:dyDescent="0.25">
      <c r="B6809" t="s">
        <v>2432</v>
      </c>
      <c r="C6809" t="s">
        <v>1616</v>
      </c>
      <c r="D6809" t="s">
        <v>1807</v>
      </c>
      <c r="E6809" s="29">
        <v>1</v>
      </c>
      <c r="F6809" t="s">
        <v>1618</v>
      </c>
      <c r="G6809" t="s">
        <v>1619</v>
      </c>
      <c r="H6809" s="30">
        <v>28.1</v>
      </c>
      <c r="I6809" t="s">
        <v>1620</v>
      </c>
      <c r="J6809" s="30">
        <f>ROUND(E6809/I6806* H6809,5)</f>
        <v>10.77041</v>
      </c>
    </row>
    <row r="6810" spans="1:27" x14ac:dyDescent="0.25">
      <c r="D6810" s="31" t="s">
        <v>1621</v>
      </c>
      <c r="K6810" s="30">
        <f>SUM(J6808:J6809)</f>
        <v>20.007669999999997</v>
      </c>
    </row>
    <row r="6811" spans="1:27" x14ac:dyDescent="0.25">
      <c r="B6811" s="21" t="s">
        <v>1625</v>
      </c>
    </row>
    <row r="6812" spans="1:27" x14ac:dyDescent="0.25">
      <c r="B6812" t="s">
        <v>3531</v>
      </c>
      <c r="C6812" t="s">
        <v>550</v>
      </c>
      <c r="D6812" t="s">
        <v>3532</v>
      </c>
      <c r="E6812" s="29">
        <v>1</v>
      </c>
      <c r="G6812" t="s">
        <v>1619</v>
      </c>
      <c r="H6812" s="30">
        <v>530.21</v>
      </c>
      <c r="I6812" t="s">
        <v>1620</v>
      </c>
      <c r="J6812" s="30">
        <f>ROUND(E6812* H6812,5)</f>
        <v>530.21</v>
      </c>
    </row>
    <row r="6813" spans="1:27" x14ac:dyDescent="0.25">
      <c r="D6813" s="31" t="s">
        <v>1635</v>
      </c>
      <c r="K6813" s="30">
        <f>SUM(J6812:J6812)</f>
        <v>530.21</v>
      </c>
    </row>
    <row r="6814" spans="1:27" x14ac:dyDescent="0.25">
      <c r="D6814" s="31" t="s">
        <v>1636</v>
      </c>
      <c r="K6814" s="32">
        <f>SUM(J6807:J6813)</f>
        <v>550.21767</v>
      </c>
    </row>
    <row r="6815" spans="1:27" x14ac:dyDescent="0.25">
      <c r="D6815" s="31" t="s">
        <v>1688</v>
      </c>
      <c r="H6815">
        <v>4</v>
      </c>
      <c r="I6815" t="s">
        <v>1638</v>
      </c>
      <c r="K6815" s="30">
        <f>ROUND(H6815/100*K6814,5)</f>
        <v>22.008710000000001</v>
      </c>
    </row>
    <row r="6816" spans="1:27" x14ac:dyDescent="0.25">
      <c r="D6816" s="31" t="s">
        <v>1639</v>
      </c>
      <c r="K6816" s="32">
        <f>SUM(K6814:K6815)</f>
        <v>572.22637999999995</v>
      </c>
    </row>
    <row r="6818" spans="1:27" ht="45" customHeight="1" x14ac:dyDescent="0.25">
      <c r="A6818" s="25" t="s">
        <v>3533</v>
      </c>
      <c r="B6818" s="25" t="s">
        <v>1299</v>
      </c>
      <c r="C6818" s="26" t="s">
        <v>550</v>
      </c>
      <c r="D6818" s="6" t="s">
        <v>1300</v>
      </c>
      <c r="E6818" s="5"/>
      <c r="F6818" s="5"/>
      <c r="G6818" s="26"/>
      <c r="H6818" s="27" t="s">
        <v>1613</v>
      </c>
      <c r="I6818" s="4">
        <v>1.9630000000000001</v>
      </c>
      <c r="J6818" s="5"/>
      <c r="K6818" s="28">
        <f>ROUND(K6828,2)</f>
        <v>454.11</v>
      </c>
      <c r="L6818" s="26"/>
      <c r="M6818" s="26"/>
      <c r="N6818" s="26"/>
      <c r="O6818" s="26"/>
      <c r="P6818" s="26"/>
      <c r="Q6818" s="26"/>
      <c r="R6818" s="26"/>
      <c r="S6818" s="26"/>
      <c r="T6818" s="26"/>
      <c r="U6818" s="26"/>
      <c r="V6818" s="26"/>
      <c r="W6818" s="26"/>
      <c r="X6818" s="26"/>
      <c r="Y6818" s="26"/>
      <c r="Z6818" s="26"/>
      <c r="AA6818" s="26"/>
    </row>
    <row r="6819" spans="1:27" x14ac:dyDescent="0.25">
      <c r="B6819" s="21" t="s">
        <v>1614</v>
      </c>
    </row>
    <row r="6820" spans="1:27" x14ac:dyDescent="0.25">
      <c r="B6820" t="s">
        <v>2430</v>
      </c>
      <c r="C6820" t="s">
        <v>1616</v>
      </c>
      <c r="D6820" t="s">
        <v>2431</v>
      </c>
      <c r="E6820" s="29">
        <v>1</v>
      </c>
      <c r="F6820" t="s">
        <v>1618</v>
      </c>
      <c r="G6820" t="s">
        <v>1619</v>
      </c>
      <c r="H6820" s="30">
        <v>24.1</v>
      </c>
      <c r="I6820" t="s">
        <v>1620</v>
      </c>
      <c r="J6820" s="30">
        <f>ROUND(E6820/I6818* H6820,5)</f>
        <v>12.27713</v>
      </c>
    </row>
    <row r="6821" spans="1:27" x14ac:dyDescent="0.25">
      <c r="B6821" t="s">
        <v>2432</v>
      </c>
      <c r="C6821" t="s">
        <v>1616</v>
      </c>
      <c r="D6821" t="s">
        <v>1807</v>
      </c>
      <c r="E6821" s="29">
        <v>1</v>
      </c>
      <c r="F6821" t="s">
        <v>1618</v>
      </c>
      <c r="G6821" t="s">
        <v>1619</v>
      </c>
      <c r="H6821" s="30">
        <v>28.1</v>
      </c>
      <c r="I6821" t="s">
        <v>1620</v>
      </c>
      <c r="J6821" s="30">
        <f>ROUND(E6821/I6818* H6821,5)</f>
        <v>14.314819999999999</v>
      </c>
    </row>
    <row r="6822" spans="1:27" x14ac:dyDescent="0.25">
      <c r="D6822" s="31" t="s">
        <v>1621</v>
      </c>
      <c r="K6822" s="30">
        <f>SUM(J6820:J6821)</f>
        <v>26.591949999999997</v>
      </c>
    </row>
    <row r="6823" spans="1:27" x14ac:dyDescent="0.25">
      <c r="B6823" s="21" t="s">
        <v>1625</v>
      </c>
    </row>
    <row r="6824" spans="1:27" x14ac:dyDescent="0.25">
      <c r="B6824" t="s">
        <v>3534</v>
      </c>
      <c r="C6824" t="s">
        <v>550</v>
      </c>
      <c r="D6824" t="s">
        <v>3535</v>
      </c>
      <c r="E6824" s="29">
        <v>1</v>
      </c>
      <c r="G6824" t="s">
        <v>1619</v>
      </c>
      <c r="H6824" s="30">
        <v>410.05</v>
      </c>
      <c r="I6824" t="s">
        <v>1620</v>
      </c>
      <c r="J6824" s="30">
        <f>ROUND(E6824* H6824,5)</f>
        <v>410.05</v>
      </c>
    </row>
    <row r="6825" spans="1:27" x14ac:dyDescent="0.25">
      <c r="D6825" s="31" t="s">
        <v>1635</v>
      </c>
      <c r="K6825" s="30">
        <f>SUM(J6824:J6824)</f>
        <v>410.05</v>
      </c>
    </row>
    <row r="6826" spans="1:27" x14ac:dyDescent="0.25">
      <c r="D6826" s="31" t="s">
        <v>1636</v>
      </c>
      <c r="K6826" s="32">
        <f>SUM(J6819:J6825)</f>
        <v>436.64195000000001</v>
      </c>
    </row>
    <row r="6827" spans="1:27" x14ac:dyDescent="0.25">
      <c r="D6827" s="31" t="s">
        <v>1688</v>
      </c>
      <c r="H6827">
        <v>4</v>
      </c>
      <c r="I6827" t="s">
        <v>1638</v>
      </c>
      <c r="K6827" s="30">
        <f>ROUND(H6827/100*K6826,5)</f>
        <v>17.465679999999999</v>
      </c>
    </row>
    <row r="6828" spans="1:27" x14ac:dyDescent="0.25">
      <c r="D6828" s="31" t="s">
        <v>1639</v>
      </c>
      <c r="K6828" s="32">
        <f>SUM(K6826:K6827)</f>
        <v>454.10763000000003</v>
      </c>
    </row>
    <row r="6830" spans="1:27" ht="45" customHeight="1" x14ac:dyDescent="0.25">
      <c r="A6830" s="25" t="s">
        <v>3536</v>
      </c>
      <c r="B6830" s="25" t="s">
        <v>1297</v>
      </c>
      <c r="C6830" s="26" t="s">
        <v>550</v>
      </c>
      <c r="D6830" s="6" t="s">
        <v>1298</v>
      </c>
      <c r="E6830" s="5"/>
      <c r="F6830" s="5"/>
      <c r="G6830" s="26"/>
      <c r="H6830" s="27" t="s">
        <v>1613</v>
      </c>
      <c r="I6830" s="4">
        <v>2.3849999999999998</v>
      </c>
      <c r="J6830" s="5"/>
      <c r="K6830" s="28">
        <f>ROUND(K6840,2)</f>
        <v>539.16</v>
      </c>
      <c r="L6830" s="26"/>
      <c r="M6830" s="26"/>
      <c r="N6830" s="26"/>
      <c r="O6830" s="26"/>
      <c r="P6830" s="26"/>
      <c r="Q6830" s="26"/>
      <c r="R6830" s="26"/>
      <c r="S6830" s="26"/>
      <c r="T6830" s="26"/>
      <c r="U6830" s="26"/>
      <c r="V6830" s="26"/>
      <c r="W6830" s="26"/>
      <c r="X6830" s="26"/>
      <c r="Y6830" s="26"/>
      <c r="Z6830" s="26"/>
      <c r="AA6830" s="26"/>
    </row>
    <row r="6831" spans="1:27" x14ac:dyDescent="0.25">
      <c r="B6831" s="21" t="s">
        <v>1614</v>
      </c>
    </row>
    <row r="6832" spans="1:27" x14ac:dyDescent="0.25">
      <c r="B6832" t="s">
        <v>2430</v>
      </c>
      <c r="C6832" t="s">
        <v>1616</v>
      </c>
      <c r="D6832" t="s">
        <v>2431</v>
      </c>
      <c r="E6832" s="29">
        <v>1</v>
      </c>
      <c r="F6832" t="s">
        <v>1618</v>
      </c>
      <c r="G6832" t="s">
        <v>1619</v>
      </c>
      <c r="H6832" s="30">
        <v>24.1</v>
      </c>
      <c r="I6832" t="s">
        <v>1620</v>
      </c>
      <c r="J6832" s="30">
        <f>ROUND(E6832/I6830* H6832,5)</f>
        <v>10.10482</v>
      </c>
    </row>
    <row r="6833" spans="1:27" x14ac:dyDescent="0.25">
      <c r="B6833" t="s">
        <v>2432</v>
      </c>
      <c r="C6833" t="s">
        <v>1616</v>
      </c>
      <c r="D6833" t="s">
        <v>1807</v>
      </c>
      <c r="E6833" s="29">
        <v>1</v>
      </c>
      <c r="F6833" t="s">
        <v>1618</v>
      </c>
      <c r="G6833" t="s">
        <v>1619</v>
      </c>
      <c r="H6833" s="30">
        <v>28.1</v>
      </c>
      <c r="I6833" t="s">
        <v>1620</v>
      </c>
      <c r="J6833" s="30">
        <f>ROUND(E6833/I6830* H6833,5)</f>
        <v>11.781969999999999</v>
      </c>
    </row>
    <row r="6834" spans="1:27" x14ac:dyDescent="0.25">
      <c r="D6834" s="31" t="s">
        <v>1621</v>
      </c>
      <c r="K6834" s="30">
        <f>SUM(J6832:J6833)</f>
        <v>21.886789999999998</v>
      </c>
    </row>
    <row r="6835" spans="1:27" x14ac:dyDescent="0.25">
      <c r="B6835" s="21" t="s">
        <v>1625</v>
      </c>
    </row>
    <row r="6836" spans="1:27" x14ac:dyDescent="0.25">
      <c r="B6836" t="s">
        <v>3537</v>
      </c>
      <c r="C6836" t="s">
        <v>550</v>
      </c>
      <c r="D6836" t="s">
        <v>3538</v>
      </c>
      <c r="E6836" s="29">
        <v>1</v>
      </c>
      <c r="G6836" t="s">
        <v>1619</v>
      </c>
      <c r="H6836" s="30">
        <v>496.54</v>
      </c>
      <c r="I6836" t="s">
        <v>1620</v>
      </c>
      <c r="J6836" s="30">
        <f>ROUND(E6836* H6836,5)</f>
        <v>496.54</v>
      </c>
    </row>
    <row r="6837" spans="1:27" x14ac:dyDescent="0.25">
      <c r="D6837" s="31" t="s">
        <v>1635</v>
      </c>
      <c r="K6837" s="30">
        <f>SUM(J6836:J6836)</f>
        <v>496.54</v>
      </c>
    </row>
    <row r="6838" spans="1:27" x14ac:dyDescent="0.25">
      <c r="D6838" s="31" t="s">
        <v>1636</v>
      </c>
      <c r="K6838" s="32">
        <f>SUM(J6831:J6837)</f>
        <v>518.42678999999998</v>
      </c>
    </row>
    <row r="6839" spans="1:27" x14ac:dyDescent="0.25">
      <c r="D6839" s="31" t="s">
        <v>1688</v>
      </c>
      <c r="H6839">
        <v>4</v>
      </c>
      <c r="I6839" t="s">
        <v>1638</v>
      </c>
      <c r="K6839" s="30">
        <f>ROUND(H6839/100*K6838,5)</f>
        <v>20.737069999999999</v>
      </c>
    </row>
    <row r="6840" spans="1:27" x14ac:dyDescent="0.25">
      <c r="D6840" s="31" t="s">
        <v>1639</v>
      </c>
      <c r="K6840" s="32">
        <f>SUM(K6838:K6839)</f>
        <v>539.16386</v>
      </c>
    </row>
    <row r="6842" spans="1:27" ht="45" customHeight="1" x14ac:dyDescent="0.25">
      <c r="A6842" s="25" t="s">
        <v>3539</v>
      </c>
      <c r="B6842" s="25" t="s">
        <v>1303</v>
      </c>
      <c r="C6842" s="26" t="s">
        <v>550</v>
      </c>
      <c r="D6842" s="6" t="s">
        <v>1304</v>
      </c>
      <c r="E6842" s="5"/>
      <c r="F6842" s="5"/>
      <c r="G6842" s="26"/>
      <c r="H6842" s="27" t="s">
        <v>1613</v>
      </c>
      <c r="I6842" s="4">
        <v>2.2269999999999999</v>
      </c>
      <c r="J6842" s="5"/>
      <c r="K6842" s="28">
        <f>ROUND(K6852,2)</f>
        <v>511.24</v>
      </c>
      <c r="L6842" s="26"/>
      <c r="M6842" s="26"/>
      <c r="N6842" s="26"/>
      <c r="O6842" s="26"/>
      <c r="P6842" s="26"/>
      <c r="Q6842" s="26"/>
      <c r="R6842" s="26"/>
      <c r="S6842" s="26"/>
      <c r="T6842" s="26"/>
      <c r="U6842" s="26"/>
      <c r="V6842" s="26"/>
      <c r="W6842" s="26"/>
      <c r="X6842" s="26"/>
      <c r="Y6842" s="26"/>
      <c r="Z6842" s="26"/>
      <c r="AA6842" s="26"/>
    </row>
    <row r="6843" spans="1:27" x14ac:dyDescent="0.25">
      <c r="B6843" s="21" t="s">
        <v>1614</v>
      </c>
    </row>
    <row r="6844" spans="1:27" x14ac:dyDescent="0.25">
      <c r="B6844" t="s">
        <v>2430</v>
      </c>
      <c r="C6844" t="s">
        <v>1616</v>
      </c>
      <c r="D6844" t="s">
        <v>2431</v>
      </c>
      <c r="E6844" s="29">
        <v>1</v>
      </c>
      <c r="F6844" t="s">
        <v>1618</v>
      </c>
      <c r="G6844" t="s">
        <v>1619</v>
      </c>
      <c r="H6844" s="30">
        <v>24.1</v>
      </c>
      <c r="I6844" t="s">
        <v>1620</v>
      </c>
      <c r="J6844" s="30">
        <f>ROUND(E6844/I6842* H6844,5)</f>
        <v>10.821730000000001</v>
      </c>
    </row>
    <row r="6845" spans="1:27" x14ac:dyDescent="0.25">
      <c r="B6845" t="s">
        <v>2432</v>
      </c>
      <c r="C6845" t="s">
        <v>1616</v>
      </c>
      <c r="D6845" t="s">
        <v>1807</v>
      </c>
      <c r="E6845" s="29">
        <v>1</v>
      </c>
      <c r="F6845" t="s">
        <v>1618</v>
      </c>
      <c r="G6845" t="s">
        <v>1619</v>
      </c>
      <c r="H6845" s="30">
        <v>28.1</v>
      </c>
      <c r="I6845" t="s">
        <v>1620</v>
      </c>
      <c r="J6845" s="30">
        <f>ROUND(E6845/I6842* H6845,5)</f>
        <v>12.61787</v>
      </c>
    </row>
    <row r="6846" spans="1:27" x14ac:dyDescent="0.25">
      <c r="D6846" s="31" t="s">
        <v>1621</v>
      </c>
      <c r="K6846" s="30">
        <f>SUM(J6844:J6845)</f>
        <v>23.439599999999999</v>
      </c>
    </row>
    <row r="6847" spans="1:27" x14ac:dyDescent="0.25">
      <c r="B6847" s="21" t="s">
        <v>1625</v>
      </c>
    </row>
    <row r="6848" spans="1:27" x14ac:dyDescent="0.25">
      <c r="B6848" t="s">
        <v>3540</v>
      </c>
      <c r="C6848" t="s">
        <v>550</v>
      </c>
      <c r="D6848" t="s">
        <v>3541</v>
      </c>
      <c r="E6848" s="29">
        <v>1</v>
      </c>
      <c r="G6848" t="s">
        <v>1619</v>
      </c>
      <c r="H6848" s="30">
        <v>468.14</v>
      </c>
      <c r="I6848" t="s">
        <v>1620</v>
      </c>
      <c r="J6848" s="30">
        <f>ROUND(E6848* H6848,5)</f>
        <v>468.14</v>
      </c>
    </row>
    <row r="6849" spans="1:27" x14ac:dyDescent="0.25">
      <c r="D6849" s="31" t="s">
        <v>1635</v>
      </c>
      <c r="K6849" s="30">
        <f>SUM(J6848:J6848)</f>
        <v>468.14</v>
      </c>
    </row>
    <row r="6850" spans="1:27" x14ac:dyDescent="0.25">
      <c r="D6850" s="31" t="s">
        <v>1636</v>
      </c>
      <c r="K6850" s="32">
        <f>SUM(J6843:J6849)</f>
        <v>491.57959999999997</v>
      </c>
    </row>
    <row r="6851" spans="1:27" x14ac:dyDescent="0.25">
      <c r="D6851" s="31" t="s">
        <v>1688</v>
      </c>
      <c r="H6851">
        <v>4</v>
      </c>
      <c r="I6851" t="s">
        <v>1638</v>
      </c>
      <c r="K6851" s="30">
        <f>ROUND(H6851/100*K6850,5)</f>
        <v>19.663180000000001</v>
      </c>
    </row>
    <row r="6852" spans="1:27" x14ac:dyDescent="0.25">
      <c r="D6852" s="31" t="s">
        <v>1639</v>
      </c>
      <c r="K6852" s="32">
        <f>SUM(K6850:K6851)</f>
        <v>511.24277999999998</v>
      </c>
    </row>
    <row r="6854" spans="1:27" ht="45" customHeight="1" x14ac:dyDescent="0.25">
      <c r="A6854" s="25" t="s">
        <v>3542</v>
      </c>
      <c r="B6854" s="25" t="s">
        <v>1301</v>
      </c>
      <c r="C6854" s="26" t="s">
        <v>550</v>
      </c>
      <c r="D6854" s="6" t="s">
        <v>1302</v>
      </c>
      <c r="E6854" s="5"/>
      <c r="F6854" s="5"/>
      <c r="G6854" s="26"/>
      <c r="H6854" s="27" t="s">
        <v>1613</v>
      </c>
      <c r="I6854" s="4">
        <v>2.2570000000000001</v>
      </c>
      <c r="J6854" s="5"/>
      <c r="K6854" s="28">
        <f>ROUND(K6864,2)</f>
        <v>516.39</v>
      </c>
      <c r="L6854" s="26"/>
      <c r="M6854" s="26"/>
      <c r="N6854" s="26"/>
      <c r="O6854" s="26"/>
      <c r="P6854" s="26"/>
      <c r="Q6854" s="26"/>
      <c r="R6854" s="26"/>
      <c r="S6854" s="26"/>
      <c r="T6854" s="26"/>
      <c r="U6854" s="26"/>
      <c r="V6854" s="26"/>
      <c r="W6854" s="26"/>
      <c r="X6854" s="26"/>
      <c r="Y6854" s="26"/>
      <c r="Z6854" s="26"/>
      <c r="AA6854" s="26"/>
    </row>
    <row r="6855" spans="1:27" x14ac:dyDescent="0.25">
      <c r="B6855" s="21" t="s">
        <v>1614</v>
      </c>
    </row>
    <row r="6856" spans="1:27" x14ac:dyDescent="0.25">
      <c r="B6856" t="s">
        <v>2430</v>
      </c>
      <c r="C6856" t="s">
        <v>1616</v>
      </c>
      <c r="D6856" t="s">
        <v>2431</v>
      </c>
      <c r="E6856" s="29">
        <v>1</v>
      </c>
      <c r="F6856" t="s">
        <v>1618</v>
      </c>
      <c r="G6856" t="s">
        <v>1619</v>
      </c>
      <c r="H6856" s="30">
        <v>24.1</v>
      </c>
      <c r="I6856" t="s">
        <v>1620</v>
      </c>
      <c r="J6856" s="30">
        <f>ROUND(E6856/I6854* H6856,5)</f>
        <v>10.67789</v>
      </c>
    </row>
    <row r="6857" spans="1:27" x14ac:dyDescent="0.25">
      <c r="B6857" t="s">
        <v>2432</v>
      </c>
      <c r="C6857" t="s">
        <v>1616</v>
      </c>
      <c r="D6857" t="s">
        <v>1807</v>
      </c>
      <c r="E6857" s="29">
        <v>1</v>
      </c>
      <c r="F6857" t="s">
        <v>1618</v>
      </c>
      <c r="G6857" t="s">
        <v>1619</v>
      </c>
      <c r="H6857" s="30">
        <v>28.1</v>
      </c>
      <c r="I6857" t="s">
        <v>1620</v>
      </c>
      <c r="J6857" s="30">
        <f>ROUND(E6857/I6854* H6857,5)</f>
        <v>12.45016</v>
      </c>
    </row>
    <row r="6858" spans="1:27" x14ac:dyDescent="0.25">
      <c r="D6858" s="31" t="s">
        <v>1621</v>
      </c>
      <c r="K6858" s="30">
        <f>SUM(J6856:J6857)</f>
        <v>23.128050000000002</v>
      </c>
    </row>
    <row r="6859" spans="1:27" x14ac:dyDescent="0.25">
      <c r="B6859" s="21" t="s">
        <v>1625</v>
      </c>
    </row>
    <row r="6860" spans="1:27" x14ac:dyDescent="0.25">
      <c r="B6860" t="s">
        <v>3543</v>
      </c>
      <c r="C6860" t="s">
        <v>550</v>
      </c>
      <c r="D6860" t="s">
        <v>3544</v>
      </c>
      <c r="E6860" s="29">
        <v>1</v>
      </c>
      <c r="G6860" t="s">
        <v>1619</v>
      </c>
      <c r="H6860" s="30">
        <v>473.4</v>
      </c>
      <c r="I6860" t="s">
        <v>1620</v>
      </c>
      <c r="J6860" s="30">
        <f>ROUND(E6860* H6860,5)</f>
        <v>473.4</v>
      </c>
    </row>
    <row r="6861" spans="1:27" x14ac:dyDescent="0.25">
      <c r="D6861" s="31" t="s">
        <v>1635</v>
      </c>
      <c r="K6861" s="30">
        <f>SUM(J6860:J6860)</f>
        <v>473.4</v>
      </c>
    </row>
    <row r="6862" spans="1:27" x14ac:dyDescent="0.25">
      <c r="D6862" s="31" t="s">
        <v>1636</v>
      </c>
      <c r="K6862" s="32">
        <f>SUM(J6855:J6861)</f>
        <v>496.52805000000001</v>
      </c>
    </row>
    <row r="6863" spans="1:27" x14ac:dyDescent="0.25">
      <c r="D6863" s="31" t="s">
        <v>1688</v>
      </c>
      <c r="H6863">
        <v>4</v>
      </c>
      <c r="I6863" t="s">
        <v>1638</v>
      </c>
      <c r="K6863" s="30">
        <f>ROUND(H6863/100*K6862,5)</f>
        <v>19.86112</v>
      </c>
    </row>
    <row r="6864" spans="1:27" x14ac:dyDescent="0.25">
      <c r="D6864" s="31" t="s">
        <v>1639</v>
      </c>
      <c r="K6864" s="32">
        <f>SUM(K6862:K6863)</f>
        <v>516.38917000000004</v>
      </c>
    </row>
    <row r="6866" spans="1:27" ht="45" customHeight="1" x14ac:dyDescent="0.25">
      <c r="A6866" s="25" t="s">
        <v>3545</v>
      </c>
      <c r="B6866" s="25" t="s">
        <v>1293</v>
      </c>
      <c r="C6866" s="26" t="s">
        <v>550</v>
      </c>
      <c r="D6866" s="6" t="s">
        <v>1294</v>
      </c>
      <c r="E6866" s="5"/>
      <c r="F6866" s="5"/>
      <c r="G6866" s="26"/>
      <c r="H6866" s="27" t="s">
        <v>1613</v>
      </c>
      <c r="I6866" s="4">
        <v>2.5129999999999999</v>
      </c>
      <c r="J6866" s="5"/>
      <c r="K6866" s="28">
        <f>ROUND(K6876,2)</f>
        <v>558.79</v>
      </c>
      <c r="L6866" s="26"/>
      <c r="M6866" s="26"/>
      <c r="N6866" s="26"/>
      <c r="O6866" s="26"/>
      <c r="P6866" s="26"/>
      <c r="Q6866" s="26"/>
      <c r="R6866" s="26"/>
      <c r="S6866" s="26"/>
      <c r="T6866" s="26"/>
      <c r="U6866" s="26"/>
      <c r="V6866" s="26"/>
      <c r="W6866" s="26"/>
      <c r="X6866" s="26"/>
      <c r="Y6866" s="26"/>
      <c r="Z6866" s="26"/>
      <c r="AA6866" s="26"/>
    </row>
    <row r="6867" spans="1:27" x14ac:dyDescent="0.25">
      <c r="B6867" s="21" t="s">
        <v>1614</v>
      </c>
    </row>
    <row r="6868" spans="1:27" x14ac:dyDescent="0.25">
      <c r="B6868" t="s">
        <v>2432</v>
      </c>
      <c r="C6868" t="s">
        <v>1616</v>
      </c>
      <c r="D6868" t="s">
        <v>1807</v>
      </c>
      <c r="E6868" s="29">
        <v>1</v>
      </c>
      <c r="F6868" t="s">
        <v>1618</v>
      </c>
      <c r="G6868" t="s">
        <v>1619</v>
      </c>
      <c r="H6868" s="30">
        <v>28.1</v>
      </c>
      <c r="I6868" t="s">
        <v>1620</v>
      </c>
      <c r="J6868" s="30">
        <f>ROUND(E6868/I6866* H6868,5)</f>
        <v>11.181850000000001</v>
      </c>
    </row>
    <row r="6869" spans="1:27" x14ac:dyDescent="0.25">
      <c r="B6869" t="s">
        <v>2430</v>
      </c>
      <c r="C6869" t="s">
        <v>1616</v>
      </c>
      <c r="D6869" t="s">
        <v>2431</v>
      </c>
      <c r="E6869" s="29">
        <v>1</v>
      </c>
      <c r="F6869" t="s">
        <v>1618</v>
      </c>
      <c r="G6869" t="s">
        <v>1619</v>
      </c>
      <c r="H6869" s="30">
        <v>24.1</v>
      </c>
      <c r="I6869" t="s">
        <v>1620</v>
      </c>
      <c r="J6869" s="30">
        <f>ROUND(E6869/I6866* H6869,5)</f>
        <v>9.5901300000000003</v>
      </c>
    </row>
    <row r="6870" spans="1:27" x14ac:dyDescent="0.25">
      <c r="D6870" s="31" t="s">
        <v>1621</v>
      </c>
      <c r="K6870" s="30">
        <f>SUM(J6868:J6869)</f>
        <v>20.771979999999999</v>
      </c>
    </row>
    <row r="6871" spans="1:27" x14ac:dyDescent="0.25">
      <c r="B6871" s="21" t="s">
        <v>1625</v>
      </c>
    </row>
    <row r="6872" spans="1:27" x14ac:dyDescent="0.25">
      <c r="B6872" t="s">
        <v>3546</v>
      </c>
      <c r="C6872" t="s">
        <v>550</v>
      </c>
      <c r="D6872" t="s">
        <v>3547</v>
      </c>
      <c r="E6872" s="29">
        <v>1</v>
      </c>
      <c r="G6872" t="s">
        <v>1619</v>
      </c>
      <c r="H6872" s="30">
        <v>516.53</v>
      </c>
      <c r="I6872" t="s">
        <v>1620</v>
      </c>
      <c r="J6872" s="30">
        <f>ROUND(E6872* H6872,5)</f>
        <v>516.53</v>
      </c>
    </row>
    <row r="6873" spans="1:27" x14ac:dyDescent="0.25">
      <c r="D6873" s="31" t="s">
        <v>1635</v>
      </c>
      <c r="K6873" s="30">
        <f>SUM(J6872:J6872)</f>
        <v>516.53</v>
      </c>
    </row>
    <row r="6874" spans="1:27" x14ac:dyDescent="0.25">
      <c r="D6874" s="31" t="s">
        <v>1636</v>
      </c>
      <c r="K6874" s="32">
        <f>SUM(J6867:J6873)</f>
        <v>537.30197999999996</v>
      </c>
    </row>
    <row r="6875" spans="1:27" x14ac:dyDescent="0.25">
      <c r="D6875" s="31" t="s">
        <v>1688</v>
      </c>
      <c r="H6875">
        <v>4</v>
      </c>
      <c r="I6875" t="s">
        <v>1638</v>
      </c>
      <c r="K6875" s="30">
        <f>ROUND(H6875/100*K6874,5)</f>
        <v>21.492080000000001</v>
      </c>
    </row>
    <row r="6876" spans="1:27" x14ac:dyDescent="0.25">
      <c r="D6876" s="31" t="s">
        <v>1639</v>
      </c>
      <c r="K6876" s="32">
        <f>SUM(K6874:K6875)</f>
        <v>558.79405999999994</v>
      </c>
    </row>
    <row r="6878" spans="1:27" ht="45" customHeight="1" x14ac:dyDescent="0.25">
      <c r="A6878" s="25" t="s">
        <v>3548</v>
      </c>
      <c r="B6878" s="25" t="s">
        <v>1289</v>
      </c>
      <c r="C6878" s="26" t="s">
        <v>550</v>
      </c>
      <c r="D6878" s="6" t="s">
        <v>1290</v>
      </c>
      <c r="E6878" s="5"/>
      <c r="F6878" s="5"/>
      <c r="G6878" s="26"/>
      <c r="H6878" s="27" t="s">
        <v>1613</v>
      </c>
      <c r="I6878" s="4">
        <v>2.4300000000000002</v>
      </c>
      <c r="J6878" s="5"/>
      <c r="K6878" s="28">
        <f>ROUND(K6888,2)</f>
        <v>546.5</v>
      </c>
      <c r="L6878" s="26"/>
      <c r="M6878" s="26"/>
      <c r="N6878" s="26"/>
      <c r="O6878" s="26"/>
      <c r="P6878" s="26"/>
      <c r="Q6878" s="26"/>
      <c r="R6878" s="26"/>
      <c r="S6878" s="26"/>
      <c r="T6878" s="26"/>
      <c r="U6878" s="26"/>
      <c r="V6878" s="26"/>
      <c r="W6878" s="26"/>
      <c r="X6878" s="26"/>
      <c r="Y6878" s="26"/>
      <c r="Z6878" s="26"/>
      <c r="AA6878" s="26"/>
    </row>
    <row r="6879" spans="1:27" x14ac:dyDescent="0.25">
      <c r="B6879" s="21" t="s">
        <v>1614</v>
      </c>
    </row>
    <row r="6880" spans="1:27" x14ac:dyDescent="0.25">
      <c r="B6880" t="s">
        <v>2432</v>
      </c>
      <c r="C6880" t="s">
        <v>1616</v>
      </c>
      <c r="D6880" t="s">
        <v>1807</v>
      </c>
      <c r="E6880" s="29">
        <v>1</v>
      </c>
      <c r="F6880" t="s">
        <v>1618</v>
      </c>
      <c r="G6880" t="s">
        <v>1619</v>
      </c>
      <c r="H6880" s="30">
        <v>28.1</v>
      </c>
      <c r="I6880" t="s">
        <v>1620</v>
      </c>
      <c r="J6880" s="30">
        <f>ROUND(E6880/I6878* H6880,5)</f>
        <v>11.563789999999999</v>
      </c>
    </row>
    <row r="6881" spans="1:27" x14ac:dyDescent="0.25">
      <c r="B6881" t="s">
        <v>2430</v>
      </c>
      <c r="C6881" t="s">
        <v>1616</v>
      </c>
      <c r="D6881" t="s">
        <v>2431</v>
      </c>
      <c r="E6881" s="29">
        <v>1</v>
      </c>
      <c r="F6881" t="s">
        <v>1618</v>
      </c>
      <c r="G6881" t="s">
        <v>1619</v>
      </c>
      <c r="H6881" s="30">
        <v>24.1</v>
      </c>
      <c r="I6881" t="s">
        <v>1620</v>
      </c>
      <c r="J6881" s="30">
        <f>ROUND(E6881/I6878* H6881,5)</f>
        <v>9.9177</v>
      </c>
    </row>
    <row r="6882" spans="1:27" x14ac:dyDescent="0.25">
      <c r="D6882" s="31" t="s">
        <v>1621</v>
      </c>
      <c r="K6882" s="30">
        <f>SUM(J6880:J6881)</f>
        <v>21.481490000000001</v>
      </c>
    </row>
    <row r="6883" spans="1:27" x14ac:dyDescent="0.25">
      <c r="B6883" s="21" t="s">
        <v>1625</v>
      </c>
    </row>
    <row r="6884" spans="1:27" x14ac:dyDescent="0.25">
      <c r="B6884" t="s">
        <v>3549</v>
      </c>
      <c r="C6884" t="s">
        <v>550</v>
      </c>
      <c r="D6884" t="s">
        <v>3550</v>
      </c>
      <c r="E6884" s="29">
        <v>1</v>
      </c>
      <c r="G6884" t="s">
        <v>1619</v>
      </c>
      <c r="H6884" s="30">
        <v>504</v>
      </c>
      <c r="I6884" t="s">
        <v>1620</v>
      </c>
      <c r="J6884" s="30">
        <f>ROUND(E6884* H6884,5)</f>
        <v>504</v>
      </c>
    </row>
    <row r="6885" spans="1:27" x14ac:dyDescent="0.25">
      <c r="D6885" s="31" t="s">
        <v>1635</v>
      </c>
      <c r="K6885" s="30">
        <f>SUM(J6884:J6884)</f>
        <v>504</v>
      </c>
    </row>
    <row r="6886" spans="1:27" x14ac:dyDescent="0.25">
      <c r="D6886" s="31" t="s">
        <v>1636</v>
      </c>
      <c r="K6886" s="32">
        <f>SUM(J6879:J6885)</f>
        <v>525.48149000000001</v>
      </c>
    </row>
    <row r="6887" spans="1:27" x14ac:dyDescent="0.25">
      <c r="D6887" s="31" t="s">
        <v>1688</v>
      </c>
      <c r="H6887">
        <v>4</v>
      </c>
      <c r="I6887" t="s">
        <v>1638</v>
      </c>
      <c r="K6887" s="30">
        <f>ROUND(H6887/100*K6886,5)</f>
        <v>21.019259999999999</v>
      </c>
    </row>
    <row r="6888" spans="1:27" x14ac:dyDescent="0.25">
      <c r="D6888" s="31" t="s">
        <v>1639</v>
      </c>
      <c r="K6888" s="32">
        <f>SUM(K6886:K6887)</f>
        <v>546.50075000000004</v>
      </c>
    </row>
    <row r="6890" spans="1:27" ht="45" customHeight="1" x14ac:dyDescent="0.25">
      <c r="A6890" s="25" t="s">
        <v>3551</v>
      </c>
      <c r="B6890" s="25" t="s">
        <v>1285</v>
      </c>
      <c r="C6890" s="26" t="s">
        <v>550</v>
      </c>
      <c r="D6890" s="6" t="s">
        <v>1286</v>
      </c>
      <c r="E6890" s="5"/>
      <c r="F6890" s="5"/>
      <c r="G6890" s="26"/>
      <c r="H6890" s="27" t="s">
        <v>1613</v>
      </c>
      <c r="I6890" s="4">
        <v>4.2889999999999997</v>
      </c>
      <c r="J6890" s="5"/>
      <c r="K6890" s="28">
        <f>ROUND(K6900,2)</f>
        <v>711.84</v>
      </c>
      <c r="L6890" s="26"/>
      <c r="M6890" s="26"/>
      <c r="N6890" s="26"/>
      <c r="O6890" s="26"/>
      <c r="P6890" s="26"/>
      <c r="Q6890" s="26"/>
      <c r="R6890" s="26"/>
      <c r="S6890" s="26"/>
      <c r="T6890" s="26"/>
      <c r="U6890" s="26"/>
      <c r="V6890" s="26"/>
      <c r="W6890" s="26"/>
      <c r="X6890" s="26"/>
      <c r="Y6890" s="26"/>
      <c r="Z6890" s="26"/>
      <c r="AA6890" s="26"/>
    </row>
    <row r="6891" spans="1:27" x14ac:dyDescent="0.25">
      <c r="B6891" s="21" t="s">
        <v>1614</v>
      </c>
    </row>
    <row r="6892" spans="1:27" x14ac:dyDescent="0.25">
      <c r="B6892" t="s">
        <v>2430</v>
      </c>
      <c r="C6892" t="s">
        <v>1616</v>
      </c>
      <c r="D6892" t="s">
        <v>2431</v>
      </c>
      <c r="E6892" s="29">
        <v>1</v>
      </c>
      <c r="F6892" t="s">
        <v>1618</v>
      </c>
      <c r="G6892" t="s">
        <v>1619</v>
      </c>
      <c r="H6892" s="30">
        <v>24.1</v>
      </c>
      <c r="I6892" t="s">
        <v>1620</v>
      </c>
      <c r="J6892" s="30">
        <f>ROUND(E6892/I6890* H6892,5)</f>
        <v>5.6190300000000004</v>
      </c>
    </row>
    <row r="6893" spans="1:27" x14ac:dyDescent="0.25">
      <c r="B6893" t="s">
        <v>2432</v>
      </c>
      <c r="C6893" t="s">
        <v>1616</v>
      </c>
      <c r="D6893" t="s">
        <v>1807</v>
      </c>
      <c r="E6893" s="29">
        <v>1</v>
      </c>
      <c r="F6893" t="s">
        <v>1618</v>
      </c>
      <c r="G6893" t="s">
        <v>1619</v>
      </c>
      <c r="H6893" s="30">
        <v>28.1</v>
      </c>
      <c r="I6893" t="s">
        <v>1620</v>
      </c>
      <c r="J6893" s="30">
        <f>ROUND(E6893/I6890* H6893,5)</f>
        <v>6.5516399999999999</v>
      </c>
    </row>
    <row r="6894" spans="1:27" x14ac:dyDescent="0.25">
      <c r="D6894" s="31" t="s">
        <v>1621</v>
      </c>
      <c r="K6894" s="30">
        <f>SUM(J6892:J6893)</f>
        <v>12.170670000000001</v>
      </c>
    </row>
    <row r="6895" spans="1:27" x14ac:dyDescent="0.25">
      <c r="B6895" s="21" t="s">
        <v>1625</v>
      </c>
    </row>
    <row r="6896" spans="1:27" x14ac:dyDescent="0.25">
      <c r="B6896" t="s">
        <v>3552</v>
      </c>
      <c r="C6896" t="s">
        <v>550</v>
      </c>
      <c r="D6896" t="s">
        <v>3553</v>
      </c>
      <c r="E6896" s="29">
        <v>1</v>
      </c>
      <c r="G6896" t="s">
        <v>1619</v>
      </c>
      <c r="H6896" s="30">
        <v>672.29</v>
      </c>
      <c r="I6896" t="s">
        <v>1620</v>
      </c>
      <c r="J6896" s="30">
        <f>ROUND(E6896* H6896,5)</f>
        <v>672.29</v>
      </c>
    </row>
    <row r="6897" spans="1:27" x14ac:dyDescent="0.25">
      <c r="D6897" s="31" t="s">
        <v>1635</v>
      </c>
      <c r="K6897" s="30">
        <f>SUM(J6896:J6896)</f>
        <v>672.29</v>
      </c>
    </row>
    <row r="6898" spans="1:27" x14ac:dyDescent="0.25">
      <c r="D6898" s="31" t="s">
        <v>1636</v>
      </c>
      <c r="K6898" s="32">
        <f>SUM(J6891:J6897)</f>
        <v>684.46066999999994</v>
      </c>
    </row>
    <row r="6899" spans="1:27" x14ac:dyDescent="0.25">
      <c r="D6899" s="31" t="s">
        <v>1688</v>
      </c>
      <c r="H6899">
        <v>4</v>
      </c>
      <c r="I6899" t="s">
        <v>1638</v>
      </c>
      <c r="K6899" s="30">
        <f>ROUND(H6899/100*K6898,5)</f>
        <v>27.378430000000002</v>
      </c>
    </row>
    <row r="6900" spans="1:27" x14ac:dyDescent="0.25">
      <c r="D6900" s="31" t="s">
        <v>1639</v>
      </c>
      <c r="K6900" s="32">
        <f>SUM(K6898:K6899)</f>
        <v>711.83909999999992</v>
      </c>
    </row>
    <row r="6902" spans="1:27" ht="45" customHeight="1" x14ac:dyDescent="0.25">
      <c r="A6902" s="25" t="s">
        <v>3554</v>
      </c>
      <c r="B6902" s="25" t="s">
        <v>1291</v>
      </c>
      <c r="C6902" s="26" t="s">
        <v>550</v>
      </c>
      <c r="D6902" s="6" t="s">
        <v>1292</v>
      </c>
      <c r="E6902" s="5"/>
      <c r="F6902" s="5"/>
      <c r="G6902" s="26"/>
      <c r="H6902" s="27" t="s">
        <v>1613</v>
      </c>
      <c r="I6902" s="4">
        <v>2.3580000000000001</v>
      </c>
      <c r="J6902" s="5"/>
      <c r="K6902" s="28">
        <f>ROUND(K6912,2)</f>
        <v>533.96</v>
      </c>
      <c r="L6902" s="26"/>
      <c r="M6902" s="26"/>
      <c r="N6902" s="26"/>
      <c r="O6902" s="26"/>
      <c r="P6902" s="26"/>
      <c r="Q6902" s="26"/>
      <c r="R6902" s="26"/>
      <c r="S6902" s="26"/>
      <c r="T6902" s="26"/>
      <c r="U6902" s="26"/>
      <c r="V6902" s="26"/>
      <c r="W6902" s="26"/>
      <c r="X6902" s="26"/>
      <c r="Y6902" s="26"/>
      <c r="Z6902" s="26"/>
      <c r="AA6902" s="26"/>
    </row>
    <row r="6903" spans="1:27" x14ac:dyDescent="0.25">
      <c r="B6903" s="21" t="s">
        <v>1614</v>
      </c>
    </row>
    <row r="6904" spans="1:27" x14ac:dyDescent="0.25">
      <c r="B6904" t="s">
        <v>2430</v>
      </c>
      <c r="C6904" t="s">
        <v>1616</v>
      </c>
      <c r="D6904" t="s">
        <v>2431</v>
      </c>
      <c r="E6904" s="29">
        <v>1</v>
      </c>
      <c r="F6904" t="s">
        <v>1618</v>
      </c>
      <c r="G6904" t="s">
        <v>1619</v>
      </c>
      <c r="H6904" s="30">
        <v>24.1</v>
      </c>
      <c r="I6904" t="s">
        <v>1620</v>
      </c>
      <c r="J6904" s="30">
        <f>ROUND(E6904/I6902* H6904,5)</f>
        <v>10.22053</v>
      </c>
    </row>
    <row r="6905" spans="1:27" x14ac:dyDescent="0.25">
      <c r="B6905" t="s">
        <v>2432</v>
      </c>
      <c r="C6905" t="s">
        <v>1616</v>
      </c>
      <c r="D6905" t="s">
        <v>1807</v>
      </c>
      <c r="E6905" s="29">
        <v>1</v>
      </c>
      <c r="F6905" t="s">
        <v>1618</v>
      </c>
      <c r="G6905" t="s">
        <v>1619</v>
      </c>
      <c r="H6905" s="30">
        <v>28.1</v>
      </c>
      <c r="I6905" t="s">
        <v>1620</v>
      </c>
      <c r="J6905" s="30">
        <f>ROUND(E6905/I6902* H6905,5)</f>
        <v>11.916880000000001</v>
      </c>
    </row>
    <row r="6906" spans="1:27" x14ac:dyDescent="0.25">
      <c r="D6906" s="31" t="s">
        <v>1621</v>
      </c>
      <c r="K6906" s="30">
        <f>SUM(J6904:J6905)</f>
        <v>22.137410000000003</v>
      </c>
    </row>
    <row r="6907" spans="1:27" x14ac:dyDescent="0.25">
      <c r="B6907" s="21" t="s">
        <v>1625</v>
      </c>
    </row>
    <row r="6908" spans="1:27" x14ac:dyDescent="0.25">
      <c r="B6908" t="s">
        <v>3555</v>
      </c>
      <c r="C6908" t="s">
        <v>550</v>
      </c>
      <c r="D6908" t="s">
        <v>3556</v>
      </c>
      <c r="E6908" s="29">
        <v>1</v>
      </c>
      <c r="G6908" t="s">
        <v>1619</v>
      </c>
      <c r="H6908" s="30">
        <v>491.29</v>
      </c>
      <c r="I6908" t="s">
        <v>1620</v>
      </c>
      <c r="J6908" s="30">
        <f>ROUND(E6908* H6908,5)</f>
        <v>491.29</v>
      </c>
    </row>
    <row r="6909" spans="1:27" x14ac:dyDescent="0.25">
      <c r="D6909" s="31" t="s">
        <v>1635</v>
      </c>
      <c r="K6909" s="30">
        <f>SUM(J6908:J6908)</f>
        <v>491.29</v>
      </c>
    </row>
    <row r="6910" spans="1:27" x14ac:dyDescent="0.25">
      <c r="D6910" s="31" t="s">
        <v>1636</v>
      </c>
      <c r="K6910" s="32">
        <f>SUM(J6903:J6909)</f>
        <v>513.42741000000001</v>
      </c>
    </row>
    <row r="6911" spans="1:27" x14ac:dyDescent="0.25">
      <c r="D6911" s="31" t="s">
        <v>1688</v>
      </c>
      <c r="H6911">
        <v>4</v>
      </c>
      <c r="I6911" t="s">
        <v>1638</v>
      </c>
      <c r="K6911" s="30">
        <f>ROUND(H6911/100*K6910,5)</f>
        <v>20.537099999999999</v>
      </c>
    </row>
    <row r="6912" spans="1:27" x14ac:dyDescent="0.25">
      <c r="D6912" s="31" t="s">
        <v>1639</v>
      </c>
      <c r="K6912" s="32">
        <f>SUM(K6910:K6911)</f>
        <v>533.96451000000002</v>
      </c>
    </row>
    <row r="6914" spans="1:27" ht="45" customHeight="1" x14ac:dyDescent="0.25">
      <c r="A6914" s="25" t="s">
        <v>3557</v>
      </c>
      <c r="B6914" s="25" t="s">
        <v>1287</v>
      </c>
      <c r="C6914" s="26" t="s">
        <v>550</v>
      </c>
      <c r="D6914" s="6" t="s">
        <v>1288</v>
      </c>
      <c r="E6914" s="5"/>
      <c r="F6914" s="5"/>
      <c r="G6914" s="26"/>
      <c r="H6914" s="27" t="s">
        <v>1613</v>
      </c>
      <c r="I6914" s="4">
        <v>3.7120000000000002</v>
      </c>
      <c r="J6914" s="5"/>
      <c r="K6914" s="28">
        <f>ROUND(K6924,2)</f>
        <v>677.65</v>
      </c>
      <c r="L6914" s="26"/>
      <c r="M6914" s="26"/>
      <c r="N6914" s="26"/>
      <c r="O6914" s="26"/>
      <c r="P6914" s="26"/>
      <c r="Q6914" s="26"/>
      <c r="R6914" s="26"/>
      <c r="S6914" s="26"/>
      <c r="T6914" s="26"/>
      <c r="U6914" s="26"/>
      <c r="V6914" s="26"/>
      <c r="W6914" s="26"/>
      <c r="X6914" s="26"/>
      <c r="Y6914" s="26"/>
      <c r="Z6914" s="26"/>
      <c r="AA6914" s="26"/>
    </row>
    <row r="6915" spans="1:27" x14ac:dyDescent="0.25">
      <c r="B6915" s="21" t="s">
        <v>1614</v>
      </c>
    </row>
    <row r="6916" spans="1:27" x14ac:dyDescent="0.25">
      <c r="B6916" t="s">
        <v>2430</v>
      </c>
      <c r="C6916" t="s">
        <v>1616</v>
      </c>
      <c r="D6916" t="s">
        <v>2431</v>
      </c>
      <c r="E6916" s="29">
        <v>1</v>
      </c>
      <c r="F6916" t="s">
        <v>1618</v>
      </c>
      <c r="G6916" t="s">
        <v>1619</v>
      </c>
      <c r="H6916" s="30">
        <v>24.1</v>
      </c>
      <c r="I6916" t="s">
        <v>1620</v>
      </c>
      <c r="J6916" s="30">
        <f>ROUND(E6916/I6914* H6916,5)</f>
        <v>6.4924600000000003</v>
      </c>
    </row>
    <row r="6917" spans="1:27" x14ac:dyDescent="0.25">
      <c r="B6917" t="s">
        <v>2432</v>
      </c>
      <c r="C6917" t="s">
        <v>1616</v>
      </c>
      <c r="D6917" t="s">
        <v>1807</v>
      </c>
      <c r="E6917" s="29">
        <v>1</v>
      </c>
      <c r="F6917" t="s">
        <v>1618</v>
      </c>
      <c r="G6917" t="s">
        <v>1619</v>
      </c>
      <c r="H6917" s="30">
        <v>28.1</v>
      </c>
      <c r="I6917" t="s">
        <v>1620</v>
      </c>
      <c r="J6917" s="30">
        <f>ROUND(E6917/I6914* H6917,5)</f>
        <v>7.5700399999999997</v>
      </c>
    </row>
    <row r="6918" spans="1:27" x14ac:dyDescent="0.25">
      <c r="D6918" s="31" t="s">
        <v>1621</v>
      </c>
      <c r="K6918" s="30">
        <f>SUM(J6916:J6917)</f>
        <v>14.0625</v>
      </c>
    </row>
    <row r="6919" spans="1:27" x14ac:dyDescent="0.25">
      <c r="B6919" s="21" t="s">
        <v>1625</v>
      </c>
    </row>
    <row r="6920" spans="1:27" x14ac:dyDescent="0.25">
      <c r="B6920" t="s">
        <v>3558</v>
      </c>
      <c r="C6920" t="s">
        <v>550</v>
      </c>
      <c r="D6920" t="s">
        <v>3559</v>
      </c>
      <c r="E6920" s="29">
        <v>1</v>
      </c>
      <c r="G6920" t="s">
        <v>1619</v>
      </c>
      <c r="H6920" s="30">
        <v>637.52</v>
      </c>
      <c r="I6920" t="s">
        <v>1620</v>
      </c>
      <c r="J6920" s="30">
        <f>ROUND(E6920* H6920,5)</f>
        <v>637.52</v>
      </c>
    </row>
    <row r="6921" spans="1:27" x14ac:dyDescent="0.25">
      <c r="D6921" s="31" t="s">
        <v>1635</v>
      </c>
      <c r="K6921" s="30">
        <f>SUM(J6920:J6920)</f>
        <v>637.52</v>
      </c>
    </row>
    <row r="6922" spans="1:27" x14ac:dyDescent="0.25">
      <c r="D6922" s="31" t="s">
        <v>1636</v>
      </c>
      <c r="K6922" s="32">
        <f>SUM(J6915:J6921)</f>
        <v>651.58249999999998</v>
      </c>
    </row>
    <row r="6923" spans="1:27" x14ac:dyDescent="0.25">
      <c r="D6923" s="31" t="s">
        <v>1688</v>
      </c>
      <c r="H6923">
        <v>4</v>
      </c>
      <c r="I6923" t="s">
        <v>1638</v>
      </c>
      <c r="K6923" s="30">
        <f>ROUND(H6923/100*K6922,5)</f>
        <v>26.063300000000002</v>
      </c>
    </row>
    <row r="6924" spans="1:27" x14ac:dyDescent="0.25">
      <c r="D6924" s="31" t="s">
        <v>1639</v>
      </c>
      <c r="K6924" s="32">
        <f>SUM(K6922:K6923)</f>
        <v>677.64580000000001</v>
      </c>
    </row>
    <row r="6926" spans="1:27" ht="45" customHeight="1" x14ac:dyDescent="0.25">
      <c r="A6926" s="25" t="s">
        <v>3560</v>
      </c>
      <c r="B6926" s="25" t="s">
        <v>1249</v>
      </c>
      <c r="C6926" s="26" t="s">
        <v>550</v>
      </c>
      <c r="D6926" s="6" t="s">
        <v>1250</v>
      </c>
      <c r="E6926" s="5"/>
      <c r="F6926" s="5"/>
      <c r="G6926" s="26"/>
      <c r="H6926" s="27" t="s">
        <v>1613</v>
      </c>
      <c r="I6926" s="4">
        <v>2.3290000000000002</v>
      </c>
      <c r="J6926" s="5"/>
      <c r="K6926" s="28">
        <f>ROUND(K6936,2)</f>
        <v>529.59</v>
      </c>
      <c r="L6926" s="26"/>
      <c r="M6926" s="26"/>
      <c r="N6926" s="26"/>
      <c r="O6926" s="26"/>
      <c r="P6926" s="26"/>
      <c r="Q6926" s="26"/>
      <c r="R6926" s="26"/>
      <c r="S6926" s="26"/>
      <c r="T6926" s="26"/>
      <c r="U6926" s="26"/>
      <c r="V6926" s="26"/>
      <c r="W6926" s="26"/>
      <c r="X6926" s="26"/>
      <c r="Y6926" s="26"/>
      <c r="Z6926" s="26"/>
      <c r="AA6926" s="26"/>
    </row>
    <row r="6927" spans="1:27" x14ac:dyDescent="0.25">
      <c r="B6927" s="21" t="s">
        <v>1614</v>
      </c>
    </row>
    <row r="6928" spans="1:27" x14ac:dyDescent="0.25">
      <c r="B6928" t="s">
        <v>1828</v>
      </c>
      <c r="C6928" t="s">
        <v>1616</v>
      </c>
      <c r="D6928" t="s">
        <v>1829</v>
      </c>
      <c r="E6928" s="29">
        <v>1</v>
      </c>
      <c r="F6928" t="s">
        <v>1618</v>
      </c>
      <c r="G6928" t="s">
        <v>1619</v>
      </c>
      <c r="H6928" s="30">
        <v>24.14</v>
      </c>
      <c r="I6928" t="s">
        <v>1620</v>
      </c>
      <c r="J6928" s="30">
        <f>ROUND(E6928/I6926* H6928,5)</f>
        <v>10.36496</v>
      </c>
    </row>
    <row r="6929" spans="1:27" x14ac:dyDescent="0.25">
      <c r="B6929" t="s">
        <v>1830</v>
      </c>
      <c r="C6929" t="s">
        <v>1616</v>
      </c>
      <c r="D6929" t="s">
        <v>1831</v>
      </c>
      <c r="E6929" s="29">
        <v>1</v>
      </c>
      <c r="F6929" t="s">
        <v>1618</v>
      </c>
      <c r="G6929" t="s">
        <v>1619</v>
      </c>
      <c r="H6929" s="30">
        <v>28.1</v>
      </c>
      <c r="I6929" t="s">
        <v>1620</v>
      </c>
      <c r="J6929" s="30">
        <f>ROUND(E6929/I6926* H6929,5)</f>
        <v>12.06526</v>
      </c>
    </row>
    <row r="6930" spans="1:27" x14ac:dyDescent="0.25">
      <c r="D6930" s="31" t="s">
        <v>1621</v>
      </c>
      <c r="K6930" s="30">
        <f>SUM(J6928:J6929)</f>
        <v>22.430219999999998</v>
      </c>
    </row>
    <row r="6931" spans="1:27" x14ac:dyDescent="0.25">
      <c r="B6931" s="21" t="s">
        <v>1625</v>
      </c>
    </row>
    <row r="6932" spans="1:27" x14ac:dyDescent="0.25">
      <c r="B6932" t="s">
        <v>3561</v>
      </c>
      <c r="C6932" t="s">
        <v>37</v>
      </c>
      <c r="D6932" t="s">
        <v>3562</v>
      </c>
      <c r="E6932" s="29">
        <v>1</v>
      </c>
      <c r="G6932" t="s">
        <v>1619</v>
      </c>
      <c r="H6932" s="30">
        <v>486.79</v>
      </c>
      <c r="I6932" t="s">
        <v>1620</v>
      </c>
      <c r="J6932" s="30">
        <f>ROUND(E6932* H6932,5)</f>
        <v>486.79</v>
      </c>
    </row>
    <row r="6933" spans="1:27" x14ac:dyDescent="0.25">
      <c r="D6933" s="31" t="s">
        <v>1635</v>
      </c>
      <c r="K6933" s="30">
        <f>SUM(J6932:J6932)</f>
        <v>486.79</v>
      </c>
    </row>
    <row r="6934" spans="1:27" x14ac:dyDescent="0.25">
      <c r="D6934" s="31" t="s">
        <v>1636</v>
      </c>
      <c r="K6934" s="32">
        <f>SUM(J6927:J6933)</f>
        <v>509.22022000000004</v>
      </c>
    </row>
    <row r="6935" spans="1:27" x14ac:dyDescent="0.25">
      <c r="D6935" s="31" t="s">
        <v>1688</v>
      </c>
      <c r="H6935">
        <v>4</v>
      </c>
      <c r="I6935" t="s">
        <v>1638</v>
      </c>
      <c r="K6935" s="30">
        <f>ROUND(H6935/100*K6934,5)</f>
        <v>20.36881</v>
      </c>
    </row>
    <row r="6936" spans="1:27" x14ac:dyDescent="0.25">
      <c r="D6936" s="31" t="s">
        <v>1639</v>
      </c>
      <c r="K6936" s="32">
        <f>SUM(K6934:K6935)</f>
        <v>529.58903000000009</v>
      </c>
    </row>
    <row r="6938" spans="1:27" ht="45" customHeight="1" x14ac:dyDescent="0.25">
      <c r="A6938" s="25" t="s">
        <v>3563</v>
      </c>
      <c r="B6938" s="25" t="s">
        <v>1247</v>
      </c>
      <c r="C6938" s="26" t="s">
        <v>550</v>
      </c>
      <c r="D6938" s="6" t="s">
        <v>1248</v>
      </c>
      <c r="E6938" s="5"/>
      <c r="F6938" s="5"/>
      <c r="G6938" s="26"/>
      <c r="H6938" s="27" t="s">
        <v>1613</v>
      </c>
      <c r="I6938" s="4">
        <v>1.234</v>
      </c>
      <c r="J6938" s="5"/>
      <c r="K6938" s="28">
        <f>ROUND(K6948,2)</f>
        <v>87.8</v>
      </c>
      <c r="L6938" s="26"/>
      <c r="M6938" s="26"/>
      <c r="N6938" s="26"/>
      <c r="O6938" s="26"/>
      <c r="P6938" s="26"/>
      <c r="Q6938" s="26"/>
      <c r="R6938" s="26"/>
      <c r="S6938" s="26"/>
      <c r="T6938" s="26"/>
      <c r="U6938" s="26"/>
      <c r="V6938" s="26"/>
      <c r="W6938" s="26"/>
      <c r="X6938" s="26"/>
      <c r="Y6938" s="26"/>
      <c r="Z6938" s="26"/>
      <c r="AA6938" s="26"/>
    </row>
    <row r="6939" spans="1:27" x14ac:dyDescent="0.25">
      <c r="B6939" s="21" t="s">
        <v>1614</v>
      </c>
    </row>
    <row r="6940" spans="1:27" x14ac:dyDescent="0.25">
      <c r="B6940" t="s">
        <v>1828</v>
      </c>
      <c r="C6940" t="s">
        <v>1616</v>
      </c>
      <c r="D6940" t="s">
        <v>1829</v>
      </c>
      <c r="E6940" s="29">
        <v>0.5</v>
      </c>
      <c r="F6940" t="s">
        <v>1618</v>
      </c>
      <c r="G6940" t="s">
        <v>1619</v>
      </c>
      <c r="H6940" s="30">
        <v>24.14</v>
      </c>
      <c r="I6940" t="s">
        <v>1620</v>
      </c>
      <c r="J6940" s="30">
        <f>ROUND(E6940/I6938* H6940,5)</f>
        <v>9.7812000000000001</v>
      </c>
    </row>
    <row r="6941" spans="1:27" x14ac:dyDescent="0.25">
      <c r="B6941" t="s">
        <v>1830</v>
      </c>
      <c r="C6941" t="s">
        <v>1616</v>
      </c>
      <c r="D6941" t="s">
        <v>1831</v>
      </c>
      <c r="E6941" s="29">
        <v>0.5</v>
      </c>
      <c r="F6941" t="s">
        <v>1618</v>
      </c>
      <c r="G6941" t="s">
        <v>1619</v>
      </c>
      <c r="H6941" s="30">
        <v>28.1</v>
      </c>
      <c r="I6941" t="s">
        <v>1620</v>
      </c>
      <c r="J6941" s="30">
        <f>ROUND(E6941/I6938* H6941,5)</f>
        <v>11.38574</v>
      </c>
    </row>
    <row r="6942" spans="1:27" x14ac:dyDescent="0.25">
      <c r="D6942" s="31" t="s">
        <v>1621</v>
      </c>
      <c r="K6942" s="30">
        <f>SUM(J6940:J6941)</f>
        <v>21.16694</v>
      </c>
    </row>
    <row r="6943" spans="1:27" x14ac:dyDescent="0.25">
      <c r="B6943" s="21" t="s">
        <v>1625</v>
      </c>
    </row>
    <row r="6944" spans="1:27" x14ac:dyDescent="0.25">
      <c r="B6944" t="s">
        <v>3564</v>
      </c>
      <c r="C6944" t="s">
        <v>550</v>
      </c>
      <c r="D6944" t="s">
        <v>3565</v>
      </c>
      <c r="E6944" s="29">
        <v>1</v>
      </c>
      <c r="G6944" t="s">
        <v>1619</v>
      </c>
      <c r="H6944" s="30">
        <v>63.26</v>
      </c>
      <c r="I6944" t="s">
        <v>1620</v>
      </c>
      <c r="J6944" s="30">
        <f>ROUND(E6944* H6944,5)</f>
        <v>63.26</v>
      </c>
    </row>
    <row r="6945" spans="1:27" x14ac:dyDescent="0.25">
      <c r="D6945" s="31" t="s">
        <v>1635</v>
      </c>
      <c r="K6945" s="30">
        <f>SUM(J6944:J6944)</f>
        <v>63.26</v>
      </c>
    </row>
    <row r="6946" spans="1:27" x14ac:dyDescent="0.25">
      <c r="D6946" s="31" t="s">
        <v>1636</v>
      </c>
      <c r="K6946" s="32">
        <f>SUM(J6939:J6945)</f>
        <v>84.426940000000002</v>
      </c>
    </row>
    <row r="6947" spans="1:27" x14ac:dyDescent="0.25">
      <c r="D6947" s="31" t="s">
        <v>1688</v>
      </c>
      <c r="H6947">
        <v>4</v>
      </c>
      <c r="I6947" t="s">
        <v>1638</v>
      </c>
      <c r="K6947" s="30">
        <f>ROUND(H6947/100*K6946,5)</f>
        <v>3.3770799999999999</v>
      </c>
    </row>
    <row r="6948" spans="1:27" x14ac:dyDescent="0.25">
      <c r="D6948" s="31" t="s">
        <v>1639</v>
      </c>
      <c r="K6948" s="32">
        <f>SUM(K6946:K6947)</f>
        <v>87.804020000000008</v>
      </c>
    </row>
    <row r="6950" spans="1:27" ht="45" customHeight="1" x14ac:dyDescent="0.25">
      <c r="A6950" s="25" t="s">
        <v>3566</v>
      </c>
      <c r="B6950" s="25" t="s">
        <v>1269</v>
      </c>
      <c r="C6950" s="26" t="s">
        <v>16</v>
      </c>
      <c r="D6950" s="6" t="s">
        <v>1270</v>
      </c>
      <c r="E6950" s="5"/>
      <c r="F6950" s="5"/>
      <c r="G6950" s="26"/>
      <c r="H6950" s="27" t="s">
        <v>1613</v>
      </c>
      <c r="I6950" s="4">
        <v>1.661</v>
      </c>
      <c r="J6950" s="5"/>
      <c r="K6950" s="28">
        <f>ROUND(K6960,2)</f>
        <v>368.72</v>
      </c>
      <c r="L6950" s="26"/>
      <c r="M6950" s="26"/>
      <c r="N6950" s="26"/>
      <c r="O6950" s="26"/>
      <c r="P6950" s="26"/>
      <c r="Q6950" s="26"/>
      <c r="R6950" s="26"/>
      <c r="S6950" s="26"/>
      <c r="T6950" s="26"/>
      <c r="U6950" s="26"/>
      <c r="V6950" s="26"/>
      <c r="W6950" s="26"/>
      <c r="X6950" s="26"/>
      <c r="Y6950" s="26"/>
      <c r="Z6950" s="26"/>
      <c r="AA6950" s="26"/>
    </row>
    <row r="6951" spans="1:27" x14ac:dyDescent="0.25">
      <c r="B6951" s="21" t="s">
        <v>1614</v>
      </c>
    </row>
    <row r="6952" spans="1:27" x14ac:dyDescent="0.25">
      <c r="B6952" t="s">
        <v>2430</v>
      </c>
      <c r="C6952" t="s">
        <v>1616</v>
      </c>
      <c r="D6952" t="s">
        <v>2431</v>
      </c>
      <c r="E6952" s="29">
        <v>1</v>
      </c>
      <c r="F6952" t="s">
        <v>1618</v>
      </c>
      <c r="G6952" t="s">
        <v>1619</v>
      </c>
      <c r="H6952" s="30">
        <v>24.1</v>
      </c>
      <c r="I6952" t="s">
        <v>1620</v>
      </c>
      <c r="J6952" s="30">
        <f>ROUND(E6952/I6950* H6952,5)</f>
        <v>14.50933</v>
      </c>
    </row>
    <row r="6953" spans="1:27" x14ac:dyDescent="0.25">
      <c r="B6953" t="s">
        <v>2432</v>
      </c>
      <c r="C6953" t="s">
        <v>1616</v>
      </c>
      <c r="D6953" t="s">
        <v>1807</v>
      </c>
      <c r="E6953" s="29">
        <v>1</v>
      </c>
      <c r="F6953" t="s">
        <v>1618</v>
      </c>
      <c r="G6953" t="s">
        <v>1619</v>
      </c>
      <c r="H6953" s="30">
        <v>28.1</v>
      </c>
      <c r="I6953" t="s">
        <v>1620</v>
      </c>
      <c r="J6953" s="30">
        <f>ROUND(E6953/I6950* H6953,5)</f>
        <v>16.91752</v>
      </c>
    </row>
    <row r="6954" spans="1:27" x14ac:dyDescent="0.25">
      <c r="D6954" s="31" t="s">
        <v>1621</v>
      </c>
      <c r="K6954" s="30">
        <f>SUM(J6952:J6953)</f>
        <v>31.426850000000002</v>
      </c>
    </row>
    <row r="6955" spans="1:27" x14ac:dyDescent="0.25">
      <c r="B6955" s="21" t="s">
        <v>1625</v>
      </c>
    </row>
    <row r="6956" spans="1:27" x14ac:dyDescent="0.25">
      <c r="B6956" t="s">
        <v>3567</v>
      </c>
      <c r="C6956" t="s">
        <v>16</v>
      </c>
      <c r="D6956" t="s">
        <v>3568</v>
      </c>
      <c r="E6956" s="29">
        <v>1</v>
      </c>
      <c r="G6956" t="s">
        <v>1619</v>
      </c>
      <c r="H6956" s="30">
        <v>323.11</v>
      </c>
      <c r="I6956" t="s">
        <v>1620</v>
      </c>
      <c r="J6956" s="30">
        <f>ROUND(E6956* H6956,5)</f>
        <v>323.11</v>
      </c>
    </row>
    <row r="6957" spans="1:27" x14ac:dyDescent="0.25">
      <c r="D6957" s="31" t="s">
        <v>1635</v>
      </c>
      <c r="K6957" s="30">
        <f>SUM(J6956:J6956)</f>
        <v>323.11</v>
      </c>
    </row>
    <row r="6958" spans="1:27" x14ac:dyDescent="0.25">
      <c r="D6958" s="31" t="s">
        <v>1636</v>
      </c>
      <c r="K6958" s="32">
        <f>SUM(J6951:J6957)</f>
        <v>354.53685000000002</v>
      </c>
    </row>
    <row r="6959" spans="1:27" x14ac:dyDescent="0.25">
      <c r="D6959" s="31" t="s">
        <v>1688</v>
      </c>
      <c r="H6959">
        <v>4</v>
      </c>
      <c r="I6959" t="s">
        <v>1638</v>
      </c>
      <c r="K6959" s="30">
        <f>ROUND(H6959/100*K6958,5)</f>
        <v>14.181469999999999</v>
      </c>
    </row>
    <row r="6960" spans="1:27" x14ac:dyDescent="0.25">
      <c r="D6960" s="31" t="s">
        <v>1639</v>
      </c>
      <c r="K6960" s="32">
        <f>SUM(K6958:K6959)</f>
        <v>368.71832000000001</v>
      </c>
    </row>
    <row r="6962" spans="1:27" ht="45" customHeight="1" x14ac:dyDescent="0.25">
      <c r="A6962" s="25" t="s">
        <v>3569</v>
      </c>
      <c r="B6962" s="25" t="s">
        <v>1283</v>
      </c>
      <c r="C6962" s="26" t="s">
        <v>37</v>
      </c>
      <c r="D6962" s="6" t="s">
        <v>1284</v>
      </c>
      <c r="E6962" s="5"/>
      <c r="F6962" s="5"/>
      <c r="G6962" s="26"/>
      <c r="H6962" s="27" t="s">
        <v>1613</v>
      </c>
      <c r="I6962" s="4">
        <v>2.9849999999999999</v>
      </c>
      <c r="J6962" s="5"/>
      <c r="K6962" s="28">
        <f>ROUND(K6972,2)</f>
        <v>123.51</v>
      </c>
      <c r="L6962" s="26"/>
      <c r="M6962" s="26"/>
      <c r="N6962" s="26"/>
      <c r="O6962" s="26"/>
      <c r="P6962" s="26"/>
      <c r="Q6962" s="26"/>
      <c r="R6962" s="26"/>
      <c r="S6962" s="26"/>
      <c r="T6962" s="26"/>
      <c r="U6962" s="26"/>
      <c r="V6962" s="26"/>
      <c r="W6962" s="26"/>
      <c r="X6962" s="26"/>
      <c r="Y6962" s="26"/>
      <c r="Z6962" s="26"/>
      <c r="AA6962" s="26"/>
    </row>
    <row r="6963" spans="1:27" x14ac:dyDescent="0.25">
      <c r="B6963" s="21" t="s">
        <v>1614</v>
      </c>
    </row>
    <row r="6964" spans="1:27" x14ac:dyDescent="0.25">
      <c r="B6964" t="s">
        <v>2430</v>
      </c>
      <c r="C6964" t="s">
        <v>1616</v>
      </c>
      <c r="D6964" t="s">
        <v>2431</v>
      </c>
      <c r="E6964" s="29">
        <v>0.2</v>
      </c>
      <c r="F6964" t="s">
        <v>1618</v>
      </c>
      <c r="G6964" t="s">
        <v>1619</v>
      </c>
      <c r="H6964" s="30">
        <v>24.1</v>
      </c>
      <c r="I6964" t="s">
        <v>1620</v>
      </c>
      <c r="J6964" s="30">
        <f>ROUND(E6964/I6962* H6964,5)</f>
        <v>1.6147400000000001</v>
      </c>
    </row>
    <row r="6965" spans="1:27" x14ac:dyDescent="0.25">
      <c r="B6965" t="s">
        <v>2432</v>
      </c>
      <c r="C6965" t="s">
        <v>1616</v>
      </c>
      <c r="D6965" t="s">
        <v>1807</v>
      </c>
      <c r="E6965" s="29">
        <v>0.2</v>
      </c>
      <c r="F6965" t="s">
        <v>1618</v>
      </c>
      <c r="G6965" t="s">
        <v>1619</v>
      </c>
      <c r="H6965" s="30">
        <v>28.1</v>
      </c>
      <c r="I6965" t="s">
        <v>1620</v>
      </c>
      <c r="J6965" s="30">
        <f>ROUND(E6965/I6962* H6965,5)</f>
        <v>1.8827499999999999</v>
      </c>
    </row>
    <row r="6966" spans="1:27" x14ac:dyDescent="0.25">
      <c r="D6966" s="31" t="s">
        <v>1621</v>
      </c>
      <c r="K6966" s="30">
        <f>SUM(J6964:J6965)</f>
        <v>3.49749</v>
      </c>
    </row>
    <row r="6967" spans="1:27" x14ac:dyDescent="0.25">
      <c r="B6967" s="21" t="s">
        <v>1625</v>
      </c>
    </row>
    <row r="6968" spans="1:27" x14ac:dyDescent="0.25">
      <c r="B6968" t="s">
        <v>3570</v>
      </c>
      <c r="C6968" t="s">
        <v>37</v>
      </c>
      <c r="D6968" t="s">
        <v>3571</v>
      </c>
      <c r="E6968" s="29">
        <v>1</v>
      </c>
      <c r="G6968" t="s">
        <v>1619</v>
      </c>
      <c r="H6968" s="30">
        <v>115.26</v>
      </c>
      <c r="I6968" t="s">
        <v>1620</v>
      </c>
      <c r="J6968" s="30">
        <f>ROUND(E6968* H6968,5)</f>
        <v>115.26</v>
      </c>
    </row>
    <row r="6969" spans="1:27" x14ac:dyDescent="0.25">
      <c r="D6969" s="31" t="s">
        <v>1635</v>
      </c>
      <c r="K6969" s="30">
        <f>SUM(J6968:J6968)</f>
        <v>115.26</v>
      </c>
    </row>
    <row r="6970" spans="1:27" x14ac:dyDescent="0.25">
      <c r="D6970" s="31" t="s">
        <v>1636</v>
      </c>
      <c r="K6970" s="32">
        <f>SUM(J6963:J6969)</f>
        <v>118.75749</v>
      </c>
    </row>
    <row r="6971" spans="1:27" x14ac:dyDescent="0.25">
      <c r="D6971" s="31" t="s">
        <v>1688</v>
      </c>
      <c r="H6971">
        <v>4</v>
      </c>
      <c r="I6971" t="s">
        <v>1638</v>
      </c>
      <c r="K6971" s="30">
        <f>ROUND(H6971/100*K6970,5)</f>
        <v>4.7503000000000002</v>
      </c>
    </row>
    <row r="6972" spans="1:27" x14ac:dyDescent="0.25">
      <c r="D6972" s="31" t="s">
        <v>1639</v>
      </c>
      <c r="K6972" s="32">
        <f>SUM(K6970:K6971)</f>
        <v>123.50779</v>
      </c>
    </row>
    <row r="6974" spans="1:27" ht="45" customHeight="1" x14ac:dyDescent="0.25">
      <c r="A6974" s="25" t="s">
        <v>3572</v>
      </c>
      <c r="B6974" s="25" t="s">
        <v>1219</v>
      </c>
      <c r="C6974" s="26" t="s">
        <v>37</v>
      </c>
      <c r="D6974" s="6" t="s">
        <v>1220</v>
      </c>
      <c r="E6974" s="5"/>
      <c r="F6974" s="5"/>
      <c r="G6974" s="26"/>
      <c r="H6974" s="27" t="s">
        <v>1613</v>
      </c>
      <c r="I6974" s="4">
        <v>1.3959999999999999</v>
      </c>
      <c r="J6974" s="5"/>
      <c r="K6974" s="28">
        <f>ROUND(K6985,2)</f>
        <v>393.9</v>
      </c>
      <c r="L6974" s="26"/>
      <c r="M6974" s="26"/>
      <c r="N6974" s="26"/>
      <c r="O6974" s="26"/>
      <c r="P6974" s="26"/>
      <c r="Q6974" s="26"/>
      <c r="R6974" s="26"/>
      <c r="S6974" s="26"/>
      <c r="T6974" s="26"/>
      <c r="U6974" s="26"/>
      <c r="V6974" s="26"/>
      <c r="W6974" s="26"/>
      <c r="X6974" s="26"/>
      <c r="Y6974" s="26"/>
      <c r="Z6974" s="26"/>
      <c r="AA6974" s="26"/>
    </row>
    <row r="6975" spans="1:27" x14ac:dyDescent="0.25">
      <c r="B6975" s="21" t="s">
        <v>1614</v>
      </c>
    </row>
    <row r="6976" spans="1:27" x14ac:dyDescent="0.25">
      <c r="B6976" t="s">
        <v>1828</v>
      </c>
      <c r="C6976" t="s">
        <v>1616</v>
      </c>
      <c r="D6976" t="s">
        <v>1829</v>
      </c>
      <c r="E6976" s="29">
        <v>1.5</v>
      </c>
      <c r="F6976" t="s">
        <v>1618</v>
      </c>
      <c r="G6976" t="s">
        <v>1619</v>
      </c>
      <c r="H6976" s="30">
        <v>24.14</v>
      </c>
      <c r="I6976" t="s">
        <v>1620</v>
      </c>
      <c r="J6976" s="30">
        <f>ROUND(E6976/I6974* H6976,5)</f>
        <v>25.938400000000001</v>
      </c>
    </row>
    <row r="6977" spans="1:27" x14ac:dyDescent="0.25">
      <c r="B6977" t="s">
        <v>1830</v>
      </c>
      <c r="C6977" t="s">
        <v>1616</v>
      </c>
      <c r="D6977" t="s">
        <v>1831</v>
      </c>
      <c r="E6977" s="29">
        <v>1.5</v>
      </c>
      <c r="F6977" t="s">
        <v>1618</v>
      </c>
      <c r="G6977" t="s">
        <v>1619</v>
      </c>
      <c r="H6977" s="30">
        <v>28.1</v>
      </c>
      <c r="I6977" t="s">
        <v>1620</v>
      </c>
      <c r="J6977" s="30">
        <f>ROUND(E6977/I6974* H6977,5)</f>
        <v>30.19341</v>
      </c>
    </row>
    <row r="6978" spans="1:27" x14ac:dyDescent="0.25">
      <c r="D6978" s="31" t="s">
        <v>1621</v>
      </c>
      <c r="K6978" s="30">
        <f>SUM(J6976:J6977)</f>
        <v>56.131810000000002</v>
      </c>
    </row>
    <row r="6979" spans="1:27" x14ac:dyDescent="0.25">
      <c r="B6979" s="21" t="s">
        <v>1625</v>
      </c>
    </row>
    <row r="6980" spans="1:27" x14ac:dyDescent="0.25">
      <c r="B6980" t="s">
        <v>3573</v>
      </c>
      <c r="C6980" t="s">
        <v>37</v>
      </c>
      <c r="D6980" t="s">
        <v>3574</v>
      </c>
      <c r="E6980" s="29">
        <v>1</v>
      </c>
      <c r="G6980" t="s">
        <v>1619</v>
      </c>
      <c r="H6980" s="30">
        <v>322.02999999999997</v>
      </c>
      <c r="I6980" t="s">
        <v>1620</v>
      </c>
      <c r="J6980" s="30">
        <f>ROUND(E6980* H6980,5)</f>
        <v>322.02999999999997</v>
      </c>
    </row>
    <row r="6981" spans="1:27" x14ac:dyDescent="0.25">
      <c r="B6981" t="s">
        <v>3575</v>
      </c>
      <c r="C6981" t="s">
        <v>37</v>
      </c>
      <c r="D6981" t="s">
        <v>3576</v>
      </c>
      <c r="E6981" s="29">
        <v>1</v>
      </c>
      <c r="G6981" t="s">
        <v>1619</v>
      </c>
      <c r="H6981" s="30">
        <v>0.59</v>
      </c>
      <c r="I6981" t="s">
        <v>1620</v>
      </c>
      <c r="J6981" s="30">
        <f>ROUND(E6981* H6981,5)</f>
        <v>0.59</v>
      </c>
    </row>
    <row r="6982" spans="1:27" x14ac:dyDescent="0.25">
      <c r="D6982" s="31" t="s">
        <v>1635</v>
      </c>
      <c r="K6982" s="30">
        <f>SUM(J6980:J6981)</f>
        <v>322.61999999999995</v>
      </c>
    </row>
    <row r="6983" spans="1:27" x14ac:dyDescent="0.25">
      <c r="D6983" s="31" t="s">
        <v>1636</v>
      </c>
      <c r="K6983" s="32">
        <f>SUM(J6975:J6982)</f>
        <v>378.75180999999992</v>
      </c>
    </row>
    <row r="6984" spans="1:27" x14ac:dyDescent="0.25">
      <c r="D6984" s="31" t="s">
        <v>1688</v>
      </c>
      <c r="H6984">
        <v>4</v>
      </c>
      <c r="I6984" t="s">
        <v>1638</v>
      </c>
      <c r="K6984" s="30">
        <f>ROUND(H6984/100*K6983,5)</f>
        <v>15.150069999999999</v>
      </c>
    </row>
    <row r="6985" spans="1:27" x14ac:dyDescent="0.25">
      <c r="D6985" s="31" t="s">
        <v>1639</v>
      </c>
      <c r="K6985" s="32">
        <f>SUM(K6983:K6984)</f>
        <v>393.90187999999989</v>
      </c>
    </row>
    <row r="6987" spans="1:27" ht="45" customHeight="1" x14ac:dyDescent="0.25">
      <c r="A6987" s="25" t="s">
        <v>3577</v>
      </c>
      <c r="B6987" s="25" t="s">
        <v>1217</v>
      </c>
      <c r="C6987" s="26" t="s">
        <v>37</v>
      </c>
      <c r="D6987" s="6" t="s">
        <v>1218</v>
      </c>
      <c r="E6987" s="5"/>
      <c r="F6987" s="5"/>
      <c r="G6987" s="26"/>
      <c r="H6987" s="27" t="s">
        <v>1613</v>
      </c>
      <c r="I6987" s="4">
        <v>1.276</v>
      </c>
      <c r="J6987" s="5"/>
      <c r="K6987" s="28">
        <f>ROUND(K6998,2)</f>
        <v>80.3</v>
      </c>
      <c r="L6987" s="26"/>
      <c r="M6987" s="26"/>
      <c r="N6987" s="26"/>
      <c r="O6987" s="26"/>
      <c r="P6987" s="26"/>
      <c r="Q6987" s="26"/>
      <c r="R6987" s="26"/>
      <c r="S6987" s="26"/>
      <c r="T6987" s="26"/>
      <c r="U6987" s="26"/>
      <c r="V6987" s="26"/>
      <c r="W6987" s="26"/>
      <c r="X6987" s="26"/>
      <c r="Y6987" s="26"/>
      <c r="Z6987" s="26"/>
      <c r="AA6987" s="26"/>
    </row>
    <row r="6988" spans="1:27" x14ac:dyDescent="0.25">
      <c r="B6988" s="21" t="s">
        <v>1614</v>
      </c>
    </row>
    <row r="6989" spans="1:27" x14ac:dyDescent="0.25">
      <c r="B6989" t="s">
        <v>1828</v>
      </c>
      <c r="C6989" t="s">
        <v>1616</v>
      </c>
      <c r="D6989" t="s">
        <v>1829</v>
      </c>
      <c r="E6989" s="29">
        <v>0.4</v>
      </c>
      <c r="F6989" t="s">
        <v>1618</v>
      </c>
      <c r="G6989" t="s">
        <v>1619</v>
      </c>
      <c r="H6989" s="30">
        <v>24.14</v>
      </c>
      <c r="I6989" t="s">
        <v>1620</v>
      </c>
      <c r="J6989" s="30">
        <f>ROUND(E6989/I6987* H6989,5)</f>
        <v>7.5674000000000001</v>
      </c>
    </row>
    <row r="6990" spans="1:27" x14ac:dyDescent="0.25">
      <c r="B6990" t="s">
        <v>1830</v>
      </c>
      <c r="C6990" t="s">
        <v>1616</v>
      </c>
      <c r="D6990" t="s">
        <v>1831</v>
      </c>
      <c r="E6990" s="29">
        <v>0.4</v>
      </c>
      <c r="F6990" t="s">
        <v>1618</v>
      </c>
      <c r="G6990" t="s">
        <v>1619</v>
      </c>
      <c r="H6990" s="30">
        <v>28.1</v>
      </c>
      <c r="I6990" t="s">
        <v>1620</v>
      </c>
      <c r="J6990" s="30">
        <f>ROUND(E6990/I6987* H6990,5)</f>
        <v>8.8087800000000005</v>
      </c>
    </row>
    <row r="6991" spans="1:27" x14ac:dyDescent="0.25">
      <c r="D6991" s="31" t="s">
        <v>1621</v>
      </c>
      <c r="K6991" s="30">
        <f>SUM(J6989:J6990)</f>
        <v>16.376180000000002</v>
      </c>
    </row>
    <row r="6992" spans="1:27" x14ac:dyDescent="0.25">
      <c r="B6992" s="21" t="s">
        <v>1625</v>
      </c>
    </row>
    <row r="6993" spans="1:27" x14ac:dyDescent="0.25">
      <c r="B6993" t="s">
        <v>3578</v>
      </c>
      <c r="C6993" t="s">
        <v>37</v>
      </c>
      <c r="D6993" t="s">
        <v>3579</v>
      </c>
      <c r="E6993" s="29">
        <v>1</v>
      </c>
      <c r="G6993" t="s">
        <v>1619</v>
      </c>
      <c r="H6993" s="30">
        <v>0.31</v>
      </c>
      <c r="I6993" t="s">
        <v>1620</v>
      </c>
      <c r="J6993" s="30">
        <f>ROUND(E6993* H6993,5)</f>
        <v>0.31</v>
      </c>
    </row>
    <row r="6994" spans="1:27" x14ac:dyDescent="0.25">
      <c r="B6994" t="s">
        <v>3580</v>
      </c>
      <c r="C6994" t="s">
        <v>37</v>
      </c>
      <c r="D6994" t="s">
        <v>1218</v>
      </c>
      <c r="E6994" s="29">
        <v>1</v>
      </c>
      <c r="G6994" t="s">
        <v>1619</v>
      </c>
      <c r="H6994" s="30">
        <v>60.53</v>
      </c>
      <c r="I6994" t="s">
        <v>1620</v>
      </c>
      <c r="J6994" s="30">
        <f>ROUND(E6994* H6994,5)</f>
        <v>60.53</v>
      </c>
    </row>
    <row r="6995" spans="1:27" x14ac:dyDescent="0.25">
      <c r="D6995" s="31" t="s">
        <v>1635</v>
      </c>
      <c r="K6995" s="30">
        <f>SUM(J6993:J6994)</f>
        <v>60.84</v>
      </c>
    </row>
    <row r="6996" spans="1:27" x14ac:dyDescent="0.25">
      <c r="D6996" s="31" t="s">
        <v>1636</v>
      </c>
      <c r="K6996" s="32">
        <f>SUM(J6988:J6995)</f>
        <v>77.216180000000008</v>
      </c>
    </row>
    <row r="6997" spans="1:27" x14ac:dyDescent="0.25">
      <c r="D6997" s="31" t="s">
        <v>1688</v>
      </c>
      <c r="H6997">
        <v>4</v>
      </c>
      <c r="I6997" t="s">
        <v>1638</v>
      </c>
      <c r="K6997" s="30">
        <f>ROUND(H6997/100*K6996,5)</f>
        <v>3.0886499999999999</v>
      </c>
    </row>
    <row r="6998" spans="1:27" x14ac:dyDescent="0.25">
      <c r="D6998" s="31" t="s">
        <v>1639</v>
      </c>
      <c r="K6998" s="32">
        <f>SUM(K6996:K6997)</f>
        <v>80.30483000000001</v>
      </c>
    </row>
    <row r="7000" spans="1:27" ht="45" customHeight="1" x14ac:dyDescent="0.25">
      <c r="A7000" s="25" t="s">
        <v>3581</v>
      </c>
      <c r="B7000" s="25" t="s">
        <v>1215</v>
      </c>
      <c r="C7000" s="26" t="s">
        <v>37</v>
      </c>
      <c r="D7000" s="6" t="s">
        <v>1216</v>
      </c>
      <c r="E7000" s="5"/>
      <c r="F7000" s="5"/>
      <c r="G7000" s="26"/>
      <c r="H7000" s="27" t="s">
        <v>1613</v>
      </c>
      <c r="I7000" s="4">
        <v>1.6539999999999999</v>
      </c>
      <c r="J7000" s="5"/>
      <c r="K7000" s="28">
        <f>ROUND(K7011,2)</f>
        <v>147.07</v>
      </c>
      <c r="L7000" s="26"/>
      <c r="M7000" s="26"/>
      <c r="N7000" s="26"/>
      <c r="O7000" s="26"/>
      <c r="P7000" s="26"/>
      <c r="Q7000" s="26"/>
      <c r="R7000" s="26"/>
      <c r="S7000" s="26"/>
      <c r="T7000" s="26"/>
      <c r="U7000" s="26"/>
      <c r="V7000" s="26"/>
      <c r="W7000" s="26"/>
      <c r="X7000" s="26"/>
      <c r="Y7000" s="26"/>
      <c r="Z7000" s="26"/>
      <c r="AA7000" s="26"/>
    </row>
    <row r="7001" spans="1:27" x14ac:dyDescent="0.25">
      <c r="B7001" s="21" t="s">
        <v>1614</v>
      </c>
    </row>
    <row r="7002" spans="1:27" x14ac:dyDescent="0.25">
      <c r="B7002" t="s">
        <v>1830</v>
      </c>
      <c r="C7002" t="s">
        <v>1616</v>
      </c>
      <c r="D7002" t="s">
        <v>1831</v>
      </c>
      <c r="E7002" s="29">
        <v>0.4</v>
      </c>
      <c r="F7002" t="s">
        <v>1618</v>
      </c>
      <c r="G7002" t="s">
        <v>1619</v>
      </c>
      <c r="H7002" s="30">
        <v>28.1</v>
      </c>
      <c r="I7002" t="s">
        <v>1620</v>
      </c>
      <c r="J7002" s="30">
        <f>ROUND(E7002/I7000* H7002,5)</f>
        <v>6.7956500000000002</v>
      </c>
    </row>
    <row r="7003" spans="1:27" x14ac:dyDescent="0.25">
      <c r="B7003" t="s">
        <v>1828</v>
      </c>
      <c r="C7003" t="s">
        <v>1616</v>
      </c>
      <c r="D7003" t="s">
        <v>1829</v>
      </c>
      <c r="E7003" s="29">
        <v>0.4</v>
      </c>
      <c r="F7003" t="s">
        <v>1618</v>
      </c>
      <c r="G7003" t="s">
        <v>1619</v>
      </c>
      <c r="H7003" s="30">
        <v>24.14</v>
      </c>
      <c r="I7003" t="s">
        <v>1620</v>
      </c>
      <c r="J7003" s="30">
        <f>ROUND(E7003/I7000* H7003,5)</f>
        <v>5.8379700000000003</v>
      </c>
    </row>
    <row r="7004" spans="1:27" x14ac:dyDescent="0.25">
      <c r="D7004" s="31" t="s">
        <v>1621</v>
      </c>
      <c r="K7004" s="30">
        <f>SUM(J7002:J7003)</f>
        <v>12.633620000000001</v>
      </c>
    </row>
    <row r="7005" spans="1:27" x14ac:dyDescent="0.25">
      <c r="B7005" s="21" t="s">
        <v>1625</v>
      </c>
    </row>
    <row r="7006" spans="1:27" x14ac:dyDescent="0.25">
      <c r="B7006" t="s">
        <v>3582</v>
      </c>
      <c r="C7006" t="s">
        <v>37</v>
      </c>
      <c r="D7006" t="s">
        <v>1216</v>
      </c>
      <c r="E7006" s="29">
        <v>1</v>
      </c>
      <c r="G7006" t="s">
        <v>1619</v>
      </c>
      <c r="H7006" s="30">
        <v>128.47</v>
      </c>
      <c r="I7006" t="s">
        <v>1620</v>
      </c>
      <c r="J7006" s="30">
        <f>ROUND(E7006* H7006,5)</f>
        <v>128.47</v>
      </c>
    </row>
    <row r="7007" spans="1:27" x14ac:dyDescent="0.25">
      <c r="B7007" t="s">
        <v>3578</v>
      </c>
      <c r="C7007" t="s">
        <v>37</v>
      </c>
      <c r="D7007" t="s">
        <v>3579</v>
      </c>
      <c r="E7007" s="29">
        <v>1</v>
      </c>
      <c r="G7007" t="s">
        <v>1619</v>
      </c>
      <c r="H7007" s="30">
        <v>0.31</v>
      </c>
      <c r="I7007" t="s">
        <v>1620</v>
      </c>
      <c r="J7007" s="30">
        <f>ROUND(E7007* H7007,5)</f>
        <v>0.31</v>
      </c>
    </row>
    <row r="7008" spans="1:27" x14ac:dyDescent="0.25">
      <c r="D7008" s="31" t="s">
        <v>1635</v>
      </c>
      <c r="K7008" s="30">
        <f>SUM(J7006:J7007)</f>
        <v>128.78</v>
      </c>
    </row>
    <row r="7009" spans="1:27" x14ac:dyDescent="0.25">
      <c r="D7009" s="31" t="s">
        <v>1636</v>
      </c>
      <c r="K7009" s="32">
        <f>SUM(J7001:J7008)</f>
        <v>141.41362000000001</v>
      </c>
    </row>
    <row r="7010" spans="1:27" x14ac:dyDescent="0.25">
      <c r="D7010" s="31" t="s">
        <v>1688</v>
      </c>
      <c r="H7010">
        <v>4</v>
      </c>
      <c r="I7010" t="s">
        <v>1638</v>
      </c>
      <c r="K7010" s="30">
        <f>ROUND(H7010/100*K7009,5)</f>
        <v>5.6565399999999997</v>
      </c>
    </row>
    <row r="7011" spans="1:27" x14ac:dyDescent="0.25">
      <c r="D7011" s="31" t="s">
        <v>1639</v>
      </c>
      <c r="K7011" s="32">
        <f>SUM(K7009:K7010)</f>
        <v>147.07016000000002</v>
      </c>
    </row>
    <row r="7013" spans="1:27" ht="45" customHeight="1" x14ac:dyDescent="0.25">
      <c r="A7013" s="25" t="s">
        <v>3583</v>
      </c>
      <c r="B7013" s="25" t="s">
        <v>1317</v>
      </c>
      <c r="C7013" s="26" t="s">
        <v>25</v>
      </c>
      <c r="D7013" s="6" t="s">
        <v>1318</v>
      </c>
      <c r="E7013" s="5"/>
      <c r="F7013" s="5"/>
      <c r="G7013" s="26"/>
      <c r="H7013" s="27" t="s">
        <v>1613</v>
      </c>
      <c r="I7013" s="4">
        <v>1.0880000000000001</v>
      </c>
      <c r="J7013" s="5"/>
      <c r="K7013" s="28">
        <f>ROUND(K7023,2)</f>
        <v>1.26</v>
      </c>
      <c r="L7013" s="26"/>
      <c r="M7013" s="26"/>
      <c r="N7013" s="26"/>
      <c r="O7013" s="26"/>
      <c r="P7013" s="26"/>
      <c r="Q7013" s="26"/>
      <c r="R7013" s="26"/>
      <c r="S7013" s="26"/>
      <c r="T7013" s="26"/>
      <c r="U7013" s="26"/>
      <c r="V7013" s="26"/>
      <c r="W7013" s="26"/>
      <c r="X7013" s="26"/>
      <c r="Y7013" s="26"/>
      <c r="Z7013" s="26"/>
      <c r="AA7013" s="26"/>
    </row>
    <row r="7014" spans="1:27" x14ac:dyDescent="0.25">
      <c r="B7014" s="21" t="s">
        <v>1614</v>
      </c>
    </row>
    <row r="7015" spans="1:27" x14ac:dyDescent="0.25">
      <c r="B7015" t="s">
        <v>1828</v>
      </c>
      <c r="C7015" t="s">
        <v>1616</v>
      </c>
      <c r="D7015" t="s">
        <v>1829</v>
      </c>
      <c r="E7015" s="29">
        <v>1.4999999999999999E-2</v>
      </c>
      <c r="F7015" t="s">
        <v>1618</v>
      </c>
      <c r="G7015" t="s">
        <v>1619</v>
      </c>
      <c r="H7015" s="30">
        <v>24.14</v>
      </c>
      <c r="I7015" t="s">
        <v>1620</v>
      </c>
      <c r="J7015" s="30">
        <f>ROUND(E7015/I7013* H7015,5)</f>
        <v>0.33280999999999999</v>
      </c>
    </row>
    <row r="7016" spans="1:27" x14ac:dyDescent="0.25">
      <c r="B7016" t="s">
        <v>1830</v>
      </c>
      <c r="C7016" t="s">
        <v>1616</v>
      </c>
      <c r="D7016" t="s">
        <v>1831</v>
      </c>
      <c r="E7016" s="29">
        <v>1.4999999999999999E-2</v>
      </c>
      <c r="F7016" t="s">
        <v>1618</v>
      </c>
      <c r="G7016" t="s">
        <v>1619</v>
      </c>
      <c r="H7016" s="30">
        <v>28.1</v>
      </c>
      <c r="I7016" t="s">
        <v>1620</v>
      </c>
      <c r="J7016" s="30">
        <f>ROUND(E7016/I7013* H7016,5)</f>
        <v>0.38740999999999998</v>
      </c>
    </row>
    <row r="7017" spans="1:27" x14ac:dyDescent="0.25">
      <c r="D7017" s="31" t="s">
        <v>1621</v>
      </c>
      <c r="K7017" s="30">
        <f>SUM(J7015:J7016)</f>
        <v>0.72021999999999997</v>
      </c>
    </row>
    <row r="7018" spans="1:27" x14ac:dyDescent="0.25">
      <c r="B7018" s="21" t="s">
        <v>1625</v>
      </c>
    </row>
    <row r="7019" spans="1:27" x14ac:dyDescent="0.25">
      <c r="B7019" t="s">
        <v>3584</v>
      </c>
      <c r="C7019" t="s">
        <v>25</v>
      </c>
      <c r="D7019" t="s">
        <v>3585</v>
      </c>
      <c r="E7019" s="29">
        <v>1.05</v>
      </c>
      <c r="G7019" t="s">
        <v>1619</v>
      </c>
      <c r="H7019" s="30">
        <v>0.47</v>
      </c>
      <c r="I7019" t="s">
        <v>1620</v>
      </c>
      <c r="J7019" s="30">
        <f>ROUND(E7019* H7019,5)</f>
        <v>0.49349999999999999</v>
      </c>
    </row>
    <row r="7020" spans="1:27" x14ac:dyDescent="0.25">
      <c r="D7020" s="31" t="s">
        <v>1635</v>
      </c>
      <c r="K7020" s="30">
        <f>SUM(J7019:J7019)</f>
        <v>0.49349999999999999</v>
      </c>
    </row>
    <row r="7021" spans="1:27" x14ac:dyDescent="0.25">
      <c r="D7021" s="31" t="s">
        <v>1636</v>
      </c>
      <c r="K7021" s="32">
        <f>SUM(J7014:J7020)</f>
        <v>1.2137199999999999</v>
      </c>
    </row>
    <row r="7022" spans="1:27" x14ac:dyDescent="0.25">
      <c r="D7022" s="31" t="s">
        <v>1688</v>
      </c>
      <c r="H7022">
        <v>4</v>
      </c>
      <c r="I7022" t="s">
        <v>1638</v>
      </c>
      <c r="K7022" s="30">
        <f>ROUND(H7022/100*K7021,5)</f>
        <v>4.8550000000000003E-2</v>
      </c>
    </row>
    <row r="7023" spans="1:27" x14ac:dyDescent="0.25">
      <c r="D7023" s="31" t="s">
        <v>1639</v>
      </c>
      <c r="K7023" s="32">
        <f>SUM(K7021:K7022)</f>
        <v>1.26227</v>
      </c>
    </row>
    <row r="7025" spans="1:27" ht="45" customHeight="1" x14ac:dyDescent="0.25">
      <c r="A7025" s="25" t="s">
        <v>3586</v>
      </c>
      <c r="B7025" s="25" t="s">
        <v>1255</v>
      </c>
      <c r="C7025" s="26" t="s">
        <v>25</v>
      </c>
      <c r="D7025" s="6" t="s">
        <v>1256</v>
      </c>
      <c r="E7025" s="5"/>
      <c r="F7025" s="5"/>
      <c r="G7025" s="26"/>
      <c r="H7025" s="27" t="s">
        <v>1613</v>
      </c>
      <c r="I7025" s="4">
        <v>1.329</v>
      </c>
      <c r="J7025" s="5"/>
      <c r="K7025" s="28">
        <f>ROUND(K7035,2)</f>
        <v>4.4400000000000004</v>
      </c>
      <c r="L7025" s="26"/>
      <c r="M7025" s="26"/>
      <c r="N7025" s="26"/>
      <c r="O7025" s="26"/>
      <c r="P7025" s="26"/>
      <c r="Q7025" s="26"/>
      <c r="R7025" s="26"/>
      <c r="S7025" s="26"/>
      <c r="T7025" s="26"/>
      <c r="U7025" s="26"/>
      <c r="V7025" s="26"/>
      <c r="W7025" s="26"/>
      <c r="X7025" s="26"/>
      <c r="Y7025" s="26"/>
      <c r="Z7025" s="26"/>
      <c r="AA7025" s="26"/>
    </row>
    <row r="7026" spans="1:27" x14ac:dyDescent="0.25">
      <c r="B7026" s="21" t="s">
        <v>1614</v>
      </c>
    </row>
    <row r="7027" spans="1:27" x14ac:dyDescent="0.25">
      <c r="B7027" t="s">
        <v>1830</v>
      </c>
      <c r="C7027" t="s">
        <v>1616</v>
      </c>
      <c r="D7027" t="s">
        <v>1831</v>
      </c>
      <c r="E7027" s="29">
        <v>0.02</v>
      </c>
      <c r="F7027" t="s">
        <v>1618</v>
      </c>
      <c r="G7027" t="s">
        <v>1619</v>
      </c>
      <c r="H7027" s="30">
        <v>28.1</v>
      </c>
      <c r="I7027" t="s">
        <v>1620</v>
      </c>
      <c r="J7027" s="30">
        <f>ROUND(E7027/I7025* H7027,5)</f>
        <v>0.42287000000000002</v>
      </c>
    </row>
    <row r="7028" spans="1:27" x14ac:dyDescent="0.25">
      <c r="B7028" t="s">
        <v>1828</v>
      </c>
      <c r="C7028" t="s">
        <v>1616</v>
      </c>
      <c r="D7028" t="s">
        <v>1829</v>
      </c>
      <c r="E7028" s="29">
        <v>0.02</v>
      </c>
      <c r="F7028" t="s">
        <v>1618</v>
      </c>
      <c r="G7028" t="s">
        <v>1619</v>
      </c>
      <c r="H7028" s="30">
        <v>24.14</v>
      </c>
      <c r="I7028" t="s">
        <v>1620</v>
      </c>
      <c r="J7028" s="30">
        <f>ROUND(E7028/I7025* H7028,5)</f>
        <v>0.36327999999999999</v>
      </c>
    </row>
    <row r="7029" spans="1:27" x14ac:dyDescent="0.25">
      <c r="D7029" s="31" t="s">
        <v>1621</v>
      </c>
      <c r="K7029" s="30">
        <f>SUM(J7027:J7028)</f>
        <v>0.78615000000000002</v>
      </c>
    </row>
    <row r="7030" spans="1:27" x14ac:dyDescent="0.25">
      <c r="B7030" s="21" t="s">
        <v>1625</v>
      </c>
    </row>
    <row r="7031" spans="1:27" x14ac:dyDescent="0.25">
      <c r="B7031" t="s">
        <v>3587</v>
      </c>
      <c r="C7031" t="s">
        <v>25</v>
      </c>
      <c r="D7031" t="s">
        <v>3588</v>
      </c>
      <c r="E7031" s="29">
        <v>1</v>
      </c>
      <c r="G7031" t="s">
        <v>1619</v>
      </c>
      <c r="H7031" s="30">
        <v>3.48</v>
      </c>
      <c r="I7031" t="s">
        <v>1620</v>
      </c>
      <c r="J7031" s="30">
        <f>ROUND(E7031* H7031,5)</f>
        <v>3.48</v>
      </c>
    </row>
    <row r="7032" spans="1:27" x14ac:dyDescent="0.25">
      <c r="D7032" s="31" t="s">
        <v>1635</v>
      </c>
      <c r="K7032" s="30">
        <f>SUM(J7031:J7031)</f>
        <v>3.48</v>
      </c>
    </row>
    <row r="7033" spans="1:27" x14ac:dyDescent="0.25">
      <c r="D7033" s="31" t="s">
        <v>1636</v>
      </c>
      <c r="K7033" s="32">
        <f>SUM(J7026:J7032)</f>
        <v>4.2661499999999997</v>
      </c>
    </row>
    <row r="7034" spans="1:27" x14ac:dyDescent="0.25">
      <c r="D7034" s="31" t="s">
        <v>1688</v>
      </c>
      <c r="H7034">
        <v>4</v>
      </c>
      <c r="I7034" t="s">
        <v>1638</v>
      </c>
      <c r="K7034" s="30">
        <f>ROUND(H7034/100*K7033,5)</f>
        <v>0.17065</v>
      </c>
    </row>
    <row r="7035" spans="1:27" x14ac:dyDescent="0.25">
      <c r="D7035" s="31" t="s">
        <v>1639</v>
      </c>
      <c r="K7035" s="32">
        <f>SUM(K7033:K7034)</f>
        <v>4.4367999999999999</v>
      </c>
    </row>
    <row r="7037" spans="1:27" ht="45" customHeight="1" x14ac:dyDescent="0.25">
      <c r="A7037" s="25" t="s">
        <v>3589</v>
      </c>
      <c r="B7037" s="25" t="s">
        <v>1253</v>
      </c>
      <c r="C7037" s="26" t="s">
        <v>25</v>
      </c>
      <c r="D7037" s="6" t="s">
        <v>1254</v>
      </c>
      <c r="E7037" s="5"/>
      <c r="F7037" s="5"/>
      <c r="G7037" s="26"/>
      <c r="H7037" s="27" t="s">
        <v>1613</v>
      </c>
      <c r="I7037" s="4">
        <v>1.1719999999999999</v>
      </c>
      <c r="J7037" s="5"/>
      <c r="K7037" s="28">
        <f>ROUND(K7047,2)</f>
        <v>2.71</v>
      </c>
      <c r="L7037" s="26"/>
      <c r="M7037" s="26"/>
      <c r="N7037" s="26"/>
      <c r="O7037" s="26"/>
      <c r="P7037" s="26"/>
      <c r="Q7037" s="26"/>
      <c r="R7037" s="26"/>
      <c r="S7037" s="26"/>
      <c r="T7037" s="26"/>
      <c r="U7037" s="26"/>
      <c r="V7037" s="26"/>
      <c r="W7037" s="26"/>
      <c r="X7037" s="26"/>
      <c r="Y7037" s="26"/>
      <c r="Z7037" s="26"/>
      <c r="AA7037" s="26"/>
    </row>
    <row r="7038" spans="1:27" x14ac:dyDescent="0.25">
      <c r="B7038" s="21" t="s">
        <v>1614</v>
      </c>
    </row>
    <row r="7039" spans="1:27" x14ac:dyDescent="0.25">
      <c r="B7039" t="s">
        <v>1828</v>
      </c>
      <c r="C7039" t="s">
        <v>1616</v>
      </c>
      <c r="D7039" t="s">
        <v>1829</v>
      </c>
      <c r="E7039" s="29">
        <v>0.02</v>
      </c>
      <c r="F7039" t="s">
        <v>1618</v>
      </c>
      <c r="G7039" t="s">
        <v>1619</v>
      </c>
      <c r="H7039" s="30">
        <v>24.14</v>
      </c>
      <c r="I7039" t="s">
        <v>1620</v>
      </c>
      <c r="J7039" s="30">
        <f>ROUND(E7039/I7037* H7039,5)</f>
        <v>0.41194999999999998</v>
      </c>
    </row>
    <row r="7040" spans="1:27" x14ac:dyDescent="0.25">
      <c r="B7040" t="s">
        <v>1830</v>
      </c>
      <c r="C7040" t="s">
        <v>1616</v>
      </c>
      <c r="D7040" t="s">
        <v>1831</v>
      </c>
      <c r="E7040" s="29">
        <v>0.02</v>
      </c>
      <c r="F7040" t="s">
        <v>1618</v>
      </c>
      <c r="G7040" t="s">
        <v>1619</v>
      </c>
      <c r="H7040" s="30">
        <v>28.1</v>
      </c>
      <c r="I7040" t="s">
        <v>1620</v>
      </c>
      <c r="J7040" s="30">
        <f>ROUND(E7040/I7037* H7040,5)</f>
        <v>0.47952</v>
      </c>
    </row>
    <row r="7041" spans="1:27" x14ac:dyDescent="0.25">
      <c r="D7041" s="31" t="s">
        <v>1621</v>
      </c>
      <c r="K7041" s="30">
        <f>SUM(J7039:J7040)</f>
        <v>0.89146999999999998</v>
      </c>
    </row>
    <row r="7042" spans="1:27" x14ac:dyDescent="0.25">
      <c r="B7042" s="21" t="s">
        <v>1625</v>
      </c>
    </row>
    <row r="7043" spans="1:27" x14ac:dyDescent="0.25">
      <c r="B7043" t="s">
        <v>3590</v>
      </c>
      <c r="C7043" t="s">
        <v>42</v>
      </c>
      <c r="D7043" t="s">
        <v>3591</v>
      </c>
      <c r="E7043" s="29">
        <v>1</v>
      </c>
      <c r="G7043" t="s">
        <v>1619</v>
      </c>
      <c r="H7043" s="30">
        <v>1.71</v>
      </c>
      <c r="I7043" t="s">
        <v>1620</v>
      </c>
      <c r="J7043" s="30">
        <f>ROUND(E7043* H7043,5)</f>
        <v>1.71</v>
      </c>
    </row>
    <row r="7044" spans="1:27" x14ac:dyDescent="0.25">
      <c r="D7044" s="31" t="s">
        <v>1635</v>
      </c>
      <c r="K7044" s="30">
        <f>SUM(J7043:J7043)</f>
        <v>1.71</v>
      </c>
    </row>
    <row r="7045" spans="1:27" x14ac:dyDescent="0.25">
      <c r="D7045" s="31" t="s">
        <v>1636</v>
      </c>
      <c r="K7045" s="32">
        <f>SUM(J7038:J7044)</f>
        <v>2.6014699999999999</v>
      </c>
    </row>
    <row r="7046" spans="1:27" x14ac:dyDescent="0.25">
      <c r="D7046" s="31" t="s">
        <v>1688</v>
      </c>
      <c r="H7046">
        <v>4</v>
      </c>
      <c r="I7046" t="s">
        <v>1638</v>
      </c>
      <c r="K7046" s="30">
        <f>ROUND(H7046/100*K7045,5)</f>
        <v>0.10406</v>
      </c>
    </row>
    <row r="7047" spans="1:27" x14ac:dyDescent="0.25">
      <c r="D7047" s="31" t="s">
        <v>1639</v>
      </c>
      <c r="K7047" s="32">
        <f>SUM(K7045:K7046)</f>
        <v>2.70553</v>
      </c>
    </row>
    <row r="7049" spans="1:27" ht="45" customHeight="1" x14ac:dyDescent="0.25">
      <c r="A7049" s="25" t="s">
        <v>3592</v>
      </c>
      <c r="B7049" s="25" t="s">
        <v>1311</v>
      </c>
      <c r="C7049" s="26" t="s">
        <v>37</v>
      </c>
      <c r="D7049" s="6" t="s">
        <v>1312</v>
      </c>
      <c r="E7049" s="5"/>
      <c r="F7049" s="5"/>
      <c r="G7049" s="26"/>
      <c r="H7049" s="27" t="s">
        <v>1613</v>
      </c>
      <c r="I7049" s="4">
        <v>1.776</v>
      </c>
      <c r="J7049" s="5"/>
      <c r="K7049" s="28">
        <f>ROUND(K7059,2)</f>
        <v>291.81</v>
      </c>
      <c r="L7049" s="26"/>
      <c r="M7049" s="26"/>
      <c r="N7049" s="26"/>
      <c r="O7049" s="26"/>
      <c r="P7049" s="26"/>
      <c r="Q7049" s="26"/>
      <c r="R7049" s="26"/>
      <c r="S7049" s="26"/>
      <c r="T7049" s="26"/>
      <c r="U7049" s="26"/>
      <c r="V7049" s="26"/>
      <c r="W7049" s="26"/>
      <c r="X7049" s="26"/>
      <c r="Y7049" s="26"/>
      <c r="Z7049" s="26"/>
      <c r="AA7049" s="26"/>
    </row>
    <row r="7050" spans="1:27" x14ac:dyDescent="0.25">
      <c r="B7050" s="21" t="s">
        <v>1614</v>
      </c>
    </row>
    <row r="7051" spans="1:27" x14ac:dyDescent="0.25">
      <c r="B7051" t="s">
        <v>1830</v>
      </c>
      <c r="C7051" t="s">
        <v>1616</v>
      </c>
      <c r="D7051" t="s">
        <v>1831</v>
      </c>
      <c r="E7051" s="29">
        <v>0.2</v>
      </c>
      <c r="F7051" t="s">
        <v>1618</v>
      </c>
      <c r="G7051" t="s">
        <v>1619</v>
      </c>
      <c r="H7051" s="30">
        <v>28.1</v>
      </c>
      <c r="I7051" t="s">
        <v>1620</v>
      </c>
      <c r="J7051" s="30">
        <f>ROUND(E7051/I7049* H7051,5)</f>
        <v>3.1644100000000002</v>
      </c>
    </row>
    <row r="7052" spans="1:27" x14ac:dyDescent="0.25">
      <c r="B7052" t="s">
        <v>1828</v>
      </c>
      <c r="C7052" t="s">
        <v>1616</v>
      </c>
      <c r="D7052" t="s">
        <v>1829</v>
      </c>
      <c r="E7052" s="29">
        <v>0.2</v>
      </c>
      <c r="F7052" t="s">
        <v>1618</v>
      </c>
      <c r="G7052" t="s">
        <v>1619</v>
      </c>
      <c r="H7052" s="30">
        <v>24.14</v>
      </c>
      <c r="I7052" t="s">
        <v>1620</v>
      </c>
      <c r="J7052" s="30">
        <f>ROUND(E7052/I7049* H7052,5)</f>
        <v>2.7184699999999999</v>
      </c>
    </row>
    <row r="7053" spans="1:27" x14ac:dyDescent="0.25">
      <c r="D7053" s="31" t="s">
        <v>1621</v>
      </c>
      <c r="K7053" s="30">
        <f>SUM(J7051:J7052)</f>
        <v>5.8828800000000001</v>
      </c>
    </row>
    <row r="7054" spans="1:27" x14ac:dyDescent="0.25">
      <c r="B7054" s="21" t="s">
        <v>1625</v>
      </c>
    </row>
    <row r="7055" spans="1:27" ht="90" x14ac:dyDescent="0.25">
      <c r="B7055" t="s">
        <v>3593</v>
      </c>
      <c r="C7055" t="s">
        <v>550</v>
      </c>
      <c r="D7055" s="33" t="s">
        <v>3594</v>
      </c>
      <c r="E7055" s="29">
        <v>1</v>
      </c>
      <c r="G7055" t="s">
        <v>1619</v>
      </c>
      <c r="H7055" s="30">
        <v>274.7</v>
      </c>
      <c r="I7055" t="s">
        <v>1620</v>
      </c>
      <c r="J7055" s="30">
        <f>ROUND(E7055* H7055,5)</f>
        <v>274.7</v>
      </c>
    </row>
    <row r="7056" spans="1:27" x14ac:dyDescent="0.25">
      <c r="D7056" s="31" t="s">
        <v>1635</v>
      </c>
      <c r="K7056" s="30">
        <f>SUM(J7055:J7055)</f>
        <v>274.7</v>
      </c>
    </row>
    <row r="7057" spans="1:27" x14ac:dyDescent="0.25">
      <c r="D7057" s="31" t="s">
        <v>1636</v>
      </c>
      <c r="K7057" s="32">
        <f>SUM(J7050:J7056)</f>
        <v>280.58287999999999</v>
      </c>
    </row>
    <row r="7058" spans="1:27" x14ac:dyDescent="0.25">
      <c r="D7058" s="31" t="s">
        <v>1688</v>
      </c>
      <c r="H7058">
        <v>4</v>
      </c>
      <c r="I7058" t="s">
        <v>1638</v>
      </c>
      <c r="K7058" s="30">
        <f>ROUND(H7058/100*K7057,5)</f>
        <v>11.223319999999999</v>
      </c>
    </row>
    <row r="7059" spans="1:27" x14ac:dyDescent="0.25">
      <c r="D7059" s="31" t="s">
        <v>1639</v>
      </c>
      <c r="K7059" s="32">
        <f>SUM(K7057:K7058)</f>
        <v>291.80619999999999</v>
      </c>
    </row>
    <row r="7061" spans="1:27" ht="45" customHeight="1" x14ac:dyDescent="0.25">
      <c r="A7061" s="25" t="s">
        <v>3595</v>
      </c>
      <c r="B7061" s="25" t="s">
        <v>1313</v>
      </c>
      <c r="C7061" s="26" t="s">
        <v>37</v>
      </c>
      <c r="D7061" s="6" t="s">
        <v>1314</v>
      </c>
      <c r="E7061" s="5"/>
      <c r="F7061" s="5"/>
      <c r="G7061" s="26"/>
      <c r="H7061" s="27" t="s">
        <v>1613</v>
      </c>
      <c r="I7061" s="4">
        <v>2.8769999999999998</v>
      </c>
      <c r="J7061" s="5"/>
      <c r="K7061" s="28">
        <f>ROUND(K7071,2)</f>
        <v>798.23</v>
      </c>
      <c r="L7061" s="26"/>
      <c r="M7061" s="26"/>
      <c r="N7061" s="26"/>
      <c r="O7061" s="26"/>
      <c r="P7061" s="26"/>
      <c r="Q7061" s="26"/>
      <c r="R7061" s="26"/>
      <c r="S7061" s="26"/>
      <c r="T7061" s="26"/>
      <c r="U7061" s="26"/>
      <c r="V7061" s="26"/>
      <c r="W7061" s="26"/>
      <c r="X7061" s="26"/>
      <c r="Y7061" s="26"/>
      <c r="Z7061" s="26"/>
      <c r="AA7061" s="26"/>
    </row>
    <row r="7062" spans="1:27" x14ac:dyDescent="0.25">
      <c r="B7062" s="21" t="s">
        <v>1614</v>
      </c>
    </row>
    <row r="7063" spans="1:27" x14ac:dyDescent="0.25">
      <c r="B7063" t="s">
        <v>1830</v>
      </c>
      <c r="C7063" t="s">
        <v>1616</v>
      </c>
      <c r="D7063" t="s">
        <v>1831</v>
      </c>
      <c r="E7063" s="29">
        <v>0.2</v>
      </c>
      <c r="F7063" t="s">
        <v>1618</v>
      </c>
      <c r="G7063" t="s">
        <v>1619</v>
      </c>
      <c r="H7063" s="30">
        <v>28.1</v>
      </c>
      <c r="I7063" t="s">
        <v>1620</v>
      </c>
      <c r="J7063" s="30">
        <f>ROUND(E7063/I7061* H7063,5)</f>
        <v>1.9534199999999999</v>
      </c>
    </row>
    <row r="7064" spans="1:27" x14ac:dyDescent="0.25">
      <c r="B7064" t="s">
        <v>1828</v>
      </c>
      <c r="C7064" t="s">
        <v>1616</v>
      </c>
      <c r="D7064" t="s">
        <v>1829</v>
      </c>
      <c r="E7064" s="29">
        <v>0.2</v>
      </c>
      <c r="F7064" t="s">
        <v>1618</v>
      </c>
      <c r="G7064" t="s">
        <v>1619</v>
      </c>
      <c r="H7064" s="30">
        <v>24.14</v>
      </c>
      <c r="I7064" t="s">
        <v>1620</v>
      </c>
      <c r="J7064" s="30">
        <f>ROUND(E7064/I7061* H7064,5)</f>
        <v>1.67814</v>
      </c>
    </row>
    <row r="7065" spans="1:27" x14ac:dyDescent="0.25">
      <c r="D7065" s="31" t="s">
        <v>1621</v>
      </c>
      <c r="K7065" s="30">
        <f>SUM(J7063:J7064)</f>
        <v>3.6315599999999999</v>
      </c>
    </row>
    <row r="7066" spans="1:27" x14ac:dyDescent="0.25">
      <c r="B7066" s="21" t="s">
        <v>1625</v>
      </c>
    </row>
    <row r="7067" spans="1:27" x14ac:dyDescent="0.25">
      <c r="B7067" t="s">
        <v>3596</v>
      </c>
      <c r="C7067" t="s">
        <v>37</v>
      </c>
      <c r="D7067" t="s">
        <v>3597</v>
      </c>
      <c r="E7067" s="29">
        <v>1</v>
      </c>
      <c r="G7067" t="s">
        <v>1619</v>
      </c>
      <c r="H7067" s="30">
        <v>763.9</v>
      </c>
      <c r="I7067" t="s">
        <v>1620</v>
      </c>
      <c r="J7067" s="30">
        <f>ROUND(E7067* H7067,5)</f>
        <v>763.9</v>
      </c>
    </row>
    <row r="7068" spans="1:27" x14ac:dyDescent="0.25">
      <c r="D7068" s="31" t="s">
        <v>1635</v>
      </c>
      <c r="K7068" s="30">
        <f>SUM(J7067:J7067)</f>
        <v>763.9</v>
      </c>
    </row>
    <row r="7069" spans="1:27" x14ac:dyDescent="0.25">
      <c r="D7069" s="31" t="s">
        <v>1636</v>
      </c>
      <c r="K7069" s="32">
        <f>SUM(J7062:J7068)</f>
        <v>767.53156000000001</v>
      </c>
    </row>
    <row r="7070" spans="1:27" x14ac:dyDescent="0.25">
      <c r="D7070" s="31" t="s">
        <v>1688</v>
      </c>
      <c r="H7070">
        <v>4</v>
      </c>
      <c r="I7070" t="s">
        <v>1638</v>
      </c>
      <c r="K7070" s="30">
        <f>ROUND(H7070/100*K7069,5)</f>
        <v>30.701260000000001</v>
      </c>
    </row>
    <row r="7071" spans="1:27" x14ac:dyDescent="0.25">
      <c r="D7071" s="31" t="s">
        <v>1639</v>
      </c>
      <c r="K7071" s="32">
        <f>SUM(K7069:K7070)</f>
        <v>798.23282000000006</v>
      </c>
    </row>
    <row r="7073" spans="1:27" ht="45" customHeight="1" x14ac:dyDescent="0.25">
      <c r="A7073" s="25" t="s">
        <v>3598</v>
      </c>
      <c r="B7073" s="25" t="s">
        <v>1315</v>
      </c>
      <c r="C7073" s="26" t="s">
        <v>37</v>
      </c>
      <c r="D7073" s="6" t="s">
        <v>1316</v>
      </c>
      <c r="E7073" s="5"/>
      <c r="F7073" s="5"/>
      <c r="G7073" s="26"/>
      <c r="H7073" s="27" t="s">
        <v>1613</v>
      </c>
      <c r="I7073" s="4">
        <v>4.8369999999999997</v>
      </c>
      <c r="J7073" s="5"/>
      <c r="K7073" s="28">
        <f>ROUND(K7083,2)</f>
        <v>147.41999999999999</v>
      </c>
      <c r="L7073" s="26"/>
      <c r="M7073" s="26"/>
      <c r="N7073" s="26"/>
      <c r="O7073" s="26"/>
      <c r="P7073" s="26"/>
      <c r="Q7073" s="26"/>
      <c r="R7073" s="26"/>
      <c r="S7073" s="26"/>
      <c r="T7073" s="26"/>
      <c r="U7073" s="26"/>
      <c r="V7073" s="26"/>
      <c r="W7073" s="26"/>
      <c r="X7073" s="26"/>
      <c r="Y7073" s="26"/>
      <c r="Z7073" s="26"/>
      <c r="AA7073" s="26"/>
    </row>
    <row r="7074" spans="1:27" x14ac:dyDescent="0.25">
      <c r="B7074" s="21" t="s">
        <v>1614</v>
      </c>
    </row>
    <row r="7075" spans="1:27" x14ac:dyDescent="0.25">
      <c r="B7075" t="s">
        <v>1828</v>
      </c>
      <c r="C7075" t="s">
        <v>1616</v>
      </c>
      <c r="D7075" t="s">
        <v>1829</v>
      </c>
      <c r="E7075" s="29">
        <v>0.2</v>
      </c>
      <c r="F7075" t="s">
        <v>1618</v>
      </c>
      <c r="G7075" t="s">
        <v>1619</v>
      </c>
      <c r="H7075" s="30">
        <v>24.14</v>
      </c>
      <c r="I7075" t="s">
        <v>1620</v>
      </c>
      <c r="J7075" s="30">
        <f>ROUND(E7075/I7073* H7075,5)</f>
        <v>0.99814000000000003</v>
      </c>
    </row>
    <row r="7076" spans="1:27" x14ac:dyDescent="0.25">
      <c r="B7076" t="s">
        <v>1830</v>
      </c>
      <c r="C7076" t="s">
        <v>1616</v>
      </c>
      <c r="D7076" t="s">
        <v>1831</v>
      </c>
      <c r="E7076" s="29">
        <v>0.2</v>
      </c>
      <c r="F7076" t="s">
        <v>1618</v>
      </c>
      <c r="G7076" t="s">
        <v>1619</v>
      </c>
      <c r="H7076" s="30">
        <v>28.1</v>
      </c>
      <c r="I7076" t="s">
        <v>1620</v>
      </c>
      <c r="J7076" s="30">
        <f>ROUND(E7076/I7073* H7076,5)</f>
        <v>1.16188</v>
      </c>
    </row>
    <row r="7077" spans="1:27" x14ac:dyDescent="0.25">
      <c r="D7077" s="31" t="s">
        <v>1621</v>
      </c>
      <c r="K7077" s="30">
        <f>SUM(J7075:J7076)</f>
        <v>2.1600200000000003</v>
      </c>
    </row>
    <row r="7078" spans="1:27" x14ac:dyDescent="0.25">
      <c r="B7078" s="21" t="s">
        <v>1625</v>
      </c>
    </row>
    <row r="7079" spans="1:27" x14ac:dyDescent="0.25">
      <c r="B7079" t="s">
        <v>3599</v>
      </c>
      <c r="C7079" t="s">
        <v>37</v>
      </c>
      <c r="D7079" t="s">
        <v>3600</v>
      </c>
      <c r="E7079" s="29">
        <v>1</v>
      </c>
      <c r="G7079" t="s">
        <v>1619</v>
      </c>
      <c r="H7079" s="30">
        <v>139.59</v>
      </c>
      <c r="I7079" t="s">
        <v>1620</v>
      </c>
      <c r="J7079" s="30">
        <f>ROUND(E7079* H7079,5)</f>
        <v>139.59</v>
      </c>
    </row>
    <row r="7080" spans="1:27" x14ac:dyDescent="0.25">
      <c r="D7080" s="31" t="s">
        <v>1635</v>
      </c>
      <c r="K7080" s="30">
        <f>SUM(J7079:J7079)</f>
        <v>139.59</v>
      </c>
    </row>
    <row r="7081" spans="1:27" x14ac:dyDescent="0.25">
      <c r="D7081" s="31" t="s">
        <v>1636</v>
      </c>
      <c r="K7081" s="32">
        <f>SUM(J7074:J7080)</f>
        <v>141.75002000000001</v>
      </c>
    </row>
    <row r="7082" spans="1:27" x14ac:dyDescent="0.25">
      <c r="D7082" s="31" t="s">
        <v>1688</v>
      </c>
      <c r="H7082">
        <v>4</v>
      </c>
      <c r="I7082" t="s">
        <v>1638</v>
      </c>
      <c r="K7082" s="30">
        <f>ROUND(H7082/100*K7081,5)</f>
        <v>5.67</v>
      </c>
    </row>
    <row r="7083" spans="1:27" x14ac:dyDescent="0.25">
      <c r="D7083" s="31" t="s">
        <v>1639</v>
      </c>
      <c r="K7083" s="32">
        <f>SUM(K7081:K7082)</f>
        <v>147.42001999999999</v>
      </c>
    </row>
    <row r="7085" spans="1:27" ht="45" customHeight="1" x14ac:dyDescent="0.25">
      <c r="A7085" s="25" t="s">
        <v>3601</v>
      </c>
      <c r="B7085" s="25" t="s">
        <v>1309</v>
      </c>
      <c r="C7085" s="26" t="s">
        <v>37</v>
      </c>
      <c r="D7085" s="6" t="s">
        <v>1310</v>
      </c>
      <c r="E7085" s="5"/>
      <c r="F7085" s="5"/>
      <c r="G7085" s="26"/>
      <c r="H7085" s="27" t="s">
        <v>1613</v>
      </c>
      <c r="I7085" s="4">
        <v>3.633</v>
      </c>
      <c r="J7085" s="5"/>
      <c r="K7085" s="28">
        <f>ROUND(K7095,2)</f>
        <v>483.99</v>
      </c>
      <c r="L7085" s="26"/>
      <c r="M7085" s="26"/>
      <c r="N7085" s="26"/>
      <c r="O7085" s="26"/>
      <c r="P7085" s="26"/>
      <c r="Q7085" s="26"/>
      <c r="R7085" s="26"/>
      <c r="S7085" s="26"/>
      <c r="T7085" s="26"/>
      <c r="U7085" s="26"/>
      <c r="V7085" s="26"/>
      <c r="W7085" s="26"/>
      <c r="X7085" s="26"/>
      <c r="Y7085" s="26"/>
      <c r="Z7085" s="26"/>
      <c r="AA7085" s="26"/>
    </row>
    <row r="7086" spans="1:27" x14ac:dyDescent="0.25">
      <c r="B7086" s="21" t="s">
        <v>1614</v>
      </c>
    </row>
    <row r="7087" spans="1:27" x14ac:dyDescent="0.25">
      <c r="B7087" t="s">
        <v>1830</v>
      </c>
      <c r="C7087" t="s">
        <v>1616</v>
      </c>
      <c r="D7087" t="s">
        <v>1831</v>
      </c>
      <c r="E7087" s="29">
        <v>0.2</v>
      </c>
      <c r="F7087" t="s">
        <v>1618</v>
      </c>
      <c r="G7087" t="s">
        <v>1619</v>
      </c>
      <c r="H7087" s="30">
        <v>28.1</v>
      </c>
      <c r="I7087" t="s">
        <v>1620</v>
      </c>
      <c r="J7087" s="30">
        <f>ROUND(E7087/I7085* H7087,5)</f>
        <v>1.5469299999999999</v>
      </c>
    </row>
    <row r="7088" spans="1:27" x14ac:dyDescent="0.25">
      <c r="B7088" t="s">
        <v>1828</v>
      </c>
      <c r="C7088" t="s">
        <v>1616</v>
      </c>
      <c r="D7088" t="s">
        <v>1829</v>
      </c>
      <c r="E7088" s="29">
        <v>0.2</v>
      </c>
      <c r="F7088" t="s">
        <v>1618</v>
      </c>
      <c r="G7088" t="s">
        <v>1619</v>
      </c>
      <c r="H7088" s="30">
        <v>24.14</v>
      </c>
      <c r="I7088" t="s">
        <v>1620</v>
      </c>
      <c r="J7088" s="30">
        <f>ROUND(E7088/I7085* H7088,5)</f>
        <v>1.3289299999999999</v>
      </c>
    </row>
    <row r="7089" spans="1:27" x14ac:dyDescent="0.25">
      <c r="D7089" s="31" t="s">
        <v>1621</v>
      </c>
      <c r="K7089" s="30">
        <f>SUM(J7087:J7088)</f>
        <v>2.8758599999999999</v>
      </c>
    </row>
    <row r="7090" spans="1:27" x14ac:dyDescent="0.25">
      <c r="B7090" s="21" t="s">
        <v>1625</v>
      </c>
    </row>
    <row r="7091" spans="1:27" x14ac:dyDescent="0.25">
      <c r="B7091" t="s">
        <v>3602</v>
      </c>
      <c r="C7091" t="s">
        <v>550</v>
      </c>
      <c r="D7091" t="s">
        <v>3603</v>
      </c>
      <c r="E7091" s="29">
        <v>1</v>
      </c>
      <c r="G7091" t="s">
        <v>1619</v>
      </c>
      <c r="H7091" s="30">
        <v>462.5</v>
      </c>
      <c r="I7091" t="s">
        <v>1620</v>
      </c>
      <c r="J7091" s="30">
        <f>ROUND(E7091* H7091,5)</f>
        <v>462.5</v>
      </c>
    </row>
    <row r="7092" spans="1:27" x14ac:dyDescent="0.25">
      <c r="D7092" s="31" t="s">
        <v>1635</v>
      </c>
      <c r="K7092" s="30">
        <f>SUM(J7091:J7091)</f>
        <v>462.5</v>
      </c>
    </row>
    <row r="7093" spans="1:27" x14ac:dyDescent="0.25">
      <c r="D7093" s="31" t="s">
        <v>1636</v>
      </c>
      <c r="K7093" s="32">
        <f>SUM(J7086:J7092)</f>
        <v>465.37585999999999</v>
      </c>
    </row>
    <row r="7094" spans="1:27" x14ac:dyDescent="0.25">
      <c r="D7094" s="31" t="s">
        <v>1688</v>
      </c>
      <c r="H7094">
        <v>4</v>
      </c>
      <c r="I7094" t="s">
        <v>1638</v>
      </c>
      <c r="K7094" s="30">
        <f>ROUND(H7094/100*K7093,5)</f>
        <v>18.615030000000001</v>
      </c>
    </row>
    <row r="7095" spans="1:27" x14ac:dyDescent="0.25">
      <c r="D7095" s="31" t="s">
        <v>1639</v>
      </c>
      <c r="K7095" s="32">
        <f>SUM(K7093:K7094)</f>
        <v>483.99088999999998</v>
      </c>
    </row>
    <row r="7097" spans="1:27" ht="45" customHeight="1" x14ac:dyDescent="0.25">
      <c r="A7097" s="25" t="s">
        <v>3604</v>
      </c>
      <c r="B7097" s="25" t="s">
        <v>1321</v>
      </c>
      <c r="C7097" s="26" t="s">
        <v>37</v>
      </c>
      <c r="D7097" s="6" t="s">
        <v>1322</v>
      </c>
      <c r="E7097" s="5"/>
      <c r="F7097" s="5"/>
      <c r="G7097" s="26"/>
      <c r="H7097" s="27" t="s">
        <v>1613</v>
      </c>
      <c r="I7097" s="4">
        <v>1</v>
      </c>
      <c r="J7097" s="5"/>
      <c r="K7097" s="28">
        <v>228.8</v>
      </c>
      <c r="L7097" s="26"/>
      <c r="M7097" s="26"/>
      <c r="N7097" s="26"/>
      <c r="O7097" s="26"/>
      <c r="P7097" s="26"/>
      <c r="Q7097" s="26"/>
      <c r="R7097" s="26"/>
      <c r="S7097" s="26"/>
      <c r="T7097" s="26"/>
      <c r="U7097" s="26"/>
      <c r="V7097" s="26"/>
      <c r="W7097" s="26"/>
      <c r="X7097" s="26"/>
      <c r="Y7097" s="26"/>
      <c r="Z7097" s="26"/>
      <c r="AA7097" s="26"/>
    </row>
    <row r="7098" spans="1:27" ht="45" customHeight="1" x14ac:dyDescent="0.25">
      <c r="A7098" s="25" t="s">
        <v>3605</v>
      </c>
      <c r="B7098" s="25" t="s">
        <v>1259</v>
      </c>
      <c r="C7098" s="26" t="s">
        <v>37</v>
      </c>
      <c r="D7098" s="6" t="s">
        <v>1260</v>
      </c>
      <c r="E7098" s="5"/>
      <c r="F7098" s="5"/>
      <c r="G7098" s="26"/>
      <c r="H7098" s="27" t="s">
        <v>1613</v>
      </c>
      <c r="I7098" s="4">
        <v>1.1240000000000001</v>
      </c>
      <c r="J7098" s="5"/>
      <c r="K7098" s="28">
        <f>ROUND(K7108,2)</f>
        <v>21.84</v>
      </c>
      <c r="L7098" s="26"/>
      <c r="M7098" s="26"/>
      <c r="N7098" s="26"/>
      <c r="O7098" s="26"/>
      <c r="P7098" s="26"/>
      <c r="Q7098" s="26"/>
      <c r="R7098" s="26"/>
      <c r="S7098" s="26"/>
      <c r="T7098" s="26"/>
      <c r="U7098" s="26"/>
      <c r="V7098" s="26"/>
      <c r="W7098" s="26"/>
      <c r="X7098" s="26"/>
      <c r="Y7098" s="26"/>
      <c r="Z7098" s="26"/>
      <c r="AA7098" s="26"/>
    </row>
    <row r="7099" spans="1:27" x14ac:dyDescent="0.25">
      <c r="B7099" s="21" t="s">
        <v>1614</v>
      </c>
    </row>
    <row r="7100" spans="1:27" x14ac:dyDescent="0.25">
      <c r="B7100" t="s">
        <v>1830</v>
      </c>
      <c r="C7100" t="s">
        <v>1616</v>
      </c>
      <c r="D7100" t="s">
        <v>1831</v>
      </c>
      <c r="E7100" s="29">
        <v>0.4</v>
      </c>
      <c r="F7100" t="s">
        <v>1618</v>
      </c>
      <c r="G7100" t="s">
        <v>1619</v>
      </c>
      <c r="H7100" s="30">
        <v>28.1</v>
      </c>
      <c r="I7100" t="s">
        <v>1620</v>
      </c>
      <c r="J7100" s="30">
        <f>ROUND(E7100/I7098* H7100,5)</f>
        <v>10</v>
      </c>
    </row>
    <row r="7101" spans="1:27" x14ac:dyDescent="0.25">
      <c r="D7101" s="31" t="s">
        <v>1621</v>
      </c>
      <c r="K7101" s="30">
        <f>SUM(J7100:J7100)</f>
        <v>10</v>
      </c>
    </row>
    <row r="7102" spans="1:27" x14ac:dyDescent="0.25">
      <c r="B7102" s="21" t="s">
        <v>1625</v>
      </c>
    </row>
    <row r="7103" spans="1:27" x14ac:dyDescent="0.25">
      <c r="B7103" t="s">
        <v>2317</v>
      </c>
      <c r="C7103" t="s">
        <v>37</v>
      </c>
      <c r="D7103" t="s">
        <v>2318</v>
      </c>
      <c r="E7103" s="29">
        <v>6</v>
      </c>
      <c r="G7103" t="s">
        <v>1619</v>
      </c>
      <c r="H7103" s="30">
        <v>0.1</v>
      </c>
      <c r="I7103" t="s">
        <v>1620</v>
      </c>
      <c r="J7103" s="30">
        <f>ROUND(E7103* H7103,5)</f>
        <v>0.6</v>
      </c>
    </row>
    <row r="7104" spans="1:27" x14ac:dyDescent="0.25">
      <c r="B7104" t="s">
        <v>3606</v>
      </c>
      <c r="C7104" t="s">
        <v>37</v>
      </c>
      <c r="D7104" t="s">
        <v>3607</v>
      </c>
      <c r="E7104" s="29">
        <v>1</v>
      </c>
      <c r="G7104" t="s">
        <v>1619</v>
      </c>
      <c r="H7104" s="30">
        <v>10.4</v>
      </c>
      <c r="I7104" t="s">
        <v>1620</v>
      </c>
      <c r="J7104" s="30">
        <f>ROUND(E7104* H7104,5)</f>
        <v>10.4</v>
      </c>
    </row>
    <row r="7105" spans="1:27" x14ac:dyDescent="0.25">
      <c r="D7105" s="31" t="s">
        <v>1635</v>
      </c>
      <c r="K7105" s="30">
        <f>SUM(J7103:J7104)</f>
        <v>11</v>
      </c>
    </row>
    <row r="7106" spans="1:27" x14ac:dyDescent="0.25">
      <c r="D7106" s="31" t="s">
        <v>1636</v>
      </c>
      <c r="K7106" s="32">
        <f>SUM(J7099:J7105)</f>
        <v>21</v>
      </c>
    </row>
    <row r="7107" spans="1:27" x14ac:dyDescent="0.25">
      <c r="D7107" s="31" t="s">
        <v>1688</v>
      </c>
      <c r="H7107">
        <v>4</v>
      </c>
      <c r="I7107" t="s">
        <v>1638</v>
      </c>
      <c r="K7107" s="30">
        <f>ROUND(H7107/100*K7106,5)</f>
        <v>0.84</v>
      </c>
    </row>
    <row r="7108" spans="1:27" x14ac:dyDescent="0.25">
      <c r="D7108" s="31" t="s">
        <v>1639</v>
      </c>
      <c r="K7108" s="32">
        <f>SUM(K7106:K7107)</f>
        <v>21.84</v>
      </c>
    </row>
    <row r="7110" spans="1:27" ht="45" customHeight="1" x14ac:dyDescent="0.25">
      <c r="A7110" s="25" t="s">
        <v>3608</v>
      </c>
      <c r="B7110" s="25" t="s">
        <v>1267</v>
      </c>
      <c r="C7110" s="26" t="s">
        <v>37</v>
      </c>
      <c r="D7110" s="6" t="s">
        <v>1268</v>
      </c>
      <c r="E7110" s="5"/>
      <c r="F7110" s="5"/>
      <c r="G7110" s="26"/>
      <c r="H7110" s="27" t="s">
        <v>1613</v>
      </c>
      <c r="I7110" s="4">
        <v>1.1180000000000001</v>
      </c>
      <c r="J7110" s="5"/>
      <c r="K7110" s="28">
        <f>ROUND(K7120,2)</f>
        <v>20.98</v>
      </c>
      <c r="L7110" s="26"/>
      <c r="M7110" s="26"/>
      <c r="N7110" s="26"/>
      <c r="O7110" s="26"/>
      <c r="P7110" s="26"/>
      <c r="Q7110" s="26"/>
      <c r="R7110" s="26"/>
      <c r="S7110" s="26"/>
      <c r="T7110" s="26"/>
      <c r="U7110" s="26"/>
      <c r="V7110" s="26"/>
      <c r="W7110" s="26"/>
      <c r="X7110" s="26"/>
      <c r="Y7110" s="26"/>
      <c r="Z7110" s="26"/>
      <c r="AA7110" s="26"/>
    </row>
    <row r="7111" spans="1:27" x14ac:dyDescent="0.25">
      <c r="B7111" s="21" t="s">
        <v>1614</v>
      </c>
    </row>
    <row r="7112" spans="1:27" x14ac:dyDescent="0.25">
      <c r="B7112" t="s">
        <v>1830</v>
      </c>
      <c r="C7112" t="s">
        <v>1616</v>
      </c>
      <c r="D7112" t="s">
        <v>1831</v>
      </c>
      <c r="E7112" s="29">
        <v>0.4</v>
      </c>
      <c r="F7112" t="s">
        <v>1618</v>
      </c>
      <c r="G7112" t="s">
        <v>1619</v>
      </c>
      <c r="H7112" s="30">
        <v>28.1</v>
      </c>
      <c r="I7112" t="s">
        <v>1620</v>
      </c>
      <c r="J7112" s="30">
        <f>ROUND(E7112/I7110* H7112,5)</f>
        <v>10.05367</v>
      </c>
    </row>
    <row r="7113" spans="1:27" x14ac:dyDescent="0.25">
      <c r="D7113" s="31" t="s">
        <v>1621</v>
      </c>
      <c r="K7113" s="30">
        <f>SUM(J7112:J7112)</f>
        <v>10.05367</v>
      </c>
    </row>
    <row r="7114" spans="1:27" x14ac:dyDescent="0.25">
      <c r="B7114" s="21" t="s">
        <v>1625</v>
      </c>
    </row>
    <row r="7115" spans="1:27" x14ac:dyDescent="0.25">
      <c r="B7115" t="s">
        <v>3609</v>
      </c>
      <c r="C7115" t="s">
        <v>37</v>
      </c>
      <c r="D7115" t="s">
        <v>3610</v>
      </c>
      <c r="E7115" s="29">
        <v>1</v>
      </c>
      <c r="G7115" t="s">
        <v>1619</v>
      </c>
      <c r="H7115" s="30">
        <v>9.52</v>
      </c>
      <c r="I7115" t="s">
        <v>1620</v>
      </c>
      <c r="J7115" s="30">
        <f>ROUND(E7115* H7115,5)</f>
        <v>9.52</v>
      </c>
    </row>
    <row r="7116" spans="1:27" x14ac:dyDescent="0.25">
      <c r="B7116" t="s">
        <v>2317</v>
      </c>
      <c r="C7116" t="s">
        <v>37</v>
      </c>
      <c r="D7116" t="s">
        <v>2318</v>
      </c>
      <c r="E7116" s="29">
        <v>6</v>
      </c>
      <c r="G7116" t="s">
        <v>1619</v>
      </c>
      <c r="H7116" s="30">
        <v>0.1</v>
      </c>
      <c r="I7116" t="s">
        <v>1620</v>
      </c>
      <c r="J7116" s="30">
        <f>ROUND(E7116* H7116,5)</f>
        <v>0.6</v>
      </c>
    </row>
    <row r="7117" spans="1:27" x14ac:dyDescent="0.25">
      <c r="D7117" s="31" t="s">
        <v>1635</v>
      </c>
      <c r="K7117" s="30">
        <f>SUM(J7115:J7116)</f>
        <v>10.119999999999999</v>
      </c>
    </row>
    <row r="7118" spans="1:27" x14ac:dyDescent="0.25">
      <c r="D7118" s="31" t="s">
        <v>1636</v>
      </c>
      <c r="K7118" s="32">
        <f>SUM(J7111:J7117)</f>
        <v>20.173670000000001</v>
      </c>
    </row>
    <row r="7119" spans="1:27" x14ac:dyDescent="0.25">
      <c r="D7119" s="31" t="s">
        <v>1688</v>
      </c>
      <c r="H7119">
        <v>4</v>
      </c>
      <c r="I7119" t="s">
        <v>1638</v>
      </c>
      <c r="K7119" s="30">
        <f>ROUND(H7119/100*K7118,5)</f>
        <v>0.80694999999999995</v>
      </c>
    </row>
    <row r="7120" spans="1:27" x14ac:dyDescent="0.25">
      <c r="D7120" s="31" t="s">
        <v>1639</v>
      </c>
      <c r="K7120" s="32">
        <f>SUM(K7118:K7119)</f>
        <v>20.980620000000002</v>
      </c>
    </row>
    <row r="7122" spans="1:27" ht="45" customHeight="1" x14ac:dyDescent="0.25">
      <c r="A7122" s="25" t="s">
        <v>3611</v>
      </c>
      <c r="B7122" s="25" t="s">
        <v>1263</v>
      </c>
      <c r="C7122" s="26" t="s">
        <v>37</v>
      </c>
      <c r="D7122" s="6" t="s">
        <v>1264</v>
      </c>
      <c r="E7122" s="5"/>
      <c r="F7122" s="5"/>
      <c r="G7122" s="26"/>
      <c r="H7122" s="27" t="s">
        <v>1613</v>
      </c>
      <c r="I7122" s="4">
        <v>1.121</v>
      </c>
      <c r="J7122" s="5"/>
      <c r="K7122" s="28">
        <f>ROUND(K7132,2)</f>
        <v>21.21</v>
      </c>
      <c r="L7122" s="26"/>
      <c r="M7122" s="26"/>
      <c r="N7122" s="26"/>
      <c r="O7122" s="26"/>
      <c r="P7122" s="26"/>
      <c r="Q7122" s="26"/>
      <c r="R7122" s="26"/>
      <c r="S7122" s="26"/>
      <c r="T7122" s="26"/>
      <c r="U7122" s="26"/>
      <c r="V7122" s="26"/>
      <c r="W7122" s="26"/>
      <c r="X7122" s="26"/>
      <c r="Y7122" s="26"/>
      <c r="Z7122" s="26"/>
      <c r="AA7122" s="26"/>
    </row>
    <row r="7123" spans="1:27" x14ac:dyDescent="0.25">
      <c r="B7123" s="21" t="s">
        <v>1614</v>
      </c>
    </row>
    <row r="7124" spans="1:27" x14ac:dyDescent="0.25">
      <c r="B7124" t="s">
        <v>1830</v>
      </c>
      <c r="C7124" t="s">
        <v>1616</v>
      </c>
      <c r="D7124" t="s">
        <v>1831</v>
      </c>
      <c r="E7124" s="29">
        <v>0.4</v>
      </c>
      <c r="F7124" t="s">
        <v>1618</v>
      </c>
      <c r="G7124" t="s">
        <v>1619</v>
      </c>
      <c r="H7124" s="30">
        <v>28.1</v>
      </c>
      <c r="I7124" t="s">
        <v>1620</v>
      </c>
      <c r="J7124" s="30">
        <f>ROUND(E7124/I7122* H7124,5)</f>
        <v>10.026759999999999</v>
      </c>
    </row>
    <row r="7125" spans="1:27" x14ac:dyDescent="0.25">
      <c r="D7125" s="31" t="s">
        <v>1621</v>
      </c>
      <c r="K7125" s="30">
        <f>SUM(J7124:J7124)</f>
        <v>10.026759999999999</v>
      </c>
    </row>
    <row r="7126" spans="1:27" x14ac:dyDescent="0.25">
      <c r="B7126" s="21" t="s">
        <v>1625</v>
      </c>
    </row>
    <row r="7127" spans="1:27" x14ac:dyDescent="0.25">
      <c r="B7127" t="s">
        <v>3612</v>
      </c>
      <c r="C7127" t="s">
        <v>37</v>
      </c>
      <c r="D7127" t="s">
        <v>3613</v>
      </c>
      <c r="E7127" s="29">
        <v>1</v>
      </c>
      <c r="G7127" t="s">
        <v>1619</v>
      </c>
      <c r="H7127" s="30">
        <v>9.77</v>
      </c>
      <c r="I7127" t="s">
        <v>1620</v>
      </c>
      <c r="J7127" s="30">
        <f>ROUND(E7127* H7127,5)</f>
        <v>9.77</v>
      </c>
    </row>
    <row r="7128" spans="1:27" x14ac:dyDescent="0.25">
      <c r="B7128" t="s">
        <v>2317</v>
      </c>
      <c r="C7128" t="s">
        <v>37</v>
      </c>
      <c r="D7128" t="s">
        <v>2318</v>
      </c>
      <c r="E7128" s="29">
        <v>6</v>
      </c>
      <c r="G7128" t="s">
        <v>1619</v>
      </c>
      <c r="H7128" s="30">
        <v>0.1</v>
      </c>
      <c r="I7128" t="s">
        <v>1620</v>
      </c>
      <c r="J7128" s="30">
        <f>ROUND(E7128* H7128,5)</f>
        <v>0.6</v>
      </c>
    </row>
    <row r="7129" spans="1:27" x14ac:dyDescent="0.25">
      <c r="D7129" s="31" t="s">
        <v>1635</v>
      </c>
      <c r="K7129" s="30">
        <f>SUM(J7127:J7128)</f>
        <v>10.37</v>
      </c>
    </row>
    <row r="7130" spans="1:27" x14ac:dyDescent="0.25">
      <c r="D7130" s="31" t="s">
        <v>1636</v>
      </c>
      <c r="K7130" s="32">
        <f>SUM(J7123:J7129)</f>
        <v>20.39676</v>
      </c>
    </row>
    <row r="7131" spans="1:27" x14ac:dyDescent="0.25">
      <c r="D7131" s="31" t="s">
        <v>1688</v>
      </c>
      <c r="H7131">
        <v>4</v>
      </c>
      <c r="I7131" t="s">
        <v>1638</v>
      </c>
      <c r="K7131" s="30">
        <f>ROUND(H7131/100*K7130,5)</f>
        <v>0.81586999999999998</v>
      </c>
    </row>
    <row r="7132" spans="1:27" x14ac:dyDescent="0.25">
      <c r="D7132" s="31" t="s">
        <v>1639</v>
      </c>
      <c r="K7132" s="32">
        <f>SUM(K7130:K7131)</f>
        <v>21.212630000000001</v>
      </c>
    </row>
    <row r="7134" spans="1:27" ht="45" customHeight="1" x14ac:dyDescent="0.25">
      <c r="A7134" s="25" t="s">
        <v>3614</v>
      </c>
      <c r="B7134" s="25" t="s">
        <v>1265</v>
      </c>
      <c r="C7134" s="26" t="s">
        <v>37</v>
      </c>
      <c r="D7134" s="6" t="s">
        <v>1266</v>
      </c>
      <c r="E7134" s="5"/>
      <c r="F7134" s="5"/>
      <c r="G7134" s="26"/>
      <c r="H7134" s="27" t="s">
        <v>1613</v>
      </c>
      <c r="I7134" s="4">
        <v>1.1240000000000001</v>
      </c>
      <c r="J7134" s="5"/>
      <c r="K7134" s="28">
        <f>ROUND(K7144,2)</f>
        <v>21.84</v>
      </c>
      <c r="L7134" s="26"/>
      <c r="M7134" s="26"/>
      <c r="N7134" s="26"/>
      <c r="O7134" s="26"/>
      <c r="P7134" s="26"/>
      <c r="Q7134" s="26"/>
      <c r="R7134" s="26"/>
      <c r="S7134" s="26"/>
      <c r="T7134" s="26"/>
      <c r="U7134" s="26"/>
      <c r="V7134" s="26"/>
      <c r="W7134" s="26"/>
      <c r="X7134" s="26"/>
      <c r="Y7134" s="26"/>
      <c r="Z7134" s="26"/>
      <c r="AA7134" s="26"/>
    </row>
    <row r="7135" spans="1:27" x14ac:dyDescent="0.25">
      <c r="B7135" s="21" t="s">
        <v>1614</v>
      </c>
    </row>
    <row r="7136" spans="1:27" x14ac:dyDescent="0.25">
      <c r="B7136" t="s">
        <v>1830</v>
      </c>
      <c r="C7136" t="s">
        <v>1616</v>
      </c>
      <c r="D7136" t="s">
        <v>1831</v>
      </c>
      <c r="E7136" s="29">
        <v>0.4</v>
      </c>
      <c r="F7136" t="s">
        <v>1618</v>
      </c>
      <c r="G7136" t="s">
        <v>1619</v>
      </c>
      <c r="H7136" s="30">
        <v>28.1</v>
      </c>
      <c r="I7136" t="s">
        <v>1620</v>
      </c>
      <c r="J7136" s="30">
        <f>ROUND(E7136/I7134* H7136,5)</f>
        <v>10</v>
      </c>
    </row>
    <row r="7137" spans="1:27" x14ac:dyDescent="0.25">
      <c r="D7137" s="31" t="s">
        <v>1621</v>
      </c>
      <c r="K7137" s="30">
        <f>SUM(J7136:J7136)</f>
        <v>10</v>
      </c>
    </row>
    <row r="7138" spans="1:27" x14ac:dyDescent="0.25">
      <c r="B7138" s="21" t="s">
        <v>1625</v>
      </c>
    </row>
    <row r="7139" spans="1:27" x14ac:dyDescent="0.25">
      <c r="B7139" t="s">
        <v>3615</v>
      </c>
      <c r="C7139" t="s">
        <v>37</v>
      </c>
      <c r="D7139" t="s">
        <v>3616</v>
      </c>
      <c r="E7139" s="29">
        <v>1</v>
      </c>
      <c r="G7139" t="s">
        <v>1619</v>
      </c>
      <c r="H7139" s="30">
        <v>10.4</v>
      </c>
      <c r="I7139" t="s">
        <v>1620</v>
      </c>
      <c r="J7139" s="30">
        <f>ROUND(E7139* H7139,5)</f>
        <v>10.4</v>
      </c>
    </row>
    <row r="7140" spans="1:27" x14ac:dyDescent="0.25">
      <c r="B7140" t="s">
        <v>2317</v>
      </c>
      <c r="C7140" t="s">
        <v>37</v>
      </c>
      <c r="D7140" t="s">
        <v>2318</v>
      </c>
      <c r="E7140" s="29">
        <v>6</v>
      </c>
      <c r="G7140" t="s">
        <v>1619</v>
      </c>
      <c r="H7140" s="30">
        <v>0.1</v>
      </c>
      <c r="I7140" t="s">
        <v>1620</v>
      </c>
      <c r="J7140" s="30">
        <f>ROUND(E7140* H7140,5)</f>
        <v>0.6</v>
      </c>
    </row>
    <row r="7141" spans="1:27" x14ac:dyDescent="0.25">
      <c r="D7141" s="31" t="s">
        <v>1635</v>
      </c>
      <c r="K7141" s="30">
        <f>SUM(J7139:J7140)</f>
        <v>11</v>
      </c>
    </row>
    <row r="7142" spans="1:27" x14ac:dyDescent="0.25">
      <c r="D7142" s="31" t="s">
        <v>1636</v>
      </c>
      <c r="K7142" s="32">
        <f>SUM(J7135:J7141)</f>
        <v>21</v>
      </c>
    </row>
    <row r="7143" spans="1:27" x14ac:dyDescent="0.25">
      <c r="D7143" s="31" t="s">
        <v>1688</v>
      </c>
      <c r="H7143">
        <v>4</v>
      </c>
      <c r="I7143" t="s">
        <v>1638</v>
      </c>
      <c r="K7143" s="30">
        <f>ROUND(H7143/100*K7142,5)</f>
        <v>0.84</v>
      </c>
    </row>
    <row r="7144" spans="1:27" x14ac:dyDescent="0.25">
      <c r="D7144" s="31" t="s">
        <v>1639</v>
      </c>
      <c r="K7144" s="32">
        <f>SUM(K7142:K7143)</f>
        <v>21.84</v>
      </c>
    </row>
    <row r="7146" spans="1:27" ht="45" customHeight="1" x14ac:dyDescent="0.25">
      <c r="A7146" s="25" t="s">
        <v>3617</v>
      </c>
      <c r="B7146" s="25" t="s">
        <v>617</v>
      </c>
      <c r="C7146" s="26" t="s">
        <v>37</v>
      </c>
      <c r="D7146" s="6" t="s">
        <v>618</v>
      </c>
      <c r="E7146" s="5"/>
      <c r="F7146" s="5"/>
      <c r="G7146" s="26"/>
      <c r="H7146" s="27" t="s">
        <v>1613</v>
      </c>
      <c r="I7146" s="4">
        <v>1.125</v>
      </c>
      <c r="J7146" s="5"/>
      <c r="K7146" s="28">
        <f>ROUND(K7156,2)</f>
        <v>16.87</v>
      </c>
      <c r="L7146" s="26"/>
      <c r="M7146" s="26"/>
      <c r="N7146" s="26"/>
      <c r="O7146" s="26"/>
      <c r="P7146" s="26"/>
      <c r="Q7146" s="26"/>
      <c r="R7146" s="26"/>
      <c r="S7146" s="26"/>
      <c r="T7146" s="26"/>
      <c r="U7146" s="26"/>
      <c r="V7146" s="26"/>
      <c r="W7146" s="26"/>
      <c r="X7146" s="26"/>
      <c r="Y7146" s="26"/>
      <c r="Z7146" s="26"/>
      <c r="AA7146" s="26"/>
    </row>
    <row r="7147" spans="1:27" x14ac:dyDescent="0.25">
      <c r="B7147" s="21" t="s">
        <v>1614</v>
      </c>
    </row>
    <row r="7148" spans="1:27" x14ac:dyDescent="0.25">
      <c r="B7148" t="s">
        <v>1828</v>
      </c>
      <c r="C7148" t="s">
        <v>1616</v>
      </c>
      <c r="D7148" t="s">
        <v>1829</v>
      </c>
      <c r="E7148" s="29">
        <v>0.16500000000000001</v>
      </c>
      <c r="F7148" t="s">
        <v>1618</v>
      </c>
      <c r="G7148" t="s">
        <v>1619</v>
      </c>
      <c r="H7148" s="30">
        <v>24.14</v>
      </c>
      <c r="I7148" t="s">
        <v>1620</v>
      </c>
      <c r="J7148" s="30">
        <f>ROUND(E7148/I7146* H7148,5)</f>
        <v>3.54053</v>
      </c>
    </row>
    <row r="7149" spans="1:27" x14ac:dyDescent="0.25">
      <c r="B7149" t="s">
        <v>1830</v>
      </c>
      <c r="C7149" t="s">
        <v>1616</v>
      </c>
      <c r="D7149" t="s">
        <v>1831</v>
      </c>
      <c r="E7149" s="29">
        <v>0.16500000000000001</v>
      </c>
      <c r="F7149" t="s">
        <v>1618</v>
      </c>
      <c r="G7149" t="s">
        <v>1619</v>
      </c>
      <c r="H7149" s="30">
        <v>28.1</v>
      </c>
      <c r="I7149" t="s">
        <v>1620</v>
      </c>
      <c r="J7149" s="30">
        <f>ROUND(E7149/I7146* H7149,5)</f>
        <v>4.1213300000000004</v>
      </c>
    </row>
    <row r="7150" spans="1:27" x14ac:dyDescent="0.25">
      <c r="D7150" s="31" t="s">
        <v>1621</v>
      </c>
      <c r="K7150" s="30">
        <f>SUM(J7148:J7149)</f>
        <v>7.6618600000000008</v>
      </c>
    </row>
    <row r="7151" spans="1:27" x14ac:dyDescent="0.25">
      <c r="B7151" s="21" t="s">
        <v>1625</v>
      </c>
    </row>
    <row r="7152" spans="1:27" x14ac:dyDescent="0.25">
      <c r="B7152" t="s">
        <v>3618</v>
      </c>
      <c r="C7152" t="s">
        <v>550</v>
      </c>
      <c r="D7152" t="s">
        <v>3619</v>
      </c>
      <c r="E7152" s="29">
        <v>1</v>
      </c>
      <c r="G7152" t="s">
        <v>1619</v>
      </c>
      <c r="H7152" s="30">
        <v>8.56</v>
      </c>
      <c r="I7152" t="s">
        <v>1620</v>
      </c>
      <c r="J7152" s="30">
        <f>ROUND(E7152* H7152,5)</f>
        <v>8.56</v>
      </c>
    </row>
    <row r="7153" spans="1:27" x14ac:dyDescent="0.25">
      <c r="D7153" s="31" t="s">
        <v>1635</v>
      </c>
      <c r="K7153" s="30">
        <f>SUM(J7152:J7152)</f>
        <v>8.56</v>
      </c>
    </row>
    <row r="7154" spans="1:27" x14ac:dyDescent="0.25">
      <c r="D7154" s="31" t="s">
        <v>1636</v>
      </c>
      <c r="K7154" s="32">
        <f>SUM(J7147:J7153)</f>
        <v>16.22186</v>
      </c>
    </row>
    <row r="7155" spans="1:27" x14ac:dyDescent="0.25">
      <c r="D7155" s="31" t="s">
        <v>1688</v>
      </c>
      <c r="H7155">
        <v>4</v>
      </c>
      <c r="I7155" t="s">
        <v>1638</v>
      </c>
      <c r="K7155" s="30">
        <f>ROUND(H7155/100*K7154,5)</f>
        <v>0.64886999999999995</v>
      </c>
    </row>
    <row r="7156" spans="1:27" x14ac:dyDescent="0.25">
      <c r="D7156" s="31" t="s">
        <v>1639</v>
      </c>
      <c r="K7156" s="32">
        <f>SUM(K7154:K7155)</f>
        <v>16.870729999999998</v>
      </c>
    </row>
    <row r="7158" spans="1:27" ht="45" customHeight="1" x14ac:dyDescent="0.25">
      <c r="A7158" s="25" t="s">
        <v>3620</v>
      </c>
      <c r="B7158" s="25" t="s">
        <v>577</v>
      </c>
      <c r="C7158" s="26" t="s">
        <v>37</v>
      </c>
      <c r="D7158" s="6" t="s">
        <v>578</v>
      </c>
      <c r="E7158" s="5"/>
      <c r="F7158" s="5"/>
      <c r="G7158" s="26"/>
      <c r="H7158" s="27" t="s">
        <v>1613</v>
      </c>
      <c r="I7158" s="4">
        <v>1.1539999999999999</v>
      </c>
      <c r="J7158" s="5"/>
      <c r="K7158" s="28">
        <f>ROUND(K7168,2)</f>
        <v>20.62</v>
      </c>
      <c r="L7158" s="26"/>
      <c r="M7158" s="26"/>
      <c r="N7158" s="26"/>
      <c r="O7158" s="26"/>
      <c r="P7158" s="26"/>
      <c r="Q7158" s="26"/>
      <c r="R7158" s="26"/>
      <c r="S7158" s="26"/>
      <c r="T7158" s="26"/>
      <c r="U7158" s="26"/>
      <c r="V7158" s="26"/>
      <c r="W7158" s="26"/>
      <c r="X7158" s="26"/>
      <c r="Y7158" s="26"/>
      <c r="Z7158" s="26"/>
      <c r="AA7158" s="26"/>
    </row>
    <row r="7159" spans="1:27" x14ac:dyDescent="0.25">
      <c r="B7159" s="21" t="s">
        <v>1614</v>
      </c>
    </row>
    <row r="7160" spans="1:27" x14ac:dyDescent="0.25">
      <c r="B7160" t="s">
        <v>1830</v>
      </c>
      <c r="C7160" t="s">
        <v>1616</v>
      </c>
      <c r="D7160" t="s">
        <v>1831</v>
      </c>
      <c r="E7160" s="29">
        <v>0.16500000000000001</v>
      </c>
      <c r="F7160" t="s">
        <v>1618</v>
      </c>
      <c r="G7160" t="s">
        <v>1619</v>
      </c>
      <c r="H7160" s="30">
        <v>28.1</v>
      </c>
      <c r="I7160" t="s">
        <v>1620</v>
      </c>
      <c r="J7160" s="30">
        <f>ROUND(E7160/I7158* H7160,5)</f>
        <v>4.01776</v>
      </c>
    </row>
    <row r="7161" spans="1:27" x14ac:dyDescent="0.25">
      <c r="B7161" t="s">
        <v>1828</v>
      </c>
      <c r="C7161" t="s">
        <v>1616</v>
      </c>
      <c r="D7161" t="s">
        <v>1829</v>
      </c>
      <c r="E7161" s="29">
        <v>0.16500000000000001</v>
      </c>
      <c r="F7161" t="s">
        <v>1618</v>
      </c>
      <c r="G7161" t="s">
        <v>1619</v>
      </c>
      <c r="H7161" s="30">
        <v>24.14</v>
      </c>
      <c r="I7161" t="s">
        <v>1620</v>
      </c>
      <c r="J7161" s="30">
        <f>ROUND(E7161/I7158* H7161,5)</f>
        <v>3.4515600000000002</v>
      </c>
    </row>
    <row r="7162" spans="1:27" x14ac:dyDescent="0.25">
      <c r="D7162" s="31" t="s">
        <v>1621</v>
      </c>
      <c r="K7162" s="30">
        <f>SUM(J7160:J7161)</f>
        <v>7.4693199999999997</v>
      </c>
    </row>
    <row r="7163" spans="1:27" x14ac:dyDescent="0.25">
      <c r="B7163" s="21" t="s">
        <v>1625</v>
      </c>
    </row>
    <row r="7164" spans="1:27" x14ac:dyDescent="0.25">
      <c r="B7164" t="s">
        <v>3621</v>
      </c>
      <c r="C7164" t="s">
        <v>550</v>
      </c>
      <c r="D7164" t="s">
        <v>3622</v>
      </c>
      <c r="E7164" s="29">
        <v>1</v>
      </c>
      <c r="G7164" t="s">
        <v>1619</v>
      </c>
      <c r="H7164" s="30">
        <v>12.36</v>
      </c>
      <c r="I7164" t="s">
        <v>1620</v>
      </c>
      <c r="J7164" s="30">
        <f>ROUND(E7164* H7164,5)</f>
        <v>12.36</v>
      </c>
    </row>
    <row r="7165" spans="1:27" x14ac:dyDescent="0.25">
      <c r="D7165" s="31" t="s">
        <v>1635</v>
      </c>
      <c r="K7165" s="30">
        <f>SUM(J7164:J7164)</f>
        <v>12.36</v>
      </c>
    </row>
    <row r="7166" spans="1:27" x14ac:dyDescent="0.25">
      <c r="D7166" s="31" t="s">
        <v>1636</v>
      </c>
      <c r="K7166" s="32">
        <f>SUM(J7159:J7165)</f>
        <v>19.829319999999999</v>
      </c>
    </row>
    <row r="7167" spans="1:27" x14ac:dyDescent="0.25">
      <c r="D7167" s="31" t="s">
        <v>1688</v>
      </c>
      <c r="H7167">
        <v>4</v>
      </c>
      <c r="I7167" t="s">
        <v>1638</v>
      </c>
      <c r="K7167" s="30">
        <f>ROUND(H7167/100*K7166,5)</f>
        <v>0.79317000000000004</v>
      </c>
    </row>
    <row r="7168" spans="1:27" x14ac:dyDescent="0.25">
      <c r="D7168" s="31" t="s">
        <v>1639</v>
      </c>
      <c r="K7168" s="32">
        <f>SUM(K7166:K7167)</f>
        <v>20.622489999999999</v>
      </c>
    </row>
    <row r="7170" spans="1:27" ht="45" customHeight="1" x14ac:dyDescent="0.25">
      <c r="A7170" s="25" t="s">
        <v>3623</v>
      </c>
      <c r="B7170" s="25" t="s">
        <v>615</v>
      </c>
      <c r="C7170" s="26" t="s">
        <v>37</v>
      </c>
      <c r="D7170" s="6" t="s">
        <v>616</v>
      </c>
      <c r="E7170" s="5"/>
      <c r="F7170" s="5"/>
      <c r="G7170" s="26"/>
      <c r="H7170" s="27" t="s">
        <v>1613</v>
      </c>
      <c r="I7170" s="4">
        <v>1.1779999999999999</v>
      </c>
      <c r="J7170" s="5"/>
      <c r="K7170" s="28">
        <f>ROUND(K7180,2)</f>
        <v>28.14</v>
      </c>
      <c r="L7170" s="26"/>
      <c r="M7170" s="26"/>
      <c r="N7170" s="26"/>
      <c r="O7170" s="26"/>
      <c r="P7170" s="26"/>
      <c r="Q7170" s="26"/>
      <c r="R7170" s="26"/>
      <c r="S7170" s="26"/>
      <c r="T7170" s="26"/>
      <c r="U7170" s="26"/>
      <c r="V7170" s="26"/>
      <c r="W7170" s="26"/>
      <c r="X7170" s="26"/>
      <c r="Y7170" s="26"/>
      <c r="Z7170" s="26"/>
      <c r="AA7170" s="26"/>
    </row>
    <row r="7171" spans="1:27" x14ac:dyDescent="0.25">
      <c r="B7171" s="21" t="s">
        <v>1614</v>
      </c>
    </row>
    <row r="7172" spans="1:27" x14ac:dyDescent="0.25">
      <c r="B7172" t="s">
        <v>1828</v>
      </c>
      <c r="C7172" t="s">
        <v>1616</v>
      </c>
      <c r="D7172" t="s">
        <v>1829</v>
      </c>
      <c r="E7172" s="29">
        <v>0.2</v>
      </c>
      <c r="F7172" t="s">
        <v>1618</v>
      </c>
      <c r="G7172" t="s">
        <v>1619</v>
      </c>
      <c r="H7172" s="30">
        <v>24.14</v>
      </c>
      <c r="I7172" t="s">
        <v>1620</v>
      </c>
      <c r="J7172" s="30">
        <f>ROUND(E7172/I7170* H7172,5)</f>
        <v>4.0984699999999998</v>
      </c>
    </row>
    <row r="7173" spans="1:27" x14ac:dyDescent="0.25">
      <c r="B7173" t="s">
        <v>1830</v>
      </c>
      <c r="C7173" t="s">
        <v>1616</v>
      </c>
      <c r="D7173" t="s">
        <v>1831</v>
      </c>
      <c r="E7173" s="29">
        <v>0.2</v>
      </c>
      <c r="F7173" t="s">
        <v>1618</v>
      </c>
      <c r="G7173" t="s">
        <v>1619</v>
      </c>
      <c r="H7173" s="30">
        <v>28.1</v>
      </c>
      <c r="I7173" t="s">
        <v>1620</v>
      </c>
      <c r="J7173" s="30">
        <f>ROUND(E7173/I7170* H7173,5)</f>
        <v>4.7708000000000004</v>
      </c>
    </row>
    <row r="7174" spans="1:27" x14ac:dyDescent="0.25">
      <c r="D7174" s="31" t="s">
        <v>1621</v>
      </c>
      <c r="K7174" s="30">
        <f>SUM(J7172:J7173)</f>
        <v>8.8692700000000002</v>
      </c>
    </row>
    <row r="7175" spans="1:27" x14ac:dyDescent="0.25">
      <c r="B7175" s="21" t="s">
        <v>1625</v>
      </c>
    </row>
    <row r="7176" spans="1:27" x14ac:dyDescent="0.25">
      <c r="B7176" t="s">
        <v>3624</v>
      </c>
      <c r="C7176" t="s">
        <v>550</v>
      </c>
      <c r="D7176" t="s">
        <v>3625</v>
      </c>
      <c r="E7176" s="29">
        <v>1</v>
      </c>
      <c r="G7176" t="s">
        <v>1619</v>
      </c>
      <c r="H7176" s="30">
        <v>18.190000000000001</v>
      </c>
      <c r="I7176" t="s">
        <v>1620</v>
      </c>
      <c r="J7176" s="30">
        <f>ROUND(E7176* H7176,5)</f>
        <v>18.190000000000001</v>
      </c>
    </row>
    <row r="7177" spans="1:27" x14ac:dyDescent="0.25">
      <c r="D7177" s="31" t="s">
        <v>1635</v>
      </c>
      <c r="K7177" s="30">
        <f>SUM(J7176:J7176)</f>
        <v>18.190000000000001</v>
      </c>
    </row>
    <row r="7178" spans="1:27" x14ac:dyDescent="0.25">
      <c r="D7178" s="31" t="s">
        <v>1636</v>
      </c>
      <c r="K7178" s="32">
        <f>SUM(J7171:J7177)</f>
        <v>27.059270000000001</v>
      </c>
    </row>
    <row r="7179" spans="1:27" x14ac:dyDescent="0.25">
      <c r="D7179" s="31" t="s">
        <v>1688</v>
      </c>
      <c r="H7179">
        <v>4</v>
      </c>
      <c r="I7179" t="s">
        <v>1638</v>
      </c>
      <c r="K7179" s="30">
        <f>ROUND(H7179/100*K7178,5)</f>
        <v>1.0823700000000001</v>
      </c>
    </row>
    <row r="7180" spans="1:27" x14ac:dyDescent="0.25">
      <c r="D7180" s="31" t="s">
        <v>1639</v>
      </c>
      <c r="K7180" s="32">
        <f>SUM(K7178:K7179)</f>
        <v>28.141640000000002</v>
      </c>
    </row>
    <row r="7182" spans="1:27" ht="45" customHeight="1" x14ac:dyDescent="0.25">
      <c r="A7182" s="25" t="s">
        <v>3626</v>
      </c>
      <c r="B7182" s="25" t="s">
        <v>575</v>
      </c>
      <c r="C7182" s="26" t="s">
        <v>37</v>
      </c>
      <c r="D7182" s="6" t="s">
        <v>576</v>
      </c>
      <c r="E7182" s="5"/>
      <c r="F7182" s="5"/>
      <c r="G7182" s="26"/>
      <c r="H7182" s="27" t="s">
        <v>1613</v>
      </c>
      <c r="I7182" s="4">
        <v>1.2170000000000001</v>
      </c>
      <c r="J7182" s="5"/>
      <c r="K7182" s="28">
        <f>ROUND(K7192,2)</f>
        <v>41.43</v>
      </c>
      <c r="L7182" s="26"/>
      <c r="M7182" s="26"/>
      <c r="N7182" s="26"/>
      <c r="O7182" s="26"/>
      <c r="P7182" s="26"/>
      <c r="Q7182" s="26"/>
      <c r="R7182" s="26"/>
      <c r="S7182" s="26"/>
      <c r="T7182" s="26"/>
      <c r="U7182" s="26"/>
      <c r="V7182" s="26"/>
      <c r="W7182" s="26"/>
      <c r="X7182" s="26"/>
      <c r="Y7182" s="26"/>
      <c r="Z7182" s="26"/>
      <c r="AA7182" s="26"/>
    </row>
    <row r="7183" spans="1:27" x14ac:dyDescent="0.25">
      <c r="B7183" s="21" t="s">
        <v>1614</v>
      </c>
    </row>
    <row r="7184" spans="1:27" x14ac:dyDescent="0.25">
      <c r="B7184" t="s">
        <v>1828</v>
      </c>
      <c r="C7184" t="s">
        <v>1616</v>
      </c>
      <c r="D7184" t="s">
        <v>1829</v>
      </c>
      <c r="E7184" s="29">
        <v>0.25</v>
      </c>
      <c r="F7184" t="s">
        <v>1618</v>
      </c>
      <c r="G7184" t="s">
        <v>1619</v>
      </c>
      <c r="H7184" s="30">
        <v>24.14</v>
      </c>
      <c r="I7184" t="s">
        <v>1620</v>
      </c>
      <c r="J7184" s="30">
        <f>ROUND(E7184/I7182* H7184,5)</f>
        <v>4.95892</v>
      </c>
    </row>
    <row r="7185" spans="1:27" x14ac:dyDescent="0.25">
      <c r="B7185" t="s">
        <v>1830</v>
      </c>
      <c r="C7185" t="s">
        <v>1616</v>
      </c>
      <c r="D7185" t="s">
        <v>1831</v>
      </c>
      <c r="E7185" s="29">
        <v>0.25</v>
      </c>
      <c r="F7185" t="s">
        <v>1618</v>
      </c>
      <c r="G7185" t="s">
        <v>1619</v>
      </c>
      <c r="H7185" s="30">
        <v>28.1</v>
      </c>
      <c r="I7185" t="s">
        <v>1620</v>
      </c>
      <c r="J7185" s="30">
        <f>ROUND(E7185/I7182* H7185,5)</f>
        <v>5.7723899999999997</v>
      </c>
    </row>
    <row r="7186" spans="1:27" x14ac:dyDescent="0.25">
      <c r="D7186" s="31" t="s">
        <v>1621</v>
      </c>
      <c r="K7186" s="30">
        <f>SUM(J7184:J7185)</f>
        <v>10.731310000000001</v>
      </c>
    </row>
    <row r="7187" spans="1:27" x14ac:dyDescent="0.25">
      <c r="B7187" s="21" t="s">
        <v>1625</v>
      </c>
    </row>
    <row r="7188" spans="1:27" x14ac:dyDescent="0.25">
      <c r="B7188" t="s">
        <v>3627</v>
      </c>
      <c r="C7188" t="s">
        <v>550</v>
      </c>
      <c r="D7188" t="s">
        <v>3628</v>
      </c>
      <c r="E7188" s="29">
        <v>1</v>
      </c>
      <c r="G7188" t="s">
        <v>1619</v>
      </c>
      <c r="H7188" s="30">
        <v>29.11</v>
      </c>
      <c r="I7188" t="s">
        <v>1620</v>
      </c>
      <c r="J7188" s="30">
        <f>ROUND(E7188* H7188,5)</f>
        <v>29.11</v>
      </c>
    </row>
    <row r="7189" spans="1:27" x14ac:dyDescent="0.25">
      <c r="D7189" s="31" t="s">
        <v>1635</v>
      </c>
      <c r="K7189" s="30">
        <f>SUM(J7188:J7188)</f>
        <v>29.11</v>
      </c>
    </row>
    <row r="7190" spans="1:27" x14ac:dyDescent="0.25">
      <c r="D7190" s="31" t="s">
        <v>1636</v>
      </c>
      <c r="K7190" s="32">
        <f>SUM(J7183:J7189)</f>
        <v>39.84131</v>
      </c>
    </row>
    <row r="7191" spans="1:27" x14ac:dyDescent="0.25">
      <c r="D7191" s="31" t="s">
        <v>1688</v>
      </c>
      <c r="H7191">
        <v>4</v>
      </c>
      <c r="I7191" t="s">
        <v>1638</v>
      </c>
      <c r="K7191" s="30">
        <f>ROUND(H7191/100*K7190,5)</f>
        <v>1.59365</v>
      </c>
    </row>
    <row r="7192" spans="1:27" x14ac:dyDescent="0.25">
      <c r="D7192" s="31" t="s">
        <v>1639</v>
      </c>
      <c r="K7192" s="32">
        <f>SUM(K7190:K7191)</f>
        <v>41.434959999999997</v>
      </c>
    </row>
    <row r="7194" spans="1:27" ht="45" customHeight="1" x14ac:dyDescent="0.25">
      <c r="A7194" s="25" t="s">
        <v>3629</v>
      </c>
      <c r="B7194" s="25" t="s">
        <v>613</v>
      </c>
      <c r="C7194" s="26" t="s">
        <v>37</v>
      </c>
      <c r="D7194" s="6" t="s">
        <v>614</v>
      </c>
      <c r="E7194" s="5"/>
      <c r="F7194" s="5"/>
      <c r="G7194" s="26"/>
      <c r="H7194" s="27" t="s">
        <v>1613</v>
      </c>
      <c r="I7194" s="4">
        <v>1.3160000000000001</v>
      </c>
      <c r="J7194" s="5"/>
      <c r="K7194" s="28">
        <f>ROUND(K7204,2)</f>
        <v>55.47</v>
      </c>
      <c r="L7194" s="26"/>
      <c r="M7194" s="26"/>
      <c r="N7194" s="26"/>
      <c r="O7194" s="26"/>
      <c r="P7194" s="26"/>
      <c r="Q7194" s="26"/>
      <c r="R7194" s="26"/>
      <c r="S7194" s="26"/>
      <c r="T7194" s="26"/>
      <c r="U7194" s="26"/>
      <c r="V7194" s="26"/>
      <c r="W7194" s="26"/>
      <c r="X7194" s="26"/>
      <c r="Y7194" s="26"/>
      <c r="Z7194" s="26"/>
      <c r="AA7194" s="26"/>
    </row>
    <row r="7195" spans="1:27" x14ac:dyDescent="0.25">
      <c r="B7195" s="21" t="s">
        <v>1614</v>
      </c>
    </row>
    <row r="7196" spans="1:27" x14ac:dyDescent="0.25">
      <c r="B7196" t="s">
        <v>1828</v>
      </c>
      <c r="C7196" t="s">
        <v>1616</v>
      </c>
      <c r="D7196" t="s">
        <v>1829</v>
      </c>
      <c r="E7196" s="29">
        <v>0.25</v>
      </c>
      <c r="F7196" t="s">
        <v>1618</v>
      </c>
      <c r="G7196" t="s">
        <v>1619</v>
      </c>
      <c r="H7196" s="30">
        <v>24.14</v>
      </c>
      <c r="I7196" t="s">
        <v>1620</v>
      </c>
      <c r="J7196" s="30">
        <f>ROUND(E7196/I7194* H7196,5)</f>
        <v>4.5858699999999999</v>
      </c>
    </row>
    <row r="7197" spans="1:27" x14ac:dyDescent="0.25">
      <c r="B7197" t="s">
        <v>1830</v>
      </c>
      <c r="C7197" t="s">
        <v>1616</v>
      </c>
      <c r="D7197" t="s">
        <v>1831</v>
      </c>
      <c r="E7197" s="29">
        <v>0.25</v>
      </c>
      <c r="F7197" t="s">
        <v>1618</v>
      </c>
      <c r="G7197" t="s">
        <v>1619</v>
      </c>
      <c r="H7197" s="30">
        <v>28.1</v>
      </c>
      <c r="I7197" t="s">
        <v>1620</v>
      </c>
      <c r="J7197" s="30">
        <f>ROUND(E7197/I7194* H7197,5)</f>
        <v>5.3381499999999997</v>
      </c>
    </row>
    <row r="7198" spans="1:27" x14ac:dyDescent="0.25">
      <c r="D7198" s="31" t="s">
        <v>1621</v>
      </c>
      <c r="K7198" s="30">
        <f>SUM(J7196:J7197)</f>
        <v>9.9240199999999987</v>
      </c>
    </row>
    <row r="7199" spans="1:27" x14ac:dyDescent="0.25">
      <c r="B7199" s="21" t="s">
        <v>1625</v>
      </c>
    </row>
    <row r="7200" spans="1:27" x14ac:dyDescent="0.25">
      <c r="B7200" t="s">
        <v>3630</v>
      </c>
      <c r="C7200" t="s">
        <v>550</v>
      </c>
      <c r="D7200" t="s">
        <v>3631</v>
      </c>
      <c r="E7200" s="29">
        <v>1</v>
      </c>
      <c r="G7200" t="s">
        <v>1619</v>
      </c>
      <c r="H7200" s="30">
        <v>43.41</v>
      </c>
      <c r="I7200" t="s">
        <v>1620</v>
      </c>
      <c r="J7200" s="30">
        <f>ROUND(E7200* H7200,5)</f>
        <v>43.41</v>
      </c>
    </row>
    <row r="7201" spans="1:27" x14ac:dyDescent="0.25">
      <c r="D7201" s="31" t="s">
        <v>1635</v>
      </c>
      <c r="K7201" s="30">
        <f>SUM(J7200:J7200)</f>
        <v>43.41</v>
      </c>
    </row>
    <row r="7202" spans="1:27" x14ac:dyDescent="0.25">
      <c r="D7202" s="31" t="s">
        <v>1636</v>
      </c>
      <c r="K7202" s="32">
        <f>SUM(J7195:J7201)</f>
        <v>53.334019999999995</v>
      </c>
    </row>
    <row r="7203" spans="1:27" x14ac:dyDescent="0.25">
      <c r="D7203" s="31" t="s">
        <v>1688</v>
      </c>
      <c r="H7203">
        <v>4</v>
      </c>
      <c r="I7203" t="s">
        <v>1638</v>
      </c>
      <c r="K7203" s="30">
        <f>ROUND(H7203/100*K7202,5)</f>
        <v>2.1333600000000001</v>
      </c>
    </row>
    <row r="7204" spans="1:27" x14ac:dyDescent="0.25">
      <c r="D7204" s="31" t="s">
        <v>1639</v>
      </c>
      <c r="K7204" s="32">
        <f>SUM(K7202:K7203)</f>
        <v>55.467379999999999</v>
      </c>
    </row>
    <row r="7206" spans="1:27" ht="45" customHeight="1" x14ac:dyDescent="0.25">
      <c r="A7206" s="25" t="s">
        <v>3632</v>
      </c>
      <c r="B7206" s="25" t="s">
        <v>573</v>
      </c>
      <c r="C7206" s="26" t="s">
        <v>37</v>
      </c>
      <c r="D7206" s="6" t="s">
        <v>574</v>
      </c>
      <c r="E7206" s="5"/>
      <c r="F7206" s="5"/>
      <c r="G7206" s="26"/>
      <c r="H7206" s="27" t="s">
        <v>1613</v>
      </c>
      <c r="I7206" s="4">
        <v>1.383</v>
      </c>
      <c r="J7206" s="5"/>
      <c r="K7206" s="28">
        <f>ROUND(K7216,2)</f>
        <v>77.09</v>
      </c>
      <c r="L7206" s="26"/>
      <c r="M7206" s="26"/>
      <c r="N7206" s="26"/>
      <c r="O7206" s="26"/>
      <c r="P7206" s="26"/>
      <c r="Q7206" s="26"/>
      <c r="R7206" s="26"/>
      <c r="S7206" s="26"/>
      <c r="T7206" s="26"/>
      <c r="U7206" s="26"/>
      <c r="V7206" s="26"/>
      <c r="W7206" s="26"/>
      <c r="X7206" s="26"/>
      <c r="Y7206" s="26"/>
      <c r="Z7206" s="26"/>
      <c r="AA7206" s="26"/>
    </row>
    <row r="7207" spans="1:27" x14ac:dyDescent="0.25">
      <c r="B7207" s="21" t="s">
        <v>1614</v>
      </c>
    </row>
    <row r="7208" spans="1:27" x14ac:dyDescent="0.25">
      <c r="B7208" t="s">
        <v>1828</v>
      </c>
      <c r="C7208" t="s">
        <v>1616</v>
      </c>
      <c r="D7208" t="s">
        <v>1829</v>
      </c>
      <c r="E7208" s="29">
        <v>0.3</v>
      </c>
      <c r="F7208" t="s">
        <v>1618</v>
      </c>
      <c r="G7208" t="s">
        <v>1619</v>
      </c>
      <c r="H7208" s="30">
        <v>24.14</v>
      </c>
      <c r="I7208" t="s">
        <v>1620</v>
      </c>
      <c r="J7208" s="30">
        <f>ROUND(E7208/I7206* H7208,5)</f>
        <v>5.23644</v>
      </c>
    </row>
    <row r="7209" spans="1:27" x14ac:dyDescent="0.25">
      <c r="B7209" t="s">
        <v>1830</v>
      </c>
      <c r="C7209" t="s">
        <v>1616</v>
      </c>
      <c r="D7209" t="s">
        <v>1831</v>
      </c>
      <c r="E7209" s="29">
        <v>0.3</v>
      </c>
      <c r="F7209" t="s">
        <v>1618</v>
      </c>
      <c r="G7209" t="s">
        <v>1619</v>
      </c>
      <c r="H7209" s="30">
        <v>28.1</v>
      </c>
      <c r="I7209" t="s">
        <v>1620</v>
      </c>
      <c r="J7209" s="30">
        <f>ROUND(E7209/I7206* H7209,5)</f>
        <v>6.09544</v>
      </c>
    </row>
    <row r="7210" spans="1:27" x14ac:dyDescent="0.25">
      <c r="D7210" s="31" t="s">
        <v>1621</v>
      </c>
      <c r="K7210" s="30">
        <f>SUM(J7208:J7209)</f>
        <v>11.33188</v>
      </c>
    </row>
    <row r="7211" spans="1:27" x14ac:dyDescent="0.25">
      <c r="B7211" s="21" t="s">
        <v>1625</v>
      </c>
    </row>
    <row r="7212" spans="1:27" x14ac:dyDescent="0.25">
      <c r="B7212" t="s">
        <v>3633</v>
      </c>
      <c r="C7212" t="s">
        <v>550</v>
      </c>
      <c r="D7212" t="s">
        <v>3634</v>
      </c>
      <c r="E7212" s="29">
        <v>1</v>
      </c>
      <c r="G7212" t="s">
        <v>1619</v>
      </c>
      <c r="H7212" s="30">
        <v>62.79</v>
      </c>
      <c r="I7212" t="s">
        <v>1620</v>
      </c>
      <c r="J7212" s="30">
        <f>ROUND(E7212* H7212,5)</f>
        <v>62.79</v>
      </c>
    </row>
    <row r="7213" spans="1:27" x14ac:dyDescent="0.25">
      <c r="D7213" s="31" t="s">
        <v>1635</v>
      </c>
      <c r="K7213" s="30">
        <f>SUM(J7212:J7212)</f>
        <v>62.79</v>
      </c>
    </row>
    <row r="7214" spans="1:27" x14ac:dyDescent="0.25">
      <c r="D7214" s="31" t="s">
        <v>1636</v>
      </c>
      <c r="K7214" s="32">
        <f>SUM(J7207:J7213)</f>
        <v>74.121880000000004</v>
      </c>
    </row>
    <row r="7215" spans="1:27" x14ac:dyDescent="0.25">
      <c r="D7215" s="31" t="s">
        <v>1688</v>
      </c>
      <c r="H7215">
        <v>4</v>
      </c>
      <c r="I7215" t="s">
        <v>1638</v>
      </c>
      <c r="K7215" s="30">
        <f>ROUND(H7215/100*K7214,5)</f>
        <v>2.96488</v>
      </c>
    </row>
    <row r="7216" spans="1:27" x14ac:dyDescent="0.25">
      <c r="D7216" s="31" t="s">
        <v>1639</v>
      </c>
      <c r="K7216" s="32">
        <f>SUM(K7214:K7215)</f>
        <v>77.086759999999998</v>
      </c>
    </row>
    <row r="7218" spans="1:27" ht="45" customHeight="1" x14ac:dyDescent="0.25">
      <c r="A7218" s="25" t="s">
        <v>3635</v>
      </c>
      <c r="B7218" s="25" t="s">
        <v>1338</v>
      </c>
      <c r="C7218" s="26" t="s">
        <v>550</v>
      </c>
      <c r="D7218" s="6" t="s">
        <v>1339</v>
      </c>
      <c r="E7218" s="5"/>
      <c r="F7218" s="5"/>
      <c r="G7218" s="26"/>
      <c r="H7218" s="27" t="s">
        <v>1613</v>
      </c>
      <c r="I7218" s="4">
        <v>1.292</v>
      </c>
      <c r="J7218" s="5"/>
      <c r="K7218" s="28">
        <f>ROUND(K7228,2)</f>
        <v>41.87</v>
      </c>
      <c r="L7218" s="26"/>
      <c r="M7218" s="26"/>
      <c r="N7218" s="26"/>
      <c r="O7218" s="26"/>
      <c r="P7218" s="26"/>
      <c r="Q7218" s="26"/>
      <c r="R7218" s="26"/>
      <c r="S7218" s="26"/>
      <c r="T7218" s="26"/>
      <c r="U7218" s="26"/>
      <c r="V7218" s="26"/>
      <c r="W7218" s="26"/>
      <c r="X7218" s="26"/>
      <c r="Y7218" s="26"/>
      <c r="Z7218" s="26"/>
      <c r="AA7218" s="26"/>
    </row>
    <row r="7219" spans="1:27" x14ac:dyDescent="0.25">
      <c r="B7219" s="21" t="s">
        <v>1614</v>
      </c>
    </row>
    <row r="7220" spans="1:27" x14ac:dyDescent="0.25">
      <c r="B7220" t="s">
        <v>1830</v>
      </c>
      <c r="C7220" t="s">
        <v>1616</v>
      </c>
      <c r="D7220" t="s">
        <v>1831</v>
      </c>
      <c r="E7220" s="29">
        <v>0.2</v>
      </c>
      <c r="F7220" t="s">
        <v>1618</v>
      </c>
      <c r="G7220" t="s">
        <v>1619</v>
      </c>
      <c r="H7220" s="30">
        <v>28.1</v>
      </c>
      <c r="I7220" t="s">
        <v>1620</v>
      </c>
      <c r="J7220" s="30">
        <f>ROUND(E7220/I7218* H7220,5)</f>
        <v>4.34985</v>
      </c>
    </row>
    <row r="7221" spans="1:27" x14ac:dyDescent="0.25">
      <c r="B7221" t="s">
        <v>1828</v>
      </c>
      <c r="C7221" t="s">
        <v>1616</v>
      </c>
      <c r="D7221" t="s">
        <v>1829</v>
      </c>
      <c r="E7221" s="29">
        <v>0.2</v>
      </c>
      <c r="F7221" t="s">
        <v>1618</v>
      </c>
      <c r="G7221" t="s">
        <v>1619</v>
      </c>
      <c r="H7221" s="30">
        <v>24.14</v>
      </c>
      <c r="I7221" t="s">
        <v>1620</v>
      </c>
      <c r="J7221" s="30">
        <f>ROUND(E7221/I7218* H7221,5)</f>
        <v>3.7368399999999999</v>
      </c>
    </row>
    <row r="7222" spans="1:27" x14ac:dyDescent="0.25">
      <c r="D7222" s="31" t="s">
        <v>1621</v>
      </c>
      <c r="K7222" s="30">
        <f>SUM(J7220:J7221)</f>
        <v>8.0866900000000008</v>
      </c>
    </row>
    <row r="7223" spans="1:27" x14ac:dyDescent="0.25">
      <c r="B7223" s="21" t="s">
        <v>1625</v>
      </c>
    </row>
    <row r="7224" spans="1:27" x14ac:dyDescent="0.25">
      <c r="B7224" t="s">
        <v>3636</v>
      </c>
      <c r="C7224" t="s">
        <v>550</v>
      </c>
      <c r="D7224" t="s">
        <v>3637</v>
      </c>
      <c r="E7224" s="29">
        <v>1</v>
      </c>
      <c r="G7224" t="s">
        <v>1619</v>
      </c>
      <c r="H7224" s="30">
        <v>32.17</v>
      </c>
      <c r="I7224" t="s">
        <v>1620</v>
      </c>
      <c r="J7224" s="30">
        <f>ROUND(E7224* H7224,5)</f>
        <v>32.17</v>
      </c>
    </row>
    <row r="7225" spans="1:27" x14ac:dyDescent="0.25">
      <c r="D7225" s="31" t="s">
        <v>1635</v>
      </c>
      <c r="K7225" s="30">
        <f>SUM(J7224:J7224)</f>
        <v>32.17</v>
      </c>
    </row>
    <row r="7226" spans="1:27" x14ac:dyDescent="0.25">
      <c r="D7226" s="31" t="s">
        <v>1636</v>
      </c>
      <c r="K7226" s="32">
        <f>SUM(J7219:J7225)</f>
        <v>40.256690000000006</v>
      </c>
    </row>
    <row r="7227" spans="1:27" x14ac:dyDescent="0.25">
      <c r="D7227" s="31" t="s">
        <v>1688</v>
      </c>
      <c r="H7227">
        <v>4</v>
      </c>
      <c r="I7227" t="s">
        <v>1638</v>
      </c>
      <c r="K7227" s="30">
        <f>ROUND(H7227/100*K7226,5)</f>
        <v>1.6102700000000001</v>
      </c>
    </row>
    <row r="7228" spans="1:27" x14ac:dyDescent="0.25">
      <c r="D7228" s="31" t="s">
        <v>1639</v>
      </c>
      <c r="K7228" s="32">
        <f>SUM(K7226:K7227)</f>
        <v>41.866960000000006</v>
      </c>
    </row>
    <row r="7230" spans="1:27" ht="45" customHeight="1" x14ac:dyDescent="0.25">
      <c r="A7230" s="25" t="s">
        <v>3638</v>
      </c>
      <c r="B7230" s="25" t="s">
        <v>1340</v>
      </c>
      <c r="C7230" s="26" t="s">
        <v>550</v>
      </c>
      <c r="D7230" s="6" t="s">
        <v>1341</v>
      </c>
      <c r="E7230" s="5"/>
      <c r="F7230" s="5"/>
      <c r="G7230" s="26"/>
      <c r="H7230" s="27" t="s">
        <v>1613</v>
      </c>
      <c r="I7230" s="4">
        <v>1.3540000000000001</v>
      </c>
      <c r="J7230" s="5"/>
      <c r="K7230" s="28">
        <f>ROUND(K7240,2)</f>
        <v>48.59</v>
      </c>
      <c r="L7230" s="26"/>
      <c r="M7230" s="26"/>
      <c r="N7230" s="26"/>
      <c r="O7230" s="26"/>
      <c r="P7230" s="26"/>
      <c r="Q7230" s="26"/>
      <c r="R7230" s="26"/>
      <c r="S7230" s="26"/>
      <c r="T7230" s="26"/>
      <c r="U7230" s="26"/>
      <c r="V7230" s="26"/>
      <c r="W7230" s="26"/>
      <c r="X7230" s="26"/>
      <c r="Y7230" s="26"/>
      <c r="Z7230" s="26"/>
      <c r="AA7230" s="26"/>
    </row>
    <row r="7231" spans="1:27" x14ac:dyDescent="0.25">
      <c r="B7231" s="21" t="s">
        <v>1614</v>
      </c>
    </row>
    <row r="7232" spans="1:27" x14ac:dyDescent="0.25">
      <c r="B7232" t="s">
        <v>1828</v>
      </c>
      <c r="C7232" t="s">
        <v>1616</v>
      </c>
      <c r="D7232" t="s">
        <v>1829</v>
      </c>
      <c r="E7232" s="29">
        <v>0.2</v>
      </c>
      <c r="F7232" t="s">
        <v>1618</v>
      </c>
      <c r="G7232" t="s">
        <v>1619</v>
      </c>
      <c r="H7232" s="30">
        <v>24.14</v>
      </c>
      <c r="I7232" t="s">
        <v>1620</v>
      </c>
      <c r="J7232" s="30">
        <f>ROUND(E7232/I7230* H7232,5)</f>
        <v>3.5657299999999998</v>
      </c>
    </row>
    <row r="7233" spans="1:27" x14ac:dyDescent="0.25">
      <c r="B7233" t="s">
        <v>1830</v>
      </c>
      <c r="C7233" t="s">
        <v>1616</v>
      </c>
      <c r="D7233" t="s">
        <v>1831</v>
      </c>
      <c r="E7233" s="29">
        <v>0.2</v>
      </c>
      <c r="F7233" t="s">
        <v>1618</v>
      </c>
      <c r="G7233" t="s">
        <v>1619</v>
      </c>
      <c r="H7233" s="30">
        <v>28.1</v>
      </c>
      <c r="I7233" t="s">
        <v>1620</v>
      </c>
      <c r="J7233" s="30">
        <f>ROUND(E7233/I7230* H7233,5)</f>
        <v>4.1506600000000002</v>
      </c>
    </row>
    <row r="7234" spans="1:27" x14ac:dyDescent="0.25">
      <c r="D7234" s="31" t="s">
        <v>1621</v>
      </c>
      <c r="K7234" s="30">
        <f>SUM(J7232:J7233)</f>
        <v>7.7163900000000005</v>
      </c>
    </row>
    <row r="7235" spans="1:27" x14ac:dyDescent="0.25">
      <c r="B7235" s="21" t="s">
        <v>1625</v>
      </c>
    </row>
    <row r="7236" spans="1:27" x14ac:dyDescent="0.25">
      <c r="B7236" t="s">
        <v>3639</v>
      </c>
      <c r="C7236" t="s">
        <v>550</v>
      </c>
      <c r="D7236" t="s">
        <v>3640</v>
      </c>
      <c r="E7236" s="29">
        <v>1</v>
      </c>
      <c r="G7236" t="s">
        <v>1619</v>
      </c>
      <c r="H7236" s="30">
        <v>39</v>
      </c>
      <c r="I7236" t="s">
        <v>1620</v>
      </c>
      <c r="J7236" s="30">
        <f>ROUND(E7236* H7236,5)</f>
        <v>39</v>
      </c>
    </row>
    <row r="7237" spans="1:27" x14ac:dyDescent="0.25">
      <c r="D7237" s="31" t="s">
        <v>1635</v>
      </c>
      <c r="K7237" s="30">
        <f>SUM(J7236:J7236)</f>
        <v>39</v>
      </c>
    </row>
    <row r="7238" spans="1:27" x14ac:dyDescent="0.25">
      <c r="D7238" s="31" t="s">
        <v>1636</v>
      </c>
      <c r="K7238" s="32">
        <f>SUM(J7231:J7237)</f>
        <v>46.716390000000004</v>
      </c>
    </row>
    <row r="7239" spans="1:27" x14ac:dyDescent="0.25">
      <c r="D7239" s="31" t="s">
        <v>1688</v>
      </c>
      <c r="H7239">
        <v>4</v>
      </c>
      <c r="I7239" t="s">
        <v>1638</v>
      </c>
      <c r="K7239" s="30">
        <f>ROUND(H7239/100*K7238,5)</f>
        <v>1.86866</v>
      </c>
    </row>
    <row r="7240" spans="1:27" x14ac:dyDescent="0.25">
      <c r="D7240" s="31" t="s">
        <v>1639</v>
      </c>
      <c r="K7240" s="32">
        <f>SUM(K7238:K7239)</f>
        <v>48.585050000000003</v>
      </c>
    </row>
    <row r="7242" spans="1:27" ht="45" customHeight="1" x14ac:dyDescent="0.25">
      <c r="A7242" s="25" t="s">
        <v>3641</v>
      </c>
      <c r="B7242" s="25" t="s">
        <v>1336</v>
      </c>
      <c r="C7242" s="26" t="s">
        <v>550</v>
      </c>
      <c r="D7242" s="6" t="s">
        <v>1337</v>
      </c>
      <c r="E7242" s="5"/>
      <c r="F7242" s="5"/>
      <c r="G7242" s="26"/>
      <c r="H7242" s="27" t="s">
        <v>1613</v>
      </c>
      <c r="I7242" s="4">
        <v>1.155</v>
      </c>
      <c r="J7242" s="5"/>
      <c r="K7242" s="28">
        <f>ROUND(K7252,2)</f>
        <v>3.17</v>
      </c>
      <c r="L7242" s="26"/>
      <c r="M7242" s="26"/>
      <c r="N7242" s="26"/>
      <c r="O7242" s="26"/>
      <c r="P7242" s="26"/>
      <c r="Q7242" s="26"/>
      <c r="R7242" s="26"/>
      <c r="S7242" s="26"/>
      <c r="T7242" s="26"/>
      <c r="U7242" s="26"/>
      <c r="V7242" s="26"/>
      <c r="W7242" s="26"/>
      <c r="X7242" s="26"/>
      <c r="Y7242" s="26"/>
      <c r="Z7242" s="26"/>
      <c r="AA7242" s="26"/>
    </row>
    <row r="7243" spans="1:27" x14ac:dyDescent="0.25">
      <c r="B7243" s="21" t="s">
        <v>1614</v>
      </c>
    </row>
    <row r="7244" spans="1:27" x14ac:dyDescent="0.25">
      <c r="B7244" t="s">
        <v>1828</v>
      </c>
      <c r="C7244" t="s">
        <v>1616</v>
      </c>
      <c r="D7244" t="s">
        <v>1829</v>
      </c>
      <c r="E7244" s="29">
        <v>2.5000000000000001E-2</v>
      </c>
      <c r="F7244" t="s">
        <v>1618</v>
      </c>
      <c r="G7244" t="s">
        <v>1619</v>
      </c>
      <c r="H7244" s="30">
        <v>24.14</v>
      </c>
      <c r="I7244" t="s">
        <v>1620</v>
      </c>
      <c r="J7244" s="30">
        <f>ROUND(E7244/I7242* H7244,5)</f>
        <v>0.52251000000000003</v>
      </c>
    </row>
    <row r="7245" spans="1:27" x14ac:dyDescent="0.25">
      <c r="B7245" t="s">
        <v>1830</v>
      </c>
      <c r="C7245" t="s">
        <v>1616</v>
      </c>
      <c r="D7245" t="s">
        <v>1831</v>
      </c>
      <c r="E7245" s="29">
        <v>2.5000000000000001E-2</v>
      </c>
      <c r="F7245" t="s">
        <v>1618</v>
      </c>
      <c r="G7245" t="s">
        <v>1619</v>
      </c>
      <c r="H7245" s="30">
        <v>28.1</v>
      </c>
      <c r="I7245" t="s">
        <v>1620</v>
      </c>
      <c r="J7245" s="30">
        <f>ROUND(E7245/I7242* H7245,5)</f>
        <v>0.60823000000000005</v>
      </c>
    </row>
    <row r="7246" spans="1:27" x14ac:dyDescent="0.25">
      <c r="D7246" s="31" t="s">
        <v>1621</v>
      </c>
      <c r="K7246" s="30">
        <f>SUM(J7244:J7245)</f>
        <v>1.1307400000000001</v>
      </c>
    </row>
    <row r="7247" spans="1:27" x14ac:dyDescent="0.25">
      <c r="B7247" s="21" t="s">
        <v>1625</v>
      </c>
    </row>
    <row r="7248" spans="1:27" x14ac:dyDescent="0.25">
      <c r="B7248" t="s">
        <v>3642</v>
      </c>
      <c r="C7248" t="s">
        <v>550</v>
      </c>
      <c r="D7248" t="s">
        <v>3643</v>
      </c>
      <c r="E7248" s="29">
        <v>1</v>
      </c>
      <c r="G7248" t="s">
        <v>1619</v>
      </c>
      <c r="H7248" s="30">
        <v>1.92</v>
      </c>
      <c r="I7248" t="s">
        <v>1620</v>
      </c>
      <c r="J7248" s="30">
        <f>ROUND(E7248* H7248,5)</f>
        <v>1.92</v>
      </c>
    </row>
    <row r="7249" spans="1:27" x14ac:dyDescent="0.25">
      <c r="D7249" s="31" t="s">
        <v>1635</v>
      </c>
      <c r="K7249" s="30">
        <f>SUM(J7248:J7248)</f>
        <v>1.92</v>
      </c>
    </row>
    <row r="7250" spans="1:27" x14ac:dyDescent="0.25">
      <c r="D7250" s="31" t="s">
        <v>1636</v>
      </c>
      <c r="K7250" s="32">
        <f>SUM(J7243:J7249)</f>
        <v>3.0507400000000002</v>
      </c>
    </row>
    <row r="7251" spans="1:27" x14ac:dyDescent="0.25">
      <c r="D7251" s="31" t="s">
        <v>1688</v>
      </c>
      <c r="H7251">
        <v>4</v>
      </c>
      <c r="I7251" t="s">
        <v>1638</v>
      </c>
      <c r="K7251" s="30">
        <f>ROUND(H7251/100*K7250,5)</f>
        <v>0.12203</v>
      </c>
    </row>
    <row r="7252" spans="1:27" x14ac:dyDescent="0.25">
      <c r="D7252" s="31" t="s">
        <v>1639</v>
      </c>
      <c r="K7252" s="32">
        <f>SUM(K7250:K7251)</f>
        <v>3.1727700000000003</v>
      </c>
    </row>
    <row r="7254" spans="1:27" ht="45" customHeight="1" x14ac:dyDescent="0.25">
      <c r="A7254" s="25" t="s">
        <v>3644</v>
      </c>
      <c r="B7254" s="25" t="s">
        <v>1346</v>
      </c>
      <c r="C7254" s="26" t="s">
        <v>550</v>
      </c>
      <c r="D7254" s="6" t="s">
        <v>1347</v>
      </c>
      <c r="E7254" s="5"/>
      <c r="F7254" s="5"/>
      <c r="G7254" s="26"/>
      <c r="H7254" s="27" t="s">
        <v>1613</v>
      </c>
      <c r="I7254" s="4">
        <v>2.742</v>
      </c>
      <c r="J7254" s="5"/>
      <c r="K7254" s="28">
        <f>ROUND(K7264,2)</f>
        <v>59.18</v>
      </c>
      <c r="L7254" s="26"/>
      <c r="M7254" s="26"/>
      <c r="N7254" s="26"/>
      <c r="O7254" s="26"/>
      <c r="P7254" s="26"/>
      <c r="Q7254" s="26"/>
      <c r="R7254" s="26"/>
      <c r="S7254" s="26"/>
      <c r="T7254" s="26"/>
      <c r="U7254" s="26"/>
      <c r="V7254" s="26"/>
      <c r="W7254" s="26"/>
      <c r="X7254" s="26"/>
      <c r="Y7254" s="26"/>
      <c r="Z7254" s="26"/>
      <c r="AA7254" s="26"/>
    </row>
    <row r="7255" spans="1:27" x14ac:dyDescent="0.25">
      <c r="B7255" s="21" t="s">
        <v>1614</v>
      </c>
    </row>
    <row r="7256" spans="1:27" x14ac:dyDescent="0.25">
      <c r="B7256" t="s">
        <v>1830</v>
      </c>
      <c r="C7256" t="s">
        <v>1616</v>
      </c>
      <c r="D7256" t="s">
        <v>1831</v>
      </c>
      <c r="E7256" s="29">
        <v>0.1</v>
      </c>
      <c r="F7256" t="s">
        <v>1618</v>
      </c>
      <c r="G7256" t="s">
        <v>1619</v>
      </c>
      <c r="H7256" s="30">
        <v>28.1</v>
      </c>
      <c r="I7256" t="s">
        <v>1620</v>
      </c>
      <c r="J7256" s="30">
        <f>ROUND(E7256/I7254* H7256,5)</f>
        <v>1.0247999999999999</v>
      </c>
    </row>
    <row r="7257" spans="1:27" x14ac:dyDescent="0.25">
      <c r="B7257" t="s">
        <v>1828</v>
      </c>
      <c r="C7257" t="s">
        <v>1616</v>
      </c>
      <c r="D7257" t="s">
        <v>1829</v>
      </c>
      <c r="E7257" s="29">
        <v>0.1</v>
      </c>
      <c r="F7257" t="s">
        <v>1618</v>
      </c>
      <c r="G7257" t="s">
        <v>1619</v>
      </c>
      <c r="H7257" s="30">
        <v>24.14</v>
      </c>
      <c r="I7257" t="s">
        <v>1620</v>
      </c>
      <c r="J7257" s="30">
        <f>ROUND(E7257/I7254* H7257,5)</f>
        <v>0.88038000000000005</v>
      </c>
    </row>
    <row r="7258" spans="1:27" x14ac:dyDescent="0.25">
      <c r="D7258" s="31" t="s">
        <v>1621</v>
      </c>
      <c r="K7258" s="30">
        <f>SUM(J7256:J7257)</f>
        <v>1.9051800000000001</v>
      </c>
    </row>
    <row r="7259" spans="1:27" x14ac:dyDescent="0.25">
      <c r="B7259" s="21" t="s">
        <v>1625</v>
      </c>
    </row>
    <row r="7260" spans="1:27" x14ac:dyDescent="0.25">
      <c r="B7260" t="s">
        <v>3645</v>
      </c>
      <c r="C7260" t="s">
        <v>550</v>
      </c>
      <c r="D7260" t="s">
        <v>3646</v>
      </c>
      <c r="E7260" s="29">
        <v>1</v>
      </c>
      <c r="G7260" t="s">
        <v>1619</v>
      </c>
      <c r="H7260" s="30">
        <v>55</v>
      </c>
      <c r="I7260" t="s">
        <v>1620</v>
      </c>
      <c r="J7260" s="30">
        <f>ROUND(E7260* H7260,5)</f>
        <v>55</v>
      </c>
    </row>
    <row r="7261" spans="1:27" x14ac:dyDescent="0.25">
      <c r="D7261" s="31" t="s">
        <v>1635</v>
      </c>
      <c r="K7261" s="30">
        <f>SUM(J7260:J7260)</f>
        <v>55</v>
      </c>
    </row>
    <row r="7262" spans="1:27" x14ac:dyDescent="0.25">
      <c r="D7262" s="31" t="s">
        <v>1636</v>
      </c>
      <c r="K7262" s="32">
        <f>SUM(J7255:J7261)</f>
        <v>56.905180000000001</v>
      </c>
    </row>
    <row r="7263" spans="1:27" x14ac:dyDescent="0.25">
      <c r="D7263" s="31" t="s">
        <v>1688</v>
      </c>
      <c r="H7263">
        <v>4</v>
      </c>
      <c r="I7263" t="s">
        <v>1638</v>
      </c>
      <c r="K7263" s="30">
        <f>ROUND(H7263/100*K7262,5)</f>
        <v>2.2762099999999998</v>
      </c>
    </row>
    <row r="7264" spans="1:27" x14ac:dyDescent="0.25">
      <c r="D7264" s="31" t="s">
        <v>1639</v>
      </c>
      <c r="K7264" s="32">
        <f>SUM(K7262:K7263)</f>
        <v>59.18139</v>
      </c>
    </row>
    <row r="7266" spans="1:27" ht="45" customHeight="1" x14ac:dyDescent="0.25">
      <c r="A7266" s="25" t="s">
        <v>3647</v>
      </c>
      <c r="B7266" s="25" t="s">
        <v>1344</v>
      </c>
      <c r="C7266" s="26" t="s">
        <v>550</v>
      </c>
      <c r="D7266" s="6" t="s">
        <v>1345</v>
      </c>
      <c r="E7266" s="5"/>
      <c r="F7266" s="5"/>
      <c r="G7266" s="26"/>
      <c r="H7266" s="27" t="s">
        <v>1613</v>
      </c>
      <c r="I7266" s="4">
        <v>2.742</v>
      </c>
      <c r="J7266" s="5"/>
      <c r="K7266" s="28">
        <f>ROUND(K7276,2)</f>
        <v>59.18</v>
      </c>
      <c r="L7266" s="26"/>
      <c r="M7266" s="26"/>
      <c r="N7266" s="26"/>
      <c r="O7266" s="26"/>
      <c r="P7266" s="26"/>
      <c r="Q7266" s="26"/>
      <c r="R7266" s="26"/>
      <c r="S7266" s="26"/>
      <c r="T7266" s="26"/>
      <c r="U7266" s="26"/>
      <c r="V7266" s="26"/>
      <c r="W7266" s="26"/>
      <c r="X7266" s="26"/>
      <c r="Y7266" s="26"/>
      <c r="Z7266" s="26"/>
      <c r="AA7266" s="26"/>
    </row>
    <row r="7267" spans="1:27" x14ac:dyDescent="0.25">
      <c r="B7267" s="21" t="s">
        <v>1614</v>
      </c>
    </row>
    <row r="7268" spans="1:27" x14ac:dyDescent="0.25">
      <c r="B7268" t="s">
        <v>1828</v>
      </c>
      <c r="C7268" t="s">
        <v>1616</v>
      </c>
      <c r="D7268" t="s">
        <v>1829</v>
      </c>
      <c r="E7268" s="29">
        <v>0.1</v>
      </c>
      <c r="F7268" t="s">
        <v>1618</v>
      </c>
      <c r="G7268" t="s">
        <v>1619</v>
      </c>
      <c r="H7268" s="30">
        <v>24.14</v>
      </c>
      <c r="I7268" t="s">
        <v>1620</v>
      </c>
      <c r="J7268" s="30">
        <f>ROUND(E7268/I7266* H7268,5)</f>
        <v>0.88038000000000005</v>
      </c>
    </row>
    <row r="7269" spans="1:27" x14ac:dyDescent="0.25">
      <c r="B7269" t="s">
        <v>1830</v>
      </c>
      <c r="C7269" t="s">
        <v>1616</v>
      </c>
      <c r="D7269" t="s">
        <v>1831</v>
      </c>
      <c r="E7269" s="29">
        <v>0.1</v>
      </c>
      <c r="F7269" t="s">
        <v>1618</v>
      </c>
      <c r="G7269" t="s">
        <v>1619</v>
      </c>
      <c r="H7269" s="30">
        <v>28.1</v>
      </c>
      <c r="I7269" t="s">
        <v>1620</v>
      </c>
      <c r="J7269" s="30">
        <f>ROUND(E7269/I7266* H7269,5)</f>
        <v>1.0247999999999999</v>
      </c>
    </row>
    <row r="7270" spans="1:27" x14ac:dyDescent="0.25">
      <c r="D7270" s="31" t="s">
        <v>1621</v>
      </c>
      <c r="K7270" s="30">
        <f>SUM(J7268:J7269)</f>
        <v>1.9051800000000001</v>
      </c>
    </row>
    <row r="7271" spans="1:27" x14ac:dyDescent="0.25">
      <c r="B7271" s="21" t="s">
        <v>1625</v>
      </c>
    </row>
    <row r="7272" spans="1:27" x14ac:dyDescent="0.25">
      <c r="B7272" t="s">
        <v>3648</v>
      </c>
      <c r="C7272" t="s">
        <v>550</v>
      </c>
      <c r="D7272" t="s">
        <v>3649</v>
      </c>
      <c r="E7272" s="29">
        <v>1</v>
      </c>
      <c r="G7272" t="s">
        <v>1619</v>
      </c>
      <c r="H7272" s="30">
        <v>55</v>
      </c>
      <c r="I7272" t="s">
        <v>1620</v>
      </c>
      <c r="J7272" s="30">
        <f>ROUND(E7272* H7272,5)</f>
        <v>55</v>
      </c>
    </row>
    <row r="7273" spans="1:27" x14ac:dyDescent="0.25">
      <c r="D7273" s="31" t="s">
        <v>1635</v>
      </c>
      <c r="K7273" s="30">
        <f>SUM(J7272:J7272)</f>
        <v>55</v>
      </c>
    </row>
    <row r="7274" spans="1:27" x14ac:dyDescent="0.25">
      <c r="D7274" s="31" t="s">
        <v>1636</v>
      </c>
      <c r="K7274" s="32">
        <f>SUM(J7267:J7273)</f>
        <v>56.905180000000001</v>
      </c>
    </row>
    <row r="7275" spans="1:27" x14ac:dyDescent="0.25">
      <c r="D7275" s="31" t="s">
        <v>1688</v>
      </c>
      <c r="H7275">
        <v>4</v>
      </c>
      <c r="I7275" t="s">
        <v>1638</v>
      </c>
      <c r="K7275" s="30">
        <f>ROUND(H7275/100*K7274,5)</f>
        <v>2.2762099999999998</v>
      </c>
    </row>
    <row r="7276" spans="1:27" x14ac:dyDescent="0.25">
      <c r="D7276" s="31" t="s">
        <v>1639</v>
      </c>
      <c r="K7276" s="32">
        <f>SUM(K7274:K7275)</f>
        <v>59.18139</v>
      </c>
    </row>
    <row r="7278" spans="1:27" ht="45" customHeight="1" x14ac:dyDescent="0.25">
      <c r="A7278" s="25" t="s">
        <v>3650</v>
      </c>
      <c r="B7278" s="25" t="s">
        <v>786</v>
      </c>
      <c r="C7278" s="26" t="s">
        <v>37</v>
      </c>
      <c r="D7278" s="6" t="s">
        <v>787</v>
      </c>
      <c r="E7278" s="5"/>
      <c r="F7278" s="5"/>
      <c r="G7278" s="26"/>
      <c r="H7278" s="27" t="s">
        <v>1613</v>
      </c>
      <c r="I7278" s="4">
        <v>2.29</v>
      </c>
      <c r="J7278" s="5"/>
      <c r="K7278" s="28">
        <f>ROUND(K7288,2)</f>
        <v>261.45999999999998</v>
      </c>
      <c r="L7278" s="26"/>
      <c r="M7278" s="26"/>
      <c r="N7278" s="26"/>
      <c r="O7278" s="26"/>
      <c r="P7278" s="26"/>
      <c r="Q7278" s="26"/>
      <c r="R7278" s="26"/>
      <c r="S7278" s="26"/>
      <c r="T7278" s="26"/>
      <c r="U7278" s="26"/>
      <c r="V7278" s="26"/>
      <c r="W7278" s="26"/>
      <c r="X7278" s="26"/>
      <c r="Y7278" s="26"/>
      <c r="Z7278" s="26"/>
      <c r="AA7278" s="26"/>
    </row>
    <row r="7279" spans="1:27" x14ac:dyDescent="0.25">
      <c r="B7279" s="21" t="s">
        <v>1614</v>
      </c>
    </row>
    <row r="7280" spans="1:27" x14ac:dyDescent="0.25">
      <c r="B7280" t="s">
        <v>1830</v>
      </c>
      <c r="C7280" t="s">
        <v>1616</v>
      </c>
      <c r="D7280" t="s">
        <v>1831</v>
      </c>
      <c r="E7280" s="29">
        <v>0.5</v>
      </c>
      <c r="F7280" t="s">
        <v>1618</v>
      </c>
      <c r="G7280" t="s">
        <v>1619</v>
      </c>
      <c r="H7280" s="30">
        <v>28.1</v>
      </c>
      <c r="I7280" t="s">
        <v>1620</v>
      </c>
      <c r="J7280" s="30">
        <f>ROUND(E7280/I7278* H7280,5)</f>
        <v>6.13537</v>
      </c>
    </row>
    <row r="7281" spans="1:27" x14ac:dyDescent="0.25">
      <c r="B7281" t="s">
        <v>1828</v>
      </c>
      <c r="C7281" t="s">
        <v>1616</v>
      </c>
      <c r="D7281" t="s">
        <v>1829</v>
      </c>
      <c r="E7281" s="29">
        <v>0.5</v>
      </c>
      <c r="F7281" t="s">
        <v>1618</v>
      </c>
      <c r="G7281" t="s">
        <v>1619</v>
      </c>
      <c r="H7281" s="30">
        <v>24.14</v>
      </c>
      <c r="I7281" t="s">
        <v>1620</v>
      </c>
      <c r="J7281" s="30">
        <f>ROUND(E7281/I7278* H7281,5)</f>
        <v>5.27074</v>
      </c>
    </row>
    <row r="7282" spans="1:27" x14ac:dyDescent="0.25">
      <c r="D7282" s="31" t="s">
        <v>1621</v>
      </c>
      <c r="K7282" s="30">
        <f>SUM(J7280:J7281)</f>
        <v>11.40611</v>
      </c>
    </row>
    <row r="7283" spans="1:27" x14ac:dyDescent="0.25">
      <c r="B7283" s="21" t="s">
        <v>1625</v>
      </c>
    </row>
    <row r="7284" spans="1:27" x14ac:dyDescent="0.25">
      <c r="B7284" t="s">
        <v>3651</v>
      </c>
      <c r="C7284" t="s">
        <v>37</v>
      </c>
      <c r="D7284" t="s">
        <v>3652</v>
      </c>
      <c r="E7284" s="29">
        <v>1</v>
      </c>
      <c r="G7284" t="s">
        <v>1619</v>
      </c>
      <c r="H7284" s="30">
        <v>240</v>
      </c>
      <c r="I7284" t="s">
        <v>1620</v>
      </c>
      <c r="J7284" s="30">
        <f>ROUND(E7284* H7284,5)</f>
        <v>240</v>
      </c>
    </row>
    <row r="7285" spans="1:27" x14ac:dyDescent="0.25">
      <c r="D7285" s="31" t="s">
        <v>1635</v>
      </c>
      <c r="K7285" s="30">
        <f>SUM(J7284:J7284)</f>
        <v>240</v>
      </c>
    </row>
    <row r="7286" spans="1:27" x14ac:dyDescent="0.25">
      <c r="D7286" s="31" t="s">
        <v>1636</v>
      </c>
      <c r="K7286" s="32">
        <f>SUM(J7279:J7285)</f>
        <v>251.40611000000001</v>
      </c>
    </row>
    <row r="7287" spans="1:27" x14ac:dyDescent="0.25">
      <c r="D7287" s="31" t="s">
        <v>1688</v>
      </c>
      <c r="H7287">
        <v>4</v>
      </c>
      <c r="I7287" t="s">
        <v>1638</v>
      </c>
      <c r="K7287" s="30">
        <f>ROUND(H7287/100*K7286,5)</f>
        <v>10.056240000000001</v>
      </c>
    </row>
    <row r="7288" spans="1:27" x14ac:dyDescent="0.25">
      <c r="D7288" s="31" t="s">
        <v>1639</v>
      </c>
      <c r="K7288" s="32">
        <f>SUM(K7286:K7287)</f>
        <v>261.46235000000001</v>
      </c>
    </row>
    <row r="7290" spans="1:27" ht="45" customHeight="1" x14ac:dyDescent="0.25">
      <c r="A7290" s="25" t="s">
        <v>3653</v>
      </c>
      <c r="B7290" s="25" t="s">
        <v>784</v>
      </c>
      <c r="C7290" s="26" t="s">
        <v>37</v>
      </c>
      <c r="D7290" s="6" t="s">
        <v>785</v>
      </c>
      <c r="E7290" s="5"/>
      <c r="F7290" s="5"/>
      <c r="G7290" s="26"/>
      <c r="H7290" s="27" t="s">
        <v>1613</v>
      </c>
      <c r="I7290" s="4">
        <v>2.31</v>
      </c>
      <c r="J7290" s="5"/>
      <c r="K7290" s="28">
        <f>ROUND(K7300,2)</f>
        <v>263.44</v>
      </c>
      <c r="L7290" s="26"/>
      <c r="M7290" s="26"/>
      <c r="N7290" s="26"/>
      <c r="O7290" s="26"/>
      <c r="P7290" s="26"/>
      <c r="Q7290" s="26"/>
      <c r="R7290" s="26"/>
      <c r="S7290" s="26"/>
      <c r="T7290" s="26"/>
      <c r="U7290" s="26"/>
      <c r="V7290" s="26"/>
      <c r="W7290" s="26"/>
      <c r="X7290" s="26"/>
      <c r="Y7290" s="26"/>
      <c r="Z7290" s="26"/>
      <c r="AA7290" s="26"/>
    </row>
    <row r="7291" spans="1:27" x14ac:dyDescent="0.25">
      <c r="B7291" s="21" t="s">
        <v>1614</v>
      </c>
    </row>
    <row r="7292" spans="1:27" x14ac:dyDescent="0.25">
      <c r="B7292" t="s">
        <v>1830</v>
      </c>
      <c r="C7292" t="s">
        <v>1616</v>
      </c>
      <c r="D7292" t="s">
        <v>1831</v>
      </c>
      <c r="E7292" s="29">
        <v>0.5</v>
      </c>
      <c r="F7292" t="s">
        <v>1618</v>
      </c>
      <c r="G7292" t="s">
        <v>1619</v>
      </c>
      <c r="H7292" s="30">
        <v>28.1</v>
      </c>
      <c r="I7292" t="s">
        <v>1620</v>
      </c>
      <c r="J7292" s="30">
        <f>ROUND(E7292/I7290* H7292,5)</f>
        <v>6.0822500000000002</v>
      </c>
    </row>
    <row r="7293" spans="1:27" x14ac:dyDescent="0.25">
      <c r="B7293" t="s">
        <v>1828</v>
      </c>
      <c r="C7293" t="s">
        <v>1616</v>
      </c>
      <c r="D7293" t="s">
        <v>1829</v>
      </c>
      <c r="E7293" s="29">
        <v>0.5</v>
      </c>
      <c r="F7293" t="s">
        <v>1618</v>
      </c>
      <c r="G7293" t="s">
        <v>1619</v>
      </c>
      <c r="H7293" s="30">
        <v>24.14</v>
      </c>
      <c r="I7293" t="s">
        <v>1620</v>
      </c>
      <c r="J7293" s="30">
        <f>ROUND(E7293/I7290* H7293,5)</f>
        <v>5.2251099999999999</v>
      </c>
    </row>
    <row r="7294" spans="1:27" x14ac:dyDescent="0.25">
      <c r="D7294" s="31" t="s">
        <v>1621</v>
      </c>
      <c r="K7294" s="30">
        <f>SUM(J7292:J7293)</f>
        <v>11.307359999999999</v>
      </c>
    </row>
    <row r="7295" spans="1:27" x14ac:dyDescent="0.25">
      <c r="B7295" s="21" t="s">
        <v>1625</v>
      </c>
    </row>
    <row r="7296" spans="1:27" x14ac:dyDescent="0.25">
      <c r="B7296" t="s">
        <v>3654</v>
      </c>
      <c r="C7296" t="s">
        <v>37</v>
      </c>
      <c r="D7296" t="s">
        <v>3655</v>
      </c>
      <c r="E7296" s="29">
        <v>1</v>
      </c>
      <c r="G7296" t="s">
        <v>1619</v>
      </c>
      <c r="H7296" s="30">
        <v>242</v>
      </c>
      <c r="I7296" t="s">
        <v>1620</v>
      </c>
      <c r="J7296" s="30">
        <f>ROUND(E7296* H7296,5)</f>
        <v>242</v>
      </c>
    </row>
    <row r="7297" spans="1:27" x14ac:dyDescent="0.25">
      <c r="D7297" s="31" t="s">
        <v>1635</v>
      </c>
      <c r="K7297" s="30">
        <f>SUM(J7296:J7296)</f>
        <v>242</v>
      </c>
    </row>
    <row r="7298" spans="1:27" x14ac:dyDescent="0.25">
      <c r="D7298" s="31" t="s">
        <v>1636</v>
      </c>
      <c r="K7298" s="32">
        <f>SUM(J7291:J7297)</f>
        <v>253.30735999999999</v>
      </c>
    </row>
    <row r="7299" spans="1:27" x14ac:dyDescent="0.25">
      <c r="D7299" s="31" t="s">
        <v>1688</v>
      </c>
      <c r="H7299">
        <v>4</v>
      </c>
      <c r="I7299" t="s">
        <v>1638</v>
      </c>
      <c r="K7299" s="30">
        <f>ROUND(H7299/100*K7298,5)</f>
        <v>10.132289999999999</v>
      </c>
    </row>
    <row r="7300" spans="1:27" x14ac:dyDescent="0.25">
      <c r="D7300" s="31" t="s">
        <v>1639</v>
      </c>
      <c r="K7300" s="32">
        <f>SUM(K7298:K7299)</f>
        <v>263.43964999999997</v>
      </c>
    </row>
    <row r="7302" spans="1:27" ht="45" customHeight="1" x14ac:dyDescent="0.25">
      <c r="A7302" s="25" t="s">
        <v>3656</v>
      </c>
      <c r="B7302" s="25" t="s">
        <v>810</v>
      </c>
      <c r="C7302" s="26" t="s">
        <v>37</v>
      </c>
      <c r="D7302" s="6" t="s">
        <v>811</v>
      </c>
      <c r="E7302" s="5"/>
      <c r="F7302" s="5"/>
      <c r="G7302" s="26"/>
      <c r="H7302" s="27" t="s">
        <v>1613</v>
      </c>
      <c r="I7302" s="4">
        <v>1.3759999999999999</v>
      </c>
      <c r="J7302" s="5"/>
      <c r="K7302" s="28">
        <f>ROUND(K7312,2)</f>
        <v>252.68</v>
      </c>
      <c r="L7302" s="26"/>
      <c r="M7302" s="26"/>
      <c r="N7302" s="26"/>
      <c r="O7302" s="26"/>
      <c r="P7302" s="26"/>
      <c r="Q7302" s="26"/>
      <c r="R7302" s="26"/>
      <c r="S7302" s="26"/>
      <c r="T7302" s="26"/>
      <c r="U7302" s="26"/>
      <c r="V7302" s="26"/>
      <c r="W7302" s="26"/>
      <c r="X7302" s="26"/>
      <c r="Y7302" s="26"/>
      <c r="Z7302" s="26"/>
      <c r="AA7302" s="26"/>
    </row>
    <row r="7303" spans="1:27" x14ac:dyDescent="0.25">
      <c r="B7303" s="21" t="s">
        <v>1614</v>
      </c>
    </row>
    <row r="7304" spans="1:27" x14ac:dyDescent="0.25">
      <c r="B7304" t="s">
        <v>1830</v>
      </c>
      <c r="C7304" t="s">
        <v>1616</v>
      </c>
      <c r="D7304" t="s">
        <v>1831</v>
      </c>
      <c r="E7304" s="29">
        <v>1</v>
      </c>
      <c r="F7304" t="s">
        <v>1618</v>
      </c>
      <c r="G7304" t="s">
        <v>1619</v>
      </c>
      <c r="H7304" s="30">
        <v>28.1</v>
      </c>
      <c r="I7304" t="s">
        <v>1620</v>
      </c>
      <c r="J7304" s="30">
        <f>ROUND(E7304/I7302* H7304,5)</f>
        <v>20.421510000000001</v>
      </c>
    </row>
    <row r="7305" spans="1:27" x14ac:dyDescent="0.25">
      <c r="B7305" t="s">
        <v>1828</v>
      </c>
      <c r="C7305" t="s">
        <v>1616</v>
      </c>
      <c r="D7305" t="s">
        <v>1829</v>
      </c>
      <c r="E7305" s="29">
        <v>1</v>
      </c>
      <c r="F7305" t="s">
        <v>1618</v>
      </c>
      <c r="G7305" t="s">
        <v>1619</v>
      </c>
      <c r="H7305" s="30">
        <v>24.14</v>
      </c>
      <c r="I7305" t="s">
        <v>1620</v>
      </c>
      <c r="J7305" s="30">
        <f>ROUND(E7305/I7302* H7305,5)</f>
        <v>17.543600000000001</v>
      </c>
    </row>
    <row r="7306" spans="1:27" x14ac:dyDescent="0.25">
      <c r="D7306" s="31" t="s">
        <v>1621</v>
      </c>
      <c r="K7306" s="30">
        <f>SUM(J7304:J7305)</f>
        <v>37.965110000000003</v>
      </c>
    </row>
    <row r="7307" spans="1:27" x14ac:dyDescent="0.25">
      <c r="B7307" s="21" t="s">
        <v>1625</v>
      </c>
    </row>
    <row r="7308" spans="1:27" ht="390" x14ac:dyDescent="0.25">
      <c r="B7308" t="s">
        <v>3657</v>
      </c>
      <c r="C7308" t="s">
        <v>550</v>
      </c>
      <c r="D7308" s="33" t="s">
        <v>3658</v>
      </c>
      <c r="E7308" s="29">
        <v>1</v>
      </c>
      <c r="G7308" t="s">
        <v>1619</v>
      </c>
      <c r="H7308" s="30">
        <v>205</v>
      </c>
      <c r="I7308" t="s">
        <v>1620</v>
      </c>
      <c r="J7308" s="30">
        <f>ROUND(E7308* H7308,5)</f>
        <v>205</v>
      </c>
    </row>
    <row r="7309" spans="1:27" x14ac:dyDescent="0.25">
      <c r="D7309" s="31" t="s">
        <v>1635</v>
      </c>
      <c r="K7309" s="30">
        <f>SUM(J7308:J7308)</f>
        <v>205</v>
      </c>
    </row>
    <row r="7310" spans="1:27" x14ac:dyDescent="0.25">
      <c r="D7310" s="31" t="s">
        <v>1636</v>
      </c>
      <c r="K7310" s="32">
        <f>SUM(J7303:J7309)</f>
        <v>242.96511000000001</v>
      </c>
    </row>
    <row r="7311" spans="1:27" x14ac:dyDescent="0.25">
      <c r="D7311" s="31" t="s">
        <v>1688</v>
      </c>
      <c r="H7311">
        <v>4</v>
      </c>
      <c r="I7311" t="s">
        <v>1638</v>
      </c>
      <c r="K7311" s="30">
        <f>ROUND(H7311/100*K7310,5)</f>
        <v>9.7186000000000003</v>
      </c>
    </row>
    <row r="7312" spans="1:27" x14ac:dyDescent="0.25">
      <c r="D7312" s="31" t="s">
        <v>1639</v>
      </c>
      <c r="K7312" s="32">
        <f>SUM(K7310:K7311)</f>
        <v>252.68371000000002</v>
      </c>
    </row>
    <row r="7314" spans="1:27" ht="45" customHeight="1" x14ac:dyDescent="0.25">
      <c r="A7314" s="25" t="s">
        <v>3659</v>
      </c>
      <c r="B7314" s="25" t="s">
        <v>808</v>
      </c>
      <c r="C7314" s="26" t="s">
        <v>37</v>
      </c>
      <c r="D7314" s="6" t="s">
        <v>809</v>
      </c>
      <c r="E7314" s="5"/>
      <c r="F7314" s="5"/>
      <c r="G7314" s="26"/>
      <c r="H7314" s="27" t="s">
        <v>1613</v>
      </c>
      <c r="I7314" s="4">
        <v>1</v>
      </c>
      <c r="J7314" s="5"/>
      <c r="K7314" s="28">
        <f>ROUND(K7324,2)</f>
        <v>413.99</v>
      </c>
      <c r="L7314" s="26"/>
      <c r="M7314" s="26"/>
      <c r="N7314" s="26"/>
      <c r="O7314" s="26"/>
      <c r="P7314" s="26"/>
      <c r="Q7314" s="26"/>
      <c r="R7314" s="26"/>
      <c r="S7314" s="26"/>
      <c r="T7314" s="26"/>
      <c r="U7314" s="26"/>
      <c r="V7314" s="26"/>
      <c r="W7314" s="26"/>
      <c r="X7314" s="26"/>
      <c r="Y7314" s="26"/>
      <c r="Z7314" s="26"/>
      <c r="AA7314" s="26"/>
    </row>
    <row r="7315" spans="1:27" x14ac:dyDescent="0.25">
      <c r="B7315" s="21" t="s">
        <v>1614</v>
      </c>
    </row>
    <row r="7316" spans="1:27" x14ac:dyDescent="0.25">
      <c r="B7316" t="s">
        <v>1830</v>
      </c>
      <c r="C7316" t="s">
        <v>1616</v>
      </c>
      <c r="D7316" t="s">
        <v>1831</v>
      </c>
      <c r="E7316" s="29">
        <v>1.2</v>
      </c>
      <c r="F7316" t="s">
        <v>1618</v>
      </c>
      <c r="G7316" t="s">
        <v>1619</v>
      </c>
      <c r="H7316" s="30">
        <v>28.1</v>
      </c>
      <c r="I7316" t="s">
        <v>1620</v>
      </c>
      <c r="J7316" s="30">
        <f>ROUND(E7316/I7314* H7316,5)</f>
        <v>33.72</v>
      </c>
    </row>
    <row r="7317" spans="1:27" x14ac:dyDescent="0.25">
      <c r="B7317" t="s">
        <v>1828</v>
      </c>
      <c r="C7317" t="s">
        <v>1616</v>
      </c>
      <c r="D7317" t="s">
        <v>1829</v>
      </c>
      <c r="E7317" s="29">
        <v>2.5</v>
      </c>
      <c r="F7317" t="s">
        <v>1618</v>
      </c>
      <c r="G7317" t="s">
        <v>1619</v>
      </c>
      <c r="H7317" s="30">
        <v>24.14</v>
      </c>
      <c r="I7317" t="s">
        <v>1620</v>
      </c>
      <c r="J7317" s="30">
        <f>ROUND(E7317/I7314* H7317,5)</f>
        <v>60.35</v>
      </c>
    </row>
    <row r="7318" spans="1:27" x14ac:dyDescent="0.25">
      <c r="D7318" s="31" t="s">
        <v>1621</v>
      </c>
      <c r="K7318" s="30">
        <f>SUM(J7316:J7317)</f>
        <v>94.07</v>
      </c>
    </row>
    <row r="7319" spans="1:27" x14ac:dyDescent="0.25">
      <c r="B7319" s="21" t="s">
        <v>1625</v>
      </c>
    </row>
    <row r="7320" spans="1:27" ht="390" x14ac:dyDescent="0.25">
      <c r="B7320" t="s">
        <v>3660</v>
      </c>
      <c r="C7320" t="s">
        <v>550</v>
      </c>
      <c r="D7320" s="33" t="s">
        <v>3661</v>
      </c>
      <c r="E7320" s="29">
        <v>1</v>
      </c>
      <c r="G7320" t="s">
        <v>1619</v>
      </c>
      <c r="H7320" s="30">
        <v>304</v>
      </c>
      <c r="I7320" t="s">
        <v>1620</v>
      </c>
      <c r="J7320" s="30">
        <f>ROUND(E7320* H7320,5)</f>
        <v>304</v>
      </c>
    </row>
    <row r="7321" spans="1:27" x14ac:dyDescent="0.25">
      <c r="D7321" s="31" t="s">
        <v>1635</v>
      </c>
      <c r="K7321" s="30">
        <f>SUM(J7320:J7320)</f>
        <v>304</v>
      </c>
    </row>
    <row r="7322" spans="1:27" x14ac:dyDescent="0.25">
      <c r="D7322" s="31" t="s">
        <v>1636</v>
      </c>
      <c r="K7322" s="32">
        <f>SUM(J7315:J7321)</f>
        <v>398.07</v>
      </c>
    </row>
    <row r="7323" spans="1:27" x14ac:dyDescent="0.25">
      <c r="D7323" s="31" t="s">
        <v>1688</v>
      </c>
      <c r="H7323">
        <v>4</v>
      </c>
      <c r="I7323" t="s">
        <v>1638</v>
      </c>
      <c r="K7323" s="30">
        <f>ROUND(H7323/100*K7322,5)</f>
        <v>15.922800000000001</v>
      </c>
    </row>
    <row r="7324" spans="1:27" x14ac:dyDescent="0.25">
      <c r="D7324" s="31" t="s">
        <v>1639</v>
      </c>
      <c r="K7324" s="32">
        <f>SUM(K7322:K7323)</f>
        <v>413.99279999999999</v>
      </c>
    </row>
    <row r="7326" spans="1:27" ht="45" customHeight="1" x14ac:dyDescent="0.25">
      <c r="A7326" s="25" t="s">
        <v>3662</v>
      </c>
      <c r="B7326" s="25" t="s">
        <v>806</v>
      </c>
      <c r="C7326" s="26" t="s">
        <v>37</v>
      </c>
      <c r="D7326" s="6" t="s">
        <v>807</v>
      </c>
      <c r="E7326" s="5"/>
      <c r="F7326" s="5"/>
      <c r="G7326" s="26"/>
      <c r="H7326" s="27" t="s">
        <v>1613</v>
      </c>
      <c r="I7326" s="4">
        <v>1.298</v>
      </c>
      <c r="J7326" s="5"/>
      <c r="K7326" s="28">
        <f>ROUND(K7336,2)</f>
        <v>415.97</v>
      </c>
      <c r="L7326" s="26"/>
      <c r="M7326" s="26"/>
      <c r="N7326" s="26"/>
      <c r="O7326" s="26"/>
      <c r="P7326" s="26"/>
      <c r="Q7326" s="26"/>
      <c r="R7326" s="26"/>
      <c r="S7326" s="26"/>
      <c r="T7326" s="26"/>
      <c r="U7326" s="26"/>
      <c r="V7326" s="26"/>
      <c r="W7326" s="26"/>
      <c r="X7326" s="26"/>
      <c r="Y7326" s="26"/>
      <c r="Z7326" s="26"/>
      <c r="AA7326" s="26"/>
    </row>
    <row r="7327" spans="1:27" x14ac:dyDescent="0.25">
      <c r="B7327" s="21" t="s">
        <v>1614</v>
      </c>
    </row>
    <row r="7328" spans="1:27" x14ac:dyDescent="0.25">
      <c r="B7328" t="s">
        <v>1830</v>
      </c>
      <c r="C7328" t="s">
        <v>1616</v>
      </c>
      <c r="D7328" t="s">
        <v>1831</v>
      </c>
      <c r="E7328" s="29">
        <v>1.5</v>
      </c>
      <c r="F7328" t="s">
        <v>1618</v>
      </c>
      <c r="G7328" t="s">
        <v>1619</v>
      </c>
      <c r="H7328" s="30">
        <v>28.1</v>
      </c>
      <c r="I7328" t="s">
        <v>1620</v>
      </c>
      <c r="J7328" s="30">
        <f>ROUND(E7328/I7326* H7328,5)</f>
        <v>32.473039999999997</v>
      </c>
    </row>
    <row r="7329" spans="1:27" x14ac:dyDescent="0.25">
      <c r="B7329" t="s">
        <v>1828</v>
      </c>
      <c r="C7329" t="s">
        <v>1616</v>
      </c>
      <c r="D7329" t="s">
        <v>1829</v>
      </c>
      <c r="E7329" s="29">
        <v>2.5</v>
      </c>
      <c r="F7329" t="s">
        <v>1618</v>
      </c>
      <c r="G7329" t="s">
        <v>1619</v>
      </c>
      <c r="H7329" s="30">
        <v>24.14</v>
      </c>
      <c r="I7329" t="s">
        <v>1620</v>
      </c>
      <c r="J7329" s="30">
        <f>ROUND(E7329/I7326* H7329,5)</f>
        <v>46.494610000000002</v>
      </c>
    </row>
    <row r="7330" spans="1:27" x14ac:dyDescent="0.25">
      <c r="D7330" s="31" t="s">
        <v>1621</v>
      </c>
      <c r="K7330" s="30">
        <f>SUM(J7328:J7329)</f>
        <v>78.967649999999992</v>
      </c>
    </row>
    <row r="7331" spans="1:27" x14ac:dyDescent="0.25">
      <c r="B7331" s="21" t="s">
        <v>1625</v>
      </c>
    </row>
    <row r="7332" spans="1:27" ht="390" x14ac:dyDescent="0.25">
      <c r="B7332" t="s">
        <v>3663</v>
      </c>
      <c r="C7332" t="s">
        <v>550</v>
      </c>
      <c r="D7332" s="33" t="s">
        <v>3664</v>
      </c>
      <c r="E7332" s="29">
        <v>1</v>
      </c>
      <c r="G7332" t="s">
        <v>1619</v>
      </c>
      <c r="H7332" s="30">
        <v>321</v>
      </c>
      <c r="I7332" t="s">
        <v>1620</v>
      </c>
      <c r="J7332" s="30">
        <f>ROUND(E7332* H7332,5)</f>
        <v>321</v>
      </c>
    </row>
    <row r="7333" spans="1:27" x14ac:dyDescent="0.25">
      <c r="D7333" s="31" t="s">
        <v>1635</v>
      </c>
      <c r="K7333" s="30">
        <f>SUM(J7332:J7332)</f>
        <v>321</v>
      </c>
    </row>
    <row r="7334" spans="1:27" x14ac:dyDescent="0.25">
      <c r="D7334" s="31" t="s">
        <v>1636</v>
      </c>
      <c r="K7334" s="32">
        <f>SUM(J7327:J7333)</f>
        <v>399.96764999999999</v>
      </c>
    </row>
    <row r="7335" spans="1:27" x14ac:dyDescent="0.25">
      <c r="D7335" s="31" t="s">
        <v>1688</v>
      </c>
      <c r="H7335">
        <v>4</v>
      </c>
      <c r="I7335" t="s">
        <v>1638</v>
      </c>
      <c r="K7335" s="30">
        <f>ROUND(H7335/100*K7334,5)</f>
        <v>15.998710000000001</v>
      </c>
    </row>
    <row r="7336" spans="1:27" x14ac:dyDescent="0.25">
      <c r="D7336" s="31" t="s">
        <v>1639</v>
      </c>
      <c r="K7336" s="32">
        <f>SUM(K7334:K7335)</f>
        <v>415.96636000000001</v>
      </c>
    </row>
    <row r="7338" spans="1:27" ht="45" customHeight="1" x14ac:dyDescent="0.25">
      <c r="A7338" s="25" t="s">
        <v>3665</v>
      </c>
      <c r="B7338" s="25" t="s">
        <v>804</v>
      </c>
      <c r="C7338" s="26" t="s">
        <v>37</v>
      </c>
      <c r="D7338" s="6" t="s">
        <v>805</v>
      </c>
      <c r="E7338" s="5"/>
      <c r="F7338" s="5"/>
      <c r="G7338" s="26"/>
      <c r="H7338" s="27" t="s">
        <v>1613</v>
      </c>
      <c r="I7338" s="4">
        <v>1.4139999999999999</v>
      </c>
      <c r="J7338" s="5"/>
      <c r="K7338" s="28">
        <f>ROUND(K7348,2)</f>
        <v>488.31</v>
      </c>
      <c r="L7338" s="26"/>
      <c r="M7338" s="26"/>
      <c r="N7338" s="26"/>
      <c r="O7338" s="26"/>
      <c r="P7338" s="26"/>
      <c r="Q7338" s="26"/>
      <c r="R7338" s="26"/>
      <c r="S7338" s="26"/>
      <c r="T7338" s="26"/>
      <c r="U7338" s="26"/>
      <c r="V7338" s="26"/>
      <c r="W7338" s="26"/>
      <c r="X7338" s="26"/>
      <c r="Y7338" s="26"/>
      <c r="Z7338" s="26"/>
      <c r="AA7338" s="26"/>
    </row>
    <row r="7339" spans="1:27" x14ac:dyDescent="0.25">
      <c r="B7339" s="21" t="s">
        <v>1614</v>
      </c>
    </row>
    <row r="7340" spans="1:27" x14ac:dyDescent="0.25">
      <c r="B7340" t="s">
        <v>1830</v>
      </c>
      <c r="C7340" t="s">
        <v>1616</v>
      </c>
      <c r="D7340" t="s">
        <v>1831</v>
      </c>
      <c r="E7340" s="29">
        <v>1.2</v>
      </c>
      <c r="F7340" t="s">
        <v>1618</v>
      </c>
      <c r="G7340" t="s">
        <v>1619</v>
      </c>
      <c r="H7340" s="30">
        <v>28.1</v>
      </c>
      <c r="I7340" t="s">
        <v>1620</v>
      </c>
      <c r="J7340" s="30">
        <f>ROUND(E7340/I7338* H7340,5)</f>
        <v>23.847239999999999</v>
      </c>
    </row>
    <row r="7341" spans="1:27" x14ac:dyDescent="0.25">
      <c r="B7341" t="s">
        <v>1828</v>
      </c>
      <c r="C7341" t="s">
        <v>1616</v>
      </c>
      <c r="D7341" t="s">
        <v>1829</v>
      </c>
      <c r="E7341" s="29">
        <v>2.5</v>
      </c>
      <c r="F7341" t="s">
        <v>1618</v>
      </c>
      <c r="G7341" t="s">
        <v>1619</v>
      </c>
      <c r="H7341" s="30">
        <v>24.14</v>
      </c>
      <c r="I7341" t="s">
        <v>1620</v>
      </c>
      <c r="J7341" s="30">
        <f>ROUND(E7341/I7338* H7341,5)</f>
        <v>42.680340000000001</v>
      </c>
    </row>
    <row r="7342" spans="1:27" x14ac:dyDescent="0.25">
      <c r="D7342" s="31" t="s">
        <v>1621</v>
      </c>
      <c r="K7342" s="30">
        <f>SUM(J7340:J7341)</f>
        <v>66.52758</v>
      </c>
    </row>
    <row r="7343" spans="1:27" x14ac:dyDescent="0.25">
      <c r="B7343" s="21" t="s">
        <v>1625</v>
      </c>
    </row>
    <row r="7344" spans="1:27" ht="390" x14ac:dyDescent="0.25">
      <c r="B7344" t="s">
        <v>3666</v>
      </c>
      <c r="C7344" t="s">
        <v>550</v>
      </c>
      <c r="D7344" s="33" t="s">
        <v>3667</v>
      </c>
      <c r="E7344" s="29">
        <v>1</v>
      </c>
      <c r="G7344" t="s">
        <v>1619</v>
      </c>
      <c r="H7344" s="30">
        <v>403</v>
      </c>
      <c r="I7344" t="s">
        <v>1620</v>
      </c>
      <c r="J7344" s="30">
        <f>ROUND(E7344* H7344,5)</f>
        <v>403</v>
      </c>
    </row>
    <row r="7345" spans="1:27" x14ac:dyDescent="0.25">
      <c r="D7345" s="31" t="s">
        <v>1635</v>
      </c>
      <c r="K7345" s="30">
        <f>SUM(J7344:J7344)</f>
        <v>403</v>
      </c>
    </row>
    <row r="7346" spans="1:27" x14ac:dyDescent="0.25">
      <c r="D7346" s="31" t="s">
        <v>1636</v>
      </c>
      <c r="K7346" s="32">
        <f>SUM(J7339:J7345)</f>
        <v>469.52758</v>
      </c>
    </row>
    <row r="7347" spans="1:27" x14ac:dyDescent="0.25">
      <c r="D7347" s="31" t="s">
        <v>1688</v>
      </c>
      <c r="H7347">
        <v>4</v>
      </c>
      <c r="I7347" t="s">
        <v>1638</v>
      </c>
      <c r="K7347" s="30">
        <f>ROUND(H7347/100*K7346,5)</f>
        <v>18.781099999999999</v>
      </c>
    </row>
    <row r="7348" spans="1:27" x14ac:dyDescent="0.25">
      <c r="D7348" s="31" t="s">
        <v>1639</v>
      </c>
      <c r="K7348" s="32">
        <f>SUM(K7346:K7347)</f>
        <v>488.30867999999998</v>
      </c>
    </row>
    <row r="7350" spans="1:27" ht="45" customHeight="1" x14ac:dyDescent="0.25">
      <c r="A7350" s="25" t="s">
        <v>3668</v>
      </c>
      <c r="B7350" s="25" t="s">
        <v>802</v>
      </c>
      <c r="C7350" s="26" t="s">
        <v>37</v>
      </c>
      <c r="D7350" s="6" t="s">
        <v>803</v>
      </c>
      <c r="E7350" s="5"/>
      <c r="F7350" s="5"/>
      <c r="G7350" s="26"/>
      <c r="H7350" s="27" t="s">
        <v>1613</v>
      </c>
      <c r="I7350" s="4">
        <v>2.4340000000000002</v>
      </c>
      <c r="J7350" s="5"/>
      <c r="K7350" s="28">
        <f>ROUND(K7360,2)</f>
        <v>985.55</v>
      </c>
      <c r="L7350" s="26"/>
      <c r="M7350" s="26"/>
      <c r="N7350" s="26"/>
      <c r="O7350" s="26"/>
      <c r="P7350" s="26"/>
      <c r="Q7350" s="26"/>
      <c r="R7350" s="26"/>
      <c r="S7350" s="26"/>
      <c r="T7350" s="26"/>
      <c r="U7350" s="26"/>
      <c r="V7350" s="26"/>
      <c r="W7350" s="26"/>
      <c r="X7350" s="26"/>
      <c r="Y7350" s="26"/>
      <c r="Z7350" s="26"/>
      <c r="AA7350" s="26"/>
    </row>
    <row r="7351" spans="1:27" x14ac:dyDescent="0.25">
      <c r="B7351" s="21" t="s">
        <v>1614</v>
      </c>
    </row>
    <row r="7352" spans="1:27" x14ac:dyDescent="0.25">
      <c r="B7352" t="s">
        <v>1828</v>
      </c>
      <c r="C7352" t="s">
        <v>1616</v>
      </c>
      <c r="D7352" t="s">
        <v>1829</v>
      </c>
      <c r="E7352" s="29">
        <v>2.5</v>
      </c>
      <c r="F7352" t="s">
        <v>1618</v>
      </c>
      <c r="G7352" t="s">
        <v>1619</v>
      </c>
      <c r="H7352" s="30">
        <v>24.14</v>
      </c>
      <c r="I7352" t="s">
        <v>1620</v>
      </c>
      <c r="J7352" s="30">
        <f>ROUND(E7352/I7350* H7352,5)</f>
        <v>24.79458</v>
      </c>
    </row>
    <row r="7353" spans="1:27" x14ac:dyDescent="0.25">
      <c r="B7353" t="s">
        <v>1830</v>
      </c>
      <c r="C7353" t="s">
        <v>1616</v>
      </c>
      <c r="D7353" t="s">
        <v>1831</v>
      </c>
      <c r="E7353" s="29">
        <v>1.2</v>
      </c>
      <c r="F7353" t="s">
        <v>1618</v>
      </c>
      <c r="G7353" t="s">
        <v>1619</v>
      </c>
      <c r="H7353" s="30">
        <v>28.1</v>
      </c>
      <c r="I7353" t="s">
        <v>1620</v>
      </c>
      <c r="J7353" s="30">
        <f>ROUND(E7353/I7350* H7353,5)</f>
        <v>13.85374</v>
      </c>
    </row>
    <row r="7354" spans="1:27" x14ac:dyDescent="0.25">
      <c r="D7354" s="31" t="s">
        <v>1621</v>
      </c>
      <c r="K7354" s="30">
        <f>SUM(J7352:J7353)</f>
        <v>38.648319999999998</v>
      </c>
    </row>
    <row r="7355" spans="1:27" x14ac:dyDescent="0.25">
      <c r="B7355" s="21" t="s">
        <v>1625</v>
      </c>
    </row>
    <row r="7356" spans="1:27" ht="390" x14ac:dyDescent="0.25">
      <c r="B7356" t="s">
        <v>3669</v>
      </c>
      <c r="C7356" t="s">
        <v>550</v>
      </c>
      <c r="D7356" s="33" t="s">
        <v>3670</v>
      </c>
      <c r="E7356" s="29">
        <v>1</v>
      </c>
      <c r="G7356" t="s">
        <v>1619</v>
      </c>
      <c r="H7356" s="30">
        <v>909</v>
      </c>
      <c r="I7356" t="s">
        <v>1620</v>
      </c>
      <c r="J7356" s="30">
        <f>ROUND(E7356* H7356,5)</f>
        <v>909</v>
      </c>
    </row>
    <row r="7357" spans="1:27" x14ac:dyDescent="0.25">
      <c r="D7357" s="31" t="s">
        <v>1635</v>
      </c>
      <c r="K7357" s="30">
        <f>SUM(J7356:J7356)</f>
        <v>909</v>
      </c>
    </row>
    <row r="7358" spans="1:27" x14ac:dyDescent="0.25">
      <c r="D7358" s="31" t="s">
        <v>1636</v>
      </c>
      <c r="K7358" s="32">
        <f>SUM(J7351:J7357)</f>
        <v>947.64832000000001</v>
      </c>
    </row>
    <row r="7359" spans="1:27" x14ac:dyDescent="0.25">
      <c r="D7359" s="31" t="s">
        <v>1688</v>
      </c>
      <c r="H7359">
        <v>4</v>
      </c>
      <c r="I7359" t="s">
        <v>1638</v>
      </c>
      <c r="K7359" s="30">
        <f>ROUND(H7359/100*K7358,5)</f>
        <v>37.905929999999998</v>
      </c>
    </row>
    <row r="7360" spans="1:27" x14ac:dyDescent="0.25">
      <c r="D7360" s="31" t="s">
        <v>1639</v>
      </c>
      <c r="K7360" s="32">
        <f>SUM(K7358:K7359)</f>
        <v>985.55425000000002</v>
      </c>
    </row>
    <row r="7362" spans="1:27" ht="45" customHeight="1" x14ac:dyDescent="0.25">
      <c r="A7362" s="25" t="s">
        <v>3671</v>
      </c>
      <c r="B7362" s="25" t="s">
        <v>800</v>
      </c>
      <c r="C7362" s="26" t="s">
        <v>37</v>
      </c>
      <c r="D7362" s="6" t="s">
        <v>801</v>
      </c>
      <c r="E7362" s="5"/>
      <c r="F7362" s="5"/>
      <c r="G7362" s="26"/>
      <c r="H7362" s="27" t="s">
        <v>1613</v>
      </c>
      <c r="I7362" s="4">
        <v>3.0449999999999999</v>
      </c>
      <c r="J7362" s="5"/>
      <c r="K7362" s="28">
        <f>ROUND(K7372,2)</f>
        <v>1123.0899999999999</v>
      </c>
      <c r="L7362" s="26"/>
      <c r="M7362" s="26"/>
      <c r="N7362" s="26"/>
      <c r="O7362" s="26"/>
      <c r="P7362" s="26"/>
      <c r="Q7362" s="26"/>
      <c r="R7362" s="26"/>
      <c r="S7362" s="26"/>
      <c r="T7362" s="26"/>
      <c r="U7362" s="26"/>
      <c r="V7362" s="26"/>
      <c r="W7362" s="26"/>
      <c r="X7362" s="26"/>
      <c r="Y7362" s="26"/>
      <c r="Z7362" s="26"/>
      <c r="AA7362" s="26"/>
    </row>
    <row r="7363" spans="1:27" x14ac:dyDescent="0.25">
      <c r="B7363" s="21" t="s">
        <v>1614</v>
      </c>
    </row>
    <row r="7364" spans="1:27" x14ac:dyDescent="0.25">
      <c r="B7364" t="s">
        <v>1828</v>
      </c>
      <c r="C7364" t="s">
        <v>1616</v>
      </c>
      <c r="D7364" t="s">
        <v>1829</v>
      </c>
      <c r="E7364" s="29">
        <v>2.5</v>
      </c>
      <c r="F7364" t="s">
        <v>1618</v>
      </c>
      <c r="G7364" t="s">
        <v>1619</v>
      </c>
      <c r="H7364" s="30">
        <v>24.14</v>
      </c>
      <c r="I7364" t="s">
        <v>1620</v>
      </c>
      <c r="J7364" s="30">
        <f>ROUND(E7364/I7362* H7364,5)</f>
        <v>19.819379999999999</v>
      </c>
    </row>
    <row r="7365" spans="1:27" x14ac:dyDescent="0.25">
      <c r="B7365" t="s">
        <v>1830</v>
      </c>
      <c r="C7365" t="s">
        <v>1616</v>
      </c>
      <c r="D7365" t="s">
        <v>1831</v>
      </c>
      <c r="E7365" s="29">
        <v>1.2</v>
      </c>
      <c r="F7365" t="s">
        <v>1618</v>
      </c>
      <c r="G7365" t="s">
        <v>1619</v>
      </c>
      <c r="H7365" s="30">
        <v>28.1</v>
      </c>
      <c r="I7365" t="s">
        <v>1620</v>
      </c>
      <c r="J7365" s="30">
        <f>ROUND(E7365/I7362* H7365,5)</f>
        <v>11.07389</v>
      </c>
    </row>
    <row r="7366" spans="1:27" x14ac:dyDescent="0.25">
      <c r="D7366" s="31" t="s">
        <v>1621</v>
      </c>
      <c r="K7366" s="30">
        <f>SUM(J7364:J7365)</f>
        <v>30.893270000000001</v>
      </c>
    </row>
    <row r="7367" spans="1:27" x14ac:dyDescent="0.25">
      <c r="B7367" s="21" t="s">
        <v>1625</v>
      </c>
    </row>
    <row r="7368" spans="1:27" ht="390" x14ac:dyDescent="0.25">
      <c r="B7368" t="s">
        <v>3672</v>
      </c>
      <c r="C7368" t="s">
        <v>550</v>
      </c>
      <c r="D7368" s="33" t="s">
        <v>3673</v>
      </c>
      <c r="E7368" s="29">
        <v>1</v>
      </c>
      <c r="G7368" t="s">
        <v>1619</v>
      </c>
      <c r="H7368" s="30">
        <v>1049</v>
      </c>
      <c r="I7368" t="s">
        <v>1620</v>
      </c>
      <c r="J7368" s="30">
        <f>ROUND(E7368* H7368,5)</f>
        <v>1049</v>
      </c>
    </row>
    <row r="7369" spans="1:27" x14ac:dyDescent="0.25">
      <c r="D7369" s="31" t="s">
        <v>1635</v>
      </c>
      <c r="K7369" s="30">
        <f>SUM(J7368:J7368)</f>
        <v>1049</v>
      </c>
    </row>
    <row r="7370" spans="1:27" x14ac:dyDescent="0.25">
      <c r="D7370" s="31" t="s">
        <v>1636</v>
      </c>
      <c r="K7370" s="32">
        <f>SUM(J7363:J7369)</f>
        <v>1079.89327</v>
      </c>
    </row>
    <row r="7371" spans="1:27" x14ac:dyDescent="0.25">
      <c r="D7371" s="31" t="s">
        <v>1688</v>
      </c>
      <c r="H7371">
        <v>4</v>
      </c>
      <c r="I7371" t="s">
        <v>1638</v>
      </c>
      <c r="K7371" s="30">
        <f>ROUND(H7371/100*K7370,5)</f>
        <v>43.195729999999998</v>
      </c>
    </row>
    <row r="7372" spans="1:27" x14ac:dyDescent="0.25">
      <c r="D7372" s="31" t="s">
        <v>1639</v>
      </c>
      <c r="K7372" s="32">
        <f>SUM(K7370:K7371)</f>
        <v>1123.0889999999999</v>
      </c>
    </row>
    <row r="7374" spans="1:27" ht="45" customHeight="1" x14ac:dyDescent="0.25">
      <c r="A7374" s="25" t="s">
        <v>3674</v>
      </c>
      <c r="B7374" s="25" t="s">
        <v>1142</v>
      </c>
      <c r="C7374" s="26" t="s">
        <v>37</v>
      </c>
      <c r="D7374" s="6" t="s">
        <v>1143</v>
      </c>
      <c r="E7374" s="5"/>
      <c r="F7374" s="5"/>
      <c r="G7374" s="26"/>
      <c r="H7374" s="27" t="s">
        <v>1613</v>
      </c>
      <c r="I7374" s="4">
        <v>1.089</v>
      </c>
      <c r="J7374" s="5"/>
      <c r="K7374" s="28">
        <f>ROUND(K7384,2)</f>
        <v>600.91999999999996</v>
      </c>
      <c r="L7374" s="26"/>
      <c r="M7374" s="26"/>
      <c r="N7374" s="26"/>
      <c r="O7374" s="26"/>
      <c r="P7374" s="26"/>
      <c r="Q7374" s="26"/>
      <c r="R7374" s="26"/>
      <c r="S7374" s="26"/>
      <c r="T7374" s="26"/>
      <c r="U7374" s="26"/>
      <c r="V7374" s="26"/>
      <c r="W7374" s="26"/>
      <c r="X7374" s="26"/>
      <c r="Y7374" s="26"/>
      <c r="Z7374" s="26"/>
      <c r="AA7374" s="26"/>
    </row>
    <row r="7375" spans="1:27" x14ac:dyDescent="0.25">
      <c r="B7375" s="21" t="s">
        <v>1614</v>
      </c>
    </row>
    <row r="7376" spans="1:27" x14ac:dyDescent="0.25">
      <c r="B7376" t="s">
        <v>1828</v>
      </c>
      <c r="C7376" t="s">
        <v>1616</v>
      </c>
      <c r="D7376" t="s">
        <v>1829</v>
      </c>
      <c r="E7376" s="29">
        <v>8</v>
      </c>
      <c r="F7376" t="s">
        <v>1618</v>
      </c>
      <c r="G7376" t="s">
        <v>1619</v>
      </c>
      <c r="H7376" s="30">
        <v>24.14</v>
      </c>
      <c r="I7376" t="s">
        <v>1620</v>
      </c>
      <c r="J7376" s="30">
        <f>ROUND(E7376/I7374* H7376,5)</f>
        <v>177.33700999999999</v>
      </c>
    </row>
    <row r="7377" spans="1:27" x14ac:dyDescent="0.25">
      <c r="B7377" t="s">
        <v>1830</v>
      </c>
      <c r="C7377" t="s">
        <v>1616</v>
      </c>
      <c r="D7377" t="s">
        <v>1831</v>
      </c>
      <c r="E7377" s="29">
        <v>8</v>
      </c>
      <c r="F7377" t="s">
        <v>1618</v>
      </c>
      <c r="G7377" t="s">
        <v>1619</v>
      </c>
      <c r="H7377" s="30">
        <v>28.1</v>
      </c>
      <c r="I7377" t="s">
        <v>1620</v>
      </c>
      <c r="J7377" s="30">
        <f>ROUND(E7377/I7374* H7377,5)</f>
        <v>206.42792</v>
      </c>
    </row>
    <row r="7378" spans="1:27" x14ac:dyDescent="0.25">
      <c r="D7378" s="31" t="s">
        <v>1621</v>
      </c>
      <c r="K7378" s="30">
        <f>SUM(J7376:J7377)</f>
        <v>383.76492999999999</v>
      </c>
    </row>
    <row r="7379" spans="1:27" x14ac:dyDescent="0.25">
      <c r="B7379" s="21" t="s">
        <v>1625</v>
      </c>
    </row>
    <row r="7380" spans="1:27" x14ac:dyDescent="0.25">
      <c r="B7380" t="s">
        <v>3675</v>
      </c>
      <c r="C7380" t="s">
        <v>37</v>
      </c>
      <c r="D7380" t="s">
        <v>1143</v>
      </c>
      <c r="E7380" s="29">
        <v>1</v>
      </c>
      <c r="G7380" t="s">
        <v>1619</v>
      </c>
      <c r="H7380" s="30">
        <v>194.04</v>
      </c>
      <c r="I7380" t="s">
        <v>1620</v>
      </c>
      <c r="J7380" s="30">
        <f>ROUND(E7380* H7380,5)</f>
        <v>194.04</v>
      </c>
    </row>
    <row r="7381" spans="1:27" x14ac:dyDescent="0.25">
      <c r="D7381" s="31" t="s">
        <v>1635</v>
      </c>
      <c r="K7381" s="30">
        <f>SUM(J7380:J7380)</f>
        <v>194.04</v>
      </c>
    </row>
    <row r="7382" spans="1:27" x14ac:dyDescent="0.25">
      <c r="D7382" s="31" t="s">
        <v>1636</v>
      </c>
      <c r="K7382" s="32">
        <f>SUM(J7375:J7381)</f>
        <v>577.80493000000001</v>
      </c>
    </row>
    <row r="7383" spans="1:27" x14ac:dyDescent="0.25">
      <c r="D7383" s="31" t="s">
        <v>1688</v>
      </c>
      <c r="H7383">
        <v>4</v>
      </c>
      <c r="I7383" t="s">
        <v>1638</v>
      </c>
      <c r="K7383" s="30">
        <f>ROUND(H7383/100*K7382,5)</f>
        <v>23.112200000000001</v>
      </c>
    </row>
    <row r="7384" spans="1:27" x14ac:dyDescent="0.25">
      <c r="D7384" s="31" t="s">
        <v>1639</v>
      </c>
      <c r="K7384" s="32">
        <f>SUM(K7382:K7383)</f>
        <v>600.91713000000004</v>
      </c>
    </row>
    <row r="7386" spans="1:27" ht="45" customHeight="1" x14ac:dyDescent="0.25">
      <c r="A7386" s="25" t="s">
        <v>3676</v>
      </c>
      <c r="B7386" s="25" t="s">
        <v>1154</v>
      </c>
      <c r="C7386" s="26" t="s">
        <v>37</v>
      </c>
      <c r="D7386" s="6" t="s">
        <v>1155</v>
      </c>
      <c r="E7386" s="5"/>
      <c r="F7386" s="5"/>
      <c r="G7386" s="26"/>
      <c r="H7386" s="27" t="s">
        <v>1613</v>
      </c>
      <c r="I7386" s="4">
        <v>1.0940000000000001</v>
      </c>
      <c r="J7386" s="5"/>
      <c r="K7386" s="28">
        <f>ROUND(K7396,2)</f>
        <v>39.17</v>
      </c>
      <c r="L7386" s="26"/>
      <c r="M7386" s="26"/>
      <c r="N7386" s="26"/>
      <c r="O7386" s="26"/>
      <c r="P7386" s="26"/>
      <c r="Q7386" s="26"/>
      <c r="R7386" s="26"/>
      <c r="S7386" s="26"/>
      <c r="T7386" s="26"/>
      <c r="U7386" s="26"/>
      <c r="V7386" s="26"/>
      <c r="W7386" s="26"/>
      <c r="X7386" s="26"/>
      <c r="Y7386" s="26"/>
      <c r="Z7386" s="26"/>
      <c r="AA7386" s="26"/>
    </row>
    <row r="7387" spans="1:27" x14ac:dyDescent="0.25">
      <c r="B7387" s="21" t="s">
        <v>1614</v>
      </c>
    </row>
    <row r="7388" spans="1:27" x14ac:dyDescent="0.25">
      <c r="B7388" t="s">
        <v>1828</v>
      </c>
      <c r="C7388" t="s">
        <v>1616</v>
      </c>
      <c r="D7388" t="s">
        <v>1829</v>
      </c>
      <c r="E7388" s="29">
        <v>0.5</v>
      </c>
      <c r="F7388" t="s">
        <v>1618</v>
      </c>
      <c r="G7388" t="s">
        <v>1619</v>
      </c>
      <c r="H7388" s="30">
        <v>24.14</v>
      </c>
      <c r="I7388" t="s">
        <v>1620</v>
      </c>
      <c r="J7388" s="30">
        <f>ROUND(E7388/I7386* H7388,5)</f>
        <v>11.032909999999999</v>
      </c>
    </row>
    <row r="7389" spans="1:27" x14ac:dyDescent="0.25">
      <c r="B7389" t="s">
        <v>1830</v>
      </c>
      <c r="C7389" t="s">
        <v>1616</v>
      </c>
      <c r="D7389" t="s">
        <v>1831</v>
      </c>
      <c r="E7389" s="29">
        <v>0.5</v>
      </c>
      <c r="F7389" t="s">
        <v>1618</v>
      </c>
      <c r="G7389" t="s">
        <v>1619</v>
      </c>
      <c r="H7389" s="30">
        <v>28.1</v>
      </c>
      <c r="I7389" t="s">
        <v>1620</v>
      </c>
      <c r="J7389" s="30">
        <f>ROUND(E7389/I7386* H7389,5)</f>
        <v>12.842779999999999</v>
      </c>
    </row>
    <row r="7390" spans="1:27" x14ac:dyDescent="0.25">
      <c r="D7390" s="31" t="s">
        <v>1621</v>
      </c>
      <c r="K7390" s="30">
        <f>SUM(J7388:J7389)</f>
        <v>23.875689999999999</v>
      </c>
    </row>
    <row r="7391" spans="1:27" x14ac:dyDescent="0.25">
      <c r="B7391" s="21" t="s">
        <v>1625</v>
      </c>
    </row>
    <row r="7392" spans="1:27" x14ac:dyDescent="0.25">
      <c r="B7392" t="s">
        <v>3677</v>
      </c>
      <c r="C7392" t="s">
        <v>37</v>
      </c>
      <c r="D7392" t="s">
        <v>3678</v>
      </c>
      <c r="E7392" s="29">
        <v>1</v>
      </c>
      <c r="G7392" t="s">
        <v>1619</v>
      </c>
      <c r="H7392" s="30">
        <v>13.79</v>
      </c>
      <c r="I7392" t="s">
        <v>1620</v>
      </c>
      <c r="J7392" s="30">
        <f>ROUND(E7392* H7392,5)</f>
        <v>13.79</v>
      </c>
    </row>
    <row r="7393" spans="1:27" x14ac:dyDescent="0.25">
      <c r="D7393" s="31" t="s">
        <v>1635</v>
      </c>
      <c r="K7393" s="30">
        <f>SUM(J7392:J7392)</f>
        <v>13.79</v>
      </c>
    </row>
    <row r="7394" spans="1:27" x14ac:dyDescent="0.25">
      <c r="D7394" s="31" t="s">
        <v>1636</v>
      </c>
      <c r="K7394" s="32">
        <f>SUM(J7387:J7393)</f>
        <v>37.665689999999998</v>
      </c>
    </row>
    <row r="7395" spans="1:27" x14ac:dyDescent="0.25">
      <c r="D7395" s="31" t="s">
        <v>1688</v>
      </c>
      <c r="H7395">
        <v>4</v>
      </c>
      <c r="I7395" t="s">
        <v>1638</v>
      </c>
      <c r="K7395" s="30">
        <f>ROUND(H7395/100*K7394,5)</f>
        <v>1.5066299999999999</v>
      </c>
    </row>
    <row r="7396" spans="1:27" x14ac:dyDescent="0.25">
      <c r="D7396" s="31" t="s">
        <v>1639</v>
      </c>
      <c r="K7396" s="32">
        <f>SUM(K7394:K7395)</f>
        <v>39.172319999999999</v>
      </c>
    </row>
    <row r="7398" spans="1:27" ht="45" customHeight="1" x14ac:dyDescent="0.25">
      <c r="A7398" s="25" t="s">
        <v>3679</v>
      </c>
      <c r="B7398" s="25" t="s">
        <v>1148</v>
      </c>
      <c r="C7398" s="26" t="s">
        <v>550</v>
      </c>
      <c r="D7398" s="6" t="s">
        <v>1149</v>
      </c>
      <c r="E7398" s="5"/>
      <c r="F7398" s="5"/>
      <c r="G7398" s="26"/>
      <c r="H7398" s="27" t="s">
        <v>1613</v>
      </c>
      <c r="I7398" s="4">
        <v>1.0609999999999999</v>
      </c>
      <c r="J7398" s="5"/>
      <c r="K7398" s="28">
        <f>ROUND(K7408,2)</f>
        <v>26.1</v>
      </c>
      <c r="L7398" s="26"/>
      <c r="M7398" s="26"/>
      <c r="N7398" s="26"/>
      <c r="O7398" s="26"/>
      <c r="P7398" s="26"/>
      <c r="Q7398" s="26"/>
      <c r="R7398" s="26"/>
      <c r="S7398" s="26"/>
      <c r="T7398" s="26"/>
      <c r="U7398" s="26"/>
      <c r="V7398" s="26"/>
      <c r="W7398" s="26"/>
      <c r="X7398" s="26"/>
      <c r="Y7398" s="26"/>
      <c r="Z7398" s="26"/>
      <c r="AA7398" s="26"/>
    </row>
    <row r="7399" spans="1:27" x14ac:dyDescent="0.25">
      <c r="B7399" s="21" t="s">
        <v>1614</v>
      </c>
    </row>
    <row r="7400" spans="1:27" x14ac:dyDescent="0.25">
      <c r="B7400" t="s">
        <v>1828</v>
      </c>
      <c r="C7400" t="s">
        <v>1616</v>
      </c>
      <c r="D7400" t="s">
        <v>1829</v>
      </c>
      <c r="E7400" s="29">
        <v>0.5</v>
      </c>
      <c r="F7400" t="s">
        <v>1618</v>
      </c>
      <c r="G7400" t="s">
        <v>1619</v>
      </c>
      <c r="H7400" s="30">
        <v>24.14</v>
      </c>
      <c r="I7400" t="s">
        <v>1620</v>
      </c>
      <c r="J7400" s="30">
        <f>ROUND(E7400/I7398* H7400,5)</f>
        <v>11.376060000000001</v>
      </c>
    </row>
    <row r="7401" spans="1:27" x14ac:dyDescent="0.25">
      <c r="B7401" t="s">
        <v>1830</v>
      </c>
      <c r="C7401" t="s">
        <v>1616</v>
      </c>
      <c r="D7401" t="s">
        <v>1831</v>
      </c>
      <c r="E7401" s="29">
        <v>0.5</v>
      </c>
      <c r="F7401" t="s">
        <v>1618</v>
      </c>
      <c r="G7401" t="s">
        <v>1619</v>
      </c>
      <c r="H7401" s="30">
        <v>28.1</v>
      </c>
      <c r="I7401" t="s">
        <v>1620</v>
      </c>
      <c r="J7401" s="30">
        <f>ROUND(E7401/I7398* H7401,5)</f>
        <v>13.24222</v>
      </c>
    </row>
    <row r="7402" spans="1:27" x14ac:dyDescent="0.25">
      <c r="D7402" s="31" t="s">
        <v>1621</v>
      </c>
      <c r="K7402" s="30">
        <f>SUM(J7400:J7401)</f>
        <v>24.618279999999999</v>
      </c>
    </row>
    <row r="7403" spans="1:27" x14ac:dyDescent="0.25">
      <c r="B7403" s="21" t="s">
        <v>1625</v>
      </c>
    </row>
    <row r="7404" spans="1:27" x14ac:dyDescent="0.25">
      <c r="B7404" t="s">
        <v>3680</v>
      </c>
      <c r="C7404" t="s">
        <v>550</v>
      </c>
      <c r="D7404" t="s">
        <v>3681</v>
      </c>
      <c r="E7404" s="29">
        <v>1</v>
      </c>
      <c r="G7404" t="s">
        <v>1619</v>
      </c>
      <c r="H7404" s="30">
        <v>0.48</v>
      </c>
      <c r="I7404" t="s">
        <v>1620</v>
      </c>
      <c r="J7404" s="30">
        <f>ROUND(E7404* H7404,5)</f>
        <v>0.48</v>
      </c>
    </row>
    <row r="7405" spans="1:27" x14ac:dyDescent="0.25">
      <c r="D7405" s="31" t="s">
        <v>1635</v>
      </c>
      <c r="K7405" s="30">
        <f>SUM(J7404:J7404)</f>
        <v>0.48</v>
      </c>
    </row>
    <row r="7406" spans="1:27" x14ac:dyDescent="0.25">
      <c r="D7406" s="31" t="s">
        <v>1636</v>
      </c>
      <c r="K7406" s="32">
        <f>SUM(J7399:J7405)</f>
        <v>25.098279999999999</v>
      </c>
    </row>
    <row r="7407" spans="1:27" x14ac:dyDescent="0.25">
      <c r="D7407" s="31" t="s">
        <v>1688</v>
      </c>
      <c r="H7407">
        <v>4</v>
      </c>
      <c r="I7407" t="s">
        <v>1638</v>
      </c>
      <c r="K7407" s="30">
        <f>ROUND(H7407/100*K7406,5)</f>
        <v>1.00393</v>
      </c>
    </row>
    <row r="7408" spans="1:27" x14ac:dyDescent="0.25">
      <c r="D7408" s="31" t="s">
        <v>1639</v>
      </c>
      <c r="K7408" s="32">
        <f>SUM(K7406:K7407)</f>
        <v>26.102209999999999</v>
      </c>
    </row>
    <row r="7410" spans="1:27" ht="45" customHeight="1" x14ac:dyDescent="0.25">
      <c r="A7410" s="25" t="s">
        <v>3682</v>
      </c>
      <c r="B7410" s="25" t="s">
        <v>1138</v>
      </c>
      <c r="C7410" s="26" t="s">
        <v>42</v>
      </c>
      <c r="D7410" s="6" t="s">
        <v>1139</v>
      </c>
      <c r="E7410" s="5"/>
      <c r="F7410" s="5"/>
      <c r="G7410" s="26"/>
      <c r="H7410" s="27" t="s">
        <v>1613</v>
      </c>
      <c r="I7410" s="4">
        <v>1.0620000000000001</v>
      </c>
      <c r="J7410" s="5"/>
      <c r="K7410" s="28">
        <f>ROUND(K7422,2)</f>
        <v>7.17</v>
      </c>
      <c r="L7410" s="26"/>
      <c r="M7410" s="26"/>
      <c r="N7410" s="26"/>
      <c r="O7410" s="26"/>
      <c r="P7410" s="26"/>
      <c r="Q7410" s="26"/>
      <c r="R7410" s="26"/>
      <c r="S7410" s="26"/>
      <c r="T7410" s="26"/>
      <c r="U7410" s="26"/>
      <c r="V7410" s="26"/>
      <c r="W7410" s="26"/>
      <c r="X7410" s="26"/>
      <c r="Y7410" s="26"/>
      <c r="Z7410" s="26"/>
      <c r="AA7410" s="26"/>
    </row>
    <row r="7411" spans="1:27" x14ac:dyDescent="0.25">
      <c r="B7411" s="21" t="s">
        <v>1614</v>
      </c>
    </row>
    <row r="7412" spans="1:27" x14ac:dyDescent="0.25">
      <c r="B7412" t="s">
        <v>1828</v>
      </c>
      <c r="C7412" t="s">
        <v>1616</v>
      </c>
      <c r="D7412" t="s">
        <v>1829</v>
      </c>
      <c r="E7412" s="29">
        <v>0.13</v>
      </c>
      <c r="F7412" t="s">
        <v>1618</v>
      </c>
      <c r="G7412" t="s">
        <v>1619</v>
      </c>
      <c r="H7412" s="30">
        <v>24.14</v>
      </c>
      <c r="I7412" t="s">
        <v>1620</v>
      </c>
      <c r="J7412" s="30">
        <f>ROUND(E7412/I7410* H7412,5)</f>
        <v>2.95499</v>
      </c>
    </row>
    <row r="7413" spans="1:27" x14ac:dyDescent="0.25">
      <c r="B7413" t="s">
        <v>1830</v>
      </c>
      <c r="C7413" t="s">
        <v>1616</v>
      </c>
      <c r="D7413" t="s">
        <v>1831</v>
      </c>
      <c r="E7413" s="29">
        <v>0.13</v>
      </c>
      <c r="F7413" t="s">
        <v>1618</v>
      </c>
      <c r="G7413" t="s">
        <v>1619</v>
      </c>
      <c r="H7413" s="30">
        <v>28.1</v>
      </c>
      <c r="I7413" t="s">
        <v>1620</v>
      </c>
      <c r="J7413" s="30">
        <f>ROUND(E7413/I7410* H7413,5)</f>
        <v>3.43974</v>
      </c>
    </row>
    <row r="7414" spans="1:27" x14ac:dyDescent="0.25">
      <c r="D7414" s="31" t="s">
        <v>1621</v>
      </c>
      <c r="K7414" s="30">
        <f>SUM(J7412:J7413)</f>
        <v>6.39473</v>
      </c>
    </row>
    <row r="7415" spans="1:27" x14ac:dyDescent="0.25">
      <c r="B7415" s="21" t="s">
        <v>1625</v>
      </c>
    </row>
    <row r="7416" spans="1:27" x14ac:dyDescent="0.25">
      <c r="B7416" t="s">
        <v>3683</v>
      </c>
      <c r="C7416" t="s">
        <v>42</v>
      </c>
      <c r="D7416" t="s">
        <v>3684</v>
      </c>
      <c r="E7416" s="29">
        <v>1.05</v>
      </c>
      <c r="G7416" t="s">
        <v>1619</v>
      </c>
      <c r="H7416" s="30">
        <v>0.38</v>
      </c>
      <c r="I7416" t="s">
        <v>1620</v>
      </c>
      <c r="J7416" s="30">
        <f>ROUND(E7416* H7416,5)</f>
        <v>0.39900000000000002</v>
      </c>
    </row>
    <row r="7417" spans="1:27" x14ac:dyDescent="0.25">
      <c r="D7417" s="31" t="s">
        <v>1635</v>
      </c>
      <c r="K7417" s="30">
        <f>SUM(J7416:J7416)</f>
        <v>0.39900000000000002</v>
      </c>
    </row>
    <row r="7419" spans="1:27" x14ac:dyDescent="0.25">
      <c r="D7419" s="31" t="s">
        <v>1637</v>
      </c>
      <c r="H7419">
        <v>1.5</v>
      </c>
      <c r="I7419" t="s">
        <v>1638</v>
      </c>
      <c r="J7419">
        <f>ROUND(H7419/100*K7414,5)</f>
        <v>9.5920000000000005E-2</v>
      </c>
    </row>
    <row r="7420" spans="1:27" x14ac:dyDescent="0.25">
      <c r="D7420" s="31" t="s">
        <v>1636</v>
      </c>
      <c r="K7420" s="32">
        <f>SUM(J7411:J7419)</f>
        <v>6.8896499999999996</v>
      </c>
    </row>
    <row r="7421" spans="1:27" x14ac:dyDescent="0.25">
      <c r="D7421" s="31" t="s">
        <v>1688</v>
      </c>
      <c r="H7421">
        <v>4</v>
      </c>
      <c r="I7421" t="s">
        <v>1638</v>
      </c>
      <c r="K7421" s="30">
        <f>ROUND(H7421/100*K7420,5)</f>
        <v>0.27559</v>
      </c>
    </row>
    <row r="7422" spans="1:27" x14ac:dyDescent="0.25">
      <c r="D7422" s="31" t="s">
        <v>1639</v>
      </c>
      <c r="K7422" s="32">
        <f>SUM(K7420:K7421)</f>
        <v>7.1652399999999998</v>
      </c>
    </row>
    <row r="7424" spans="1:27" ht="45" customHeight="1" x14ac:dyDescent="0.25">
      <c r="A7424" s="25" t="s">
        <v>3685</v>
      </c>
      <c r="B7424" s="25" t="s">
        <v>1180</v>
      </c>
      <c r="C7424" s="26" t="s">
        <v>25</v>
      </c>
      <c r="D7424" s="6" t="s">
        <v>1181</v>
      </c>
      <c r="E7424" s="5"/>
      <c r="F7424" s="5"/>
      <c r="G7424" s="26"/>
      <c r="H7424" s="27" t="s">
        <v>1613</v>
      </c>
      <c r="I7424" s="4">
        <v>1.198</v>
      </c>
      <c r="J7424" s="5"/>
      <c r="K7424" s="28">
        <f>ROUND(K7434,2)</f>
        <v>1.39</v>
      </c>
      <c r="L7424" s="26"/>
      <c r="M7424" s="26"/>
      <c r="N7424" s="26"/>
      <c r="O7424" s="26"/>
      <c r="P7424" s="26"/>
      <c r="Q7424" s="26"/>
      <c r="R7424" s="26"/>
      <c r="S7424" s="26"/>
      <c r="T7424" s="26"/>
      <c r="U7424" s="26"/>
      <c r="V7424" s="26"/>
      <c r="W7424" s="26"/>
      <c r="X7424" s="26"/>
      <c r="Y7424" s="26"/>
      <c r="Z7424" s="26"/>
      <c r="AA7424" s="26"/>
    </row>
    <row r="7425" spans="1:27" x14ac:dyDescent="0.25">
      <c r="B7425" s="21" t="s">
        <v>1614</v>
      </c>
    </row>
    <row r="7426" spans="1:27" x14ac:dyDescent="0.25">
      <c r="B7426" t="s">
        <v>1828</v>
      </c>
      <c r="C7426" t="s">
        <v>1616</v>
      </c>
      <c r="D7426" t="s">
        <v>1829</v>
      </c>
      <c r="E7426" s="29">
        <v>0.01</v>
      </c>
      <c r="F7426" t="s">
        <v>1618</v>
      </c>
      <c r="G7426" t="s">
        <v>1619</v>
      </c>
      <c r="H7426" s="30">
        <v>24.14</v>
      </c>
      <c r="I7426" t="s">
        <v>1620</v>
      </c>
      <c r="J7426" s="30">
        <f>ROUND(E7426/I7424* H7426,5)</f>
        <v>0.20150000000000001</v>
      </c>
    </row>
    <row r="7427" spans="1:27" x14ac:dyDescent="0.25">
      <c r="B7427" t="s">
        <v>1830</v>
      </c>
      <c r="C7427" t="s">
        <v>1616</v>
      </c>
      <c r="D7427" t="s">
        <v>1831</v>
      </c>
      <c r="E7427" s="29">
        <v>0.01</v>
      </c>
      <c r="F7427" t="s">
        <v>1618</v>
      </c>
      <c r="G7427" t="s">
        <v>1619</v>
      </c>
      <c r="H7427" s="30">
        <v>28.1</v>
      </c>
      <c r="I7427" t="s">
        <v>1620</v>
      </c>
      <c r="J7427" s="30">
        <f>ROUND(E7427/I7424* H7427,5)</f>
        <v>0.23455999999999999</v>
      </c>
    </row>
    <row r="7428" spans="1:27" x14ac:dyDescent="0.25">
      <c r="D7428" s="31" t="s">
        <v>1621</v>
      </c>
      <c r="K7428" s="30">
        <f>SUM(J7426:J7427)</f>
        <v>0.43606</v>
      </c>
    </row>
    <row r="7429" spans="1:27" x14ac:dyDescent="0.25">
      <c r="B7429" s="21" t="s">
        <v>1625</v>
      </c>
    </row>
    <row r="7430" spans="1:27" x14ac:dyDescent="0.25">
      <c r="B7430" t="s">
        <v>3686</v>
      </c>
      <c r="C7430" t="s">
        <v>550</v>
      </c>
      <c r="D7430" t="s">
        <v>3687</v>
      </c>
      <c r="E7430" s="29">
        <v>1</v>
      </c>
      <c r="G7430" t="s">
        <v>1619</v>
      </c>
      <c r="H7430" s="30">
        <v>0.9</v>
      </c>
      <c r="I7430" t="s">
        <v>1620</v>
      </c>
      <c r="J7430" s="30">
        <f>ROUND(E7430* H7430,5)</f>
        <v>0.9</v>
      </c>
    </row>
    <row r="7431" spans="1:27" x14ac:dyDescent="0.25">
      <c r="D7431" s="31" t="s">
        <v>1635</v>
      </c>
      <c r="K7431" s="30">
        <f>SUM(J7430:J7430)</f>
        <v>0.9</v>
      </c>
    </row>
    <row r="7432" spans="1:27" x14ac:dyDescent="0.25">
      <c r="D7432" s="31" t="s">
        <v>1636</v>
      </c>
      <c r="K7432" s="32">
        <f>SUM(J7425:J7431)</f>
        <v>1.33606</v>
      </c>
    </row>
    <row r="7433" spans="1:27" x14ac:dyDescent="0.25">
      <c r="D7433" s="31" t="s">
        <v>1688</v>
      </c>
      <c r="H7433">
        <v>4</v>
      </c>
      <c r="I7433" t="s">
        <v>1638</v>
      </c>
      <c r="K7433" s="30">
        <f>ROUND(H7433/100*K7432,5)</f>
        <v>5.3440000000000001E-2</v>
      </c>
    </row>
    <row r="7434" spans="1:27" x14ac:dyDescent="0.25">
      <c r="D7434" s="31" t="s">
        <v>1639</v>
      </c>
      <c r="K7434" s="32">
        <f>SUM(K7432:K7433)</f>
        <v>1.3895</v>
      </c>
    </row>
    <row r="7436" spans="1:27" ht="45" customHeight="1" x14ac:dyDescent="0.25">
      <c r="A7436" s="25" t="s">
        <v>3688</v>
      </c>
      <c r="B7436" s="25" t="s">
        <v>1136</v>
      </c>
      <c r="C7436" s="26" t="s">
        <v>37</v>
      </c>
      <c r="D7436" s="6" t="s">
        <v>1137</v>
      </c>
      <c r="E7436" s="5"/>
      <c r="F7436" s="5"/>
      <c r="G7436" s="26"/>
      <c r="H7436" s="27" t="s">
        <v>1613</v>
      </c>
      <c r="I7436" s="4">
        <v>1.1020000000000001</v>
      </c>
      <c r="J7436" s="5"/>
      <c r="K7436" s="28">
        <f>ROUND(K7448,2)</f>
        <v>254.82</v>
      </c>
      <c r="L7436" s="26"/>
      <c r="M7436" s="26"/>
      <c r="N7436" s="26"/>
      <c r="O7436" s="26"/>
      <c r="P7436" s="26"/>
      <c r="Q7436" s="26"/>
      <c r="R7436" s="26"/>
      <c r="S7436" s="26"/>
      <c r="T7436" s="26"/>
      <c r="U7436" s="26"/>
      <c r="V7436" s="26"/>
      <c r="W7436" s="26"/>
      <c r="X7436" s="26"/>
      <c r="Y7436" s="26"/>
      <c r="Z7436" s="26"/>
      <c r="AA7436" s="26"/>
    </row>
    <row r="7437" spans="1:27" x14ac:dyDescent="0.25">
      <c r="B7437" s="21" t="s">
        <v>1614</v>
      </c>
    </row>
    <row r="7438" spans="1:27" x14ac:dyDescent="0.25">
      <c r="B7438" t="s">
        <v>1830</v>
      </c>
      <c r="C7438" t="s">
        <v>1616</v>
      </c>
      <c r="D7438" t="s">
        <v>1831</v>
      </c>
      <c r="E7438" s="29">
        <v>3</v>
      </c>
      <c r="F7438" t="s">
        <v>1618</v>
      </c>
      <c r="G7438" t="s">
        <v>1619</v>
      </c>
      <c r="H7438" s="30">
        <v>28.1</v>
      </c>
      <c r="I7438" t="s">
        <v>1620</v>
      </c>
      <c r="J7438" s="30">
        <f>ROUND(E7438/I7436* H7438,5)</f>
        <v>76.497280000000003</v>
      </c>
    </row>
    <row r="7439" spans="1:27" x14ac:dyDescent="0.25">
      <c r="B7439" t="s">
        <v>1828</v>
      </c>
      <c r="C7439" t="s">
        <v>1616</v>
      </c>
      <c r="D7439" t="s">
        <v>1829</v>
      </c>
      <c r="E7439" s="29">
        <v>3</v>
      </c>
      <c r="F7439" t="s">
        <v>1618</v>
      </c>
      <c r="G7439" t="s">
        <v>1619</v>
      </c>
      <c r="H7439" s="30">
        <v>24.14</v>
      </c>
      <c r="I7439" t="s">
        <v>1620</v>
      </c>
      <c r="J7439" s="30">
        <f>ROUND(E7439/I7436* H7439,5)</f>
        <v>65.716880000000003</v>
      </c>
    </row>
    <row r="7440" spans="1:27" x14ac:dyDescent="0.25">
      <c r="D7440" s="31" t="s">
        <v>1621</v>
      </c>
      <c r="K7440" s="30">
        <f>SUM(J7438:J7439)</f>
        <v>142.21415999999999</v>
      </c>
    </row>
    <row r="7441" spans="1:27" x14ac:dyDescent="0.25">
      <c r="B7441" s="21" t="s">
        <v>1625</v>
      </c>
    </row>
    <row r="7442" spans="1:27" x14ac:dyDescent="0.25">
      <c r="B7442" t="s">
        <v>3689</v>
      </c>
      <c r="C7442" t="s">
        <v>37</v>
      </c>
      <c r="D7442" t="s">
        <v>3690</v>
      </c>
      <c r="E7442" s="29">
        <v>1</v>
      </c>
      <c r="G7442" t="s">
        <v>1619</v>
      </c>
      <c r="H7442" s="30">
        <v>100.67</v>
      </c>
      <c r="I7442" t="s">
        <v>1620</v>
      </c>
      <c r="J7442" s="30">
        <f>ROUND(E7442* H7442,5)</f>
        <v>100.67</v>
      </c>
    </row>
    <row r="7443" spans="1:27" x14ac:dyDescent="0.25">
      <c r="D7443" s="31" t="s">
        <v>1635</v>
      </c>
      <c r="K7443" s="30">
        <f>SUM(J7442:J7442)</f>
        <v>100.67</v>
      </c>
    </row>
    <row r="7445" spans="1:27" x14ac:dyDescent="0.25">
      <c r="D7445" s="31" t="s">
        <v>1637</v>
      </c>
      <c r="H7445">
        <v>1.5</v>
      </c>
      <c r="I7445" t="s">
        <v>1638</v>
      </c>
      <c r="J7445">
        <f>ROUND(H7445/100*K7440,5)</f>
        <v>2.1332100000000001</v>
      </c>
    </row>
    <row r="7446" spans="1:27" x14ac:dyDescent="0.25">
      <c r="D7446" s="31" t="s">
        <v>1636</v>
      </c>
      <c r="K7446" s="32">
        <f>SUM(J7437:J7445)</f>
        <v>245.01737</v>
      </c>
    </row>
    <row r="7447" spans="1:27" x14ac:dyDescent="0.25">
      <c r="D7447" s="31" t="s">
        <v>1688</v>
      </c>
      <c r="H7447">
        <v>4</v>
      </c>
      <c r="I7447" t="s">
        <v>1638</v>
      </c>
      <c r="K7447" s="30">
        <f>ROUND(H7447/100*K7446,5)</f>
        <v>9.8006899999999995</v>
      </c>
    </row>
    <row r="7448" spans="1:27" x14ac:dyDescent="0.25">
      <c r="D7448" s="31" t="s">
        <v>1639</v>
      </c>
      <c r="K7448" s="32">
        <f>SUM(K7446:K7447)</f>
        <v>254.81806</v>
      </c>
    </row>
    <row r="7450" spans="1:27" ht="45" customHeight="1" x14ac:dyDescent="0.25">
      <c r="A7450" s="25" t="s">
        <v>3691</v>
      </c>
      <c r="B7450" s="25" t="s">
        <v>1194</v>
      </c>
      <c r="C7450" s="26" t="s">
        <v>37</v>
      </c>
      <c r="D7450" s="6" t="s">
        <v>1195</v>
      </c>
      <c r="E7450" s="5"/>
      <c r="F7450" s="5"/>
      <c r="G7450" s="26"/>
      <c r="H7450" s="27" t="s">
        <v>1613</v>
      </c>
      <c r="I7450" s="4">
        <v>2.54</v>
      </c>
      <c r="J7450" s="5"/>
      <c r="K7450" s="28">
        <f>ROUND(K7460,2)</f>
        <v>281.35000000000002</v>
      </c>
      <c r="L7450" s="26"/>
      <c r="M7450" s="26"/>
      <c r="N7450" s="26"/>
      <c r="O7450" s="26"/>
      <c r="P7450" s="26"/>
      <c r="Q7450" s="26"/>
      <c r="R7450" s="26"/>
      <c r="S7450" s="26"/>
      <c r="T7450" s="26"/>
      <c r="U7450" s="26"/>
      <c r="V7450" s="26"/>
      <c r="W7450" s="26"/>
      <c r="X7450" s="26"/>
      <c r="Y7450" s="26"/>
      <c r="Z7450" s="26"/>
      <c r="AA7450" s="26"/>
    </row>
    <row r="7451" spans="1:27" x14ac:dyDescent="0.25">
      <c r="B7451" s="21" t="s">
        <v>1614</v>
      </c>
    </row>
    <row r="7452" spans="1:27" x14ac:dyDescent="0.25">
      <c r="B7452" t="s">
        <v>1761</v>
      </c>
      <c r="C7452" t="s">
        <v>1616</v>
      </c>
      <c r="D7452" t="s">
        <v>1762</v>
      </c>
      <c r="E7452" s="29">
        <v>0.5</v>
      </c>
      <c r="F7452" t="s">
        <v>1618</v>
      </c>
      <c r="G7452" t="s">
        <v>1619</v>
      </c>
      <c r="H7452" s="30">
        <v>28.1</v>
      </c>
      <c r="I7452" t="s">
        <v>1620</v>
      </c>
      <c r="J7452" s="30">
        <f>ROUND(E7452/I7450* H7452,5)</f>
        <v>5.5315000000000003</v>
      </c>
    </row>
    <row r="7453" spans="1:27" x14ac:dyDescent="0.25">
      <c r="B7453" t="s">
        <v>1763</v>
      </c>
      <c r="C7453" t="s">
        <v>1616</v>
      </c>
      <c r="D7453" t="s">
        <v>1764</v>
      </c>
      <c r="E7453" s="29">
        <v>0.5</v>
      </c>
      <c r="F7453" t="s">
        <v>1618</v>
      </c>
      <c r="G7453" t="s">
        <v>1619</v>
      </c>
      <c r="H7453" s="30">
        <v>24.1</v>
      </c>
      <c r="I7453" t="s">
        <v>1620</v>
      </c>
      <c r="J7453" s="30">
        <f>ROUND(E7453/I7450* H7453,5)</f>
        <v>4.7440899999999999</v>
      </c>
    </row>
    <row r="7454" spans="1:27" x14ac:dyDescent="0.25">
      <c r="D7454" s="31" t="s">
        <v>1621</v>
      </c>
      <c r="K7454" s="30">
        <f>SUM(J7452:J7453)</f>
        <v>10.275590000000001</v>
      </c>
    </row>
    <row r="7455" spans="1:27" x14ac:dyDescent="0.25">
      <c r="B7455" s="21" t="s">
        <v>1625</v>
      </c>
    </row>
    <row r="7456" spans="1:27" x14ac:dyDescent="0.25">
      <c r="B7456" t="s">
        <v>3692</v>
      </c>
      <c r="C7456" t="s">
        <v>37</v>
      </c>
      <c r="D7456" t="s">
        <v>3693</v>
      </c>
      <c r="E7456" s="29">
        <v>1</v>
      </c>
      <c r="G7456" t="s">
        <v>1619</v>
      </c>
      <c r="H7456" s="30">
        <v>260.25</v>
      </c>
      <c r="I7456" t="s">
        <v>1620</v>
      </c>
      <c r="J7456" s="30">
        <f>ROUND(E7456* H7456,5)</f>
        <v>260.25</v>
      </c>
    </row>
    <row r="7457" spans="1:27" x14ac:dyDescent="0.25">
      <c r="D7457" s="31" t="s">
        <v>1635</v>
      </c>
      <c r="K7457" s="30">
        <f>SUM(J7456:J7456)</f>
        <v>260.25</v>
      </c>
    </row>
    <row r="7458" spans="1:27" x14ac:dyDescent="0.25">
      <c r="D7458" s="31" t="s">
        <v>1636</v>
      </c>
      <c r="K7458" s="32">
        <f>SUM(J7451:J7457)</f>
        <v>270.52559000000002</v>
      </c>
    </row>
    <row r="7459" spans="1:27" x14ac:dyDescent="0.25">
      <c r="D7459" s="31" t="s">
        <v>1688</v>
      </c>
      <c r="H7459">
        <v>4</v>
      </c>
      <c r="I7459" t="s">
        <v>1638</v>
      </c>
      <c r="K7459" s="30">
        <f>ROUND(H7459/100*K7458,5)</f>
        <v>10.821020000000001</v>
      </c>
    </row>
    <row r="7460" spans="1:27" x14ac:dyDescent="0.25">
      <c r="D7460" s="31" t="s">
        <v>1639</v>
      </c>
      <c r="K7460" s="32">
        <f>SUM(K7458:K7459)</f>
        <v>281.34661</v>
      </c>
    </row>
    <row r="7462" spans="1:27" ht="45" customHeight="1" x14ac:dyDescent="0.25">
      <c r="A7462" s="25" t="s">
        <v>3694</v>
      </c>
      <c r="B7462" s="25" t="s">
        <v>1188</v>
      </c>
      <c r="C7462" s="26" t="s">
        <v>37</v>
      </c>
      <c r="D7462" s="6" t="s">
        <v>1189</v>
      </c>
      <c r="E7462" s="5"/>
      <c r="F7462" s="5"/>
      <c r="G7462" s="26"/>
      <c r="H7462" s="27" t="s">
        <v>1613</v>
      </c>
      <c r="I7462" s="4">
        <v>11.037000000000001</v>
      </c>
      <c r="J7462" s="5"/>
      <c r="K7462" s="28">
        <f>ROUND(K7472,2)</f>
        <v>1748.43</v>
      </c>
      <c r="L7462" s="26"/>
      <c r="M7462" s="26"/>
      <c r="N7462" s="26"/>
      <c r="O7462" s="26"/>
      <c r="P7462" s="26"/>
      <c r="Q7462" s="26"/>
      <c r="R7462" s="26"/>
      <c r="S7462" s="26"/>
      <c r="T7462" s="26"/>
      <c r="U7462" s="26"/>
      <c r="V7462" s="26"/>
      <c r="W7462" s="26"/>
      <c r="X7462" s="26"/>
      <c r="Y7462" s="26"/>
      <c r="Z7462" s="26"/>
      <c r="AA7462" s="26"/>
    </row>
    <row r="7463" spans="1:27" x14ac:dyDescent="0.25">
      <c r="B7463" s="21" t="s">
        <v>1614</v>
      </c>
    </row>
    <row r="7464" spans="1:27" x14ac:dyDescent="0.25">
      <c r="B7464" t="s">
        <v>1763</v>
      </c>
      <c r="C7464" t="s">
        <v>1616</v>
      </c>
      <c r="D7464" t="s">
        <v>1764</v>
      </c>
      <c r="E7464" s="29">
        <v>0.25</v>
      </c>
      <c r="F7464" t="s">
        <v>1618</v>
      </c>
      <c r="G7464" t="s">
        <v>1619</v>
      </c>
      <c r="H7464" s="30">
        <v>24.1</v>
      </c>
      <c r="I7464" t="s">
        <v>1620</v>
      </c>
      <c r="J7464" s="30">
        <f>ROUND(E7464/I7462* H7464,5)</f>
        <v>0.54588999999999999</v>
      </c>
    </row>
    <row r="7465" spans="1:27" x14ac:dyDescent="0.25">
      <c r="B7465" t="s">
        <v>1761</v>
      </c>
      <c r="C7465" t="s">
        <v>1616</v>
      </c>
      <c r="D7465" t="s">
        <v>1762</v>
      </c>
      <c r="E7465" s="29">
        <v>0.25</v>
      </c>
      <c r="F7465" t="s">
        <v>1618</v>
      </c>
      <c r="G7465" t="s">
        <v>1619</v>
      </c>
      <c r="H7465" s="30">
        <v>28.1</v>
      </c>
      <c r="I7465" t="s">
        <v>1620</v>
      </c>
      <c r="J7465" s="30">
        <f>ROUND(E7465/I7462* H7465,5)</f>
        <v>0.63649999999999995</v>
      </c>
    </row>
    <row r="7466" spans="1:27" x14ac:dyDescent="0.25">
      <c r="D7466" s="31" t="s">
        <v>1621</v>
      </c>
      <c r="K7466" s="30">
        <f>SUM(J7464:J7465)</f>
        <v>1.1823899999999998</v>
      </c>
    </row>
    <row r="7467" spans="1:27" x14ac:dyDescent="0.25">
      <c r="B7467" s="21" t="s">
        <v>1625</v>
      </c>
    </row>
    <row r="7468" spans="1:27" x14ac:dyDescent="0.25">
      <c r="B7468" t="s">
        <v>3695</v>
      </c>
      <c r="C7468" t="s">
        <v>37</v>
      </c>
      <c r="D7468" t="s">
        <v>3696</v>
      </c>
      <c r="E7468" s="29">
        <v>1</v>
      </c>
      <c r="G7468" t="s">
        <v>1619</v>
      </c>
      <c r="H7468" s="30">
        <v>1680</v>
      </c>
      <c r="I7468" t="s">
        <v>1620</v>
      </c>
      <c r="J7468" s="30">
        <f>ROUND(E7468* H7468,5)</f>
        <v>1680</v>
      </c>
    </row>
    <row r="7469" spans="1:27" x14ac:dyDescent="0.25">
      <c r="D7469" s="31" t="s">
        <v>1635</v>
      </c>
      <c r="K7469" s="30">
        <f>SUM(J7468:J7468)</f>
        <v>1680</v>
      </c>
    </row>
    <row r="7470" spans="1:27" x14ac:dyDescent="0.25">
      <c r="D7470" s="31" t="s">
        <v>1636</v>
      </c>
      <c r="K7470" s="32">
        <f>SUM(J7463:J7469)</f>
        <v>1681.1823899999999</v>
      </c>
    </row>
    <row r="7471" spans="1:27" x14ac:dyDescent="0.25">
      <c r="D7471" s="31" t="s">
        <v>1688</v>
      </c>
      <c r="H7471">
        <v>4</v>
      </c>
      <c r="I7471" t="s">
        <v>1638</v>
      </c>
      <c r="K7471" s="30">
        <f>ROUND(H7471/100*K7470,5)</f>
        <v>67.247299999999996</v>
      </c>
    </row>
    <row r="7472" spans="1:27" x14ac:dyDescent="0.25">
      <c r="D7472" s="31" t="s">
        <v>1639</v>
      </c>
      <c r="K7472" s="32">
        <f>SUM(K7470:K7471)</f>
        <v>1748.4296899999999</v>
      </c>
    </row>
    <row r="7474" spans="1:27" ht="45" customHeight="1" x14ac:dyDescent="0.25">
      <c r="A7474" s="25" t="s">
        <v>3697</v>
      </c>
      <c r="B7474" s="25" t="s">
        <v>1208</v>
      </c>
      <c r="C7474" s="26" t="s">
        <v>37</v>
      </c>
      <c r="D7474" s="6" t="s">
        <v>1209</v>
      </c>
      <c r="E7474" s="5"/>
      <c r="F7474" s="5"/>
      <c r="G7474" s="26"/>
      <c r="H7474" s="27" t="s">
        <v>1613</v>
      </c>
      <c r="I7474" s="4">
        <v>1</v>
      </c>
      <c r="J7474" s="5"/>
      <c r="K7474" s="28">
        <f>ROUND(K7480,2)</f>
        <v>166.57</v>
      </c>
      <c r="L7474" s="26"/>
      <c r="M7474" s="26"/>
      <c r="N7474" s="26"/>
      <c r="O7474" s="26"/>
      <c r="P7474" s="26"/>
      <c r="Q7474" s="26"/>
      <c r="R7474" s="26"/>
      <c r="S7474" s="26"/>
      <c r="T7474" s="26"/>
      <c r="U7474" s="26"/>
      <c r="V7474" s="26"/>
      <c r="W7474" s="26"/>
      <c r="X7474" s="26"/>
      <c r="Y7474" s="26"/>
      <c r="Z7474" s="26"/>
      <c r="AA7474" s="26"/>
    </row>
    <row r="7475" spans="1:27" x14ac:dyDescent="0.25">
      <c r="B7475" s="21" t="s">
        <v>1625</v>
      </c>
    </row>
    <row r="7476" spans="1:27" x14ac:dyDescent="0.25">
      <c r="B7476" t="s">
        <v>3698</v>
      </c>
      <c r="C7476" t="s">
        <v>37</v>
      </c>
      <c r="D7476" t="s">
        <v>1209</v>
      </c>
      <c r="E7476" s="29">
        <v>1</v>
      </c>
      <c r="G7476" t="s">
        <v>1619</v>
      </c>
      <c r="H7476" s="30">
        <v>160.16</v>
      </c>
      <c r="I7476" t="s">
        <v>1620</v>
      </c>
      <c r="J7476" s="30">
        <f>ROUND(E7476* H7476,5)</f>
        <v>160.16</v>
      </c>
    </row>
    <row r="7477" spans="1:27" x14ac:dyDescent="0.25">
      <c r="D7477" s="31" t="s">
        <v>1635</v>
      </c>
      <c r="K7477" s="30">
        <f>SUM(J7476:J7476)</f>
        <v>160.16</v>
      </c>
    </row>
    <row r="7478" spans="1:27" x14ac:dyDescent="0.25">
      <c r="D7478" s="31" t="s">
        <v>1636</v>
      </c>
      <c r="K7478" s="32">
        <f>SUM(J7475:J7477)</f>
        <v>160.16</v>
      </c>
    </row>
    <row r="7479" spans="1:27" x14ac:dyDescent="0.25">
      <c r="D7479" s="31" t="s">
        <v>1688</v>
      </c>
      <c r="H7479">
        <v>4</v>
      </c>
      <c r="I7479" t="s">
        <v>1638</v>
      </c>
      <c r="K7479" s="30">
        <f>ROUND(H7479/100*K7478,5)</f>
        <v>6.4063999999999997</v>
      </c>
    </row>
    <row r="7480" spans="1:27" x14ac:dyDescent="0.25">
      <c r="D7480" s="31" t="s">
        <v>1639</v>
      </c>
      <c r="K7480" s="32">
        <f>SUM(K7478:K7479)</f>
        <v>166.56639999999999</v>
      </c>
    </row>
    <row r="7482" spans="1:27" ht="45" customHeight="1" x14ac:dyDescent="0.25">
      <c r="A7482" s="25" t="s">
        <v>3699</v>
      </c>
      <c r="B7482" s="25" t="s">
        <v>1210</v>
      </c>
      <c r="C7482" s="26" t="s">
        <v>37</v>
      </c>
      <c r="D7482" s="6" t="s">
        <v>1211</v>
      </c>
      <c r="E7482" s="5"/>
      <c r="F7482" s="5"/>
      <c r="G7482" s="26"/>
      <c r="H7482" s="27" t="s">
        <v>1613</v>
      </c>
      <c r="I7482" s="4">
        <v>1.06</v>
      </c>
      <c r="J7482" s="5"/>
      <c r="K7482" s="28">
        <f>ROUND(K7489,2)</f>
        <v>384.41</v>
      </c>
      <c r="L7482" s="26"/>
      <c r="M7482" s="26"/>
      <c r="N7482" s="26"/>
      <c r="O7482" s="26"/>
      <c r="P7482" s="26"/>
      <c r="Q7482" s="26"/>
      <c r="R7482" s="26"/>
      <c r="S7482" s="26"/>
      <c r="T7482" s="26"/>
      <c r="U7482" s="26"/>
      <c r="V7482" s="26"/>
      <c r="W7482" s="26"/>
      <c r="X7482" s="26"/>
      <c r="Y7482" s="26"/>
      <c r="Z7482" s="26"/>
      <c r="AA7482" s="26"/>
    </row>
    <row r="7483" spans="1:27" x14ac:dyDescent="0.25">
      <c r="B7483" s="21" t="s">
        <v>1614</v>
      </c>
    </row>
    <row r="7484" spans="1:27" x14ac:dyDescent="0.25">
      <c r="B7484" t="s">
        <v>1830</v>
      </c>
      <c r="C7484" t="s">
        <v>1616</v>
      </c>
      <c r="D7484" t="s">
        <v>1831</v>
      </c>
      <c r="E7484" s="29">
        <v>7.5</v>
      </c>
      <c r="F7484" t="s">
        <v>1618</v>
      </c>
      <c r="G7484" t="s">
        <v>1619</v>
      </c>
      <c r="H7484" s="30">
        <v>28.1</v>
      </c>
      <c r="I7484" t="s">
        <v>1620</v>
      </c>
      <c r="J7484" s="30">
        <f>ROUND(E7484/I7482* H7484,5)</f>
        <v>198.82075</v>
      </c>
    </row>
    <row r="7485" spans="1:27" x14ac:dyDescent="0.25">
      <c r="B7485" t="s">
        <v>1828</v>
      </c>
      <c r="C7485" t="s">
        <v>1616</v>
      </c>
      <c r="D7485" t="s">
        <v>1829</v>
      </c>
      <c r="E7485" s="29">
        <v>7.5</v>
      </c>
      <c r="F7485" t="s">
        <v>1618</v>
      </c>
      <c r="G7485" t="s">
        <v>1619</v>
      </c>
      <c r="H7485" s="30">
        <v>24.14</v>
      </c>
      <c r="I7485" t="s">
        <v>1620</v>
      </c>
      <c r="J7485" s="30">
        <f>ROUND(E7485/I7482* H7485,5)</f>
        <v>170.80188999999999</v>
      </c>
    </row>
    <row r="7486" spans="1:27" x14ac:dyDescent="0.25">
      <c r="D7486" s="31" t="s">
        <v>1621</v>
      </c>
      <c r="K7486" s="30">
        <f>SUM(J7484:J7485)</f>
        <v>369.62263999999999</v>
      </c>
    </row>
    <row r="7487" spans="1:27" x14ac:dyDescent="0.25">
      <c r="D7487" s="31" t="s">
        <v>1636</v>
      </c>
      <c r="K7487" s="32">
        <f>SUM(J7483:J7486)</f>
        <v>369.62263999999999</v>
      </c>
    </row>
    <row r="7488" spans="1:27" x14ac:dyDescent="0.25">
      <c r="D7488" s="31" t="s">
        <v>1688</v>
      </c>
      <c r="H7488">
        <v>4</v>
      </c>
      <c r="I7488" t="s">
        <v>1638</v>
      </c>
      <c r="K7488" s="30">
        <f>ROUND(H7488/100*K7487,5)</f>
        <v>14.78491</v>
      </c>
    </row>
    <row r="7489" spans="1:27" x14ac:dyDescent="0.25">
      <c r="D7489" s="31" t="s">
        <v>1639</v>
      </c>
      <c r="K7489" s="32">
        <f>SUM(K7487:K7488)</f>
        <v>384.40755000000001</v>
      </c>
    </row>
    <row r="7491" spans="1:27" ht="45" customHeight="1" x14ac:dyDescent="0.25">
      <c r="A7491" s="25" t="s">
        <v>3700</v>
      </c>
      <c r="B7491" s="25" t="s">
        <v>1198</v>
      </c>
      <c r="C7491" s="26" t="s">
        <v>37</v>
      </c>
      <c r="D7491" s="6" t="s">
        <v>1199</v>
      </c>
      <c r="E7491" s="5"/>
      <c r="F7491" s="5"/>
      <c r="G7491" s="26"/>
      <c r="H7491" s="27" t="s">
        <v>1613</v>
      </c>
      <c r="I7491" s="4">
        <v>1.6</v>
      </c>
      <c r="J7491" s="5"/>
      <c r="K7491" s="28">
        <f>ROUND(K7501,2)</f>
        <v>346.97</v>
      </c>
      <c r="L7491" s="26"/>
      <c r="M7491" s="26"/>
      <c r="N7491" s="26"/>
      <c r="O7491" s="26"/>
      <c r="P7491" s="26"/>
      <c r="Q7491" s="26"/>
      <c r="R7491" s="26"/>
      <c r="S7491" s="26"/>
      <c r="T7491" s="26"/>
      <c r="U7491" s="26"/>
      <c r="V7491" s="26"/>
      <c r="W7491" s="26"/>
      <c r="X7491" s="26"/>
      <c r="Y7491" s="26"/>
      <c r="Z7491" s="26"/>
      <c r="AA7491" s="26"/>
    </row>
    <row r="7492" spans="1:27" x14ac:dyDescent="0.25">
      <c r="B7492" s="21" t="s">
        <v>1614</v>
      </c>
    </row>
    <row r="7493" spans="1:27" x14ac:dyDescent="0.25">
      <c r="B7493" t="s">
        <v>1761</v>
      </c>
      <c r="C7493" t="s">
        <v>1616</v>
      </c>
      <c r="D7493" t="s">
        <v>1762</v>
      </c>
      <c r="E7493" s="29">
        <v>1</v>
      </c>
      <c r="F7493" t="s">
        <v>1618</v>
      </c>
      <c r="G7493" t="s">
        <v>1619</v>
      </c>
      <c r="H7493" s="30">
        <v>28.1</v>
      </c>
      <c r="I7493" t="s">
        <v>1620</v>
      </c>
      <c r="J7493" s="30">
        <f>ROUND(E7493/I7491* H7493,5)</f>
        <v>17.5625</v>
      </c>
    </row>
    <row r="7494" spans="1:27" x14ac:dyDescent="0.25">
      <c r="B7494" t="s">
        <v>1763</v>
      </c>
      <c r="C7494" t="s">
        <v>1616</v>
      </c>
      <c r="D7494" t="s">
        <v>1764</v>
      </c>
      <c r="E7494" s="29">
        <v>1</v>
      </c>
      <c r="F7494" t="s">
        <v>1618</v>
      </c>
      <c r="G7494" t="s">
        <v>1619</v>
      </c>
      <c r="H7494" s="30">
        <v>24.1</v>
      </c>
      <c r="I7494" t="s">
        <v>1620</v>
      </c>
      <c r="J7494" s="30">
        <f>ROUND(E7494/I7491* H7494,5)</f>
        <v>15.0625</v>
      </c>
    </row>
    <row r="7495" spans="1:27" x14ac:dyDescent="0.25">
      <c r="D7495" s="31" t="s">
        <v>1621</v>
      </c>
      <c r="K7495" s="30">
        <f>SUM(J7493:J7494)</f>
        <v>32.625</v>
      </c>
    </row>
    <row r="7496" spans="1:27" x14ac:dyDescent="0.25">
      <c r="B7496" s="21" t="s">
        <v>1625</v>
      </c>
    </row>
    <row r="7497" spans="1:27" x14ac:dyDescent="0.25">
      <c r="B7497" t="s">
        <v>3701</v>
      </c>
      <c r="C7497" t="s">
        <v>37</v>
      </c>
      <c r="D7497" t="s">
        <v>3702</v>
      </c>
      <c r="E7497" s="29">
        <v>1</v>
      </c>
      <c r="G7497" t="s">
        <v>1619</v>
      </c>
      <c r="H7497" s="30">
        <v>301</v>
      </c>
      <c r="I7497" t="s">
        <v>1620</v>
      </c>
      <c r="J7497" s="30">
        <f>ROUND(E7497* H7497,5)</f>
        <v>301</v>
      </c>
    </row>
    <row r="7498" spans="1:27" x14ac:dyDescent="0.25">
      <c r="D7498" s="31" t="s">
        <v>1635</v>
      </c>
      <c r="K7498" s="30">
        <f>SUM(J7497:J7497)</f>
        <v>301</v>
      </c>
    </row>
    <row r="7499" spans="1:27" x14ac:dyDescent="0.25">
      <c r="D7499" s="31" t="s">
        <v>1636</v>
      </c>
      <c r="K7499" s="32">
        <f>SUM(J7492:J7498)</f>
        <v>333.625</v>
      </c>
    </row>
    <row r="7500" spans="1:27" x14ac:dyDescent="0.25">
      <c r="D7500" s="31" t="s">
        <v>1688</v>
      </c>
      <c r="H7500">
        <v>4</v>
      </c>
      <c r="I7500" t="s">
        <v>1638</v>
      </c>
      <c r="K7500" s="30">
        <f>ROUND(H7500/100*K7499,5)</f>
        <v>13.345000000000001</v>
      </c>
    </row>
    <row r="7501" spans="1:27" x14ac:dyDescent="0.25">
      <c r="D7501" s="31" t="s">
        <v>1639</v>
      </c>
      <c r="K7501" s="32">
        <f>SUM(K7499:K7500)</f>
        <v>346.97</v>
      </c>
    </row>
    <row r="7503" spans="1:27" ht="45" customHeight="1" x14ac:dyDescent="0.25">
      <c r="A7503" s="25" t="s">
        <v>3703</v>
      </c>
      <c r="B7503" s="25" t="s">
        <v>1200</v>
      </c>
      <c r="C7503" s="26" t="s">
        <v>550</v>
      </c>
      <c r="D7503" s="6" t="s">
        <v>1201</v>
      </c>
      <c r="E7503" s="5"/>
      <c r="F7503" s="5"/>
      <c r="G7503" s="26"/>
      <c r="H7503" s="27" t="s">
        <v>1613</v>
      </c>
      <c r="I7503" s="4">
        <v>36.478000000000002</v>
      </c>
      <c r="J7503" s="5"/>
      <c r="K7503" s="28">
        <f>ROUND(K7512,2)</f>
        <v>251.04</v>
      </c>
      <c r="L7503" s="26"/>
      <c r="M7503" s="26"/>
      <c r="N7503" s="26"/>
      <c r="O7503" s="26"/>
      <c r="P7503" s="26"/>
      <c r="Q7503" s="26"/>
      <c r="R7503" s="26"/>
      <c r="S7503" s="26"/>
      <c r="T7503" s="26"/>
      <c r="U7503" s="26"/>
      <c r="V7503" s="26"/>
      <c r="W7503" s="26"/>
      <c r="X7503" s="26"/>
      <c r="Y7503" s="26"/>
      <c r="Z7503" s="26"/>
      <c r="AA7503" s="26"/>
    </row>
    <row r="7504" spans="1:27" x14ac:dyDescent="0.25">
      <c r="B7504" s="21" t="s">
        <v>1614</v>
      </c>
    </row>
    <row r="7505" spans="1:27" x14ac:dyDescent="0.25">
      <c r="B7505" t="s">
        <v>1830</v>
      </c>
      <c r="C7505" t="s">
        <v>1616</v>
      </c>
      <c r="D7505" t="s">
        <v>1831</v>
      </c>
      <c r="E7505" s="29">
        <v>0.5</v>
      </c>
      <c r="F7505" t="s">
        <v>1618</v>
      </c>
      <c r="G7505" t="s">
        <v>1619</v>
      </c>
      <c r="H7505" s="30">
        <v>28.1</v>
      </c>
      <c r="I7505" t="s">
        <v>1620</v>
      </c>
      <c r="J7505" s="30">
        <f>ROUND(E7505/I7503* H7505,5)</f>
        <v>0.38516</v>
      </c>
    </row>
    <row r="7506" spans="1:27" x14ac:dyDescent="0.25">
      <c r="D7506" s="31" t="s">
        <v>1621</v>
      </c>
      <c r="K7506" s="30">
        <f>SUM(J7505:J7505)</f>
        <v>0.38516</v>
      </c>
    </row>
    <row r="7507" spans="1:27" x14ac:dyDescent="0.25">
      <c r="B7507" s="21" t="s">
        <v>1625</v>
      </c>
    </row>
    <row r="7508" spans="1:27" x14ac:dyDescent="0.25">
      <c r="B7508" t="s">
        <v>3704</v>
      </c>
      <c r="C7508" t="s">
        <v>37</v>
      </c>
      <c r="D7508" t="s">
        <v>3705</v>
      </c>
      <c r="E7508" s="29">
        <v>1</v>
      </c>
      <c r="G7508" t="s">
        <v>1619</v>
      </c>
      <c r="H7508" s="30">
        <v>241</v>
      </c>
      <c r="I7508" t="s">
        <v>1620</v>
      </c>
      <c r="J7508" s="30">
        <f>ROUND(E7508* H7508,5)</f>
        <v>241</v>
      </c>
    </row>
    <row r="7509" spans="1:27" x14ac:dyDescent="0.25">
      <c r="D7509" s="31" t="s">
        <v>1635</v>
      </c>
      <c r="K7509" s="30">
        <f>SUM(J7508:J7508)</f>
        <v>241</v>
      </c>
    </row>
    <row r="7510" spans="1:27" x14ac:dyDescent="0.25">
      <c r="D7510" s="31" t="s">
        <v>1636</v>
      </c>
      <c r="K7510" s="32">
        <f>SUM(J7504:J7509)</f>
        <v>241.38516000000001</v>
      </c>
    </row>
    <row r="7511" spans="1:27" x14ac:dyDescent="0.25">
      <c r="D7511" s="31" t="s">
        <v>1688</v>
      </c>
      <c r="H7511">
        <v>4</v>
      </c>
      <c r="I7511" t="s">
        <v>1638</v>
      </c>
      <c r="K7511" s="30">
        <f>ROUND(H7511/100*K7510,5)</f>
        <v>9.6554099999999998</v>
      </c>
    </row>
    <row r="7512" spans="1:27" x14ac:dyDescent="0.25">
      <c r="D7512" s="31" t="s">
        <v>1639</v>
      </c>
      <c r="K7512" s="32">
        <f>SUM(K7510:K7511)</f>
        <v>251.04057</v>
      </c>
    </row>
    <row r="7514" spans="1:27" ht="45" customHeight="1" x14ac:dyDescent="0.25">
      <c r="A7514" s="25" t="s">
        <v>3706</v>
      </c>
      <c r="B7514" s="25" t="s">
        <v>1190</v>
      </c>
      <c r="C7514" s="26" t="s">
        <v>550</v>
      </c>
      <c r="D7514" s="6" t="s">
        <v>1191</v>
      </c>
      <c r="E7514" s="5"/>
      <c r="F7514" s="5"/>
      <c r="G7514" s="26"/>
      <c r="H7514" s="27" t="s">
        <v>1613</v>
      </c>
      <c r="I7514" s="4">
        <v>4.1479999999999997</v>
      </c>
      <c r="J7514" s="5"/>
      <c r="K7514" s="28">
        <f>ROUND(K7523,2)</f>
        <v>94.84</v>
      </c>
      <c r="L7514" s="26"/>
      <c r="M7514" s="26"/>
      <c r="N7514" s="26"/>
      <c r="O7514" s="26"/>
      <c r="P7514" s="26"/>
      <c r="Q7514" s="26"/>
      <c r="R7514" s="26"/>
      <c r="S7514" s="26"/>
      <c r="T7514" s="26"/>
      <c r="U7514" s="26"/>
      <c r="V7514" s="26"/>
      <c r="W7514" s="26"/>
      <c r="X7514" s="26"/>
      <c r="Y7514" s="26"/>
      <c r="Z7514" s="26"/>
      <c r="AA7514" s="26"/>
    </row>
    <row r="7515" spans="1:27" x14ac:dyDescent="0.25">
      <c r="B7515" s="21" t="s">
        <v>1614</v>
      </c>
    </row>
    <row r="7516" spans="1:27" x14ac:dyDescent="0.25">
      <c r="B7516" t="s">
        <v>1830</v>
      </c>
      <c r="C7516" t="s">
        <v>1616</v>
      </c>
      <c r="D7516" t="s">
        <v>1831</v>
      </c>
      <c r="E7516" s="29">
        <v>0.25</v>
      </c>
      <c r="F7516" t="s">
        <v>1618</v>
      </c>
      <c r="G7516" t="s">
        <v>1619</v>
      </c>
      <c r="H7516" s="30">
        <v>28.1</v>
      </c>
      <c r="I7516" t="s">
        <v>1620</v>
      </c>
      <c r="J7516" s="30">
        <f>ROUND(E7516/I7514* H7516,5)</f>
        <v>1.6935899999999999</v>
      </c>
    </row>
    <row r="7517" spans="1:27" x14ac:dyDescent="0.25">
      <c r="D7517" s="31" t="s">
        <v>1621</v>
      </c>
      <c r="K7517" s="30">
        <f>SUM(J7516:J7516)</f>
        <v>1.6935899999999999</v>
      </c>
    </row>
    <row r="7518" spans="1:27" x14ac:dyDescent="0.25">
      <c r="B7518" s="21" t="s">
        <v>1625</v>
      </c>
    </row>
    <row r="7519" spans="1:27" x14ac:dyDescent="0.25">
      <c r="B7519" t="s">
        <v>3707</v>
      </c>
      <c r="C7519" t="s">
        <v>37</v>
      </c>
      <c r="D7519" t="s">
        <v>3708</v>
      </c>
      <c r="E7519" s="29">
        <v>1</v>
      </c>
      <c r="G7519" t="s">
        <v>1619</v>
      </c>
      <c r="H7519" s="30">
        <v>89.5</v>
      </c>
      <c r="I7519" t="s">
        <v>1620</v>
      </c>
      <c r="J7519" s="30">
        <f>ROUND(E7519* H7519,5)</f>
        <v>89.5</v>
      </c>
    </row>
    <row r="7520" spans="1:27" x14ac:dyDescent="0.25">
      <c r="D7520" s="31" t="s">
        <v>1635</v>
      </c>
      <c r="K7520" s="30">
        <f>SUM(J7519:J7519)</f>
        <v>89.5</v>
      </c>
    </row>
    <row r="7521" spans="1:27" x14ac:dyDescent="0.25">
      <c r="D7521" s="31" t="s">
        <v>1636</v>
      </c>
      <c r="K7521" s="32">
        <f>SUM(J7515:J7520)</f>
        <v>91.19359</v>
      </c>
    </row>
    <row r="7522" spans="1:27" x14ac:dyDescent="0.25">
      <c r="D7522" s="31" t="s">
        <v>1688</v>
      </c>
      <c r="H7522">
        <v>4</v>
      </c>
      <c r="I7522" t="s">
        <v>1638</v>
      </c>
      <c r="K7522" s="30">
        <f>ROUND(H7522/100*K7521,5)</f>
        <v>3.6477400000000002</v>
      </c>
    </row>
    <row r="7523" spans="1:27" x14ac:dyDescent="0.25">
      <c r="D7523" s="31" t="s">
        <v>1639</v>
      </c>
      <c r="K7523" s="32">
        <f>SUM(K7521:K7522)</f>
        <v>94.841329999999999</v>
      </c>
    </row>
    <row r="7525" spans="1:27" ht="45" customHeight="1" x14ac:dyDescent="0.25">
      <c r="A7525" s="25" t="s">
        <v>3709</v>
      </c>
      <c r="B7525" s="25" t="s">
        <v>1192</v>
      </c>
      <c r="C7525" s="26" t="s">
        <v>550</v>
      </c>
      <c r="D7525" s="6" t="s">
        <v>1193</v>
      </c>
      <c r="E7525" s="5"/>
      <c r="F7525" s="5"/>
      <c r="G7525" s="26"/>
      <c r="H7525" s="27" t="s">
        <v>1613</v>
      </c>
      <c r="I7525" s="4">
        <v>9.6240000000000006</v>
      </c>
      <c r="J7525" s="5"/>
      <c r="K7525" s="28">
        <f>ROUND(K7534,2)</f>
        <v>112.04</v>
      </c>
      <c r="L7525" s="26"/>
      <c r="M7525" s="26"/>
      <c r="N7525" s="26"/>
      <c r="O7525" s="26"/>
      <c r="P7525" s="26"/>
      <c r="Q7525" s="26"/>
      <c r="R7525" s="26"/>
      <c r="S7525" s="26"/>
      <c r="T7525" s="26"/>
      <c r="U7525" s="26"/>
      <c r="V7525" s="26"/>
      <c r="W7525" s="26"/>
      <c r="X7525" s="26"/>
      <c r="Y7525" s="26"/>
      <c r="Z7525" s="26"/>
      <c r="AA7525" s="26"/>
    </row>
    <row r="7526" spans="1:27" x14ac:dyDescent="0.25">
      <c r="B7526" s="21" t="s">
        <v>1614</v>
      </c>
    </row>
    <row r="7527" spans="1:27" x14ac:dyDescent="0.25">
      <c r="B7527" t="s">
        <v>1830</v>
      </c>
      <c r="C7527" t="s">
        <v>1616</v>
      </c>
      <c r="D7527" t="s">
        <v>1831</v>
      </c>
      <c r="E7527" s="29">
        <v>0.25</v>
      </c>
      <c r="F7527" t="s">
        <v>1618</v>
      </c>
      <c r="G7527" t="s">
        <v>1619</v>
      </c>
      <c r="H7527" s="30">
        <v>28.1</v>
      </c>
      <c r="I7527" t="s">
        <v>1620</v>
      </c>
      <c r="J7527" s="30">
        <f>ROUND(E7527/I7525* H7527,5)</f>
        <v>0.72994999999999999</v>
      </c>
    </row>
    <row r="7528" spans="1:27" x14ac:dyDescent="0.25">
      <c r="D7528" s="31" t="s">
        <v>1621</v>
      </c>
      <c r="K7528" s="30">
        <f>SUM(J7527:J7527)</f>
        <v>0.72994999999999999</v>
      </c>
    </row>
    <row r="7529" spans="1:27" x14ac:dyDescent="0.25">
      <c r="B7529" s="21" t="s">
        <v>1625</v>
      </c>
    </row>
    <row r="7530" spans="1:27" x14ac:dyDescent="0.25">
      <c r="B7530" t="s">
        <v>3710</v>
      </c>
      <c r="C7530" t="s">
        <v>550</v>
      </c>
      <c r="D7530" t="s">
        <v>3711</v>
      </c>
      <c r="E7530" s="29">
        <v>1</v>
      </c>
      <c r="G7530" t="s">
        <v>1619</v>
      </c>
      <c r="H7530" s="30">
        <v>107</v>
      </c>
      <c r="I7530" t="s">
        <v>1620</v>
      </c>
      <c r="J7530" s="30">
        <f>ROUND(E7530* H7530,5)</f>
        <v>107</v>
      </c>
    </row>
    <row r="7531" spans="1:27" x14ac:dyDescent="0.25">
      <c r="D7531" s="31" t="s">
        <v>1635</v>
      </c>
      <c r="K7531" s="30">
        <f>SUM(J7530:J7530)</f>
        <v>107</v>
      </c>
    </row>
    <row r="7532" spans="1:27" x14ac:dyDescent="0.25">
      <c r="D7532" s="31" t="s">
        <v>1636</v>
      </c>
      <c r="K7532" s="32">
        <f>SUM(J7526:J7531)</f>
        <v>107.72995</v>
      </c>
    </row>
    <row r="7533" spans="1:27" x14ac:dyDescent="0.25">
      <c r="D7533" s="31" t="s">
        <v>1688</v>
      </c>
      <c r="H7533">
        <v>4</v>
      </c>
      <c r="I7533" t="s">
        <v>1638</v>
      </c>
      <c r="K7533" s="30">
        <f>ROUND(H7533/100*K7532,5)</f>
        <v>4.3091999999999997</v>
      </c>
    </row>
    <row r="7534" spans="1:27" x14ac:dyDescent="0.25">
      <c r="D7534" s="31" t="s">
        <v>1639</v>
      </c>
      <c r="K7534" s="32">
        <f>SUM(K7532:K7533)</f>
        <v>112.03915000000001</v>
      </c>
    </row>
    <row r="7536" spans="1:27" ht="45" customHeight="1" x14ac:dyDescent="0.25">
      <c r="A7536" s="25" t="s">
        <v>3712</v>
      </c>
      <c r="B7536" s="25" t="s">
        <v>1196</v>
      </c>
      <c r="C7536" s="26" t="s">
        <v>550</v>
      </c>
      <c r="D7536" s="6" t="s">
        <v>1197</v>
      </c>
      <c r="E7536" s="5"/>
      <c r="F7536" s="5"/>
      <c r="G7536" s="26"/>
      <c r="H7536" s="27" t="s">
        <v>1613</v>
      </c>
      <c r="I7536" s="4">
        <v>2.7320000000000002</v>
      </c>
      <c r="J7536" s="5"/>
      <c r="K7536" s="28">
        <f>ROUND(K7545,2)</f>
        <v>79.62</v>
      </c>
      <c r="L7536" s="26"/>
      <c r="M7536" s="26"/>
      <c r="N7536" s="26"/>
      <c r="O7536" s="26"/>
      <c r="P7536" s="26"/>
      <c r="Q7536" s="26"/>
      <c r="R7536" s="26"/>
      <c r="S7536" s="26"/>
      <c r="T7536" s="26"/>
      <c r="U7536" s="26"/>
      <c r="V7536" s="26"/>
      <c r="W7536" s="26"/>
      <c r="X7536" s="26"/>
      <c r="Y7536" s="26"/>
      <c r="Z7536" s="26"/>
      <c r="AA7536" s="26"/>
    </row>
    <row r="7537" spans="1:27" x14ac:dyDescent="0.25">
      <c r="B7537" s="21" t="s">
        <v>1614</v>
      </c>
    </row>
    <row r="7538" spans="1:27" x14ac:dyDescent="0.25">
      <c r="B7538" t="s">
        <v>1761</v>
      </c>
      <c r="C7538" t="s">
        <v>1616</v>
      </c>
      <c r="D7538" t="s">
        <v>1762</v>
      </c>
      <c r="E7538" s="29">
        <v>0.25</v>
      </c>
      <c r="F7538" t="s">
        <v>1618</v>
      </c>
      <c r="G7538" t="s">
        <v>1619</v>
      </c>
      <c r="H7538" s="30">
        <v>28.1</v>
      </c>
      <c r="I7538" t="s">
        <v>1620</v>
      </c>
      <c r="J7538" s="30">
        <f>ROUND(E7538/I7536* H7538,5)</f>
        <v>2.57138</v>
      </c>
    </row>
    <row r="7539" spans="1:27" x14ac:dyDescent="0.25">
      <c r="D7539" s="31" t="s">
        <v>1621</v>
      </c>
      <c r="K7539" s="30">
        <f>SUM(J7538:J7538)</f>
        <v>2.57138</v>
      </c>
    </row>
    <row r="7540" spans="1:27" x14ac:dyDescent="0.25">
      <c r="B7540" s="21" t="s">
        <v>1625</v>
      </c>
    </row>
    <row r="7541" spans="1:27" x14ac:dyDescent="0.25">
      <c r="B7541" t="s">
        <v>3713</v>
      </c>
      <c r="C7541" t="s">
        <v>37</v>
      </c>
      <c r="D7541" t="s">
        <v>3714</v>
      </c>
      <c r="E7541" s="29">
        <v>1</v>
      </c>
      <c r="G7541" t="s">
        <v>1619</v>
      </c>
      <c r="H7541" s="30">
        <v>73.989999999999995</v>
      </c>
      <c r="I7541" t="s">
        <v>1620</v>
      </c>
      <c r="J7541" s="30">
        <f>ROUND(E7541* H7541,5)</f>
        <v>73.989999999999995</v>
      </c>
    </row>
    <row r="7542" spans="1:27" x14ac:dyDescent="0.25">
      <c r="D7542" s="31" t="s">
        <v>1635</v>
      </c>
      <c r="K7542" s="30">
        <f>SUM(J7541:J7541)</f>
        <v>73.989999999999995</v>
      </c>
    </row>
    <row r="7543" spans="1:27" x14ac:dyDescent="0.25">
      <c r="D7543" s="31" t="s">
        <v>1636</v>
      </c>
      <c r="K7543" s="32">
        <f>SUM(J7537:J7542)</f>
        <v>76.56138</v>
      </c>
    </row>
    <row r="7544" spans="1:27" x14ac:dyDescent="0.25">
      <c r="D7544" s="31" t="s">
        <v>1688</v>
      </c>
      <c r="H7544">
        <v>4</v>
      </c>
      <c r="I7544" t="s">
        <v>1638</v>
      </c>
      <c r="K7544" s="30">
        <f>ROUND(H7544/100*K7543,5)</f>
        <v>3.0624600000000002</v>
      </c>
    </row>
    <row r="7545" spans="1:27" x14ac:dyDescent="0.25">
      <c r="D7545" s="31" t="s">
        <v>1639</v>
      </c>
      <c r="K7545" s="32">
        <f>SUM(K7543:K7544)</f>
        <v>79.623840000000001</v>
      </c>
    </row>
    <row r="7547" spans="1:27" ht="45" customHeight="1" x14ac:dyDescent="0.25">
      <c r="A7547" s="25" t="s">
        <v>3715</v>
      </c>
      <c r="B7547" s="25" t="s">
        <v>1150</v>
      </c>
      <c r="C7547" s="26" t="s">
        <v>25</v>
      </c>
      <c r="D7547" s="6" t="s">
        <v>1151</v>
      </c>
      <c r="E7547" s="5"/>
      <c r="F7547" s="5"/>
      <c r="G7547" s="26"/>
      <c r="H7547" s="27" t="s">
        <v>1613</v>
      </c>
      <c r="I7547" s="4">
        <v>1.097</v>
      </c>
      <c r="J7547" s="5"/>
      <c r="K7547" s="28">
        <f>ROUND(K7557,2)</f>
        <v>1.1599999999999999</v>
      </c>
      <c r="L7547" s="26"/>
      <c r="M7547" s="26"/>
      <c r="N7547" s="26"/>
      <c r="O7547" s="26"/>
      <c r="P7547" s="26"/>
      <c r="Q7547" s="26"/>
      <c r="R7547" s="26"/>
      <c r="S7547" s="26"/>
      <c r="T7547" s="26"/>
      <c r="U7547" s="26"/>
      <c r="V7547" s="26"/>
      <c r="W7547" s="26"/>
      <c r="X7547" s="26"/>
      <c r="Y7547" s="26"/>
      <c r="Z7547" s="26"/>
      <c r="AA7547" s="26"/>
    </row>
    <row r="7548" spans="1:27" x14ac:dyDescent="0.25">
      <c r="B7548" s="21" t="s">
        <v>1614</v>
      </c>
    </row>
    <row r="7549" spans="1:27" x14ac:dyDescent="0.25">
      <c r="B7549" t="s">
        <v>1830</v>
      </c>
      <c r="C7549" t="s">
        <v>1616</v>
      </c>
      <c r="D7549" t="s">
        <v>1831</v>
      </c>
      <c r="E7549" s="29">
        <v>1.4999999999999999E-2</v>
      </c>
      <c r="F7549" t="s">
        <v>1618</v>
      </c>
      <c r="G7549" t="s">
        <v>1619</v>
      </c>
      <c r="H7549" s="30">
        <v>28.1</v>
      </c>
      <c r="I7549" t="s">
        <v>1620</v>
      </c>
      <c r="J7549" s="30">
        <f>ROUND(E7549/I7547* H7549,5)</f>
        <v>0.38423000000000002</v>
      </c>
    </row>
    <row r="7550" spans="1:27" x14ac:dyDescent="0.25">
      <c r="B7550" t="s">
        <v>1828</v>
      </c>
      <c r="C7550" t="s">
        <v>1616</v>
      </c>
      <c r="D7550" t="s">
        <v>1829</v>
      </c>
      <c r="E7550" s="29">
        <v>1.4999999999999999E-2</v>
      </c>
      <c r="F7550" t="s">
        <v>1618</v>
      </c>
      <c r="G7550" t="s">
        <v>1619</v>
      </c>
      <c r="H7550" s="30">
        <v>24.14</v>
      </c>
      <c r="I7550" t="s">
        <v>1620</v>
      </c>
      <c r="J7550" s="30">
        <f>ROUND(E7550/I7547* H7550,5)</f>
        <v>0.33007999999999998</v>
      </c>
    </row>
    <row r="7551" spans="1:27" x14ac:dyDescent="0.25">
      <c r="D7551" s="31" t="s">
        <v>1621</v>
      </c>
      <c r="K7551" s="30">
        <f>SUM(J7549:J7550)</f>
        <v>0.71431</v>
      </c>
    </row>
    <row r="7552" spans="1:27" x14ac:dyDescent="0.25">
      <c r="B7552" s="21" t="s">
        <v>1625</v>
      </c>
    </row>
    <row r="7553" spans="1:27" x14ac:dyDescent="0.25">
      <c r="B7553" t="s">
        <v>3716</v>
      </c>
      <c r="C7553" t="s">
        <v>25</v>
      </c>
      <c r="D7553" t="s">
        <v>3717</v>
      </c>
      <c r="E7553" s="29">
        <v>1</v>
      </c>
      <c r="G7553" t="s">
        <v>1619</v>
      </c>
      <c r="H7553" s="30">
        <v>0.4</v>
      </c>
      <c r="I7553" t="s">
        <v>1620</v>
      </c>
      <c r="J7553" s="30">
        <f>ROUND(E7553* H7553,5)</f>
        <v>0.4</v>
      </c>
    </row>
    <row r="7554" spans="1:27" x14ac:dyDescent="0.25">
      <c r="D7554" s="31" t="s">
        <v>1635</v>
      </c>
      <c r="K7554" s="30">
        <f>SUM(J7553:J7553)</f>
        <v>0.4</v>
      </c>
    </row>
    <row r="7555" spans="1:27" x14ac:dyDescent="0.25">
      <c r="D7555" s="31" t="s">
        <v>1636</v>
      </c>
      <c r="K7555" s="32">
        <f>SUM(J7548:J7554)</f>
        <v>1.1143100000000001</v>
      </c>
    </row>
    <row r="7556" spans="1:27" x14ac:dyDescent="0.25">
      <c r="D7556" s="31" t="s">
        <v>1688</v>
      </c>
      <c r="H7556">
        <v>4</v>
      </c>
      <c r="I7556" t="s">
        <v>1638</v>
      </c>
      <c r="K7556" s="30">
        <f>ROUND(H7556/100*K7555,5)</f>
        <v>4.4569999999999999E-2</v>
      </c>
    </row>
    <row r="7557" spans="1:27" x14ac:dyDescent="0.25">
      <c r="D7557" s="31" t="s">
        <v>1639</v>
      </c>
      <c r="K7557" s="32">
        <f>SUM(K7555:K7556)</f>
        <v>1.1588800000000001</v>
      </c>
    </row>
    <row r="7559" spans="1:27" ht="45" customHeight="1" x14ac:dyDescent="0.25">
      <c r="A7559" s="25" t="s">
        <v>3718</v>
      </c>
      <c r="B7559" s="25" t="s">
        <v>1126</v>
      </c>
      <c r="C7559" s="26" t="s">
        <v>42</v>
      </c>
      <c r="D7559" s="6" t="s">
        <v>1127</v>
      </c>
      <c r="E7559" s="5"/>
      <c r="F7559" s="5"/>
      <c r="G7559" s="26"/>
      <c r="H7559" s="27" t="s">
        <v>1613</v>
      </c>
      <c r="I7559" s="4">
        <v>2.2160000000000002</v>
      </c>
      <c r="J7559" s="5"/>
      <c r="K7559" s="28">
        <f>ROUND(K7570,2)</f>
        <v>1.17</v>
      </c>
      <c r="L7559" s="26"/>
      <c r="M7559" s="26"/>
      <c r="N7559" s="26"/>
      <c r="O7559" s="26"/>
      <c r="P7559" s="26"/>
      <c r="Q7559" s="26"/>
      <c r="R7559" s="26"/>
      <c r="S7559" s="26"/>
      <c r="T7559" s="26"/>
      <c r="U7559" s="26"/>
      <c r="V7559" s="26"/>
      <c r="W7559" s="26"/>
      <c r="X7559" s="26"/>
      <c r="Y7559" s="26"/>
      <c r="Z7559" s="26"/>
      <c r="AA7559" s="26"/>
    </row>
    <row r="7560" spans="1:27" x14ac:dyDescent="0.25">
      <c r="B7560" s="21" t="s">
        <v>1614</v>
      </c>
    </row>
    <row r="7561" spans="1:27" x14ac:dyDescent="0.25">
      <c r="B7561" t="s">
        <v>1763</v>
      </c>
      <c r="C7561" t="s">
        <v>1616</v>
      </c>
      <c r="D7561" t="s">
        <v>1764</v>
      </c>
      <c r="E7561" s="29">
        <v>5.0000000000000001E-3</v>
      </c>
      <c r="F7561" t="s">
        <v>1618</v>
      </c>
      <c r="G7561" t="s">
        <v>1619</v>
      </c>
      <c r="H7561" s="30">
        <v>24.1</v>
      </c>
      <c r="I7561" t="s">
        <v>1620</v>
      </c>
      <c r="J7561" s="30">
        <f>ROUND(E7561/I7559* H7561,5)</f>
        <v>5.4379999999999998E-2</v>
      </c>
    </row>
    <row r="7562" spans="1:27" x14ac:dyDescent="0.25">
      <c r="D7562" s="31" t="s">
        <v>1621</v>
      </c>
      <c r="K7562" s="30">
        <f>SUM(J7561:J7561)</f>
        <v>5.4379999999999998E-2</v>
      </c>
    </row>
    <row r="7563" spans="1:27" x14ac:dyDescent="0.25">
      <c r="B7563" s="21" t="s">
        <v>1625</v>
      </c>
    </row>
    <row r="7564" spans="1:27" x14ac:dyDescent="0.25">
      <c r="B7564" t="s">
        <v>3719</v>
      </c>
      <c r="C7564" t="s">
        <v>42</v>
      </c>
      <c r="D7564" t="s">
        <v>3720</v>
      </c>
      <c r="E7564" s="29">
        <v>1</v>
      </c>
      <c r="G7564" t="s">
        <v>1619</v>
      </c>
      <c r="H7564" s="30">
        <v>1.07</v>
      </c>
      <c r="I7564" t="s">
        <v>1620</v>
      </c>
      <c r="J7564" s="30">
        <f>ROUND(E7564* H7564,5)</f>
        <v>1.07</v>
      </c>
    </row>
    <row r="7565" spans="1:27" x14ac:dyDescent="0.25">
      <c r="D7565" s="31" t="s">
        <v>1635</v>
      </c>
      <c r="K7565" s="30">
        <f>SUM(J7564:J7564)</f>
        <v>1.07</v>
      </c>
    </row>
    <row r="7567" spans="1:27" x14ac:dyDescent="0.25">
      <c r="D7567" s="31" t="s">
        <v>1637</v>
      </c>
      <c r="H7567">
        <v>1.5</v>
      </c>
      <c r="I7567" t="s">
        <v>1638</v>
      </c>
      <c r="J7567">
        <f>ROUND(H7567/100*K7562,5)</f>
        <v>8.1999999999999998E-4</v>
      </c>
    </row>
    <row r="7568" spans="1:27" x14ac:dyDescent="0.25">
      <c r="D7568" s="31" t="s">
        <v>1636</v>
      </c>
      <c r="K7568" s="32">
        <f>SUM(J7560:J7567)</f>
        <v>1.1252000000000002</v>
      </c>
    </row>
    <row r="7569" spans="1:27" x14ac:dyDescent="0.25">
      <c r="D7569" s="31" t="s">
        <v>1688</v>
      </c>
      <c r="H7569">
        <v>4</v>
      </c>
      <c r="I7569" t="s">
        <v>1638</v>
      </c>
      <c r="K7569" s="30">
        <f>ROUND(H7569/100*K7568,5)</f>
        <v>4.5010000000000001E-2</v>
      </c>
    </row>
    <row r="7570" spans="1:27" x14ac:dyDescent="0.25">
      <c r="D7570" s="31" t="s">
        <v>1639</v>
      </c>
      <c r="K7570" s="32">
        <f>SUM(K7568:K7569)</f>
        <v>1.1702100000000002</v>
      </c>
    </row>
    <row r="7572" spans="1:27" ht="45" customHeight="1" x14ac:dyDescent="0.25">
      <c r="A7572" s="25" t="s">
        <v>3721</v>
      </c>
      <c r="B7572" s="25" t="s">
        <v>1128</v>
      </c>
      <c r="C7572" s="26" t="s">
        <v>42</v>
      </c>
      <c r="D7572" s="6" t="s">
        <v>1129</v>
      </c>
      <c r="E7572" s="5"/>
      <c r="F7572" s="5"/>
      <c r="G7572" s="26"/>
      <c r="H7572" s="27" t="s">
        <v>1613</v>
      </c>
      <c r="I7572" s="4">
        <v>1.4850000000000001</v>
      </c>
      <c r="J7572" s="5"/>
      <c r="K7572" s="28">
        <f>ROUND(K7584,2)</f>
        <v>3.13</v>
      </c>
      <c r="L7572" s="26"/>
      <c r="M7572" s="26"/>
      <c r="N7572" s="26"/>
      <c r="O7572" s="26"/>
      <c r="P7572" s="26"/>
      <c r="Q7572" s="26"/>
      <c r="R7572" s="26"/>
      <c r="S7572" s="26"/>
      <c r="T7572" s="26"/>
      <c r="U7572" s="26"/>
      <c r="V7572" s="26"/>
      <c r="W7572" s="26"/>
      <c r="X7572" s="26"/>
      <c r="Y7572" s="26"/>
      <c r="Z7572" s="26"/>
      <c r="AA7572" s="26"/>
    </row>
    <row r="7573" spans="1:27" x14ac:dyDescent="0.25">
      <c r="B7573" s="21" t="s">
        <v>1614</v>
      </c>
    </row>
    <row r="7574" spans="1:27" x14ac:dyDescent="0.25">
      <c r="B7574" t="s">
        <v>1761</v>
      </c>
      <c r="C7574" t="s">
        <v>1616</v>
      </c>
      <c r="D7574" t="s">
        <v>1762</v>
      </c>
      <c r="E7574" s="29">
        <v>0.01</v>
      </c>
      <c r="F7574" t="s">
        <v>1618</v>
      </c>
      <c r="G7574" t="s">
        <v>1619</v>
      </c>
      <c r="H7574" s="30">
        <v>28.1</v>
      </c>
      <c r="I7574" t="s">
        <v>1620</v>
      </c>
      <c r="J7574" s="30">
        <f>ROUND(E7574/I7572* H7574,5)</f>
        <v>0.18923000000000001</v>
      </c>
    </row>
    <row r="7575" spans="1:27" x14ac:dyDescent="0.25">
      <c r="B7575" t="s">
        <v>1763</v>
      </c>
      <c r="C7575" t="s">
        <v>1616</v>
      </c>
      <c r="D7575" t="s">
        <v>1764</v>
      </c>
      <c r="E7575" s="29">
        <v>0.01</v>
      </c>
      <c r="F7575" t="s">
        <v>1618</v>
      </c>
      <c r="G7575" t="s">
        <v>1619</v>
      </c>
      <c r="H7575" s="30">
        <v>24.1</v>
      </c>
      <c r="I7575" t="s">
        <v>1620</v>
      </c>
      <c r="J7575" s="30">
        <f>ROUND(E7575/I7572* H7575,5)</f>
        <v>0.16228999999999999</v>
      </c>
    </row>
    <row r="7576" spans="1:27" x14ac:dyDescent="0.25">
      <c r="D7576" s="31" t="s">
        <v>1621</v>
      </c>
      <c r="K7576" s="30">
        <f>SUM(J7574:J7575)</f>
        <v>0.35152</v>
      </c>
    </row>
    <row r="7577" spans="1:27" x14ac:dyDescent="0.25">
      <c r="B7577" s="21" t="s">
        <v>1625</v>
      </c>
    </row>
    <row r="7578" spans="1:27" x14ac:dyDescent="0.25">
      <c r="B7578" t="s">
        <v>3722</v>
      </c>
      <c r="C7578" t="s">
        <v>37</v>
      </c>
      <c r="D7578" t="s">
        <v>3723</v>
      </c>
      <c r="E7578" s="29">
        <v>1</v>
      </c>
      <c r="G7578" t="s">
        <v>1619</v>
      </c>
      <c r="H7578" s="30">
        <v>2.65</v>
      </c>
      <c r="I7578" t="s">
        <v>1620</v>
      </c>
      <c r="J7578" s="30">
        <f>ROUND(E7578* H7578,5)</f>
        <v>2.65</v>
      </c>
    </row>
    <row r="7579" spans="1:27" x14ac:dyDescent="0.25">
      <c r="D7579" s="31" t="s">
        <v>1635</v>
      </c>
      <c r="K7579" s="30">
        <f>SUM(J7578:J7578)</f>
        <v>2.65</v>
      </c>
    </row>
    <row r="7581" spans="1:27" x14ac:dyDescent="0.25">
      <c r="D7581" s="31" t="s">
        <v>1637</v>
      </c>
      <c r="H7581">
        <v>1.5</v>
      </c>
      <c r="I7581" t="s">
        <v>1638</v>
      </c>
      <c r="J7581">
        <f>ROUND(H7581/100*K7576,5)</f>
        <v>5.2700000000000004E-3</v>
      </c>
    </row>
    <row r="7582" spans="1:27" x14ac:dyDescent="0.25">
      <c r="D7582" s="31" t="s">
        <v>1636</v>
      </c>
      <c r="K7582" s="32">
        <f>SUM(J7573:J7581)</f>
        <v>3.0067899999999996</v>
      </c>
    </row>
    <row r="7583" spans="1:27" x14ac:dyDescent="0.25">
      <c r="D7583" s="31" t="s">
        <v>1688</v>
      </c>
      <c r="H7583">
        <v>4</v>
      </c>
      <c r="I7583" t="s">
        <v>1638</v>
      </c>
      <c r="K7583" s="30">
        <f>ROUND(H7583/100*K7582,5)</f>
        <v>0.12027</v>
      </c>
    </row>
    <row r="7584" spans="1:27" x14ac:dyDescent="0.25">
      <c r="D7584" s="31" t="s">
        <v>1639</v>
      </c>
      <c r="K7584" s="32">
        <f>SUM(K7582:K7583)</f>
        <v>3.1270599999999997</v>
      </c>
    </row>
    <row r="7586" spans="1:27" ht="45" customHeight="1" x14ac:dyDescent="0.25">
      <c r="A7586" s="25" t="s">
        <v>3724</v>
      </c>
      <c r="B7586" s="25" t="s">
        <v>1130</v>
      </c>
      <c r="C7586" s="26" t="s">
        <v>42</v>
      </c>
      <c r="D7586" s="6" t="s">
        <v>1131</v>
      </c>
      <c r="E7586" s="5"/>
      <c r="F7586" s="5"/>
      <c r="G7586" s="26"/>
      <c r="H7586" s="27" t="s">
        <v>1613</v>
      </c>
      <c r="I7586" s="4">
        <v>1.8</v>
      </c>
      <c r="J7586" s="5"/>
      <c r="K7586" s="28">
        <f>ROUND(K7598,2)</f>
        <v>4.05</v>
      </c>
      <c r="L7586" s="26"/>
      <c r="M7586" s="26"/>
      <c r="N7586" s="26"/>
      <c r="O7586" s="26"/>
      <c r="P7586" s="26"/>
      <c r="Q7586" s="26"/>
      <c r="R7586" s="26"/>
      <c r="S7586" s="26"/>
      <c r="T7586" s="26"/>
      <c r="U7586" s="26"/>
      <c r="V7586" s="26"/>
      <c r="W7586" s="26"/>
      <c r="X7586" s="26"/>
      <c r="Y7586" s="26"/>
      <c r="Z7586" s="26"/>
      <c r="AA7586" s="26"/>
    </row>
    <row r="7587" spans="1:27" x14ac:dyDescent="0.25">
      <c r="B7587" s="21" t="s">
        <v>1614</v>
      </c>
    </row>
    <row r="7588" spans="1:27" x14ac:dyDescent="0.25">
      <c r="B7588" t="s">
        <v>1761</v>
      </c>
      <c r="C7588" t="s">
        <v>1616</v>
      </c>
      <c r="D7588" t="s">
        <v>1762</v>
      </c>
      <c r="E7588" s="29">
        <v>0.01</v>
      </c>
      <c r="F7588" t="s">
        <v>1618</v>
      </c>
      <c r="G7588" t="s">
        <v>1619</v>
      </c>
      <c r="H7588" s="30">
        <v>28.1</v>
      </c>
      <c r="I7588" t="s">
        <v>1620</v>
      </c>
      <c r="J7588" s="30">
        <f>ROUND(E7588/I7586* H7588,5)</f>
        <v>0.15611</v>
      </c>
    </row>
    <row r="7589" spans="1:27" x14ac:dyDescent="0.25">
      <c r="B7589" t="s">
        <v>1763</v>
      </c>
      <c r="C7589" t="s">
        <v>1616</v>
      </c>
      <c r="D7589" t="s">
        <v>1764</v>
      </c>
      <c r="E7589" s="29">
        <v>0.01</v>
      </c>
      <c r="F7589" t="s">
        <v>1618</v>
      </c>
      <c r="G7589" t="s">
        <v>1619</v>
      </c>
      <c r="H7589" s="30">
        <v>24.1</v>
      </c>
      <c r="I7589" t="s">
        <v>1620</v>
      </c>
      <c r="J7589" s="30">
        <f>ROUND(E7589/I7586* H7589,5)</f>
        <v>0.13389000000000001</v>
      </c>
    </row>
    <row r="7590" spans="1:27" x14ac:dyDescent="0.25">
      <c r="D7590" s="31" t="s">
        <v>1621</v>
      </c>
      <c r="K7590" s="30">
        <f>SUM(J7588:J7589)</f>
        <v>0.29000000000000004</v>
      </c>
    </row>
    <row r="7591" spans="1:27" x14ac:dyDescent="0.25">
      <c r="B7591" s="21" t="s">
        <v>1625</v>
      </c>
    </row>
    <row r="7592" spans="1:27" x14ac:dyDescent="0.25">
      <c r="B7592" t="s">
        <v>3725</v>
      </c>
      <c r="C7592" t="s">
        <v>37</v>
      </c>
      <c r="D7592" t="s">
        <v>3726</v>
      </c>
      <c r="E7592" s="29">
        <v>1</v>
      </c>
      <c r="G7592" t="s">
        <v>1619</v>
      </c>
      <c r="H7592" s="30">
        <v>3.6</v>
      </c>
      <c r="I7592" t="s">
        <v>1620</v>
      </c>
      <c r="J7592" s="30">
        <f>ROUND(E7592* H7592,5)</f>
        <v>3.6</v>
      </c>
    </row>
    <row r="7593" spans="1:27" x14ac:dyDescent="0.25">
      <c r="D7593" s="31" t="s">
        <v>1635</v>
      </c>
      <c r="K7593" s="30">
        <f>SUM(J7592:J7592)</f>
        <v>3.6</v>
      </c>
    </row>
    <row r="7595" spans="1:27" x14ac:dyDescent="0.25">
      <c r="D7595" s="31" t="s">
        <v>1637</v>
      </c>
      <c r="H7595">
        <v>1.5</v>
      </c>
      <c r="I7595" t="s">
        <v>1638</v>
      </c>
      <c r="J7595">
        <f>ROUND(H7595/100*K7590,5)</f>
        <v>4.3499999999999997E-3</v>
      </c>
    </row>
    <row r="7596" spans="1:27" x14ac:dyDescent="0.25">
      <c r="D7596" s="31" t="s">
        <v>1636</v>
      </c>
      <c r="K7596" s="32">
        <f>SUM(J7587:J7595)</f>
        <v>3.8943500000000002</v>
      </c>
    </row>
    <row r="7597" spans="1:27" x14ac:dyDescent="0.25">
      <c r="D7597" s="31" t="s">
        <v>1688</v>
      </c>
      <c r="H7597">
        <v>4</v>
      </c>
      <c r="I7597" t="s">
        <v>1638</v>
      </c>
      <c r="K7597" s="30">
        <f>ROUND(H7597/100*K7596,5)</f>
        <v>0.15576999999999999</v>
      </c>
    </row>
    <row r="7598" spans="1:27" x14ac:dyDescent="0.25">
      <c r="D7598" s="31" t="s">
        <v>1639</v>
      </c>
      <c r="K7598" s="32">
        <f>SUM(K7596:K7597)</f>
        <v>4.0501200000000006</v>
      </c>
    </row>
    <row r="7600" spans="1:27" ht="45" customHeight="1" x14ac:dyDescent="0.25">
      <c r="A7600" s="25" t="s">
        <v>3727</v>
      </c>
      <c r="B7600" s="25" t="s">
        <v>1132</v>
      </c>
      <c r="C7600" s="26" t="s">
        <v>42</v>
      </c>
      <c r="D7600" s="6" t="s">
        <v>1133</v>
      </c>
      <c r="E7600" s="5"/>
      <c r="F7600" s="5"/>
      <c r="G7600" s="26"/>
      <c r="H7600" s="27" t="s">
        <v>1613</v>
      </c>
      <c r="I7600" s="4">
        <v>2.1469999999999998</v>
      </c>
      <c r="J7600" s="5"/>
      <c r="K7600" s="28">
        <f>ROUND(K7612,2)</f>
        <v>4.96</v>
      </c>
      <c r="L7600" s="26"/>
      <c r="M7600" s="26"/>
      <c r="N7600" s="26"/>
      <c r="O7600" s="26"/>
      <c r="P7600" s="26"/>
      <c r="Q7600" s="26"/>
      <c r="R7600" s="26"/>
      <c r="S7600" s="26"/>
      <c r="T7600" s="26"/>
      <c r="U7600" s="26"/>
      <c r="V7600" s="26"/>
      <c r="W7600" s="26"/>
      <c r="X7600" s="26"/>
      <c r="Y7600" s="26"/>
      <c r="Z7600" s="26"/>
      <c r="AA7600" s="26"/>
    </row>
    <row r="7601" spans="1:27" x14ac:dyDescent="0.25">
      <c r="B7601" s="21" t="s">
        <v>1614</v>
      </c>
    </row>
    <row r="7602" spans="1:27" x14ac:dyDescent="0.25">
      <c r="B7602" t="s">
        <v>1761</v>
      </c>
      <c r="C7602" t="s">
        <v>1616</v>
      </c>
      <c r="D7602" t="s">
        <v>1762</v>
      </c>
      <c r="E7602" s="29">
        <v>0.01</v>
      </c>
      <c r="F7602" t="s">
        <v>1618</v>
      </c>
      <c r="G7602" t="s">
        <v>1619</v>
      </c>
      <c r="H7602" s="30">
        <v>28.1</v>
      </c>
      <c r="I7602" t="s">
        <v>1620</v>
      </c>
      <c r="J7602" s="30">
        <f>ROUND(E7602/I7600* H7602,5)</f>
        <v>0.13088</v>
      </c>
    </row>
    <row r="7603" spans="1:27" x14ac:dyDescent="0.25">
      <c r="B7603" t="s">
        <v>1763</v>
      </c>
      <c r="C7603" t="s">
        <v>1616</v>
      </c>
      <c r="D7603" t="s">
        <v>1764</v>
      </c>
      <c r="E7603" s="29">
        <v>0.01</v>
      </c>
      <c r="F7603" t="s">
        <v>1618</v>
      </c>
      <c r="G7603" t="s">
        <v>1619</v>
      </c>
      <c r="H7603" s="30">
        <v>24.1</v>
      </c>
      <c r="I7603" t="s">
        <v>1620</v>
      </c>
      <c r="J7603" s="30">
        <f>ROUND(E7603/I7600* H7603,5)</f>
        <v>0.11225</v>
      </c>
    </row>
    <row r="7604" spans="1:27" x14ac:dyDescent="0.25">
      <c r="D7604" s="31" t="s">
        <v>1621</v>
      </c>
      <c r="K7604" s="30">
        <f>SUM(J7602:J7603)</f>
        <v>0.24313000000000001</v>
      </c>
    </row>
    <row r="7605" spans="1:27" x14ac:dyDescent="0.25">
      <c r="B7605" s="21" t="s">
        <v>1625</v>
      </c>
    </row>
    <row r="7606" spans="1:27" x14ac:dyDescent="0.25">
      <c r="B7606" t="s">
        <v>3728</v>
      </c>
      <c r="C7606" t="s">
        <v>37</v>
      </c>
      <c r="D7606" t="s">
        <v>3729</v>
      </c>
      <c r="E7606" s="29">
        <v>1</v>
      </c>
      <c r="G7606" t="s">
        <v>1619</v>
      </c>
      <c r="H7606" s="30">
        <v>4.5199999999999996</v>
      </c>
      <c r="I7606" t="s">
        <v>1620</v>
      </c>
      <c r="J7606" s="30">
        <f>ROUND(E7606* H7606,5)</f>
        <v>4.5199999999999996</v>
      </c>
    </row>
    <row r="7607" spans="1:27" x14ac:dyDescent="0.25">
      <c r="D7607" s="31" t="s">
        <v>1635</v>
      </c>
      <c r="K7607" s="30">
        <f>SUM(J7606:J7606)</f>
        <v>4.5199999999999996</v>
      </c>
    </row>
    <row r="7609" spans="1:27" x14ac:dyDescent="0.25">
      <c r="D7609" s="31" t="s">
        <v>1637</v>
      </c>
      <c r="H7609">
        <v>1.5</v>
      </c>
      <c r="I7609" t="s">
        <v>1638</v>
      </c>
      <c r="J7609">
        <f>ROUND(H7609/100*K7604,5)</f>
        <v>3.65E-3</v>
      </c>
    </row>
    <row r="7610" spans="1:27" x14ac:dyDescent="0.25">
      <c r="D7610" s="31" t="s">
        <v>1636</v>
      </c>
      <c r="K7610" s="32">
        <f>SUM(J7601:J7609)</f>
        <v>4.7667799999999998</v>
      </c>
    </row>
    <row r="7611" spans="1:27" x14ac:dyDescent="0.25">
      <c r="D7611" s="31" t="s">
        <v>1688</v>
      </c>
      <c r="H7611">
        <v>4</v>
      </c>
      <c r="I7611" t="s">
        <v>1638</v>
      </c>
      <c r="K7611" s="30">
        <f>ROUND(H7611/100*K7610,5)</f>
        <v>0.19067000000000001</v>
      </c>
    </row>
    <row r="7612" spans="1:27" x14ac:dyDescent="0.25">
      <c r="D7612" s="31" t="s">
        <v>1639</v>
      </c>
      <c r="K7612" s="32">
        <f>SUM(K7610:K7611)</f>
        <v>4.9574499999999997</v>
      </c>
    </row>
    <row r="7614" spans="1:27" ht="45" customHeight="1" x14ac:dyDescent="0.25">
      <c r="A7614" s="25" t="s">
        <v>3730</v>
      </c>
      <c r="B7614" s="25" t="s">
        <v>1102</v>
      </c>
      <c r="C7614" s="26" t="s">
        <v>42</v>
      </c>
      <c r="D7614" s="6" t="s">
        <v>1103</v>
      </c>
      <c r="E7614" s="5"/>
      <c r="F7614" s="5"/>
      <c r="G7614" s="26"/>
      <c r="H7614" s="27" t="s">
        <v>1613</v>
      </c>
      <c r="I7614" s="4">
        <v>1.625</v>
      </c>
      <c r="J7614" s="5"/>
      <c r="K7614" s="28">
        <f>ROUND(K7626,2)</f>
        <v>2.04</v>
      </c>
      <c r="L7614" s="26"/>
      <c r="M7614" s="26"/>
      <c r="N7614" s="26"/>
      <c r="O7614" s="26"/>
      <c r="P7614" s="26"/>
      <c r="Q7614" s="26"/>
      <c r="R7614" s="26"/>
      <c r="S7614" s="26"/>
      <c r="T7614" s="26"/>
      <c r="U7614" s="26"/>
      <c r="V7614" s="26"/>
      <c r="W7614" s="26"/>
      <c r="X7614" s="26"/>
      <c r="Y7614" s="26"/>
      <c r="Z7614" s="26"/>
      <c r="AA7614" s="26"/>
    </row>
    <row r="7615" spans="1:27" x14ac:dyDescent="0.25">
      <c r="B7615" s="21" t="s">
        <v>1614</v>
      </c>
    </row>
    <row r="7616" spans="1:27" x14ac:dyDescent="0.25">
      <c r="B7616" t="s">
        <v>1763</v>
      </c>
      <c r="C7616" t="s">
        <v>1616</v>
      </c>
      <c r="D7616" t="s">
        <v>1764</v>
      </c>
      <c r="E7616" s="29">
        <v>5.0000000000000001E-3</v>
      </c>
      <c r="F7616" t="s">
        <v>1618</v>
      </c>
      <c r="G7616" t="s">
        <v>1619</v>
      </c>
      <c r="H7616" s="30">
        <v>24.1</v>
      </c>
      <c r="I7616" t="s">
        <v>1620</v>
      </c>
      <c r="J7616" s="30">
        <f>ROUND(E7616/I7614* H7616,5)</f>
        <v>7.4149999999999994E-2</v>
      </c>
    </row>
    <row r="7617" spans="1:27" x14ac:dyDescent="0.25">
      <c r="B7617" t="s">
        <v>1761</v>
      </c>
      <c r="C7617" t="s">
        <v>1616</v>
      </c>
      <c r="D7617" t="s">
        <v>1762</v>
      </c>
      <c r="E7617" s="29">
        <v>5.0000000000000001E-3</v>
      </c>
      <c r="F7617" t="s">
        <v>1618</v>
      </c>
      <c r="G7617" t="s">
        <v>1619</v>
      </c>
      <c r="H7617" s="30">
        <v>28.1</v>
      </c>
      <c r="I7617" t="s">
        <v>1620</v>
      </c>
      <c r="J7617" s="30">
        <f>ROUND(E7617/I7614* H7617,5)</f>
        <v>8.6459999999999995E-2</v>
      </c>
    </row>
    <row r="7618" spans="1:27" x14ac:dyDescent="0.25">
      <c r="D7618" s="31" t="s">
        <v>1621</v>
      </c>
      <c r="K7618" s="30">
        <f>SUM(J7616:J7617)</f>
        <v>0.16060999999999998</v>
      </c>
    </row>
    <row r="7619" spans="1:27" x14ac:dyDescent="0.25">
      <c r="B7619" s="21" t="s">
        <v>1625</v>
      </c>
    </row>
    <row r="7620" spans="1:27" x14ac:dyDescent="0.25">
      <c r="B7620" t="s">
        <v>3731</v>
      </c>
      <c r="C7620" t="s">
        <v>42</v>
      </c>
      <c r="D7620" t="s">
        <v>3732</v>
      </c>
      <c r="E7620" s="29">
        <v>1</v>
      </c>
      <c r="G7620" t="s">
        <v>1619</v>
      </c>
      <c r="H7620" s="30">
        <v>1.8</v>
      </c>
      <c r="I7620" t="s">
        <v>1620</v>
      </c>
      <c r="J7620" s="30">
        <f>ROUND(E7620* H7620,5)</f>
        <v>1.8</v>
      </c>
    </row>
    <row r="7621" spans="1:27" x14ac:dyDescent="0.25">
      <c r="D7621" s="31" t="s">
        <v>1635</v>
      </c>
      <c r="K7621" s="30">
        <f>SUM(J7620:J7620)</f>
        <v>1.8</v>
      </c>
    </row>
    <row r="7623" spans="1:27" x14ac:dyDescent="0.25">
      <c r="D7623" s="31" t="s">
        <v>1637</v>
      </c>
      <c r="H7623">
        <v>1.5</v>
      </c>
      <c r="I7623" t="s">
        <v>1638</v>
      </c>
      <c r="J7623">
        <f>ROUND(H7623/100*K7618,5)</f>
        <v>2.4099999999999998E-3</v>
      </c>
    </row>
    <row r="7624" spans="1:27" x14ac:dyDescent="0.25">
      <c r="D7624" s="31" t="s">
        <v>1636</v>
      </c>
      <c r="K7624" s="32">
        <f>SUM(J7615:J7623)</f>
        <v>1.96302</v>
      </c>
    </row>
    <row r="7625" spans="1:27" x14ac:dyDescent="0.25">
      <c r="D7625" s="31" t="s">
        <v>1688</v>
      </c>
      <c r="H7625">
        <v>4</v>
      </c>
      <c r="I7625" t="s">
        <v>1638</v>
      </c>
      <c r="K7625" s="30">
        <f>ROUND(H7625/100*K7624,5)</f>
        <v>7.8520000000000006E-2</v>
      </c>
    </row>
    <row r="7626" spans="1:27" x14ac:dyDescent="0.25">
      <c r="D7626" s="31" t="s">
        <v>1639</v>
      </c>
      <c r="K7626" s="32">
        <f>SUM(K7624:K7625)</f>
        <v>2.0415399999999999</v>
      </c>
    </row>
    <row r="7628" spans="1:27" ht="45" customHeight="1" x14ac:dyDescent="0.25">
      <c r="A7628" s="25" t="s">
        <v>3733</v>
      </c>
      <c r="B7628" s="25" t="s">
        <v>1118</v>
      </c>
      <c r="C7628" s="26" t="s">
        <v>42</v>
      </c>
      <c r="D7628" s="6" t="s">
        <v>1119</v>
      </c>
      <c r="E7628" s="5"/>
      <c r="F7628" s="5"/>
      <c r="G7628" s="26"/>
      <c r="H7628" s="27" t="s">
        <v>1613</v>
      </c>
      <c r="I7628" s="4">
        <v>34.176000000000002</v>
      </c>
      <c r="J7628" s="5"/>
      <c r="K7628" s="28">
        <f>ROUND(K7640,2)</f>
        <v>9.11</v>
      </c>
      <c r="L7628" s="26"/>
      <c r="M7628" s="26"/>
      <c r="N7628" s="26"/>
      <c r="O7628" s="26"/>
      <c r="P7628" s="26"/>
      <c r="Q7628" s="26"/>
      <c r="R7628" s="26"/>
      <c r="S7628" s="26"/>
      <c r="T7628" s="26"/>
      <c r="U7628" s="26"/>
      <c r="V7628" s="26"/>
      <c r="W7628" s="26"/>
      <c r="X7628" s="26"/>
      <c r="Y7628" s="26"/>
      <c r="Z7628" s="26"/>
      <c r="AA7628" s="26"/>
    </row>
    <row r="7629" spans="1:27" x14ac:dyDescent="0.25">
      <c r="B7629" s="21" t="s">
        <v>1614</v>
      </c>
    </row>
    <row r="7630" spans="1:27" x14ac:dyDescent="0.25">
      <c r="B7630" t="s">
        <v>1761</v>
      </c>
      <c r="C7630" t="s">
        <v>1616</v>
      </c>
      <c r="D7630" t="s">
        <v>1762</v>
      </c>
      <c r="E7630" s="29">
        <v>0.01</v>
      </c>
      <c r="F7630" t="s">
        <v>1618</v>
      </c>
      <c r="G7630" t="s">
        <v>1619</v>
      </c>
      <c r="H7630" s="30">
        <v>28.1</v>
      </c>
      <c r="I7630" t="s">
        <v>1620</v>
      </c>
      <c r="J7630" s="30">
        <f>ROUND(E7630/I7628* H7630,5)</f>
        <v>8.2199999999999999E-3</v>
      </c>
    </row>
    <row r="7631" spans="1:27" x14ac:dyDescent="0.25">
      <c r="B7631" t="s">
        <v>1763</v>
      </c>
      <c r="C7631" t="s">
        <v>1616</v>
      </c>
      <c r="D7631" t="s">
        <v>1764</v>
      </c>
      <c r="E7631" s="29">
        <v>0.01</v>
      </c>
      <c r="F7631" t="s">
        <v>1618</v>
      </c>
      <c r="G7631" t="s">
        <v>1619</v>
      </c>
      <c r="H7631" s="30">
        <v>24.1</v>
      </c>
      <c r="I7631" t="s">
        <v>1620</v>
      </c>
      <c r="J7631" s="30">
        <f>ROUND(E7631/I7628* H7631,5)</f>
        <v>7.0499999999999998E-3</v>
      </c>
    </row>
    <row r="7632" spans="1:27" x14ac:dyDescent="0.25">
      <c r="D7632" s="31" t="s">
        <v>1621</v>
      </c>
      <c r="K7632" s="30">
        <f>SUM(J7630:J7631)</f>
        <v>1.5269999999999999E-2</v>
      </c>
    </row>
    <row r="7633" spans="1:27" x14ac:dyDescent="0.25">
      <c r="B7633" s="21" t="s">
        <v>1625</v>
      </c>
    </row>
    <row r="7634" spans="1:27" x14ac:dyDescent="0.25">
      <c r="B7634" t="s">
        <v>3734</v>
      </c>
      <c r="C7634" t="s">
        <v>37</v>
      </c>
      <c r="D7634" t="s">
        <v>3735</v>
      </c>
      <c r="E7634" s="29">
        <v>1</v>
      </c>
      <c r="G7634" t="s">
        <v>1619</v>
      </c>
      <c r="H7634" s="30">
        <v>8.74</v>
      </c>
      <c r="I7634" t="s">
        <v>1620</v>
      </c>
      <c r="J7634" s="30">
        <f>ROUND(E7634* H7634,5)</f>
        <v>8.74</v>
      </c>
    </row>
    <row r="7635" spans="1:27" x14ac:dyDescent="0.25">
      <c r="D7635" s="31" t="s">
        <v>1635</v>
      </c>
      <c r="K7635" s="30">
        <f>SUM(J7634:J7634)</f>
        <v>8.74</v>
      </c>
    </row>
    <row r="7637" spans="1:27" x14ac:dyDescent="0.25">
      <c r="D7637" s="31" t="s">
        <v>1637</v>
      </c>
      <c r="H7637">
        <v>1.5</v>
      </c>
      <c r="I7637" t="s">
        <v>1638</v>
      </c>
      <c r="J7637">
        <f>ROUND(H7637/100*K7632,5)</f>
        <v>2.3000000000000001E-4</v>
      </c>
    </row>
    <row r="7638" spans="1:27" x14ac:dyDescent="0.25">
      <c r="D7638" s="31" t="s">
        <v>1636</v>
      </c>
      <c r="K7638" s="32">
        <f>SUM(J7629:J7637)</f>
        <v>8.7554999999999996</v>
      </c>
    </row>
    <row r="7639" spans="1:27" x14ac:dyDescent="0.25">
      <c r="D7639" s="31" t="s">
        <v>1688</v>
      </c>
      <c r="H7639">
        <v>4</v>
      </c>
      <c r="I7639" t="s">
        <v>1638</v>
      </c>
      <c r="K7639" s="30">
        <f>ROUND(H7639/100*K7638,5)</f>
        <v>0.35021999999999998</v>
      </c>
    </row>
    <row r="7640" spans="1:27" x14ac:dyDescent="0.25">
      <c r="D7640" s="31" t="s">
        <v>1639</v>
      </c>
      <c r="K7640" s="32">
        <f>SUM(K7638:K7639)</f>
        <v>9.1057199999999998</v>
      </c>
    </row>
    <row r="7642" spans="1:27" ht="45" customHeight="1" x14ac:dyDescent="0.25">
      <c r="A7642" s="25" t="s">
        <v>3736</v>
      </c>
      <c r="B7642" s="25" t="s">
        <v>1122</v>
      </c>
      <c r="C7642" s="26" t="s">
        <v>37</v>
      </c>
      <c r="D7642" s="6" t="s">
        <v>1123</v>
      </c>
      <c r="E7642" s="5"/>
      <c r="F7642" s="5"/>
      <c r="G7642" s="26"/>
      <c r="H7642" s="27" t="s">
        <v>1613</v>
      </c>
      <c r="I7642" s="4">
        <v>1.8380000000000001</v>
      </c>
      <c r="J7642" s="5"/>
      <c r="K7642" s="28">
        <f>ROUND(K7654,2)</f>
        <v>4.25</v>
      </c>
      <c r="L7642" s="26"/>
      <c r="M7642" s="26"/>
      <c r="N7642" s="26"/>
      <c r="O7642" s="26"/>
      <c r="P7642" s="26"/>
      <c r="Q7642" s="26"/>
      <c r="R7642" s="26"/>
      <c r="S7642" s="26"/>
      <c r="T7642" s="26"/>
      <c r="U7642" s="26"/>
      <c r="V7642" s="26"/>
      <c r="W7642" s="26"/>
      <c r="X7642" s="26"/>
      <c r="Y7642" s="26"/>
      <c r="Z7642" s="26"/>
      <c r="AA7642" s="26"/>
    </row>
    <row r="7643" spans="1:27" x14ac:dyDescent="0.25">
      <c r="B7643" s="21" t="s">
        <v>1614</v>
      </c>
    </row>
    <row r="7644" spans="1:27" x14ac:dyDescent="0.25">
      <c r="B7644" t="s">
        <v>1761</v>
      </c>
      <c r="C7644" t="s">
        <v>1616</v>
      </c>
      <c r="D7644" t="s">
        <v>1762</v>
      </c>
      <c r="E7644" s="29">
        <v>0.01</v>
      </c>
      <c r="F7644" t="s">
        <v>1618</v>
      </c>
      <c r="G7644" t="s">
        <v>1619</v>
      </c>
      <c r="H7644" s="30">
        <v>28.1</v>
      </c>
      <c r="I7644" t="s">
        <v>1620</v>
      </c>
      <c r="J7644" s="30">
        <f>ROUND(E7644/I7642* H7644,5)</f>
        <v>0.15287999999999999</v>
      </c>
    </row>
    <row r="7645" spans="1:27" x14ac:dyDescent="0.25">
      <c r="B7645" t="s">
        <v>1763</v>
      </c>
      <c r="C7645" t="s">
        <v>1616</v>
      </c>
      <c r="D7645" t="s">
        <v>1764</v>
      </c>
      <c r="E7645" s="29">
        <v>0.01</v>
      </c>
      <c r="F7645" t="s">
        <v>1618</v>
      </c>
      <c r="G7645" t="s">
        <v>1619</v>
      </c>
      <c r="H7645" s="30">
        <v>24.1</v>
      </c>
      <c r="I7645" t="s">
        <v>1620</v>
      </c>
      <c r="J7645" s="30">
        <f>ROUND(E7645/I7642* H7645,5)</f>
        <v>0.13111999999999999</v>
      </c>
    </row>
    <row r="7646" spans="1:27" x14ac:dyDescent="0.25">
      <c r="D7646" s="31" t="s">
        <v>1621</v>
      </c>
      <c r="K7646" s="30">
        <f>SUM(J7644:J7645)</f>
        <v>0.28399999999999997</v>
      </c>
    </row>
    <row r="7647" spans="1:27" x14ac:dyDescent="0.25">
      <c r="B7647" s="21" t="s">
        <v>1625</v>
      </c>
    </row>
    <row r="7648" spans="1:27" x14ac:dyDescent="0.25">
      <c r="B7648" t="s">
        <v>3737</v>
      </c>
      <c r="C7648" t="s">
        <v>37</v>
      </c>
      <c r="D7648" t="s">
        <v>3738</v>
      </c>
      <c r="E7648" s="29">
        <v>1</v>
      </c>
      <c r="G7648" t="s">
        <v>1619</v>
      </c>
      <c r="H7648" s="30">
        <v>3.8</v>
      </c>
      <c r="I7648" t="s">
        <v>1620</v>
      </c>
      <c r="J7648" s="30">
        <f>ROUND(E7648* H7648,5)</f>
        <v>3.8</v>
      </c>
    </row>
    <row r="7649" spans="1:27" x14ac:dyDescent="0.25">
      <c r="D7649" s="31" t="s">
        <v>1635</v>
      </c>
      <c r="K7649" s="30">
        <f>SUM(J7648:J7648)</f>
        <v>3.8</v>
      </c>
    </row>
    <row r="7651" spans="1:27" x14ac:dyDescent="0.25">
      <c r="D7651" s="31" t="s">
        <v>1637</v>
      </c>
      <c r="H7651">
        <v>1.5</v>
      </c>
      <c r="I7651" t="s">
        <v>1638</v>
      </c>
      <c r="J7651">
        <f>ROUND(H7651/100*K7646,5)</f>
        <v>4.2599999999999999E-3</v>
      </c>
    </row>
    <row r="7652" spans="1:27" x14ac:dyDescent="0.25">
      <c r="D7652" s="31" t="s">
        <v>1636</v>
      </c>
      <c r="K7652" s="32">
        <f>SUM(J7643:J7651)</f>
        <v>4.08826</v>
      </c>
    </row>
    <row r="7653" spans="1:27" x14ac:dyDescent="0.25">
      <c r="D7653" s="31" t="s">
        <v>1688</v>
      </c>
      <c r="H7653">
        <v>4</v>
      </c>
      <c r="I7653" t="s">
        <v>1638</v>
      </c>
      <c r="K7653" s="30">
        <f>ROUND(H7653/100*K7652,5)</f>
        <v>0.16353000000000001</v>
      </c>
    </row>
    <row r="7654" spans="1:27" x14ac:dyDescent="0.25">
      <c r="D7654" s="31" t="s">
        <v>1639</v>
      </c>
      <c r="K7654" s="32">
        <f>SUM(K7652:K7653)</f>
        <v>4.2517899999999997</v>
      </c>
    </row>
    <row r="7656" spans="1:27" ht="45" customHeight="1" x14ac:dyDescent="0.25">
      <c r="A7656" s="25" t="s">
        <v>3739</v>
      </c>
      <c r="B7656" s="25" t="s">
        <v>1134</v>
      </c>
      <c r="C7656" s="26" t="s">
        <v>37</v>
      </c>
      <c r="D7656" s="6" t="s">
        <v>1135</v>
      </c>
      <c r="E7656" s="5"/>
      <c r="F7656" s="5"/>
      <c r="G7656" s="26"/>
      <c r="H7656" s="27" t="s">
        <v>1613</v>
      </c>
      <c r="I7656" s="4">
        <v>1.1679999999999999</v>
      </c>
      <c r="J7656" s="5"/>
      <c r="K7656" s="28">
        <f>ROUND(K7668,2)</f>
        <v>6.77</v>
      </c>
      <c r="L7656" s="26"/>
      <c r="M7656" s="26"/>
      <c r="N7656" s="26"/>
      <c r="O7656" s="26"/>
      <c r="P7656" s="26"/>
      <c r="Q7656" s="26"/>
      <c r="R7656" s="26"/>
      <c r="S7656" s="26"/>
      <c r="T7656" s="26"/>
      <c r="U7656" s="26"/>
      <c r="V7656" s="26"/>
      <c r="W7656" s="26"/>
      <c r="X7656" s="26"/>
      <c r="Y7656" s="26"/>
      <c r="Z7656" s="26"/>
      <c r="AA7656" s="26"/>
    </row>
    <row r="7657" spans="1:27" x14ac:dyDescent="0.25">
      <c r="B7657" s="21" t="s">
        <v>1614</v>
      </c>
    </row>
    <row r="7658" spans="1:27" x14ac:dyDescent="0.25">
      <c r="B7658" t="s">
        <v>1763</v>
      </c>
      <c r="C7658" t="s">
        <v>1616</v>
      </c>
      <c r="D7658" t="s">
        <v>1764</v>
      </c>
      <c r="E7658" s="29">
        <v>0.05</v>
      </c>
      <c r="F7658" t="s">
        <v>1618</v>
      </c>
      <c r="G7658" t="s">
        <v>1619</v>
      </c>
      <c r="H7658" s="30">
        <v>24.1</v>
      </c>
      <c r="I7658" t="s">
        <v>1620</v>
      </c>
      <c r="J7658" s="30">
        <f>ROUND(E7658/I7656* H7658,5)</f>
        <v>1.0316799999999999</v>
      </c>
    </row>
    <row r="7659" spans="1:27" x14ac:dyDescent="0.25">
      <c r="B7659" t="s">
        <v>1761</v>
      </c>
      <c r="C7659" t="s">
        <v>1616</v>
      </c>
      <c r="D7659" t="s">
        <v>1762</v>
      </c>
      <c r="E7659" s="29">
        <v>0.05</v>
      </c>
      <c r="F7659" t="s">
        <v>1618</v>
      </c>
      <c r="G7659" t="s">
        <v>1619</v>
      </c>
      <c r="H7659" s="30">
        <v>28.1</v>
      </c>
      <c r="I7659" t="s">
        <v>1620</v>
      </c>
      <c r="J7659" s="30">
        <f>ROUND(E7659/I7656* H7659,5)</f>
        <v>1.2029099999999999</v>
      </c>
    </row>
    <row r="7660" spans="1:27" x14ac:dyDescent="0.25">
      <c r="D7660" s="31" t="s">
        <v>1621</v>
      </c>
      <c r="K7660" s="30">
        <f>SUM(J7658:J7659)</f>
        <v>2.2345899999999999</v>
      </c>
    </row>
    <row r="7661" spans="1:27" x14ac:dyDescent="0.25">
      <c r="B7661" s="21" t="s">
        <v>1625</v>
      </c>
    </row>
    <row r="7662" spans="1:27" x14ac:dyDescent="0.25">
      <c r="B7662" t="s">
        <v>3740</v>
      </c>
      <c r="C7662" t="s">
        <v>37</v>
      </c>
      <c r="D7662" t="s">
        <v>1135</v>
      </c>
      <c r="E7662" s="29">
        <v>1</v>
      </c>
      <c r="G7662" t="s">
        <v>1619</v>
      </c>
      <c r="H7662" s="30">
        <v>4.24</v>
      </c>
      <c r="I7662" t="s">
        <v>1620</v>
      </c>
      <c r="J7662" s="30">
        <f>ROUND(E7662* H7662,5)</f>
        <v>4.24</v>
      </c>
    </row>
    <row r="7663" spans="1:27" x14ac:dyDescent="0.25">
      <c r="D7663" s="31" t="s">
        <v>1635</v>
      </c>
      <c r="K7663" s="30">
        <f>SUM(J7662:J7662)</f>
        <v>4.24</v>
      </c>
    </row>
    <row r="7665" spans="1:27" x14ac:dyDescent="0.25">
      <c r="D7665" s="31" t="s">
        <v>1637</v>
      </c>
      <c r="H7665">
        <v>1.5</v>
      </c>
      <c r="I7665" t="s">
        <v>1638</v>
      </c>
      <c r="J7665">
        <f>ROUND(H7665/100*K7660,5)</f>
        <v>3.3520000000000001E-2</v>
      </c>
    </row>
    <row r="7666" spans="1:27" x14ac:dyDescent="0.25">
      <c r="D7666" s="31" t="s">
        <v>1636</v>
      </c>
      <c r="K7666" s="32">
        <f>SUM(J7657:J7665)</f>
        <v>6.5081100000000003</v>
      </c>
    </row>
    <row r="7667" spans="1:27" x14ac:dyDescent="0.25">
      <c r="D7667" s="31" t="s">
        <v>1688</v>
      </c>
      <c r="H7667">
        <v>4</v>
      </c>
      <c r="I7667" t="s">
        <v>1638</v>
      </c>
      <c r="K7667" s="30">
        <f>ROUND(H7667/100*K7666,5)</f>
        <v>0.26032</v>
      </c>
    </row>
    <row r="7668" spans="1:27" x14ac:dyDescent="0.25">
      <c r="D7668" s="31" t="s">
        <v>1639</v>
      </c>
      <c r="K7668" s="32">
        <f>SUM(K7666:K7667)</f>
        <v>6.7684300000000004</v>
      </c>
    </row>
    <row r="7670" spans="1:27" ht="45" customHeight="1" x14ac:dyDescent="0.25">
      <c r="A7670" s="25" t="s">
        <v>3741</v>
      </c>
      <c r="B7670" s="25" t="s">
        <v>1104</v>
      </c>
      <c r="C7670" s="26" t="s">
        <v>37</v>
      </c>
      <c r="D7670" s="6" t="s">
        <v>1105</v>
      </c>
      <c r="E7670" s="5"/>
      <c r="F7670" s="5"/>
      <c r="G7670" s="26"/>
      <c r="H7670" s="27" t="s">
        <v>1613</v>
      </c>
      <c r="I7670" s="4">
        <v>1</v>
      </c>
      <c r="J7670" s="5"/>
      <c r="K7670" s="28">
        <f>ROUND(K7676,2)</f>
        <v>15.6</v>
      </c>
      <c r="L7670" s="26"/>
      <c r="M7670" s="26"/>
      <c r="N7670" s="26"/>
      <c r="O7670" s="26"/>
      <c r="P7670" s="26"/>
      <c r="Q7670" s="26"/>
      <c r="R7670" s="26"/>
      <c r="S7670" s="26"/>
      <c r="T7670" s="26"/>
      <c r="U7670" s="26"/>
      <c r="V7670" s="26"/>
      <c r="W7670" s="26"/>
      <c r="X7670" s="26"/>
      <c r="Y7670" s="26"/>
      <c r="Z7670" s="26"/>
      <c r="AA7670" s="26"/>
    </row>
    <row r="7671" spans="1:27" x14ac:dyDescent="0.25">
      <c r="B7671" s="21" t="s">
        <v>1625</v>
      </c>
    </row>
    <row r="7672" spans="1:27" x14ac:dyDescent="0.25">
      <c r="B7672" t="s">
        <v>3742</v>
      </c>
      <c r="C7672" t="s">
        <v>37</v>
      </c>
      <c r="D7672" t="s">
        <v>1105</v>
      </c>
      <c r="E7672" s="29">
        <v>1</v>
      </c>
      <c r="G7672" t="s">
        <v>1619</v>
      </c>
      <c r="H7672" s="30">
        <v>15</v>
      </c>
      <c r="I7672" t="s">
        <v>1620</v>
      </c>
      <c r="J7672" s="30">
        <f>ROUND(E7672* H7672,5)</f>
        <v>15</v>
      </c>
    </row>
    <row r="7673" spans="1:27" x14ac:dyDescent="0.25">
      <c r="D7673" s="31" t="s">
        <v>1635</v>
      </c>
      <c r="K7673" s="30">
        <f>SUM(J7672:J7672)</f>
        <v>15</v>
      </c>
    </row>
    <row r="7674" spans="1:27" x14ac:dyDescent="0.25">
      <c r="D7674" s="31" t="s">
        <v>1636</v>
      </c>
      <c r="K7674" s="32">
        <f>SUM(J7671:J7673)</f>
        <v>15</v>
      </c>
    </row>
    <row r="7675" spans="1:27" x14ac:dyDescent="0.25">
      <c r="D7675" s="31" t="s">
        <v>1688</v>
      </c>
      <c r="H7675">
        <v>4</v>
      </c>
      <c r="I7675" t="s">
        <v>1638</v>
      </c>
      <c r="K7675" s="30">
        <f>ROUND(H7675/100*K7674,5)</f>
        <v>0.6</v>
      </c>
    </row>
    <row r="7676" spans="1:27" x14ac:dyDescent="0.25">
      <c r="D7676" s="31" t="s">
        <v>1639</v>
      </c>
      <c r="K7676" s="32">
        <f>SUM(K7674:K7675)</f>
        <v>15.6</v>
      </c>
    </row>
    <row r="7678" spans="1:27" ht="45" customHeight="1" x14ac:dyDescent="0.25">
      <c r="A7678" s="25" t="s">
        <v>3743</v>
      </c>
      <c r="B7678" s="25" t="s">
        <v>1106</v>
      </c>
      <c r="C7678" s="26" t="s">
        <v>37</v>
      </c>
      <c r="D7678" s="6" t="s">
        <v>1107</v>
      </c>
      <c r="E7678" s="5"/>
      <c r="F7678" s="5"/>
      <c r="G7678" s="26"/>
      <c r="H7678" s="27" t="s">
        <v>1613</v>
      </c>
      <c r="I7678" s="4">
        <v>22.704000000000001</v>
      </c>
      <c r="J7678" s="5"/>
      <c r="K7678" s="28">
        <f>ROUND(K7690,2)</f>
        <v>1037.23</v>
      </c>
      <c r="L7678" s="26"/>
      <c r="M7678" s="26"/>
      <c r="N7678" s="26"/>
      <c r="O7678" s="26"/>
      <c r="P7678" s="26"/>
      <c r="Q7678" s="26"/>
      <c r="R7678" s="26"/>
      <c r="S7678" s="26"/>
      <c r="T7678" s="26"/>
      <c r="U7678" s="26"/>
      <c r="V7678" s="26"/>
      <c r="W7678" s="26"/>
      <c r="X7678" s="26"/>
      <c r="Y7678" s="26"/>
      <c r="Z7678" s="26"/>
      <c r="AA7678" s="26"/>
    </row>
    <row r="7679" spans="1:27" x14ac:dyDescent="0.25">
      <c r="B7679" s="21" t="s">
        <v>1614</v>
      </c>
    </row>
    <row r="7680" spans="1:27" x14ac:dyDescent="0.25">
      <c r="B7680" t="s">
        <v>1828</v>
      </c>
      <c r="C7680" t="s">
        <v>1616</v>
      </c>
      <c r="D7680" t="s">
        <v>1829</v>
      </c>
      <c r="E7680" s="29">
        <v>1</v>
      </c>
      <c r="F7680" t="s">
        <v>1618</v>
      </c>
      <c r="G7680" t="s">
        <v>1619</v>
      </c>
      <c r="H7680" s="30">
        <v>24.14</v>
      </c>
      <c r="I7680" t="s">
        <v>1620</v>
      </c>
      <c r="J7680" s="30">
        <f>ROUND(E7680/I7678* H7680,5)</f>
        <v>1.06325</v>
      </c>
    </row>
    <row r="7681" spans="1:27" x14ac:dyDescent="0.25">
      <c r="B7681" t="s">
        <v>1830</v>
      </c>
      <c r="C7681" t="s">
        <v>1616</v>
      </c>
      <c r="D7681" t="s">
        <v>1831</v>
      </c>
      <c r="E7681" s="29">
        <v>1</v>
      </c>
      <c r="F7681" t="s">
        <v>1618</v>
      </c>
      <c r="G7681" t="s">
        <v>1619</v>
      </c>
      <c r="H7681" s="30">
        <v>28.1</v>
      </c>
      <c r="I7681" t="s">
        <v>1620</v>
      </c>
      <c r="J7681" s="30">
        <f>ROUND(E7681/I7678* H7681,5)</f>
        <v>1.23767</v>
      </c>
    </row>
    <row r="7682" spans="1:27" x14ac:dyDescent="0.25">
      <c r="D7682" s="31" t="s">
        <v>1621</v>
      </c>
      <c r="K7682" s="30">
        <f>SUM(J7680:J7681)</f>
        <v>2.3009200000000001</v>
      </c>
    </row>
    <row r="7683" spans="1:27" x14ac:dyDescent="0.25">
      <c r="B7683" s="21" t="s">
        <v>1625</v>
      </c>
    </row>
    <row r="7684" spans="1:27" x14ac:dyDescent="0.25">
      <c r="B7684" t="s">
        <v>3744</v>
      </c>
      <c r="C7684" t="s">
        <v>550</v>
      </c>
      <c r="D7684" t="s">
        <v>3745</v>
      </c>
      <c r="E7684" s="29">
        <v>1</v>
      </c>
      <c r="G7684" t="s">
        <v>1619</v>
      </c>
      <c r="H7684" s="30">
        <v>995</v>
      </c>
      <c r="I7684" t="s">
        <v>1620</v>
      </c>
      <c r="J7684" s="30">
        <f>ROUND(E7684* H7684,5)</f>
        <v>995</v>
      </c>
    </row>
    <row r="7685" spans="1:27" x14ac:dyDescent="0.25">
      <c r="D7685" s="31" t="s">
        <v>1635</v>
      </c>
      <c r="K7685" s="30">
        <f>SUM(J7684:J7684)</f>
        <v>995</v>
      </c>
    </row>
    <row r="7687" spans="1:27" x14ac:dyDescent="0.25">
      <c r="D7687" s="31" t="s">
        <v>1637</v>
      </c>
      <c r="H7687">
        <v>1.5</v>
      </c>
      <c r="I7687" t="s">
        <v>1638</v>
      </c>
      <c r="J7687">
        <f>ROUND(H7687/100*K7682,5)</f>
        <v>3.4509999999999999E-2</v>
      </c>
    </row>
    <row r="7688" spans="1:27" x14ac:dyDescent="0.25">
      <c r="D7688" s="31" t="s">
        <v>1636</v>
      </c>
      <c r="K7688" s="32">
        <f>SUM(J7679:J7687)</f>
        <v>997.33542999999997</v>
      </c>
    </row>
    <row r="7689" spans="1:27" x14ac:dyDescent="0.25">
      <c r="D7689" s="31" t="s">
        <v>1688</v>
      </c>
      <c r="H7689">
        <v>4</v>
      </c>
      <c r="I7689" t="s">
        <v>1638</v>
      </c>
      <c r="K7689" s="30">
        <f>ROUND(H7689/100*K7688,5)</f>
        <v>39.893419999999999</v>
      </c>
    </row>
    <row r="7690" spans="1:27" x14ac:dyDescent="0.25">
      <c r="D7690" s="31" t="s">
        <v>1639</v>
      </c>
      <c r="K7690" s="32">
        <f>SUM(K7688:K7689)</f>
        <v>1037.22885</v>
      </c>
    </row>
    <row r="7692" spans="1:27" ht="45" customHeight="1" x14ac:dyDescent="0.25">
      <c r="A7692" s="25" t="s">
        <v>3746</v>
      </c>
      <c r="B7692" s="25" t="s">
        <v>1110</v>
      </c>
      <c r="C7692" s="26" t="s">
        <v>37</v>
      </c>
      <c r="D7692" s="6" t="s">
        <v>1111</v>
      </c>
      <c r="E7692" s="5"/>
      <c r="F7692" s="5"/>
      <c r="G7692" s="26"/>
      <c r="H7692" s="27" t="s">
        <v>1613</v>
      </c>
      <c r="I7692" s="4">
        <v>1.4610000000000001</v>
      </c>
      <c r="J7692" s="5"/>
      <c r="K7692" s="28">
        <f>ROUND(K7704,2)</f>
        <v>29.77</v>
      </c>
      <c r="L7692" s="26"/>
      <c r="M7692" s="26"/>
      <c r="N7692" s="26"/>
      <c r="O7692" s="26"/>
      <c r="P7692" s="26"/>
      <c r="Q7692" s="26"/>
      <c r="R7692" s="26"/>
      <c r="S7692" s="26"/>
      <c r="T7692" s="26"/>
      <c r="U7692" s="26"/>
      <c r="V7692" s="26"/>
      <c r="W7692" s="26"/>
      <c r="X7692" s="26"/>
      <c r="Y7692" s="26"/>
      <c r="Z7692" s="26"/>
      <c r="AA7692" s="26"/>
    </row>
    <row r="7693" spans="1:27" x14ac:dyDescent="0.25">
      <c r="B7693" s="21" t="s">
        <v>1614</v>
      </c>
    </row>
    <row r="7694" spans="1:27" x14ac:dyDescent="0.25">
      <c r="B7694" t="s">
        <v>1828</v>
      </c>
      <c r="C7694" t="s">
        <v>1616</v>
      </c>
      <c r="D7694" t="s">
        <v>1829</v>
      </c>
      <c r="E7694" s="29">
        <v>0.1</v>
      </c>
      <c r="F7694" t="s">
        <v>1618</v>
      </c>
      <c r="G7694" t="s">
        <v>1619</v>
      </c>
      <c r="H7694" s="30">
        <v>24.14</v>
      </c>
      <c r="I7694" t="s">
        <v>1620</v>
      </c>
      <c r="J7694" s="30">
        <f>ROUND(E7694/I7692* H7694,5)</f>
        <v>1.65229</v>
      </c>
    </row>
    <row r="7695" spans="1:27" x14ac:dyDescent="0.25">
      <c r="B7695" t="s">
        <v>1830</v>
      </c>
      <c r="C7695" t="s">
        <v>1616</v>
      </c>
      <c r="D7695" t="s">
        <v>1831</v>
      </c>
      <c r="E7695" s="29">
        <v>0.1</v>
      </c>
      <c r="F7695" t="s">
        <v>1618</v>
      </c>
      <c r="G7695" t="s">
        <v>1619</v>
      </c>
      <c r="H7695" s="30">
        <v>28.1</v>
      </c>
      <c r="I7695" t="s">
        <v>1620</v>
      </c>
      <c r="J7695" s="30">
        <f>ROUND(E7695/I7692* H7695,5)</f>
        <v>1.92334</v>
      </c>
    </row>
    <row r="7696" spans="1:27" x14ac:dyDescent="0.25">
      <c r="D7696" s="31" t="s">
        <v>1621</v>
      </c>
      <c r="K7696" s="30">
        <f>SUM(J7694:J7695)</f>
        <v>3.5756300000000003</v>
      </c>
    </row>
    <row r="7697" spans="1:27" x14ac:dyDescent="0.25">
      <c r="B7697" s="21" t="s">
        <v>1625</v>
      </c>
    </row>
    <row r="7698" spans="1:27" x14ac:dyDescent="0.25">
      <c r="B7698" t="s">
        <v>3747</v>
      </c>
      <c r="C7698" t="s">
        <v>550</v>
      </c>
      <c r="D7698" t="s">
        <v>3748</v>
      </c>
      <c r="E7698" s="29">
        <v>1</v>
      </c>
      <c r="G7698" t="s">
        <v>1619</v>
      </c>
      <c r="H7698" s="30">
        <v>25</v>
      </c>
      <c r="I7698" t="s">
        <v>1620</v>
      </c>
      <c r="J7698" s="30">
        <f>ROUND(E7698* H7698,5)</f>
        <v>25</v>
      </c>
    </row>
    <row r="7699" spans="1:27" x14ac:dyDescent="0.25">
      <c r="D7699" s="31" t="s">
        <v>1635</v>
      </c>
      <c r="K7699" s="30">
        <f>SUM(J7698:J7698)</f>
        <v>25</v>
      </c>
    </row>
    <row r="7701" spans="1:27" x14ac:dyDescent="0.25">
      <c r="D7701" s="31" t="s">
        <v>1637</v>
      </c>
      <c r="H7701">
        <v>1.5</v>
      </c>
      <c r="I7701" t="s">
        <v>1638</v>
      </c>
      <c r="J7701">
        <f>ROUND(H7701/100*K7696,5)</f>
        <v>5.3629999999999997E-2</v>
      </c>
    </row>
    <row r="7702" spans="1:27" x14ac:dyDescent="0.25">
      <c r="D7702" s="31" t="s">
        <v>1636</v>
      </c>
      <c r="K7702" s="32">
        <f>SUM(J7693:J7701)</f>
        <v>28.629259999999999</v>
      </c>
    </row>
    <row r="7703" spans="1:27" x14ac:dyDescent="0.25">
      <c r="D7703" s="31" t="s">
        <v>1688</v>
      </c>
      <c r="H7703">
        <v>4</v>
      </c>
      <c r="I7703" t="s">
        <v>1638</v>
      </c>
      <c r="K7703" s="30">
        <f>ROUND(H7703/100*K7702,5)</f>
        <v>1.14517</v>
      </c>
    </row>
    <row r="7704" spans="1:27" x14ac:dyDescent="0.25">
      <c r="D7704" s="31" t="s">
        <v>1639</v>
      </c>
      <c r="K7704" s="32">
        <f>SUM(K7702:K7703)</f>
        <v>29.774429999999999</v>
      </c>
    </row>
    <row r="7706" spans="1:27" ht="45" customHeight="1" x14ac:dyDescent="0.25">
      <c r="A7706" s="25" t="s">
        <v>3749</v>
      </c>
      <c r="B7706" s="25" t="s">
        <v>1108</v>
      </c>
      <c r="C7706" s="26" t="s">
        <v>37</v>
      </c>
      <c r="D7706" s="6" t="s">
        <v>1109</v>
      </c>
      <c r="E7706" s="5"/>
      <c r="F7706" s="5"/>
      <c r="G7706" s="26"/>
      <c r="H7706" s="27" t="s">
        <v>1613</v>
      </c>
      <c r="I7706" s="4">
        <v>7.415</v>
      </c>
      <c r="J7706" s="5"/>
      <c r="K7706" s="28">
        <f>ROUND(K7718,2)</f>
        <v>81.459999999999994</v>
      </c>
      <c r="L7706" s="26"/>
      <c r="M7706" s="26"/>
      <c r="N7706" s="26"/>
      <c r="O7706" s="26"/>
      <c r="P7706" s="26"/>
      <c r="Q7706" s="26"/>
      <c r="R7706" s="26"/>
      <c r="S7706" s="26"/>
      <c r="T7706" s="26"/>
      <c r="U7706" s="26"/>
      <c r="V7706" s="26"/>
      <c r="W7706" s="26"/>
      <c r="X7706" s="26"/>
      <c r="Y7706" s="26"/>
      <c r="Z7706" s="26"/>
      <c r="AA7706" s="26"/>
    </row>
    <row r="7707" spans="1:27" x14ac:dyDescent="0.25">
      <c r="B7707" s="21" t="s">
        <v>1614</v>
      </c>
    </row>
    <row r="7708" spans="1:27" x14ac:dyDescent="0.25">
      <c r="B7708" t="s">
        <v>1828</v>
      </c>
      <c r="C7708" t="s">
        <v>1616</v>
      </c>
      <c r="D7708" t="s">
        <v>1829</v>
      </c>
      <c r="E7708" s="29">
        <v>0.1</v>
      </c>
      <c r="F7708" t="s">
        <v>1618</v>
      </c>
      <c r="G7708" t="s">
        <v>1619</v>
      </c>
      <c r="H7708" s="30">
        <v>24.14</v>
      </c>
      <c r="I7708" t="s">
        <v>1620</v>
      </c>
      <c r="J7708" s="30">
        <f>ROUND(E7708/I7706* H7708,5)</f>
        <v>0.32556000000000002</v>
      </c>
    </row>
    <row r="7709" spans="1:27" x14ac:dyDescent="0.25">
      <c r="B7709" t="s">
        <v>1830</v>
      </c>
      <c r="C7709" t="s">
        <v>1616</v>
      </c>
      <c r="D7709" t="s">
        <v>1831</v>
      </c>
      <c r="E7709" s="29">
        <v>0.1</v>
      </c>
      <c r="F7709" t="s">
        <v>1618</v>
      </c>
      <c r="G7709" t="s">
        <v>1619</v>
      </c>
      <c r="H7709" s="30">
        <v>28.1</v>
      </c>
      <c r="I7709" t="s">
        <v>1620</v>
      </c>
      <c r="J7709" s="30">
        <f>ROUND(E7709/I7706* H7709,5)</f>
        <v>0.37896000000000002</v>
      </c>
    </row>
    <row r="7710" spans="1:27" x14ac:dyDescent="0.25">
      <c r="D7710" s="31" t="s">
        <v>1621</v>
      </c>
      <c r="K7710" s="30">
        <f>SUM(J7708:J7709)</f>
        <v>0.70452000000000004</v>
      </c>
    </row>
    <row r="7711" spans="1:27" x14ac:dyDescent="0.25">
      <c r="B7711" s="21" t="s">
        <v>1625</v>
      </c>
    </row>
    <row r="7712" spans="1:27" x14ac:dyDescent="0.25">
      <c r="B7712" t="s">
        <v>3750</v>
      </c>
      <c r="C7712" t="s">
        <v>37</v>
      </c>
      <c r="D7712" t="s">
        <v>3751</v>
      </c>
      <c r="E7712" s="29">
        <v>1</v>
      </c>
      <c r="G7712" t="s">
        <v>1619</v>
      </c>
      <c r="H7712" s="30">
        <v>77.61</v>
      </c>
      <c r="I7712" t="s">
        <v>1620</v>
      </c>
      <c r="J7712" s="30">
        <f>ROUND(E7712* H7712,5)</f>
        <v>77.61</v>
      </c>
    </row>
    <row r="7713" spans="1:27" x14ac:dyDescent="0.25">
      <c r="D7713" s="31" t="s">
        <v>1635</v>
      </c>
      <c r="K7713" s="30">
        <f>SUM(J7712:J7712)</f>
        <v>77.61</v>
      </c>
    </row>
    <row r="7715" spans="1:27" x14ac:dyDescent="0.25">
      <c r="D7715" s="31" t="s">
        <v>1637</v>
      </c>
      <c r="H7715">
        <v>1.5</v>
      </c>
      <c r="I7715" t="s">
        <v>1638</v>
      </c>
      <c r="J7715">
        <f>ROUND(H7715/100*K7710,5)</f>
        <v>1.057E-2</v>
      </c>
    </row>
    <row r="7716" spans="1:27" x14ac:dyDescent="0.25">
      <c r="D7716" s="31" t="s">
        <v>1636</v>
      </c>
      <c r="K7716" s="32">
        <f>SUM(J7707:J7715)</f>
        <v>78.325090000000003</v>
      </c>
    </row>
    <row r="7717" spans="1:27" x14ac:dyDescent="0.25">
      <c r="D7717" s="31" t="s">
        <v>1688</v>
      </c>
      <c r="H7717">
        <v>4</v>
      </c>
      <c r="I7717" t="s">
        <v>1638</v>
      </c>
      <c r="K7717" s="30">
        <f>ROUND(H7717/100*K7716,5)</f>
        <v>3.133</v>
      </c>
    </row>
    <row r="7718" spans="1:27" x14ac:dyDescent="0.25">
      <c r="D7718" s="31" t="s">
        <v>1639</v>
      </c>
      <c r="K7718" s="32">
        <f>SUM(K7716:K7717)</f>
        <v>81.458089999999999</v>
      </c>
    </row>
    <row r="7720" spans="1:27" ht="45" customHeight="1" x14ac:dyDescent="0.25">
      <c r="A7720" s="25" t="s">
        <v>3752</v>
      </c>
      <c r="B7720" s="25" t="s">
        <v>1114</v>
      </c>
      <c r="C7720" s="26" t="s">
        <v>37</v>
      </c>
      <c r="D7720" s="6" t="s">
        <v>1115</v>
      </c>
      <c r="E7720" s="5"/>
      <c r="F7720" s="5"/>
      <c r="G7720" s="26"/>
      <c r="H7720" s="27" t="s">
        <v>1613</v>
      </c>
      <c r="I7720" s="4">
        <v>1.4419999999999999</v>
      </c>
      <c r="J7720" s="5"/>
      <c r="K7720" s="28">
        <f>ROUND(K7732,2)</f>
        <v>2.98</v>
      </c>
      <c r="L7720" s="26"/>
      <c r="M7720" s="26"/>
      <c r="N7720" s="26"/>
      <c r="O7720" s="26"/>
      <c r="P7720" s="26"/>
      <c r="Q7720" s="26"/>
      <c r="R7720" s="26"/>
      <c r="S7720" s="26"/>
      <c r="T7720" s="26"/>
      <c r="U7720" s="26"/>
      <c r="V7720" s="26"/>
      <c r="W7720" s="26"/>
      <c r="X7720" s="26"/>
      <c r="Y7720" s="26"/>
      <c r="Z7720" s="26"/>
      <c r="AA7720" s="26"/>
    </row>
    <row r="7721" spans="1:27" x14ac:dyDescent="0.25">
      <c r="B7721" s="21" t="s">
        <v>1614</v>
      </c>
    </row>
    <row r="7722" spans="1:27" x14ac:dyDescent="0.25">
      <c r="B7722" t="s">
        <v>1763</v>
      </c>
      <c r="C7722" t="s">
        <v>1616</v>
      </c>
      <c r="D7722" t="s">
        <v>1764</v>
      </c>
      <c r="E7722" s="29">
        <v>0.01</v>
      </c>
      <c r="F7722" t="s">
        <v>1618</v>
      </c>
      <c r="G7722" t="s">
        <v>1619</v>
      </c>
      <c r="H7722" s="30">
        <v>24.1</v>
      </c>
      <c r="I7722" t="s">
        <v>1620</v>
      </c>
      <c r="J7722" s="30">
        <f>ROUND(E7722/I7720* H7722,5)</f>
        <v>0.16713</v>
      </c>
    </row>
    <row r="7723" spans="1:27" x14ac:dyDescent="0.25">
      <c r="B7723" t="s">
        <v>1761</v>
      </c>
      <c r="C7723" t="s">
        <v>1616</v>
      </c>
      <c r="D7723" t="s">
        <v>1762</v>
      </c>
      <c r="E7723" s="29">
        <v>0.01</v>
      </c>
      <c r="F7723" t="s">
        <v>1618</v>
      </c>
      <c r="G7723" t="s">
        <v>1619</v>
      </c>
      <c r="H7723" s="30">
        <v>28.1</v>
      </c>
      <c r="I7723" t="s">
        <v>1620</v>
      </c>
      <c r="J7723" s="30">
        <f>ROUND(E7723/I7720* H7723,5)</f>
        <v>0.19486999999999999</v>
      </c>
    </row>
    <row r="7724" spans="1:27" x14ac:dyDescent="0.25">
      <c r="D7724" s="31" t="s">
        <v>1621</v>
      </c>
      <c r="K7724" s="30">
        <f>SUM(J7722:J7723)</f>
        <v>0.36199999999999999</v>
      </c>
    </row>
    <row r="7725" spans="1:27" x14ac:dyDescent="0.25">
      <c r="B7725" s="21" t="s">
        <v>1625</v>
      </c>
    </row>
    <row r="7726" spans="1:27" x14ac:dyDescent="0.25">
      <c r="B7726" t="s">
        <v>3753</v>
      </c>
      <c r="C7726" t="s">
        <v>550</v>
      </c>
      <c r="D7726" t="s">
        <v>3754</v>
      </c>
      <c r="E7726" s="29">
        <v>1</v>
      </c>
      <c r="G7726" t="s">
        <v>1619</v>
      </c>
      <c r="H7726" s="30">
        <v>2.5</v>
      </c>
      <c r="I7726" t="s">
        <v>1620</v>
      </c>
      <c r="J7726" s="30">
        <f>ROUND(E7726* H7726,5)</f>
        <v>2.5</v>
      </c>
    </row>
    <row r="7727" spans="1:27" x14ac:dyDescent="0.25">
      <c r="D7727" s="31" t="s">
        <v>1635</v>
      </c>
      <c r="K7727" s="30">
        <f>SUM(J7726:J7726)</f>
        <v>2.5</v>
      </c>
    </row>
    <row r="7729" spans="1:27" x14ac:dyDescent="0.25">
      <c r="D7729" s="31" t="s">
        <v>1637</v>
      </c>
      <c r="H7729">
        <v>1.5</v>
      </c>
      <c r="I7729" t="s">
        <v>1638</v>
      </c>
      <c r="J7729">
        <f>ROUND(H7729/100*K7724,5)</f>
        <v>5.4299999999999999E-3</v>
      </c>
    </row>
    <row r="7730" spans="1:27" x14ac:dyDescent="0.25">
      <c r="D7730" s="31" t="s">
        <v>1636</v>
      </c>
      <c r="K7730" s="32">
        <f>SUM(J7721:J7729)</f>
        <v>2.8674300000000001</v>
      </c>
    </row>
    <row r="7731" spans="1:27" x14ac:dyDescent="0.25">
      <c r="D7731" s="31" t="s">
        <v>1688</v>
      </c>
      <c r="H7731">
        <v>4</v>
      </c>
      <c r="I7731" t="s">
        <v>1638</v>
      </c>
      <c r="K7731" s="30">
        <f>ROUND(H7731/100*K7730,5)</f>
        <v>0.1147</v>
      </c>
    </row>
    <row r="7732" spans="1:27" x14ac:dyDescent="0.25">
      <c r="D7732" s="31" t="s">
        <v>1639</v>
      </c>
      <c r="K7732" s="32">
        <f>SUM(K7730:K7731)</f>
        <v>2.9821300000000002</v>
      </c>
    </row>
    <row r="7734" spans="1:27" ht="45" customHeight="1" x14ac:dyDescent="0.25">
      <c r="A7734" s="25" t="s">
        <v>3755</v>
      </c>
      <c r="B7734" s="25" t="s">
        <v>1112</v>
      </c>
      <c r="C7734" s="26" t="s">
        <v>37</v>
      </c>
      <c r="D7734" s="6" t="s">
        <v>1113</v>
      </c>
      <c r="E7734" s="5"/>
      <c r="F7734" s="5"/>
      <c r="G7734" s="26"/>
      <c r="H7734" s="27" t="s">
        <v>1613</v>
      </c>
      <c r="I7734" s="4">
        <v>18</v>
      </c>
      <c r="J7734" s="5"/>
      <c r="K7734" s="28">
        <f>ROUND(K7746,2)</f>
        <v>74.91</v>
      </c>
      <c r="L7734" s="26"/>
      <c r="M7734" s="26"/>
      <c r="N7734" s="26"/>
      <c r="O7734" s="26"/>
      <c r="P7734" s="26"/>
      <c r="Q7734" s="26"/>
      <c r="R7734" s="26"/>
      <c r="S7734" s="26"/>
      <c r="T7734" s="26"/>
      <c r="U7734" s="26"/>
      <c r="V7734" s="26"/>
      <c r="W7734" s="26"/>
      <c r="X7734" s="26"/>
      <c r="Y7734" s="26"/>
      <c r="Z7734" s="26"/>
      <c r="AA7734" s="26"/>
    </row>
    <row r="7735" spans="1:27" x14ac:dyDescent="0.25">
      <c r="B7735" s="21" t="s">
        <v>1614</v>
      </c>
    </row>
    <row r="7736" spans="1:27" x14ac:dyDescent="0.25">
      <c r="B7736" t="s">
        <v>1763</v>
      </c>
      <c r="C7736" t="s">
        <v>1616</v>
      </c>
      <c r="D7736" t="s">
        <v>1764</v>
      </c>
      <c r="E7736" s="29">
        <v>0.01</v>
      </c>
      <c r="F7736" t="s">
        <v>1618</v>
      </c>
      <c r="G7736" t="s">
        <v>1619</v>
      </c>
      <c r="H7736" s="30">
        <v>24.1</v>
      </c>
      <c r="I7736" t="s">
        <v>1620</v>
      </c>
      <c r="J7736" s="30">
        <f>ROUND(E7736/I7734* H7736,5)</f>
        <v>1.3390000000000001E-2</v>
      </c>
    </row>
    <row r="7737" spans="1:27" x14ac:dyDescent="0.25">
      <c r="B7737" t="s">
        <v>1761</v>
      </c>
      <c r="C7737" t="s">
        <v>1616</v>
      </c>
      <c r="D7737" t="s">
        <v>1762</v>
      </c>
      <c r="E7737" s="29">
        <v>0.01</v>
      </c>
      <c r="F7737" t="s">
        <v>1618</v>
      </c>
      <c r="G7737" t="s">
        <v>1619</v>
      </c>
      <c r="H7737" s="30">
        <v>28.1</v>
      </c>
      <c r="I7737" t="s">
        <v>1620</v>
      </c>
      <c r="J7737" s="30">
        <f>ROUND(E7737/I7734* H7737,5)</f>
        <v>1.5610000000000001E-2</v>
      </c>
    </row>
    <row r="7738" spans="1:27" x14ac:dyDescent="0.25">
      <c r="D7738" s="31" t="s">
        <v>1621</v>
      </c>
      <c r="K7738" s="30">
        <f>SUM(J7736:J7737)</f>
        <v>2.9000000000000001E-2</v>
      </c>
    </row>
    <row r="7739" spans="1:27" x14ac:dyDescent="0.25">
      <c r="B7739" s="21" t="s">
        <v>1625</v>
      </c>
    </row>
    <row r="7740" spans="1:27" x14ac:dyDescent="0.25">
      <c r="B7740" t="s">
        <v>3756</v>
      </c>
      <c r="C7740" t="s">
        <v>37</v>
      </c>
      <c r="D7740" t="s">
        <v>3757</v>
      </c>
      <c r="E7740" s="29">
        <v>1</v>
      </c>
      <c r="G7740" t="s">
        <v>1619</v>
      </c>
      <c r="H7740" s="30">
        <v>72</v>
      </c>
      <c r="I7740" t="s">
        <v>1620</v>
      </c>
      <c r="J7740" s="30">
        <f>ROUND(E7740* H7740,5)</f>
        <v>72</v>
      </c>
    </row>
    <row r="7741" spans="1:27" x14ac:dyDescent="0.25">
      <c r="D7741" s="31" t="s">
        <v>1635</v>
      </c>
      <c r="K7741" s="30">
        <f>SUM(J7740:J7740)</f>
        <v>72</v>
      </c>
    </row>
    <row r="7743" spans="1:27" x14ac:dyDescent="0.25">
      <c r="D7743" s="31" t="s">
        <v>1637</v>
      </c>
      <c r="H7743">
        <v>1.5</v>
      </c>
      <c r="I7743" t="s">
        <v>1638</v>
      </c>
      <c r="J7743">
        <f>ROUND(H7743/100*K7738,5)</f>
        <v>4.4000000000000002E-4</v>
      </c>
    </row>
    <row r="7744" spans="1:27" x14ac:dyDescent="0.25">
      <c r="D7744" s="31" t="s">
        <v>1636</v>
      </c>
      <c r="K7744" s="32">
        <f>SUM(J7735:J7743)</f>
        <v>72.029439999999994</v>
      </c>
    </row>
    <row r="7745" spans="1:27" x14ac:dyDescent="0.25">
      <c r="D7745" s="31" t="s">
        <v>1688</v>
      </c>
      <c r="H7745">
        <v>4</v>
      </c>
      <c r="I7745" t="s">
        <v>1638</v>
      </c>
      <c r="K7745" s="30">
        <f>ROUND(H7745/100*K7744,5)</f>
        <v>2.8811800000000001</v>
      </c>
    </row>
    <row r="7746" spans="1:27" x14ac:dyDescent="0.25">
      <c r="D7746" s="31" t="s">
        <v>1639</v>
      </c>
      <c r="K7746" s="32">
        <f>SUM(K7744:K7745)</f>
        <v>74.910619999999994</v>
      </c>
    </row>
    <row r="7748" spans="1:27" ht="45" customHeight="1" x14ac:dyDescent="0.25">
      <c r="A7748" s="25" t="s">
        <v>3758</v>
      </c>
      <c r="B7748" s="25" t="s">
        <v>1116</v>
      </c>
      <c r="C7748" s="26" t="s">
        <v>37</v>
      </c>
      <c r="D7748" s="6" t="s">
        <v>1117</v>
      </c>
      <c r="E7748" s="5"/>
      <c r="F7748" s="5"/>
      <c r="G7748" s="26"/>
      <c r="H7748" s="27" t="s">
        <v>1613</v>
      </c>
      <c r="I7748" s="4">
        <v>1.222</v>
      </c>
      <c r="J7748" s="5"/>
      <c r="K7748" s="28">
        <f>ROUND(K7760,2)</f>
        <v>3.45</v>
      </c>
      <c r="L7748" s="26"/>
      <c r="M7748" s="26"/>
      <c r="N7748" s="26"/>
      <c r="O7748" s="26"/>
      <c r="P7748" s="26"/>
      <c r="Q7748" s="26"/>
      <c r="R7748" s="26"/>
      <c r="S7748" s="26"/>
      <c r="T7748" s="26"/>
      <c r="U7748" s="26"/>
      <c r="V7748" s="26"/>
      <c r="W7748" s="26"/>
      <c r="X7748" s="26"/>
      <c r="Y7748" s="26"/>
      <c r="Z7748" s="26"/>
      <c r="AA7748" s="26"/>
    </row>
    <row r="7749" spans="1:27" x14ac:dyDescent="0.25">
      <c r="B7749" s="21" t="s">
        <v>1614</v>
      </c>
    </row>
    <row r="7750" spans="1:27" x14ac:dyDescent="0.25">
      <c r="B7750" t="s">
        <v>1763</v>
      </c>
      <c r="C7750" t="s">
        <v>1616</v>
      </c>
      <c r="D7750" t="s">
        <v>1764</v>
      </c>
      <c r="E7750" s="29">
        <v>0.02</v>
      </c>
      <c r="F7750" t="s">
        <v>1618</v>
      </c>
      <c r="G7750" t="s">
        <v>1619</v>
      </c>
      <c r="H7750" s="30">
        <v>24.1</v>
      </c>
      <c r="I7750" t="s">
        <v>1620</v>
      </c>
      <c r="J7750" s="30">
        <f>ROUND(E7750/I7748* H7750,5)</f>
        <v>0.39444000000000001</v>
      </c>
    </row>
    <row r="7751" spans="1:27" x14ac:dyDescent="0.25">
      <c r="B7751" t="s">
        <v>1761</v>
      </c>
      <c r="C7751" t="s">
        <v>1616</v>
      </c>
      <c r="D7751" t="s">
        <v>1762</v>
      </c>
      <c r="E7751" s="29">
        <v>0.02</v>
      </c>
      <c r="F7751" t="s">
        <v>1618</v>
      </c>
      <c r="G7751" t="s">
        <v>1619</v>
      </c>
      <c r="H7751" s="30">
        <v>28.1</v>
      </c>
      <c r="I7751" t="s">
        <v>1620</v>
      </c>
      <c r="J7751" s="30">
        <f>ROUND(E7751/I7748* H7751,5)</f>
        <v>0.45989999999999998</v>
      </c>
    </row>
    <row r="7752" spans="1:27" x14ac:dyDescent="0.25">
      <c r="D7752" s="31" t="s">
        <v>1621</v>
      </c>
      <c r="K7752" s="30">
        <f>SUM(J7750:J7751)</f>
        <v>0.85433999999999999</v>
      </c>
    </row>
    <row r="7753" spans="1:27" x14ac:dyDescent="0.25">
      <c r="B7753" s="21" t="s">
        <v>1625</v>
      </c>
    </row>
    <row r="7754" spans="1:27" x14ac:dyDescent="0.25">
      <c r="B7754" t="s">
        <v>3759</v>
      </c>
      <c r="C7754" t="s">
        <v>37</v>
      </c>
      <c r="D7754" t="s">
        <v>3760</v>
      </c>
      <c r="E7754" s="29">
        <v>1</v>
      </c>
      <c r="G7754" t="s">
        <v>1619</v>
      </c>
      <c r="H7754" s="30">
        <v>2.4500000000000002</v>
      </c>
      <c r="I7754" t="s">
        <v>1620</v>
      </c>
      <c r="J7754" s="30">
        <f>ROUND(E7754* H7754,5)</f>
        <v>2.4500000000000002</v>
      </c>
    </row>
    <row r="7755" spans="1:27" x14ac:dyDescent="0.25">
      <c r="D7755" s="31" t="s">
        <v>1635</v>
      </c>
      <c r="K7755" s="30">
        <f>SUM(J7754:J7754)</f>
        <v>2.4500000000000002</v>
      </c>
    </row>
    <row r="7757" spans="1:27" x14ac:dyDescent="0.25">
      <c r="D7757" s="31" t="s">
        <v>1637</v>
      </c>
      <c r="H7757">
        <v>1.5</v>
      </c>
      <c r="I7757" t="s">
        <v>1638</v>
      </c>
      <c r="J7757">
        <f>ROUND(H7757/100*K7752,5)</f>
        <v>1.282E-2</v>
      </c>
    </row>
    <row r="7758" spans="1:27" x14ac:dyDescent="0.25">
      <c r="D7758" s="31" t="s">
        <v>1636</v>
      </c>
      <c r="K7758" s="32">
        <f>SUM(J7749:J7757)</f>
        <v>3.3171600000000003</v>
      </c>
    </row>
    <row r="7759" spans="1:27" x14ac:dyDescent="0.25">
      <c r="D7759" s="31" t="s">
        <v>1688</v>
      </c>
      <c r="H7759">
        <v>4</v>
      </c>
      <c r="I7759" t="s">
        <v>1638</v>
      </c>
      <c r="K7759" s="30">
        <f>ROUND(H7759/100*K7758,5)</f>
        <v>0.13269</v>
      </c>
    </row>
    <row r="7760" spans="1:27" x14ac:dyDescent="0.25">
      <c r="D7760" s="31" t="s">
        <v>1639</v>
      </c>
      <c r="K7760" s="32">
        <f>SUM(K7758:K7759)</f>
        <v>3.4498500000000005</v>
      </c>
    </row>
    <row r="7762" spans="1:27" ht="45" customHeight="1" x14ac:dyDescent="0.25">
      <c r="A7762" s="25" t="s">
        <v>3761</v>
      </c>
      <c r="B7762" s="25" t="s">
        <v>1120</v>
      </c>
      <c r="C7762" s="26" t="s">
        <v>37</v>
      </c>
      <c r="D7762" s="6" t="s">
        <v>1121</v>
      </c>
      <c r="E7762" s="5"/>
      <c r="F7762" s="5"/>
      <c r="G7762" s="26"/>
      <c r="H7762" s="27" t="s">
        <v>1613</v>
      </c>
      <c r="I7762" s="4">
        <v>5.1829999999999998</v>
      </c>
      <c r="J7762" s="5"/>
      <c r="K7762" s="28">
        <f>ROUND(K7774,2)</f>
        <v>37.97</v>
      </c>
      <c r="L7762" s="26"/>
      <c r="M7762" s="26"/>
      <c r="N7762" s="26"/>
      <c r="O7762" s="26"/>
      <c r="P7762" s="26"/>
      <c r="Q7762" s="26"/>
      <c r="R7762" s="26"/>
      <c r="S7762" s="26"/>
      <c r="T7762" s="26"/>
      <c r="U7762" s="26"/>
      <c r="V7762" s="26"/>
      <c r="W7762" s="26"/>
      <c r="X7762" s="26"/>
      <c r="Y7762" s="26"/>
      <c r="Z7762" s="26"/>
      <c r="AA7762" s="26"/>
    </row>
    <row r="7763" spans="1:27" x14ac:dyDescent="0.25">
      <c r="B7763" s="21" t="s">
        <v>1614</v>
      </c>
    </row>
    <row r="7764" spans="1:27" x14ac:dyDescent="0.25">
      <c r="B7764" t="s">
        <v>1763</v>
      </c>
      <c r="C7764" t="s">
        <v>1616</v>
      </c>
      <c r="D7764" t="s">
        <v>1764</v>
      </c>
      <c r="E7764" s="29">
        <v>0.05</v>
      </c>
      <c r="F7764" t="s">
        <v>1618</v>
      </c>
      <c r="G7764" t="s">
        <v>1619</v>
      </c>
      <c r="H7764" s="30">
        <v>24.1</v>
      </c>
      <c r="I7764" t="s">
        <v>1620</v>
      </c>
      <c r="J7764" s="30">
        <f>ROUND(E7764/I7762* H7764,5)</f>
        <v>0.23249</v>
      </c>
    </row>
    <row r="7765" spans="1:27" x14ac:dyDescent="0.25">
      <c r="B7765" t="s">
        <v>1761</v>
      </c>
      <c r="C7765" t="s">
        <v>1616</v>
      </c>
      <c r="D7765" t="s">
        <v>1762</v>
      </c>
      <c r="E7765" s="29">
        <v>0.05</v>
      </c>
      <c r="F7765" t="s">
        <v>1618</v>
      </c>
      <c r="G7765" t="s">
        <v>1619</v>
      </c>
      <c r="H7765" s="30">
        <v>28.1</v>
      </c>
      <c r="I7765" t="s">
        <v>1620</v>
      </c>
      <c r="J7765" s="30">
        <f>ROUND(E7765/I7762* H7765,5)</f>
        <v>0.27107999999999999</v>
      </c>
    </row>
    <row r="7766" spans="1:27" x14ac:dyDescent="0.25">
      <c r="D7766" s="31" t="s">
        <v>1621</v>
      </c>
      <c r="K7766" s="30">
        <f>SUM(J7764:J7765)</f>
        <v>0.50356999999999996</v>
      </c>
    </row>
    <row r="7767" spans="1:27" x14ac:dyDescent="0.25">
      <c r="B7767" s="21" t="s">
        <v>1625</v>
      </c>
    </row>
    <row r="7768" spans="1:27" x14ac:dyDescent="0.25">
      <c r="B7768" t="s">
        <v>3762</v>
      </c>
      <c r="C7768" t="s">
        <v>37</v>
      </c>
      <c r="D7768" t="s">
        <v>3763</v>
      </c>
      <c r="E7768" s="29">
        <v>1</v>
      </c>
      <c r="G7768" t="s">
        <v>1619</v>
      </c>
      <c r="H7768" s="30">
        <v>36</v>
      </c>
      <c r="I7768" t="s">
        <v>1620</v>
      </c>
      <c r="J7768" s="30">
        <f>ROUND(E7768* H7768,5)</f>
        <v>36</v>
      </c>
    </row>
    <row r="7769" spans="1:27" x14ac:dyDescent="0.25">
      <c r="D7769" s="31" t="s">
        <v>1635</v>
      </c>
      <c r="K7769" s="30">
        <f>SUM(J7768:J7768)</f>
        <v>36</v>
      </c>
    </row>
    <row r="7771" spans="1:27" x14ac:dyDescent="0.25">
      <c r="D7771" s="31" t="s">
        <v>1637</v>
      </c>
      <c r="H7771">
        <v>1.5</v>
      </c>
      <c r="I7771" t="s">
        <v>1638</v>
      </c>
      <c r="J7771">
        <f>ROUND(H7771/100*K7766,5)</f>
        <v>7.5500000000000003E-3</v>
      </c>
    </row>
    <row r="7772" spans="1:27" x14ac:dyDescent="0.25">
      <c r="D7772" s="31" t="s">
        <v>1636</v>
      </c>
      <c r="K7772" s="32">
        <f>SUM(J7763:J7771)</f>
        <v>36.511120000000005</v>
      </c>
    </row>
    <row r="7773" spans="1:27" x14ac:dyDescent="0.25">
      <c r="D7773" s="31" t="s">
        <v>1688</v>
      </c>
      <c r="H7773">
        <v>4</v>
      </c>
      <c r="I7773" t="s">
        <v>1638</v>
      </c>
      <c r="K7773" s="30">
        <f>ROUND(H7773/100*K7772,5)</f>
        <v>1.46044</v>
      </c>
    </row>
    <row r="7774" spans="1:27" x14ac:dyDescent="0.25">
      <c r="D7774" s="31" t="s">
        <v>1639</v>
      </c>
      <c r="K7774" s="32">
        <f>SUM(K7772:K7773)</f>
        <v>37.971560000000004</v>
      </c>
    </row>
    <row r="7776" spans="1:27" ht="45" customHeight="1" x14ac:dyDescent="0.25">
      <c r="A7776" s="25" t="s">
        <v>3764</v>
      </c>
      <c r="B7776" s="25" t="s">
        <v>1124</v>
      </c>
      <c r="C7776" s="26" t="s">
        <v>37</v>
      </c>
      <c r="D7776" s="6" t="s">
        <v>1125</v>
      </c>
      <c r="E7776" s="5"/>
      <c r="F7776" s="5"/>
      <c r="G7776" s="26"/>
      <c r="H7776" s="27" t="s">
        <v>1613</v>
      </c>
      <c r="I7776" s="4">
        <v>2.64</v>
      </c>
      <c r="J7776" s="5"/>
      <c r="K7776" s="28">
        <f>ROUND(K7788,2)</f>
        <v>5.88</v>
      </c>
      <c r="L7776" s="26"/>
      <c r="M7776" s="26"/>
      <c r="N7776" s="26"/>
      <c r="O7776" s="26"/>
      <c r="P7776" s="26"/>
      <c r="Q7776" s="26"/>
      <c r="R7776" s="26"/>
      <c r="S7776" s="26"/>
      <c r="T7776" s="26"/>
      <c r="U7776" s="26"/>
      <c r="V7776" s="26"/>
      <c r="W7776" s="26"/>
      <c r="X7776" s="26"/>
      <c r="Y7776" s="26"/>
      <c r="Z7776" s="26"/>
      <c r="AA7776" s="26"/>
    </row>
    <row r="7777" spans="1:27" x14ac:dyDescent="0.25">
      <c r="B7777" s="21" t="s">
        <v>1614</v>
      </c>
    </row>
    <row r="7778" spans="1:27" x14ac:dyDescent="0.25">
      <c r="B7778" t="s">
        <v>1761</v>
      </c>
      <c r="C7778" t="s">
        <v>1616</v>
      </c>
      <c r="D7778" t="s">
        <v>1762</v>
      </c>
      <c r="E7778" s="29">
        <v>0.01</v>
      </c>
      <c r="F7778" t="s">
        <v>1618</v>
      </c>
      <c r="G7778" t="s">
        <v>1619</v>
      </c>
      <c r="H7778" s="30">
        <v>28.1</v>
      </c>
      <c r="I7778" t="s">
        <v>1620</v>
      </c>
      <c r="J7778" s="30">
        <f>ROUND(E7778/I7776* H7778,5)</f>
        <v>0.10644000000000001</v>
      </c>
    </row>
    <row r="7779" spans="1:27" x14ac:dyDescent="0.25">
      <c r="B7779" t="s">
        <v>1763</v>
      </c>
      <c r="C7779" t="s">
        <v>1616</v>
      </c>
      <c r="D7779" t="s">
        <v>1764</v>
      </c>
      <c r="E7779" s="29">
        <v>0.01</v>
      </c>
      <c r="F7779" t="s">
        <v>1618</v>
      </c>
      <c r="G7779" t="s">
        <v>1619</v>
      </c>
      <c r="H7779" s="30">
        <v>24.1</v>
      </c>
      <c r="I7779" t="s">
        <v>1620</v>
      </c>
      <c r="J7779" s="30">
        <f>ROUND(E7779/I7776* H7779,5)</f>
        <v>9.1289999999999996E-2</v>
      </c>
    </row>
    <row r="7780" spans="1:27" x14ac:dyDescent="0.25">
      <c r="D7780" s="31" t="s">
        <v>1621</v>
      </c>
      <c r="K7780" s="30">
        <f>SUM(J7778:J7779)</f>
        <v>0.19773000000000002</v>
      </c>
    </row>
    <row r="7781" spans="1:27" x14ac:dyDescent="0.25">
      <c r="B7781" s="21" t="s">
        <v>1625</v>
      </c>
    </row>
    <row r="7782" spans="1:27" x14ac:dyDescent="0.25">
      <c r="B7782" t="s">
        <v>3765</v>
      </c>
      <c r="C7782" t="s">
        <v>37</v>
      </c>
      <c r="D7782" t="s">
        <v>3766</v>
      </c>
      <c r="E7782" s="29">
        <v>1</v>
      </c>
      <c r="G7782" t="s">
        <v>1619</v>
      </c>
      <c r="H7782" s="30">
        <v>5.45</v>
      </c>
      <c r="I7782" t="s">
        <v>1620</v>
      </c>
      <c r="J7782" s="30">
        <f>ROUND(E7782* H7782,5)</f>
        <v>5.45</v>
      </c>
    </row>
    <row r="7783" spans="1:27" x14ac:dyDescent="0.25">
      <c r="D7783" s="31" t="s">
        <v>1635</v>
      </c>
      <c r="K7783" s="30">
        <f>SUM(J7782:J7782)</f>
        <v>5.45</v>
      </c>
    </row>
    <row r="7785" spans="1:27" x14ac:dyDescent="0.25">
      <c r="D7785" s="31" t="s">
        <v>1637</v>
      </c>
      <c r="H7785">
        <v>1.5</v>
      </c>
      <c r="I7785" t="s">
        <v>1638</v>
      </c>
      <c r="J7785">
        <f>ROUND(H7785/100*K7780,5)</f>
        <v>2.97E-3</v>
      </c>
    </row>
    <row r="7786" spans="1:27" x14ac:dyDescent="0.25">
      <c r="D7786" s="31" t="s">
        <v>1636</v>
      </c>
      <c r="K7786" s="32">
        <f>SUM(J7777:J7785)</f>
        <v>5.6507000000000005</v>
      </c>
    </row>
    <row r="7787" spans="1:27" x14ac:dyDescent="0.25">
      <c r="D7787" s="31" t="s">
        <v>1688</v>
      </c>
      <c r="H7787">
        <v>4</v>
      </c>
      <c r="I7787" t="s">
        <v>1638</v>
      </c>
      <c r="K7787" s="30">
        <f>ROUND(H7787/100*K7786,5)</f>
        <v>0.22603000000000001</v>
      </c>
    </row>
    <row r="7788" spans="1:27" x14ac:dyDescent="0.25">
      <c r="D7788" s="31" t="s">
        <v>1639</v>
      </c>
      <c r="K7788" s="32">
        <f>SUM(K7786:K7787)</f>
        <v>5.8767300000000002</v>
      </c>
    </row>
    <row r="7790" spans="1:27" ht="45" customHeight="1" x14ac:dyDescent="0.25">
      <c r="A7790" s="25" t="s">
        <v>3767</v>
      </c>
      <c r="B7790" s="25" t="s">
        <v>1144</v>
      </c>
      <c r="C7790" s="26" t="s">
        <v>37</v>
      </c>
      <c r="D7790" s="6" t="s">
        <v>1145</v>
      </c>
      <c r="E7790" s="5"/>
      <c r="F7790" s="5"/>
      <c r="G7790" s="26"/>
      <c r="H7790" s="27" t="s">
        <v>1613</v>
      </c>
      <c r="I7790" s="4">
        <v>1.278</v>
      </c>
      <c r="J7790" s="5"/>
      <c r="K7790" s="28">
        <f>ROUND(K7800,2)</f>
        <v>60.53</v>
      </c>
      <c r="L7790" s="26"/>
      <c r="M7790" s="26"/>
      <c r="N7790" s="26"/>
      <c r="O7790" s="26"/>
      <c r="P7790" s="26"/>
      <c r="Q7790" s="26"/>
      <c r="R7790" s="26"/>
      <c r="S7790" s="26"/>
      <c r="T7790" s="26"/>
      <c r="U7790" s="26"/>
      <c r="V7790" s="26"/>
      <c r="W7790" s="26"/>
      <c r="X7790" s="26"/>
      <c r="Y7790" s="26"/>
      <c r="Z7790" s="26"/>
      <c r="AA7790" s="26"/>
    </row>
    <row r="7791" spans="1:27" x14ac:dyDescent="0.25">
      <c r="B7791" s="21" t="s">
        <v>1614</v>
      </c>
    </row>
    <row r="7792" spans="1:27" x14ac:dyDescent="0.25">
      <c r="B7792" t="s">
        <v>1763</v>
      </c>
      <c r="C7792" t="s">
        <v>1616</v>
      </c>
      <c r="D7792" t="s">
        <v>1764</v>
      </c>
      <c r="E7792" s="29">
        <v>0.3</v>
      </c>
      <c r="F7792" t="s">
        <v>1618</v>
      </c>
      <c r="G7792" t="s">
        <v>1619</v>
      </c>
      <c r="H7792" s="30">
        <v>24.1</v>
      </c>
      <c r="I7792" t="s">
        <v>1620</v>
      </c>
      <c r="J7792" s="30">
        <f>ROUND(E7792/I7790* H7792,5)</f>
        <v>5.6572800000000001</v>
      </c>
    </row>
    <row r="7793" spans="1:27" x14ac:dyDescent="0.25">
      <c r="B7793" t="s">
        <v>1761</v>
      </c>
      <c r="C7793" t="s">
        <v>1616</v>
      </c>
      <c r="D7793" t="s">
        <v>1762</v>
      </c>
      <c r="E7793" s="29">
        <v>0.3</v>
      </c>
      <c r="F7793" t="s">
        <v>1618</v>
      </c>
      <c r="G7793" t="s">
        <v>1619</v>
      </c>
      <c r="H7793" s="30">
        <v>28.1</v>
      </c>
      <c r="I7793" t="s">
        <v>1620</v>
      </c>
      <c r="J7793" s="30">
        <f>ROUND(E7793/I7790* H7793,5)</f>
        <v>6.5962399999999999</v>
      </c>
    </row>
    <row r="7794" spans="1:27" x14ac:dyDescent="0.25">
      <c r="D7794" s="31" t="s">
        <v>1621</v>
      </c>
      <c r="K7794" s="30">
        <f>SUM(J7792:J7793)</f>
        <v>12.25352</v>
      </c>
    </row>
    <row r="7795" spans="1:27" x14ac:dyDescent="0.25">
      <c r="B7795" s="21" t="s">
        <v>1625</v>
      </c>
    </row>
    <row r="7796" spans="1:27" x14ac:dyDescent="0.25">
      <c r="B7796" t="s">
        <v>3768</v>
      </c>
      <c r="C7796" t="s">
        <v>550</v>
      </c>
      <c r="D7796" t="s">
        <v>3769</v>
      </c>
      <c r="E7796" s="29">
        <v>1</v>
      </c>
      <c r="G7796" t="s">
        <v>1619</v>
      </c>
      <c r="H7796" s="30">
        <v>45.95</v>
      </c>
      <c r="I7796" t="s">
        <v>1620</v>
      </c>
      <c r="J7796" s="30">
        <f>ROUND(E7796* H7796,5)</f>
        <v>45.95</v>
      </c>
    </row>
    <row r="7797" spans="1:27" x14ac:dyDescent="0.25">
      <c r="D7797" s="31" t="s">
        <v>1635</v>
      </c>
      <c r="K7797" s="30">
        <f>SUM(J7796:J7796)</f>
        <v>45.95</v>
      </c>
    </row>
    <row r="7798" spans="1:27" x14ac:dyDescent="0.25">
      <c r="D7798" s="31" t="s">
        <v>1636</v>
      </c>
      <c r="K7798" s="32">
        <f>SUM(J7791:J7797)</f>
        <v>58.203520000000005</v>
      </c>
    </row>
    <row r="7799" spans="1:27" x14ac:dyDescent="0.25">
      <c r="D7799" s="31" t="s">
        <v>1688</v>
      </c>
      <c r="H7799">
        <v>4</v>
      </c>
      <c r="I7799" t="s">
        <v>1638</v>
      </c>
      <c r="K7799" s="30">
        <f>ROUND(H7799/100*K7798,5)</f>
        <v>2.3281399999999999</v>
      </c>
    </row>
    <row r="7800" spans="1:27" x14ac:dyDescent="0.25">
      <c r="D7800" s="31" t="s">
        <v>1639</v>
      </c>
      <c r="K7800" s="32">
        <f>SUM(K7798:K7799)</f>
        <v>60.531660000000002</v>
      </c>
    </row>
    <row r="7802" spans="1:27" ht="45" customHeight="1" x14ac:dyDescent="0.25">
      <c r="A7802" s="25" t="s">
        <v>3770</v>
      </c>
      <c r="B7802" s="25" t="s">
        <v>1146</v>
      </c>
      <c r="C7802" s="26" t="s">
        <v>37</v>
      </c>
      <c r="D7802" s="6" t="s">
        <v>1147</v>
      </c>
      <c r="E7802" s="5"/>
      <c r="F7802" s="5"/>
      <c r="G7802" s="26"/>
      <c r="H7802" s="27" t="s">
        <v>1613</v>
      </c>
      <c r="I7802" s="4">
        <v>1.407</v>
      </c>
      <c r="J7802" s="5"/>
      <c r="K7802" s="28">
        <f>ROUND(K7812,2)</f>
        <v>80.27</v>
      </c>
      <c r="L7802" s="26"/>
      <c r="M7802" s="26"/>
      <c r="N7802" s="26"/>
      <c r="O7802" s="26"/>
      <c r="P7802" s="26"/>
      <c r="Q7802" s="26"/>
      <c r="R7802" s="26"/>
      <c r="S7802" s="26"/>
      <c r="T7802" s="26"/>
      <c r="U7802" s="26"/>
      <c r="V7802" s="26"/>
      <c r="W7802" s="26"/>
      <c r="X7802" s="26"/>
      <c r="Y7802" s="26"/>
      <c r="Z7802" s="26"/>
      <c r="AA7802" s="26"/>
    </row>
    <row r="7803" spans="1:27" x14ac:dyDescent="0.25">
      <c r="B7803" s="21" t="s">
        <v>1614</v>
      </c>
    </row>
    <row r="7804" spans="1:27" x14ac:dyDescent="0.25">
      <c r="B7804" t="s">
        <v>1763</v>
      </c>
      <c r="C7804" t="s">
        <v>1616</v>
      </c>
      <c r="D7804" t="s">
        <v>1764</v>
      </c>
      <c r="E7804" s="29">
        <v>0.3</v>
      </c>
      <c r="F7804" t="s">
        <v>1618</v>
      </c>
      <c r="G7804" t="s">
        <v>1619</v>
      </c>
      <c r="H7804" s="30">
        <v>24.1</v>
      </c>
      <c r="I7804" t="s">
        <v>1620</v>
      </c>
      <c r="J7804" s="30">
        <f>ROUND(E7804/I7802* H7804,5)</f>
        <v>5.1385899999999998</v>
      </c>
    </row>
    <row r="7805" spans="1:27" x14ac:dyDescent="0.25">
      <c r="B7805" t="s">
        <v>1761</v>
      </c>
      <c r="C7805" t="s">
        <v>1616</v>
      </c>
      <c r="D7805" t="s">
        <v>1762</v>
      </c>
      <c r="E7805" s="29">
        <v>0.3</v>
      </c>
      <c r="F7805" t="s">
        <v>1618</v>
      </c>
      <c r="G7805" t="s">
        <v>1619</v>
      </c>
      <c r="H7805" s="30">
        <v>28.1</v>
      </c>
      <c r="I7805" t="s">
        <v>1620</v>
      </c>
      <c r="J7805" s="30">
        <f>ROUND(E7805/I7802* H7805,5)</f>
        <v>5.9914699999999996</v>
      </c>
    </row>
    <row r="7806" spans="1:27" x14ac:dyDescent="0.25">
      <c r="D7806" s="31" t="s">
        <v>1621</v>
      </c>
      <c r="K7806" s="30">
        <f>SUM(J7804:J7805)</f>
        <v>11.13006</v>
      </c>
    </row>
    <row r="7807" spans="1:27" x14ac:dyDescent="0.25">
      <c r="B7807" s="21" t="s">
        <v>1625</v>
      </c>
    </row>
    <row r="7808" spans="1:27" x14ac:dyDescent="0.25">
      <c r="B7808" t="s">
        <v>3771</v>
      </c>
      <c r="C7808" t="s">
        <v>550</v>
      </c>
      <c r="D7808" t="s">
        <v>3772</v>
      </c>
      <c r="E7808" s="29">
        <v>1</v>
      </c>
      <c r="G7808" t="s">
        <v>1619</v>
      </c>
      <c r="H7808" s="30">
        <v>66.05</v>
      </c>
      <c r="I7808" t="s">
        <v>1620</v>
      </c>
      <c r="J7808" s="30">
        <f>ROUND(E7808* H7808,5)</f>
        <v>66.05</v>
      </c>
    </row>
    <row r="7809" spans="1:27" x14ac:dyDescent="0.25">
      <c r="D7809" s="31" t="s">
        <v>1635</v>
      </c>
      <c r="K7809" s="30">
        <f>SUM(J7808:J7808)</f>
        <v>66.05</v>
      </c>
    </row>
    <row r="7810" spans="1:27" x14ac:dyDescent="0.25">
      <c r="D7810" s="31" t="s">
        <v>1636</v>
      </c>
      <c r="K7810" s="32">
        <f>SUM(J7803:J7809)</f>
        <v>77.180059999999997</v>
      </c>
    </row>
    <row r="7811" spans="1:27" x14ac:dyDescent="0.25">
      <c r="D7811" s="31" t="s">
        <v>1688</v>
      </c>
      <c r="H7811">
        <v>4</v>
      </c>
      <c r="I7811" t="s">
        <v>1638</v>
      </c>
      <c r="K7811" s="30">
        <f>ROUND(H7811/100*K7810,5)</f>
        <v>3.0872000000000002</v>
      </c>
    </row>
    <row r="7812" spans="1:27" x14ac:dyDescent="0.25">
      <c r="D7812" s="31" t="s">
        <v>1639</v>
      </c>
      <c r="K7812" s="32">
        <f>SUM(K7810:K7811)</f>
        <v>80.267259999999993</v>
      </c>
    </row>
    <row r="7814" spans="1:27" ht="45" customHeight="1" x14ac:dyDescent="0.25">
      <c r="A7814" s="25" t="s">
        <v>3773</v>
      </c>
      <c r="B7814" s="25" t="s">
        <v>1182</v>
      </c>
      <c r="C7814" s="26" t="s">
        <v>25</v>
      </c>
      <c r="D7814" s="6" t="s">
        <v>1183</v>
      </c>
      <c r="E7814" s="5"/>
      <c r="F7814" s="5"/>
      <c r="G7814" s="26"/>
      <c r="H7814" s="27" t="s">
        <v>1613</v>
      </c>
      <c r="I7814" s="4">
        <v>1.073</v>
      </c>
      <c r="J7814" s="5"/>
      <c r="K7814" s="28">
        <f>ROUND(K7823,2)</f>
        <v>1.3</v>
      </c>
      <c r="L7814" s="26"/>
      <c r="M7814" s="26"/>
      <c r="N7814" s="26"/>
      <c r="O7814" s="26"/>
      <c r="P7814" s="26"/>
      <c r="Q7814" s="26"/>
      <c r="R7814" s="26"/>
      <c r="S7814" s="26"/>
      <c r="T7814" s="26"/>
      <c r="U7814" s="26"/>
      <c r="V7814" s="26"/>
      <c r="W7814" s="26"/>
      <c r="X7814" s="26"/>
      <c r="Y7814" s="26"/>
      <c r="Z7814" s="26"/>
      <c r="AA7814" s="26"/>
    </row>
    <row r="7815" spans="1:27" x14ac:dyDescent="0.25">
      <c r="B7815" s="21" t="s">
        <v>1614</v>
      </c>
    </row>
    <row r="7816" spans="1:27" x14ac:dyDescent="0.25">
      <c r="B7816" t="s">
        <v>1761</v>
      </c>
      <c r="C7816" t="s">
        <v>1616</v>
      </c>
      <c r="D7816" t="s">
        <v>1762</v>
      </c>
      <c r="E7816" s="29">
        <v>0.04</v>
      </c>
      <c r="F7816" t="s">
        <v>1618</v>
      </c>
      <c r="G7816" t="s">
        <v>1619</v>
      </c>
      <c r="H7816" s="30">
        <v>28.1</v>
      </c>
      <c r="I7816" t="s">
        <v>1620</v>
      </c>
      <c r="J7816" s="30">
        <f>ROUND(E7816/I7814* H7816,5)</f>
        <v>1.0475300000000001</v>
      </c>
    </row>
    <row r="7817" spans="1:27" x14ac:dyDescent="0.25">
      <c r="D7817" s="31" t="s">
        <v>1621</v>
      </c>
      <c r="K7817" s="30">
        <f>SUM(J7816:J7816)</f>
        <v>1.0475300000000001</v>
      </c>
    </row>
    <row r="7818" spans="1:27" x14ac:dyDescent="0.25">
      <c r="B7818" s="21" t="s">
        <v>1625</v>
      </c>
    </row>
    <row r="7819" spans="1:27" x14ac:dyDescent="0.25">
      <c r="B7819" t="s">
        <v>3774</v>
      </c>
      <c r="C7819" t="s">
        <v>42</v>
      </c>
      <c r="D7819" t="s">
        <v>3775</v>
      </c>
      <c r="E7819" s="29">
        <v>1</v>
      </c>
      <c r="G7819" t="s">
        <v>1619</v>
      </c>
      <c r="H7819" s="30">
        <v>0.2</v>
      </c>
      <c r="I7819" t="s">
        <v>1620</v>
      </c>
      <c r="J7819" s="30">
        <f>ROUND(E7819* H7819,5)</f>
        <v>0.2</v>
      </c>
    </row>
    <row r="7820" spans="1:27" x14ac:dyDescent="0.25">
      <c r="D7820" s="31" t="s">
        <v>1635</v>
      </c>
      <c r="K7820" s="30">
        <f>SUM(J7819:J7819)</f>
        <v>0.2</v>
      </c>
    </row>
    <row r="7821" spans="1:27" x14ac:dyDescent="0.25">
      <c r="D7821" s="31" t="s">
        <v>1636</v>
      </c>
      <c r="K7821" s="32">
        <f>SUM(J7815:J7820)</f>
        <v>1.24753</v>
      </c>
    </row>
    <row r="7822" spans="1:27" x14ac:dyDescent="0.25">
      <c r="D7822" s="31" t="s">
        <v>1688</v>
      </c>
      <c r="H7822">
        <v>4</v>
      </c>
      <c r="I7822" t="s">
        <v>1638</v>
      </c>
      <c r="K7822" s="30">
        <f>ROUND(H7822/100*K7821,5)</f>
        <v>4.99E-2</v>
      </c>
    </row>
    <row r="7823" spans="1:27" x14ac:dyDescent="0.25">
      <c r="D7823" s="31" t="s">
        <v>1639</v>
      </c>
      <c r="K7823" s="32">
        <f>SUM(K7821:K7822)</f>
        <v>1.2974300000000001</v>
      </c>
    </row>
    <row r="7825" spans="1:27" ht="45" customHeight="1" x14ac:dyDescent="0.25">
      <c r="A7825" s="25" t="s">
        <v>3776</v>
      </c>
      <c r="B7825" s="25" t="s">
        <v>1026</v>
      </c>
      <c r="C7825" s="26" t="s">
        <v>550</v>
      </c>
      <c r="D7825" s="6" t="s">
        <v>1027</v>
      </c>
      <c r="E7825" s="5"/>
      <c r="F7825" s="5"/>
      <c r="G7825" s="26"/>
      <c r="H7825" s="27" t="s">
        <v>1613</v>
      </c>
      <c r="I7825" s="4">
        <v>1.8149999999999999</v>
      </c>
      <c r="J7825" s="5"/>
      <c r="K7825" s="28">
        <f>ROUND(K7835,2)</f>
        <v>8967.4599999999991</v>
      </c>
      <c r="L7825" s="26"/>
      <c r="M7825" s="26"/>
      <c r="N7825" s="26"/>
      <c r="O7825" s="26"/>
      <c r="P7825" s="26"/>
      <c r="Q7825" s="26"/>
      <c r="R7825" s="26"/>
      <c r="S7825" s="26"/>
      <c r="T7825" s="26"/>
      <c r="U7825" s="26"/>
      <c r="V7825" s="26"/>
      <c r="W7825" s="26"/>
      <c r="X7825" s="26"/>
      <c r="Y7825" s="26"/>
      <c r="Z7825" s="26"/>
      <c r="AA7825" s="26"/>
    </row>
    <row r="7826" spans="1:27" x14ac:dyDescent="0.25">
      <c r="B7826" s="21" t="s">
        <v>1614</v>
      </c>
    </row>
    <row r="7827" spans="1:27" x14ac:dyDescent="0.25">
      <c r="B7827" t="s">
        <v>1761</v>
      </c>
      <c r="C7827" t="s">
        <v>1616</v>
      </c>
      <c r="D7827" t="s">
        <v>1762</v>
      </c>
      <c r="E7827" s="29">
        <v>6</v>
      </c>
      <c r="F7827" t="s">
        <v>1618</v>
      </c>
      <c r="G7827" t="s">
        <v>1619</v>
      </c>
      <c r="H7827" s="30">
        <v>28.1</v>
      </c>
      <c r="I7827" t="s">
        <v>1620</v>
      </c>
      <c r="J7827" s="30">
        <f>ROUND(E7827/I7825* H7827,5)</f>
        <v>92.892560000000003</v>
      </c>
    </row>
    <row r="7828" spans="1:27" x14ac:dyDescent="0.25">
      <c r="B7828" t="s">
        <v>1763</v>
      </c>
      <c r="C7828" t="s">
        <v>1616</v>
      </c>
      <c r="D7828" t="s">
        <v>1764</v>
      </c>
      <c r="E7828" s="29">
        <v>6</v>
      </c>
      <c r="F7828" t="s">
        <v>1618</v>
      </c>
      <c r="G7828" t="s">
        <v>1619</v>
      </c>
      <c r="H7828" s="30">
        <v>24.1</v>
      </c>
      <c r="I7828" t="s">
        <v>1620</v>
      </c>
      <c r="J7828" s="30">
        <f>ROUND(E7828/I7825* H7828,5)</f>
        <v>79.669420000000002</v>
      </c>
    </row>
    <row r="7829" spans="1:27" x14ac:dyDescent="0.25">
      <c r="D7829" s="31" t="s">
        <v>1621</v>
      </c>
      <c r="K7829" s="30">
        <f>SUM(J7827:J7828)</f>
        <v>172.56198000000001</v>
      </c>
    </row>
    <row r="7830" spans="1:27" x14ac:dyDescent="0.25">
      <c r="B7830" s="21" t="s">
        <v>1625</v>
      </c>
    </row>
    <row r="7831" spans="1:27" x14ac:dyDescent="0.25">
      <c r="B7831" t="s">
        <v>3777</v>
      </c>
      <c r="C7831" t="s">
        <v>550</v>
      </c>
      <c r="D7831" t="s">
        <v>3778</v>
      </c>
      <c r="E7831" s="29">
        <v>1</v>
      </c>
      <c r="G7831" t="s">
        <v>1619</v>
      </c>
      <c r="H7831" s="30">
        <v>8450</v>
      </c>
      <c r="I7831" t="s">
        <v>1620</v>
      </c>
      <c r="J7831" s="30">
        <f>ROUND(E7831* H7831,5)</f>
        <v>8450</v>
      </c>
    </row>
    <row r="7832" spans="1:27" x14ac:dyDescent="0.25">
      <c r="D7832" s="31" t="s">
        <v>1635</v>
      </c>
      <c r="K7832" s="30">
        <f>SUM(J7831:J7831)</f>
        <v>8450</v>
      </c>
    </row>
    <row r="7833" spans="1:27" x14ac:dyDescent="0.25">
      <c r="D7833" s="31" t="s">
        <v>1636</v>
      </c>
      <c r="K7833" s="32">
        <f>SUM(J7826:J7832)</f>
        <v>8622.5619800000004</v>
      </c>
    </row>
    <row r="7834" spans="1:27" x14ac:dyDescent="0.25">
      <c r="D7834" s="31" t="s">
        <v>1688</v>
      </c>
      <c r="H7834">
        <v>4</v>
      </c>
      <c r="I7834" t="s">
        <v>1638</v>
      </c>
      <c r="K7834" s="30">
        <f>ROUND(H7834/100*K7833,5)</f>
        <v>344.90248000000003</v>
      </c>
    </row>
    <row r="7835" spans="1:27" x14ac:dyDescent="0.25">
      <c r="D7835" s="31" t="s">
        <v>1639</v>
      </c>
      <c r="K7835" s="32">
        <f>SUM(K7833:K7834)</f>
        <v>8967.4644600000011</v>
      </c>
    </row>
    <row r="7837" spans="1:27" ht="45" customHeight="1" x14ac:dyDescent="0.25">
      <c r="A7837" s="25" t="s">
        <v>3779</v>
      </c>
      <c r="B7837" s="25" t="s">
        <v>1365</v>
      </c>
      <c r="C7837" s="26" t="s">
        <v>37</v>
      </c>
      <c r="D7837" s="6" t="s">
        <v>1366</v>
      </c>
      <c r="E7837" s="5"/>
      <c r="F7837" s="5"/>
      <c r="G7837" s="26"/>
      <c r="H7837" s="27" t="s">
        <v>1613</v>
      </c>
      <c r="I7837" s="4">
        <v>3.3740000000000001</v>
      </c>
      <c r="J7837" s="5"/>
      <c r="K7837" s="28">
        <f>ROUND(K7849,2)</f>
        <v>1427.15</v>
      </c>
      <c r="L7837" s="26"/>
      <c r="M7837" s="26"/>
      <c r="N7837" s="26"/>
      <c r="O7837" s="26"/>
      <c r="P7837" s="26"/>
      <c r="Q7837" s="26"/>
      <c r="R7837" s="26"/>
      <c r="S7837" s="26"/>
      <c r="T7837" s="26"/>
      <c r="U7837" s="26"/>
      <c r="V7837" s="26"/>
      <c r="W7837" s="26"/>
      <c r="X7837" s="26"/>
      <c r="Y7837" s="26"/>
      <c r="Z7837" s="26"/>
      <c r="AA7837" s="26"/>
    </row>
    <row r="7838" spans="1:27" x14ac:dyDescent="0.25">
      <c r="B7838" s="21" t="s">
        <v>1614</v>
      </c>
    </row>
    <row r="7839" spans="1:27" x14ac:dyDescent="0.25">
      <c r="B7839" t="s">
        <v>2377</v>
      </c>
      <c r="C7839" t="s">
        <v>1616</v>
      </c>
      <c r="D7839" t="s">
        <v>2378</v>
      </c>
      <c r="E7839" s="29">
        <v>2</v>
      </c>
      <c r="F7839" t="s">
        <v>1618</v>
      </c>
      <c r="G7839" t="s">
        <v>1619</v>
      </c>
      <c r="H7839" s="30">
        <v>27.68</v>
      </c>
      <c r="I7839" t="s">
        <v>1620</v>
      </c>
      <c r="J7839" s="30">
        <f>ROUND(E7839/I7837* H7839,5)</f>
        <v>16.407820000000001</v>
      </c>
    </row>
    <row r="7840" spans="1:27" x14ac:dyDescent="0.25">
      <c r="B7840" t="s">
        <v>2379</v>
      </c>
      <c r="C7840" t="s">
        <v>1616</v>
      </c>
      <c r="D7840" t="s">
        <v>2380</v>
      </c>
      <c r="E7840" s="29">
        <v>1.5</v>
      </c>
      <c r="F7840" t="s">
        <v>1618</v>
      </c>
      <c r="G7840" t="s">
        <v>1619</v>
      </c>
      <c r="H7840" s="30">
        <v>24.33</v>
      </c>
      <c r="I7840" t="s">
        <v>1620</v>
      </c>
      <c r="J7840" s="30">
        <f>ROUND(E7840/I7837* H7840,5)</f>
        <v>10.81654</v>
      </c>
    </row>
    <row r="7841" spans="1:27" x14ac:dyDescent="0.25">
      <c r="D7841" s="31" t="s">
        <v>1621</v>
      </c>
      <c r="K7841" s="30">
        <f>SUM(J7839:J7840)</f>
        <v>27.224360000000001</v>
      </c>
    </row>
    <row r="7842" spans="1:27" x14ac:dyDescent="0.25">
      <c r="B7842" s="21" t="s">
        <v>1625</v>
      </c>
    </row>
    <row r="7843" spans="1:27" x14ac:dyDescent="0.25">
      <c r="B7843" t="s">
        <v>3780</v>
      </c>
      <c r="C7843" t="s">
        <v>16</v>
      </c>
      <c r="D7843" t="s">
        <v>3781</v>
      </c>
      <c r="E7843" s="29">
        <v>8</v>
      </c>
      <c r="G7843" t="s">
        <v>1619</v>
      </c>
      <c r="H7843" s="30">
        <v>41.14</v>
      </c>
      <c r="I7843" t="s">
        <v>1620</v>
      </c>
      <c r="J7843" s="30">
        <f>ROUND(E7843* H7843,5)</f>
        <v>329.12</v>
      </c>
    </row>
    <row r="7844" spans="1:27" x14ac:dyDescent="0.25">
      <c r="B7844" t="s">
        <v>3782</v>
      </c>
      <c r="C7844" t="s">
        <v>37</v>
      </c>
      <c r="D7844" t="s">
        <v>3783</v>
      </c>
      <c r="E7844" s="29">
        <v>2</v>
      </c>
      <c r="G7844" t="s">
        <v>1619</v>
      </c>
      <c r="H7844" s="30">
        <v>217.26</v>
      </c>
      <c r="I7844" t="s">
        <v>1620</v>
      </c>
      <c r="J7844" s="30">
        <f>ROUND(E7844* H7844,5)</f>
        <v>434.52</v>
      </c>
    </row>
    <row r="7845" spans="1:27" ht="285" x14ac:dyDescent="0.25">
      <c r="B7845" t="s">
        <v>3784</v>
      </c>
      <c r="C7845" t="s">
        <v>42</v>
      </c>
      <c r="D7845" s="33" t="s">
        <v>3785</v>
      </c>
      <c r="E7845" s="29">
        <v>3.4</v>
      </c>
      <c r="G7845" t="s">
        <v>1619</v>
      </c>
      <c r="H7845" s="30">
        <v>171</v>
      </c>
      <c r="I7845" t="s">
        <v>1620</v>
      </c>
      <c r="J7845" s="30">
        <f>ROUND(E7845* H7845,5)</f>
        <v>581.4</v>
      </c>
    </row>
    <row r="7846" spans="1:27" x14ac:dyDescent="0.25">
      <c r="D7846" s="31" t="s">
        <v>1635</v>
      </c>
      <c r="K7846" s="30">
        <f>SUM(J7843:J7845)</f>
        <v>1345.04</v>
      </c>
    </row>
    <row r="7847" spans="1:27" x14ac:dyDescent="0.25">
      <c r="D7847" s="31" t="s">
        <v>1636</v>
      </c>
      <c r="K7847" s="32">
        <f>SUM(J7838:J7846)</f>
        <v>1372.2643600000001</v>
      </c>
    </row>
    <row r="7848" spans="1:27" x14ac:dyDescent="0.25">
      <c r="D7848" s="31" t="s">
        <v>1688</v>
      </c>
      <c r="H7848">
        <v>4</v>
      </c>
      <c r="I7848" t="s">
        <v>1638</v>
      </c>
      <c r="K7848" s="30">
        <f>ROUND(H7848/100*K7847,5)</f>
        <v>54.890569999999997</v>
      </c>
    </row>
    <row r="7849" spans="1:27" x14ac:dyDescent="0.25">
      <c r="D7849" s="31" t="s">
        <v>1639</v>
      </c>
      <c r="K7849" s="32">
        <f>SUM(K7847:K7848)</f>
        <v>1427.1549300000001</v>
      </c>
    </row>
    <row r="7851" spans="1:27" ht="45" customHeight="1" x14ac:dyDescent="0.25">
      <c r="A7851" s="25" t="s">
        <v>3786</v>
      </c>
      <c r="B7851" s="25" t="s">
        <v>1368</v>
      </c>
      <c r="C7851" s="26" t="s">
        <v>37</v>
      </c>
      <c r="D7851" s="6" t="s">
        <v>1369</v>
      </c>
      <c r="E7851" s="5"/>
      <c r="F7851" s="5"/>
      <c r="G7851" s="26"/>
      <c r="H7851" s="27" t="s">
        <v>1613</v>
      </c>
      <c r="I7851" s="4">
        <v>1577.6</v>
      </c>
      <c r="J7851" s="5"/>
      <c r="K7851" s="28">
        <f>ROUND(K7865,2)</f>
        <v>931.55</v>
      </c>
      <c r="L7851" s="26"/>
      <c r="M7851" s="26"/>
      <c r="N7851" s="26"/>
      <c r="O7851" s="26"/>
      <c r="P7851" s="26"/>
      <c r="Q7851" s="26"/>
      <c r="R7851" s="26"/>
      <c r="S7851" s="26"/>
      <c r="T7851" s="26"/>
      <c r="U7851" s="26"/>
      <c r="V7851" s="26"/>
      <c r="W7851" s="26"/>
      <c r="X7851" s="26"/>
      <c r="Y7851" s="26"/>
      <c r="Z7851" s="26"/>
      <c r="AA7851" s="26"/>
    </row>
    <row r="7852" spans="1:27" x14ac:dyDescent="0.25">
      <c r="B7852" s="21" t="s">
        <v>1614</v>
      </c>
    </row>
    <row r="7853" spans="1:27" x14ac:dyDescent="0.25">
      <c r="B7853" t="s">
        <v>2379</v>
      </c>
      <c r="C7853" t="s">
        <v>1616</v>
      </c>
      <c r="D7853" t="s">
        <v>2380</v>
      </c>
      <c r="E7853" s="29">
        <v>1.5</v>
      </c>
      <c r="F7853" t="s">
        <v>1618</v>
      </c>
      <c r="G7853" t="s">
        <v>1619</v>
      </c>
      <c r="H7853" s="30">
        <v>24.33</v>
      </c>
      <c r="I7853" t="s">
        <v>1620</v>
      </c>
      <c r="J7853" s="30">
        <f>ROUND(E7853/I7851* H7853,5)</f>
        <v>2.3130000000000001E-2</v>
      </c>
    </row>
    <row r="7854" spans="1:27" x14ac:dyDescent="0.25">
      <c r="B7854" t="s">
        <v>2377</v>
      </c>
      <c r="C7854" t="s">
        <v>1616</v>
      </c>
      <c r="D7854" t="s">
        <v>2378</v>
      </c>
      <c r="E7854" s="29">
        <v>2</v>
      </c>
      <c r="F7854" t="s">
        <v>1618</v>
      </c>
      <c r="G7854" t="s">
        <v>1619</v>
      </c>
      <c r="H7854" s="30">
        <v>27.68</v>
      </c>
      <c r="I7854" t="s">
        <v>1620</v>
      </c>
      <c r="J7854" s="30">
        <f>ROUND(E7854/I7851* H7854,5)</f>
        <v>3.5090000000000003E-2</v>
      </c>
    </row>
    <row r="7855" spans="1:27" x14ac:dyDescent="0.25">
      <c r="D7855" s="31" t="s">
        <v>1621</v>
      </c>
      <c r="K7855" s="30">
        <f>SUM(J7853:J7854)</f>
        <v>5.8220000000000008E-2</v>
      </c>
    </row>
    <row r="7856" spans="1:27" x14ac:dyDescent="0.25">
      <c r="B7856" s="21" t="s">
        <v>1625</v>
      </c>
    </row>
    <row r="7857" spans="1:27" x14ac:dyDescent="0.25">
      <c r="B7857" t="s">
        <v>3780</v>
      </c>
      <c r="C7857" t="s">
        <v>16</v>
      </c>
      <c r="D7857" t="s">
        <v>3781</v>
      </c>
      <c r="E7857" s="29">
        <v>1.08</v>
      </c>
      <c r="G7857" t="s">
        <v>1619</v>
      </c>
      <c r="H7857" s="30">
        <v>41.14</v>
      </c>
      <c r="I7857" t="s">
        <v>1620</v>
      </c>
      <c r="J7857" s="30">
        <f>ROUND(E7857* H7857,5)</f>
        <v>44.431199999999997</v>
      </c>
    </row>
    <row r="7858" spans="1:27" x14ac:dyDescent="0.25">
      <c r="B7858" t="s">
        <v>3787</v>
      </c>
      <c r="C7858" t="s">
        <v>37</v>
      </c>
      <c r="D7858" t="s">
        <v>3788</v>
      </c>
      <c r="E7858" s="29">
        <v>1</v>
      </c>
      <c r="G7858" t="s">
        <v>1619</v>
      </c>
      <c r="H7858" s="30">
        <v>307.38</v>
      </c>
      <c r="I7858" t="s">
        <v>1620</v>
      </c>
      <c r="J7858" s="30">
        <f>ROUND(E7858* H7858,5)</f>
        <v>307.38</v>
      </c>
    </row>
    <row r="7859" spans="1:27" x14ac:dyDescent="0.25">
      <c r="B7859" t="s">
        <v>3789</v>
      </c>
      <c r="C7859" t="s">
        <v>37</v>
      </c>
      <c r="D7859" t="s">
        <v>3790</v>
      </c>
      <c r="E7859" s="29">
        <v>1</v>
      </c>
      <c r="G7859" t="s">
        <v>1619</v>
      </c>
      <c r="H7859" s="30">
        <v>264.60000000000002</v>
      </c>
      <c r="I7859" t="s">
        <v>1620</v>
      </c>
      <c r="J7859" s="30">
        <f>ROUND(E7859* H7859,5)</f>
        <v>264.60000000000002</v>
      </c>
    </row>
    <row r="7860" spans="1:27" x14ac:dyDescent="0.25">
      <c r="B7860" t="s">
        <v>3791</v>
      </c>
      <c r="C7860" t="s">
        <v>37</v>
      </c>
      <c r="D7860" t="s">
        <v>3792</v>
      </c>
      <c r="E7860" s="29">
        <v>1</v>
      </c>
      <c r="G7860" t="s">
        <v>1619</v>
      </c>
      <c r="H7860" s="30">
        <v>61.99</v>
      </c>
      <c r="I7860" t="s">
        <v>1620</v>
      </c>
      <c r="J7860" s="30">
        <f>ROUND(E7860* H7860,5)</f>
        <v>61.99</v>
      </c>
    </row>
    <row r="7861" spans="1:27" x14ac:dyDescent="0.25">
      <c r="B7861" t="s">
        <v>3782</v>
      </c>
      <c r="C7861" t="s">
        <v>37</v>
      </c>
      <c r="D7861" t="s">
        <v>3783</v>
      </c>
      <c r="E7861" s="29">
        <v>1</v>
      </c>
      <c r="G7861" t="s">
        <v>1619</v>
      </c>
      <c r="H7861" s="30">
        <v>217.26</v>
      </c>
      <c r="I7861" t="s">
        <v>1620</v>
      </c>
      <c r="J7861" s="30">
        <f>ROUND(E7861* H7861,5)</f>
        <v>217.26</v>
      </c>
    </row>
    <row r="7862" spans="1:27" x14ac:dyDescent="0.25">
      <c r="D7862" s="31" t="s">
        <v>1635</v>
      </c>
      <c r="K7862" s="30">
        <f>SUM(J7857:J7861)</f>
        <v>895.66120000000001</v>
      </c>
    </row>
    <row r="7863" spans="1:27" x14ac:dyDescent="0.25">
      <c r="D7863" s="31" t="s">
        <v>1636</v>
      </c>
      <c r="K7863" s="32">
        <f>SUM(J7852:J7862)</f>
        <v>895.71942000000001</v>
      </c>
    </row>
    <row r="7864" spans="1:27" x14ac:dyDescent="0.25">
      <c r="D7864" s="31" t="s">
        <v>1688</v>
      </c>
      <c r="H7864">
        <v>4</v>
      </c>
      <c r="I7864" t="s">
        <v>1638</v>
      </c>
      <c r="K7864" s="30">
        <f>ROUND(H7864/100*K7863,5)</f>
        <v>35.828780000000002</v>
      </c>
    </row>
    <row r="7865" spans="1:27" x14ac:dyDescent="0.25">
      <c r="D7865" s="31" t="s">
        <v>1639</v>
      </c>
      <c r="K7865" s="32">
        <f>SUM(K7863:K7864)</f>
        <v>931.54820000000007</v>
      </c>
    </row>
    <row r="7867" spans="1:27" ht="45" customHeight="1" x14ac:dyDescent="0.25">
      <c r="A7867" s="25" t="s">
        <v>3793</v>
      </c>
      <c r="B7867" s="25" t="s">
        <v>1370</v>
      </c>
      <c r="C7867" s="26" t="s">
        <v>37</v>
      </c>
      <c r="D7867" s="6" t="s">
        <v>1371</v>
      </c>
      <c r="E7867" s="5"/>
      <c r="F7867" s="5"/>
      <c r="G7867" s="26"/>
      <c r="H7867" s="27" t="s">
        <v>1613</v>
      </c>
      <c r="I7867" s="4">
        <v>3.4350000000000001</v>
      </c>
      <c r="J7867" s="5"/>
      <c r="K7867" s="28">
        <f>ROUND(K7881,2)</f>
        <v>1494.39</v>
      </c>
      <c r="L7867" s="26"/>
      <c r="M7867" s="26"/>
      <c r="N7867" s="26"/>
      <c r="O7867" s="26"/>
      <c r="P7867" s="26"/>
      <c r="Q7867" s="26"/>
      <c r="R7867" s="26"/>
      <c r="S7867" s="26"/>
      <c r="T7867" s="26"/>
      <c r="U7867" s="26"/>
      <c r="V7867" s="26"/>
      <c r="W7867" s="26"/>
      <c r="X7867" s="26"/>
      <c r="Y7867" s="26"/>
      <c r="Z7867" s="26"/>
      <c r="AA7867" s="26"/>
    </row>
    <row r="7868" spans="1:27" x14ac:dyDescent="0.25">
      <c r="B7868" s="21" t="s">
        <v>1614</v>
      </c>
    </row>
    <row r="7869" spans="1:27" x14ac:dyDescent="0.25">
      <c r="B7869" t="s">
        <v>2379</v>
      </c>
      <c r="C7869" t="s">
        <v>1616</v>
      </c>
      <c r="D7869" t="s">
        <v>2380</v>
      </c>
      <c r="E7869" s="29">
        <v>1.5</v>
      </c>
      <c r="F7869" t="s">
        <v>1618</v>
      </c>
      <c r="G7869" t="s">
        <v>1619</v>
      </c>
      <c r="H7869" s="30">
        <v>24.33</v>
      </c>
      <c r="I7869" t="s">
        <v>1620</v>
      </c>
      <c r="J7869" s="30">
        <f>ROUND(E7869/I7867* H7869,5)</f>
        <v>10.62445</v>
      </c>
    </row>
    <row r="7870" spans="1:27" x14ac:dyDescent="0.25">
      <c r="B7870" t="s">
        <v>2377</v>
      </c>
      <c r="C7870" t="s">
        <v>1616</v>
      </c>
      <c r="D7870" t="s">
        <v>2378</v>
      </c>
      <c r="E7870" s="29">
        <v>2</v>
      </c>
      <c r="F7870" t="s">
        <v>1618</v>
      </c>
      <c r="G7870" t="s">
        <v>1619</v>
      </c>
      <c r="H7870" s="30">
        <v>27.68</v>
      </c>
      <c r="I7870" t="s">
        <v>1620</v>
      </c>
      <c r="J7870" s="30">
        <f>ROUND(E7870/I7867* H7870,5)</f>
        <v>16.11645</v>
      </c>
    </row>
    <row r="7871" spans="1:27" x14ac:dyDescent="0.25">
      <c r="D7871" s="31" t="s">
        <v>1621</v>
      </c>
      <c r="K7871" s="30">
        <f>SUM(J7869:J7870)</f>
        <v>26.7409</v>
      </c>
    </row>
    <row r="7872" spans="1:27" x14ac:dyDescent="0.25">
      <c r="B7872" s="21" t="s">
        <v>1625</v>
      </c>
    </row>
    <row r="7873" spans="1:27" x14ac:dyDescent="0.25">
      <c r="B7873" t="s">
        <v>3789</v>
      </c>
      <c r="C7873" t="s">
        <v>37</v>
      </c>
      <c r="D7873" t="s">
        <v>3790</v>
      </c>
      <c r="E7873" s="29">
        <v>1</v>
      </c>
      <c r="G7873" t="s">
        <v>1619</v>
      </c>
      <c r="H7873" s="30">
        <v>264.60000000000002</v>
      </c>
      <c r="I7873" t="s">
        <v>1620</v>
      </c>
      <c r="J7873" s="30">
        <f>ROUND(E7873* H7873,5)</f>
        <v>264.60000000000002</v>
      </c>
    </row>
    <row r="7874" spans="1:27" ht="300" x14ac:dyDescent="0.25">
      <c r="B7874" t="s">
        <v>3794</v>
      </c>
      <c r="C7874" t="s">
        <v>37</v>
      </c>
      <c r="D7874" s="33" t="s">
        <v>3795</v>
      </c>
      <c r="E7874" s="29">
        <v>2</v>
      </c>
      <c r="G7874" t="s">
        <v>1619</v>
      </c>
      <c r="H7874" s="30">
        <v>336</v>
      </c>
      <c r="I7874" t="s">
        <v>1620</v>
      </c>
      <c r="J7874" s="30">
        <f>ROUND(E7874* H7874,5)</f>
        <v>672</v>
      </c>
    </row>
    <row r="7875" spans="1:27" x14ac:dyDescent="0.25">
      <c r="B7875" t="s">
        <v>3787</v>
      </c>
      <c r="C7875" t="s">
        <v>37</v>
      </c>
      <c r="D7875" t="s">
        <v>3788</v>
      </c>
      <c r="E7875" s="29">
        <v>1</v>
      </c>
      <c r="G7875" t="s">
        <v>1619</v>
      </c>
      <c r="H7875" s="30">
        <v>307.38</v>
      </c>
      <c r="I7875" t="s">
        <v>1620</v>
      </c>
      <c r="J7875" s="30">
        <f>ROUND(E7875* H7875,5)</f>
        <v>307.38</v>
      </c>
    </row>
    <row r="7876" spans="1:27" x14ac:dyDescent="0.25">
      <c r="B7876" t="s">
        <v>3796</v>
      </c>
      <c r="C7876" t="s">
        <v>37</v>
      </c>
      <c r="D7876" t="s">
        <v>3797</v>
      </c>
      <c r="E7876" s="29">
        <v>1</v>
      </c>
      <c r="G7876" t="s">
        <v>1619</v>
      </c>
      <c r="H7876" s="30">
        <v>83.9</v>
      </c>
      <c r="I7876" t="s">
        <v>1620</v>
      </c>
      <c r="J7876" s="30">
        <f>ROUND(E7876* H7876,5)</f>
        <v>83.9</v>
      </c>
    </row>
    <row r="7877" spans="1:27" x14ac:dyDescent="0.25">
      <c r="B7877" t="s">
        <v>3780</v>
      </c>
      <c r="C7877" t="s">
        <v>16</v>
      </c>
      <c r="D7877" t="s">
        <v>3781</v>
      </c>
      <c r="E7877" s="29">
        <v>2.0002</v>
      </c>
      <c r="G7877" t="s">
        <v>1619</v>
      </c>
      <c r="H7877" s="30">
        <v>41.14</v>
      </c>
      <c r="I7877" t="s">
        <v>1620</v>
      </c>
      <c r="J7877" s="30">
        <f>ROUND(E7877* H7877,5)</f>
        <v>82.288229999999999</v>
      </c>
    </row>
    <row r="7878" spans="1:27" x14ac:dyDescent="0.25">
      <c r="D7878" s="31" t="s">
        <v>1635</v>
      </c>
      <c r="K7878" s="30">
        <f>SUM(J7873:J7877)</f>
        <v>1410.1682300000002</v>
      </c>
    </row>
    <row r="7879" spans="1:27" x14ac:dyDescent="0.25">
      <c r="D7879" s="31" t="s">
        <v>1636</v>
      </c>
      <c r="K7879" s="32">
        <f>SUM(J7868:J7878)</f>
        <v>1436.90913</v>
      </c>
    </row>
    <row r="7880" spans="1:27" x14ac:dyDescent="0.25">
      <c r="D7880" s="31" t="s">
        <v>1688</v>
      </c>
      <c r="H7880">
        <v>4</v>
      </c>
      <c r="I7880" t="s">
        <v>1638</v>
      </c>
      <c r="K7880" s="30">
        <f>ROUND(H7880/100*K7879,5)</f>
        <v>57.476370000000003</v>
      </c>
    </row>
    <row r="7881" spans="1:27" x14ac:dyDescent="0.25">
      <c r="D7881" s="31" t="s">
        <v>1639</v>
      </c>
      <c r="K7881" s="32">
        <f>SUM(K7879:K7880)</f>
        <v>1494.3855000000001</v>
      </c>
    </row>
    <row r="7883" spans="1:27" ht="45" customHeight="1" x14ac:dyDescent="0.25">
      <c r="A7883" s="25" t="s">
        <v>3798</v>
      </c>
      <c r="B7883" s="25" t="s">
        <v>1372</v>
      </c>
      <c r="C7883" s="26" t="s">
        <v>37</v>
      </c>
      <c r="D7883" s="6" t="s">
        <v>1373</v>
      </c>
      <c r="E7883" s="5"/>
      <c r="F7883" s="5"/>
      <c r="G7883" s="26"/>
      <c r="H7883" s="27" t="s">
        <v>1613</v>
      </c>
      <c r="I7883" s="4">
        <v>26.498999999999999</v>
      </c>
      <c r="J7883" s="5"/>
      <c r="K7883" s="28">
        <f>ROUND(K7895,2)</f>
        <v>846.21</v>
      </c>
      <c r="L7883" s="26"/>
      <c r="M7883" s="26"/>
      <c r="N7883" s="26"/>
      <c r="O7883" s="26"/>
      <c r="P7883" s="26"/>
      <c r="Q7883" s="26"/>
      <c r="R7883" s="26"/>
      <c r="S7883" s="26"/>
      <c r="T7883" s="26"/>
      <c r="U7883" s="26"/>
      <c r="V7883" s="26"/>
      <c r="W7883" s="26"/>
      <c r="X7883" s="26"/>
      <c r="Y7883" s="26"/>
      <c r="Z7883" s="26"/>
      <c r="AA7883" s="26"/>
    </row>
    <row r="7884" spans="1:27" x14ac:dyDescent="0.25">
      <c r="B7884" s="21" t="s">
        <v>1614</v>
      </c>
    </row>
    <row r="7885" spans="1:27" x14ac:dyDescent="0.25">
      <c r="B7885" t="s">
        <v>2377</v>
      </c>
      <c r="C7885" t="s">
        <v>1616</v>
      </c>
      <c r="D7885" t="s">
        <v>2378</v>
      </c>
      <c r="E7885" s="29">
        <v>2</v>
      </c>
      <c r="F7885" t="s">
        <v>1618</v>
      </c>
      <c r="G7885" t="s">
        <v>1619</v>
      </c>
      <c r="H7885" s="30">
        <v>27.68</v>
      </c>
      <c r="I7885" t="s">
        <v>1620</v>
      </c>
      <c r="J7885" s="30">
        <f>ROUND(E7885/I7883* H7885,5)</f>
        <v>2.08914</v>
      </c>
    </row>
    <row r="7886" spans="1:27" x14ac:dyDescent="0.25">
      <c r="B7886" t="s">
        <v>2379</v>
      </c>
      <c r="C7886" t="s">
        <v>1616</v>
      </c>
      <c r="D7886" t="s">
        <v>2380</v>
      </c>
      <c r="E7886" s="29">
        <v>1.5</v>
      </c>
      <c r="F7886" t="s">
        <v>1618</v>
      </c>
      <c r="G7886" t="s">
        <v>1619</v>
      </c>
      <c r="H7886" s="30">
        <v>24.33</v>
      </c>
      <c r="I7886" t="s">
        <v>1620</v>
      </c>
      <c r="J7886" s="30">
        <f>ROUND(E7886/I7883* H7886,5)</f>
        <v>1.3772200000000001</v>
      </c>
    </row>
    <row r="7887" spans="1:27" x14ac:dyDescent="0.25">
      <c r="D7887" s="31" t="s">
        <v>1621</v>
      </c>
      <c r="K7887" s="30">
        <f>SUM(J7885:J7886)</f>
        <v>3.4663599999999999</v>
      </c>
    </row>
    <row r="7888" spans="1:27" x14ac:dyDescent="0.25">
      <c r="B7888" s="21" t="s">
        <v>1625</v>
      </c>
    </row>
    <row r="7889" spans="1:27" ht="285" x14ac:dyDescent="0.25">
      <c r="B7889" t="s">
        <v>3784</v>
      </c>
      <c r="C7889" t="s">
        <v>42</v>
      </c>
      <c r="D7889" s="33" t="s">
        <v>3785</v>
      </c>
      <c r="E7889" s="29">
        <v>2.7</v>
      </c>
      <c r="G7889" t="s">
        <v>1619</v>
      </c>
      <c r="H7889" s="30">
        <v>171</v>
      </c>
      <c r="I7889" t="s">
        <v>1620</v>
      </c>
      <c r="J7889" s="30">
        <f>ROUND(E7889* H7889,5)</f>
        <v>461.7</v>
      </c>
    </row>
    <row r="7890" spans="1:27" x14ac:dyDescent="0.25">
      <c r="B7890" t="s">
        <v>3789</v>
      </c>
      <c r="C7890" t="s">
        <v>37</v>
      </c>
      <c r="D7890" t="s">
        <v>3790</v>
      </c>
      <c r="E7890" s="29">
        <v>1</v>
      </c>
      <c r="G7890" t="s">
        <v>1619</v>
      </c>
      <c r="H7890" s="30">
        <v>264.60000000000002</v>
      </c>
      <c r="I7890" t="s">
        <v>1620</v>
      </c>
      <c r="J7890" s="30">
        <f>ROUND(E7890* H7890,5)</f>
        <v>264.60000000000002</v>
      </c>
    </row>
    <row r="7891" spans="1:27" x14ac:dyDescent="0.25">
      <c r="B7891" t="s">
        <v>3796</v>
      </c>
      <c r="C7891" t="s">
        <v>37</v>
      </c>
      <c r="D7891" t="s">
        <v>3797</v>
      </c>
      <c r="E7891" s="29">
        <v>1</v>
      </c>
      <c r="G7891" t="s">
        <v>1619</v>
      </c>
      <c r="H7891" s="30">
        <v>83.9</v>
      </c>
      <c r="I7891" t="s">
        <v>1620</v>
      </c>
      <c r="J7891" s="30">
        <f>ROUND(E7891* H7891,5)</f>
        <v>83.9</v>
      </c>
    </row>
    <row r="7892" spans="1:27" x14ac:dyDescent="0.25">
      <c r="D7892" s="31" t="s">
        <v>1635</v>
      </c>
      <c r="K7892" s="30">
        <f>SUM(J7889:J7891)</f>
        <v>810.19999999999993</v>
      </c>
    </row>
    <row r="7893" spans="1:27" x14ac:dyDescent="0.25">
      <c r="D7893" s="31" t="s">
        <v>1636</v>
      </c>
      <c r="K7893" s="32">
        <f>SUM(J7884:J7892)</f>
        <v>813.66636000000005</v>
      </c>
    </row>
    <row r="7894" spans="1:27" x14ac:dyDescent="0.25">
      <c r="D7894" s="31" t="s">
        <v>1688</v>
      </c>
      <c r="H7894">
        <v>4</v>
      </c>
      <c r="I7894" t="s">
        <v>1638</v>
      </c>
      <c r="K7894" s="30">
        <f>ROUND(H7894/100*K7893,5)</f>
        <v>32.54665</v>
      </c>
    </row>
    <row r="7895" spans="1:27" x14ac:dyDescent="0.25">
      <c r="D7895" s="31" t="s">
        <v>1639</v>
      </c>
      <c r="K7895" s="32">
        <f>SUM(K7893:K7894)</f>
        <v>846.21301000000005</v>
      </c>
    </row>
    <row r="7897" spans="1:27" ht="45" customHeight="1" x14ac:dyDescent="0.25">
      <c r="A7897" s="25" t="s">
        <v>3799</v>
      </c>
      <c r="B7897" s="25" t="s">
        <v>1374</v>
      </c>
      <c r="C7897" s="26" t="s">
        <v>37</v>
      </c>
      <c r="D7897" s="6" t="s">
        <v>1375</v>
      </c>
      <c r="E7897" s="5"/>
      <c r="F7897" s="5"/>
      <c r="G7897" s="26"/>
      <c r="H7897" s="27" t="s">
        <v>1613</v>
      </c>
      <c r="I7897" s="4">
        <v>5.5</v>
      </c>
      <c r="J7897" s="5"/>
      <c r="K7897" s="28">
        <f>ROUND(K7911,2)</f>
        <v>2920.58</v>
      </c>
      <c r="L7897" s="26"/>
      <c r="M7897" s="26"/>
      <c r="N7897" s="26"/>
      <c r="O7897" s="26"/>
      <c r="P7897" s="26"/>
      <c r="Q7897" s="26"/>
      <c r="R7897" s="26"/>
      <c r="S7897" s="26"/>
      <c r="T7897" s="26"/>
      <c r="U7897" s="26"/>
      <c r="V7897" s="26"/>
      <c r="W7897" s="26"/>
      <c r="X7897" s="26"/>
      <c r="Y7897" s="26"/>
      <c r="Z7897" s="26"/>
      <c r="AA7897" s="26"/>
    </row>
    <row r="7898" spans="1:27" x14ac:dyDescent="0.25">
      <c r="B7898" s="21" t="s">
        <v>1614</v>
      </c>
    </row>
    <row r="7899" spans="1:27" x14ac:dyDescent="0.25">
      <c r="B7899" t="s">
        <v>2377</v>
      </c>
      <c r="C7899" t="s">
        <v>1616</v>
      </c>
      <c r="D7899" t="s">
        <v>2378</v>
      </c>
      <c r="E7899" s="29">
        <v>2</v>
      </c>
      <c r="F7899" t="s">
        <v>1618</v>
      </c>
      <c r="G7899" t="s">
        <v>1619</v>
      </c>
      <c r="H7899" s="30">
        <v>27.68</v>
      </c>
      <c r="I7899" t="s">
        <v>1620</v>
      </c>
      <c r="J7899" s="30">
        <f>ROUND(E7899/I7897* H7899,5)</f>
        <v>10.06545</v>
      </c>
    </row>
    <row r="7900" spans="1:27" x14ac:dyDescent="0.25">
      <c r="B7900" t="s">
        <v>2379</v>
      </c>
      <c r="C7900" t="s">
        <v>1616</v>
      </c>
      <c r="D7900" t="s">
        <v>2380</v>
      </c>
      <c r="E7900" s="29">
        <v>1.5</v>
      </c>
      <c r="F7900" t="s">
        <v>1618</v>
      </c>
      <c r="G7900" t="s">
        <v>1619</v>
      </c>
      <c r="H7900" s="30">
        <v>24.33</v>
      </c>
      <c r="I7900" t="s">
        <v>1620</v>
      </c>
      <c r="J7900" s="30">
        <f>ROUND(E7900/I7897* H7900,5)</f>
        <v>6.6354499999999996</v>
      </c>
    </row>
    <row r="7901" spans="1:27" x14ac:dyDescent="0.25">
      <c r="D7901" s="31" t="s">
        <v>1621</v>
      </c>
      <c r="K7901" s="30">
        <f>SUM(J7899:J7900)</f>
        <v>16.700900000000001</v>
      </c>
    </row>
    <row r="7902" spans="1:27" x14ac:dyDescent="0.25">
      <c r="B7902" s="21" t="s">
        <v>1625</v>
      </c>
    </row>
    <row r="7903" spans="1:27" x14ac:dyDescent="0.25">
      <c r="B7903" t="s">
        <v>3780</v>
      </c>
      <c r="C7903" t="s">
        <v>16</v>
      </c>
      <c r="D7903" t="s">
        <v>3781</v>
      </c>
      <c r="E7903" s="29">
        <v>3.8</v>
      </c>
      <c r="G7903" t="s">
        <v>1619</v>
      </c>
      <c r="H7903" s="30">
        <v>41.14</v>
      </c>
      <c r="I7903" t="s">
        <v>1620</v>
      </c>
      <c r="J7903" s="30">
        <f>ROUND(E7903* H7903,5)</f>
        <v>156.33199999999999</v>
      </c>
    </row>
    <row r="7904" spans="1:27" x14ac:dyDescent="0.25">
      <c r="B7904" t="s">
        <v>3800</v>
      </c>
      <c r="C7904" t="s">
        <v>37</v>
      </c>
      <c r="D7904" t="s">
        <v>3801</v>
      </c>
      <c r="E7904" s="29">
        <v>6</v>
      </c>
      <c r="G7904" t="s">
        <v>1619</v>
      </c>
      <c r="H7904" s="30">
        <v>149.76</v>
      </c>
      <c r="I7904" t="s">
        <v>1620</v>
      </c>
      <c r="J7904" s="30">
        <f>ROUND(E7904* H7904,5)</f>
        <v>898.56</v>
      </c>
    </row>
    <row r="7905" spans="1:27" x14ac:dyDescent="0.25">
      <c r="B7905" t="s">
        <v>3789</v>
      </c>
      <c r="C7905" t="s">
        <v>37</v>
      </c>
      <c r="D7905" t="s">
        <v>3790</v>
      </c>
      <c r="E7905" s="29">
        <v>1</v>
      </c>
      <c r="G7905" t="s">
        <v>1619</v>
      </c>
      <c r="H7905" s="30">
        <v>264.60000000000002</v>
      </c>
      <c r="I7905" t="s">
        <v>1620</v>
      </c>
      <c r="J7905" s="30">
        <f>ROUND(E7905* H7905,5)</f>
        <v>264.60000000000002</v>
      </c>
    </row>
    <row r="7906" spans="1:27" x14ac:dyDescent="0.25">
      <c r="B7906" t="s">
        <v>3796</v>
      </c>
      <c r="C7906" t="s">
        <v>37</v>
      </c>
      <c r="D7906" t="s">
        <v>3797</v>
      </c>
      <c r="E7906" s="29">
        <v>1</v>
      </c>
      <c r="G7906" t="s">
        <v>1619</v>
      </c>
      <c r="H7906" s="30">
        <v>83.9</v>
      </c>
      <c r="I7906" t="s">
        <v>1620</v>
      </c>
      <c r="J7906" s="30">
        <f>ROUND(E7906* H7906,5)</f>
        <v>83.9</v>
      </c>
    </row>
    <row r="7907" spans="1:27" x14ac:dyDescent="0.25">
      <c r="B7907" t="s">
        <v>3802</v>
      </c>
      <c r="C7907" t="s">
        <v>42</v>
      </c>
      <c r="D7907" t="s">
        <v>3803</v>
      </c>
      <c r="E7907" s="29">
        <v>8</v>
      </c>
      <c r="G7907" t="s">
        <v>1619</v>
      </c>
      <c r="H7907" s="30">
        <v>173.52</v>
      </c>
      <c r="I7907" t="s">
        <v>1620</v>
      </c>
      <c r="J7907" s="30">
        <f>ROUND(E7907* H7907,5)</f>
        <v>1388.16</v>
      </c>
    </row>
    <row r="7908" spans="1:27" x14ac:dyDescent="0.25">
      <c r="D7908" s="31" t="s">
        <v>1635</v>
      </c>
      <c r="K7908" s="30">
        <f>SUM(J7903:J7907)</f>
        <v>2791.5519999999997</v>
      </c>
    </row>
    <row r="7909" spans="1:27" x14ac:dyDescent="0.25">
      <c r="D7909" s="31" t="s">
        <v>1636</v>
      </c>
      <c r="K7909" s="32">
        <f>SUM(J7898:J7908)</f>
        <v>2808.2529000000004</v>
      </c>
    </row>
    <row r="7910" spans="1:27" x14ac:dyDescent="0.25">
      <c r="D7910" s="31" t="s">
        <v>1688</v>
      </c>
      <c r="H7910">
        <v>4</v>
      </c>
      <c r="I7910" t="s">
        <v>1638</v>
      </c>
      <c r="K7910" s="30">
        <f>ROUND(H7910/100*K7909,5)</f>
        <v>112.33011999999999</v>
      </c>
    </row>
    <row r="7911" spans="1:27" x14ac:dyDescent="0.25">
      <c r="D7911" s="31" t="s">
        <v>1639</v>
      </c>
      <c r="K7911" s="32">
        <f>SUM(K7909:K7910)</f>
        <v>2920.5830200000005</v>
      </c>
    </row>
    <row r="7913" spans="1:27" ht="45" customHeight="1" x14ac:dyDescent="0.25">
      <c r="A7913" s="25" t="s">
        <v>3804</v>
      </c>
      <c r="B7913" s="25" t="s">
        <v>1376</v>
      </c>
      <c r="C7913" s="26" t="s">
        <v>37</v>
      </c>
      <c r="D7913" s="6" t="s">
        <v>1377</v>
      </c>
      <c r="E7913" s="5"/>
      <c r="F7913" s="5"/>
      <c r="G7913" s="26"/>
      <c r="H7913" s="27" t="s">
        <v>1613</v>
      </c>
      <c r="I7913" s="4">
        <v>3.0609999999999999</v>
      </c>
      <c r="J7913" s="5"/>
      <c r="K7913" s="28">
        <f>ROUND(K7924,2)</f>
        <v>153.44</v>
      </c>
      <c r="L7913" s="26"/>
      <c r="M7913" s="26"/>
      <c r="N7913" s="26"/>
      <c r="O7913" s="26"/>
      <c r="P7913" s="26"/>
      <c r="Q7913" s="26"/>
      <c r="R7913" s="26"/>
      <c r="S7913" s="26"/>
      <c r="T7913" s="26"/>
      <c r="U7913" s="26"/>
      <c r="V7913" s="26"/>
      <c r="W7913" s="26"/>
      <c r="X7913" s="26"/>
      <c r="Y7913" s="26"/>
      <c r="Z7913" s="26"/>
      <c r="AA7913" s="26"/>
    </row>
    <row r="7914" spans="1:27" x14ac:dyDescent="0.25">
      <c r="B7914" s="21" t="s">
        <v>1614</v>
      </c>
    </row>
    <row r="7915" spans="1:27" x14ac:dyDescent="0.25">
      <c r="B7915" t="s">
        <v>2377</v>
      </c>
      <c r="C7915" t="s">
        <v>1616</v>
      </c>
      <c r="D7915" t="s">
        <v>2378</v>
      </c>
      <c r="E7915" s="29">
        <v>2</v>
      </c>
      <c r="F7915" t="s">
        <v>1618</v>
      </c>
      <c r="G7915" t="s">
        <v>1619</v>
      </c>
      <c r="H7915" s="30">
        <v>27.68</v>
      </c>
      <c r="I7915" t="s">
        <v>1620</v>
      </c>
      <c r="J7915" s="30">
        <f>ROUND(E7915/I7913* H7915,5)</f>
        <v>18.08559</v>
      </c>
    </row>
    <row r="7916" spans="1:27" x14ac:dyDescent="0.25">
      <c r="B7916" t="s">
        <v>2379</v>
      </c>
      <c r="C7916" t="s">
        <v>1616</v>
      </c>
      <c r="D7916" t="s">
        <v>2380</v>
      </c>
      <c r="E7916" s="29">
        <v>1.5</v>
      </c>
      <c r="F7916" t="s">
        <v>1618</v>
      </c>
      <c r="G7916" t="s">
        <v>1619</v>
      </c>
      <c r="H7916" s="30">
        <v>24.33</v>
      </c>
      <c r="I7916" t="s">
        <v>1620</v>
      </c>
      <c r="J7916" s="30">
        <f>ROUND(E7916/I7913* H7916,5)</f>
        <v>11.92257</v>
      </c>
    </row>
    <row r="7917" spans="1:27" x14ac:dyDescent="0.25">
      <c r="D7917" s="31" t="s">
        <v>1621</v>
      </c>
      <c r="K7917" s="30">
        <f>SUM(J7915:J7916)</f>
        <v>30.00816</v>
      </c>
    </row>
    <row r="7918" spans="1:27" x14ac:dyDescent="0.25">
      <c r="B7918" s="21" t="s">
        <v>1625</v>
      </c>
    </row>
    <row r="7919" spans="1:27" x14ac:dyDescent="0.25">
      <c r="B7919" t="s">
        <v>3780</v>
      </c>
      <c r="C7919" t="s">
        <v>16</v>
      </c>
      <c r="D7919" t="s">
        <v>3781</v>
      </c>
      <c r="E7919" s="29">
        <v>1.35</v>
      </c>
      <c r="G7919" t="s">
        <v>1619</v>
      </c>
      <c r="H7919" s="30">
        <v>41.14</v>
      </c>
      <c r="I7919" t="s">
        <v>1620</v>
      </c>
      <c r="J7919" s="30">
        <f>ROUND(E7919* H7919,5)</f>
        <v>55.539000000000001</v>
      </c>
    </row>
    <row r="7920" spans="1:27" x14ac:dyDescent="0.25">
      <c r="B7920" t="s">
        <v>3791</v>
      </c>
      <c r="C7920" t="s">
        <v>37</v>
      </c>
      <c r="D7920" t="s">
        <v>3792</v>
      </c>
      <c r="E7920" s="29">
        <v>1</v>
      </c>
      <c r="G7920" t="s">
        <v>1619</v>
      </c>
      <c r="H7920" s="30">
        <v>61.99</v>
      </c>
      <c r="I7920" t="s">
        <v>1620</v>
      </c>
      <c r="J7920" s="30">
        <f>ROUND(E7920* H7920,5)</f>
        <v>61.99</v>
      </c>
    </row>
    <row r="7921" spans="1:27" x14ac:dyDescent="0.25">
      <c r="D7921" s="31" t="s">
        <v>1635</v>
      </c>
      <c r="K7921" s="30">
        <f>SUM(J7919:J7920)</f>
        <v>117.529</v>
      </c>
    </row>
    <row r="7922" spans="1:27" x14ac:dyDescent="0.25">
      <c r="D7922" s="31" t="s">
        <v>1636</v>
      </c>
      <c r="K7922" s="32">
        <f>SUM(J7914:J7921)</f>
        <v>147.53716</v>
      </c>
    </row>
    <row r="7923" spans="1:27" x14ac:dyDescent="0.25">
      <c r="D7923" s="31" t="s">
        <v>1688</v>
      </c>
      <c r="H7923">
        <v>4</v>
      </c>
      <c r="I7923" t="s">
        <v>1638</v>
      </c>
      <c r="K7923" s="30">
        <f>ROUND(H7923/100*K7922,5)</f>
        <v>5.9014899999999999</v>
      </c>
    </row>
    <row r="7924" spans="1:27" x14ac:dyDescent="0.25">
      <c r="D7924" s="31" t="s">
        <v>1639</v>
      </c>
      <c r="K7924" s="32">
        <f>SUM(K7922:K7923)</f>
        <v>153.43865</v>
      </c>
    </row>
    <row r="7926" spans="1:27" ht="45" customHeight="1" x14ac:dyDescent="0.25">
      <c r="A7926" s="25" t="s">
        <v>3805</v>
      </c>
      <c r="B7926" s="25" t="s">
        <v>1378</v>
      </c>
      <c r="C7926" s="26" t="s">
        <v>37</v>
      </c>
      <c r="D7926" s="6" t="s">
        <v>1379</v>
      </c>
      <c r="E7926" s="5"/>
      <c r="F7926" s="5"/>
      <c r="G7926" s="26"/>
      <c r="H7926" s="27" t="s">
        <v>1613</v>
      </c>
      <c r="I7926" s="4">
        <v>3.35</v>
      </c>
      <c r="J7926" s="5"/>
      <c r="K7926" s="28">
        <f>ROUND(K7941,2)</f>
        <v>1398.26</v>
      </c>
      <c r="L7926" s="26"/>
      <c r="M7926" s="26"/>
      <c r="N7926" s="26"/>
      <c r="O7926" s="26"/>
      <c r="P7926" s="26"/>
      <c r="Q7926" s="26"/>
      <c r="R7926" s="26"/>
      <c r="S7926" s="26"/>
      <c r="T7926" s="26"/>
      <c r="U7926" s="26"/>
      <c r="V7926" s="26"/>
      <c r="W7926" s="26"/>
      <c r="X7926" s="26"/>
      <c r="Y7926" s="26"/>
      <c r="Z7926" s="26"/>
      <c r="AA7926" s="26"/>
    </row>
    <row r="7927" spans="1:27" x14ac:dyDescent="0.25">
      <c r="B7927" s="21" t="s">
        <v>1614</v>
      </c>
    </row>
    <row r="7928" spans="1:27" x14ac:dyDescent="0.25">
      <c r="B7928" t="s">
        <v>2379</v>
      </c>
      <c r="C7928" t="s">
        <v>1616</v>
      </c>
      <c r="D7928" t="s">
        <v>2380</v>
      </c>
      <c r="E7928" s="29">
        <v>1.5</v>
      </c>
      <c r="F7928" t="s">
        <v>1618</v>
      </c>
      <c r="G7928" t="s">
        <v>1619</v>
      </c>
      <c r="H7928" s="30">
        <v>24.33</v>
      </c>
      <c r="I7928" t="s">
        <v>1620</v>
      </c>
      <c r="J7928" s="30">
        <f>ROUND(E7928/I7926* H7928,5)</f>
        <v>10.894030000000001</v>
      </c>
    </row>
    <row r="7929" spans="1:27" x14ac:dyDescent="0.25">
      <c r="B7929" t="s">
        <v>2377</v>
      </c>
      <c r="C7929" t="s">
        <v>1616</v>
      </c>
      <c r="D7929" t="s">
        <v>2378</v>
      </c>
      <c r="E7929" s="29">
        <v>2</v>
      </c>
      <c r="F7929" t="s">
        <v>1618</v>
      </c>
      <c r="G7929" t="s">
        <v>1619</v>
      </c>
      <c r="H7929" s="30">
        <v>27.68</v>
      </c>
      <c r="I7929" t="s">
        <v>1620</v>
      </c>
      <c r="J7929" s="30">
        <f>ROUND(E7929/I7926* H7929,5)</f>
        <v>16.525369999999999</v>
      </c>
    </row>
    <row r="7930" spans="1:27" x14ac:dyDescent="0.25">
      <c r="D7930" s="31" t="s">
        <v>1621</v>
      </c>
      <c r="K7930" s="30">
        <f>SUM(J7928:J7929)</f>
        <v>27.4194</v>
      </c>
    </row>
    <row r="7931" spans="1:27" x14ac:dyDescent="0.25">
      <c r="B7931" s="21" t="s">
        <v>1625</v>
      </c>
    </row>
    <row r="7932" spans="1:27" x14ac:dyDescent="0.25">
      <c r="B7932" t="s">
        <v>3780</v>
      </c>
      <c r="C7932" t="s">
        <v>16</v>
      </c>
      <c r="D7932" t="s">
        <v>3781</v>
      </c>
      <c r="E7932" s="29">
        <v>1.5</v>
      </c>
      <c r="G7932" t="s">
        <v>1619</v>
      </c>
      <c r="H7932" s="30">
        <v>41.14</v>
      </c>
      <c r="I7932" t="s">
        <v>1620</v>
      </c>
      <c r="J7932" s="30">
        <f t="shared" ref="J7932:J7937" si="18">ROUND(E7932* H7932,5)</f>
        <v>61.71</v>
      </c>
    </row>
    <row r="7933" spans="1:27" x14ac:dyDescent="0.25">
      <c r="B7933" t="s">
        <v>3789</v>
      </c>
      <c r="C7933" t="s">
        <v>37</v>
      </c>
      <c r="D7933" t="s">
        <v>3790</v>
      </c>
      <c r="E7933" s="29">
        <v>1</v>
      </c>
      <c r="G7933" t="s">
        <v>1619</v>
      </c>
      <c r="H7933" s="30">
        <v>264.60000000000002</v>
      </c>
      <c r="I7933" t="s">
        <v>1620</v>
      </c>
      <c r="J7933" s="30">
        <f t="shared" si="18"/>
        <v>264.60000000000002</v>
      </c>
    </row>
    <row r="7934" spans="1:27" x14ac:dyDescent="0.25">
      <c r="B7934" t="s">
        <v>3796</v>
      </c>
      <c r="C7934" t="s">
        <v>37</v>
      </c>
      <c r="D7934" t="s">
        <v>3797</v>
      </c>
      <c r="E7934" s="29">
        <v>1</v>
      </c>
      <c r="G7934" t="s">
        <v>1619</v>
      </c>
      <c r="H7934" s="30">
        <v>83.9</v>
      </c>
      <c r="I7934" t="s">
        <v>1620</v>
      </c>
      <c r="J7934" s="30">
        <f t="shared" si="18"/>
        <v>83.9</v>
      </c>
    </row>
    <row r="7935" spans="1:27" x14ac:dyDescent="0.25">
      <c r="B7935" t="s">
        <v>3806</v>
      </c>
      <c r="C7935" t="s">
        <v>42</v>
      </c>
      <c r="D7935" t="s">
        <v>3807</v>
      </c>
      <c r="E7935" s="29">
        <v>1</v>
      </c>
      <c r="G7935" t="s">
        <v>1619</v>
      </c>
      <c r="H7935" s="30">
        <v>169.03</v>
      </c>
      <c r="I7935" t="s">
        <v>1620</v>
      </c>
      <c r="J7935" s="30">
        <f t="shared" si="18"/>
        <v>169.03</v>
      </c>
    </row>
    <row r="7936" spans="1:27" x14ac:dyDescent="0.25">
      <c r="B7936" t="s">
        <v>3802</v>
      </c>
      <c r="C7936" t="s">
        <v>42</v>
      </c>
      <c r="D7936" t="s">
        <v>3803</v>
      </c>
      <c r="E7936" s="29">
        <v>3</v>
      </c>
      <c r="G7936" t="s">
        <v>1619</v>
      </c>
      <c r="H7936" s="30">
        <v>173.52</v>
      </c>
      <c r="I7936" t="s">
        <v>1620</v>
      </c>
      <c r="J7936" s="30">
        <f t="shared" si="18"/>
        <v>520.55999999999995</v>
      </c>
    </row>
    <row r="7937" spans="1:27" x14ac:dyDescent="0.25">
      <c r="B7937" t="s">
        <v>3782</v>
      </c>
      <c r="C7937" t="s">
        <v>37</v>
      </c>
      <c r="D7937" t="s">
        <v>3783</v>
      </c>
      <c r="E7937" s="29">
        <v>1</v>
      </c>
      <c r="G7937" t="s">
        <v>1619</v>
      </c>
      <c r="H7937" s="30">
        <v>217.26</v>
      </c>
      <c r="I7937" t="s">
        <v>1620</v>
      </c>
      <c r="J7937" s="30">
        <f t="shared" si="18"/>
        <v>217.26</v>
      </c>
    </row>
    <row r="7938" spans="1:27" x14ac:dyDescent="0.25">
      <c r="D7938" s="31" t="s">
        <v>1635</v>
      </c>
      <c r="K7938" s="30">
        <f>SUM(J7932:J7937)</f>
        <v>1317.06</v>
      </c>
    </row>
    <row r="7939" spans="1:27" x14ac:dyDescent="0.25">
      <c r="D7939" s="31" t="s">
        <v>1636</v>
      </c>
      <c r="K7939" s="32">
        <f>SUM(J7927:J7938)</f>
        <v>1344.4793999999999</v>
      </c>
    </row>
    <row r="7940" spans="1:27" x14ac:dyDescent="0.25">
      <c r="D7940" s="31" t="s">
        <v>1688</v>
      </c>
      <c r="H7940">
        <v>4</v>
      </c>
      <c r="I7940" t="s">
        <v>1638</v>
      </c>
      <c r="K7940" s="30">
        <f>ROUND(H7940/100*K7939,5)</f>
        <v>53.779179999999997</v>
      </c>
    </row>
    <row r="7941" spans="1:27" x14ac:dyDescent="0.25">
      <c r="D7941" s="31" t="s">
        <v>1639</v>
      </c>
      <c r="K7941" s="32">
        <f>SUM(K7939:K7940)</f>
        <v>1398.2585799999999</v>
      </c>
    </row>
    <row r="7943" spans="1:27" ht="45" customHeight="1" x14ac:dyDescent="0.25">
      <c r="A7943" s="25" t="s">
        <v>3808</v>
      </c>
      <c r="B7943" s="25" t="s">
        <v>1380</v>
      </c>
      <c r="C7943" s="26" t="s">
        <v>37</v>
      </c>
      <c r="D7943" s="6" t="s">
        <v>1381</v>
      </c>
      <c r="E7943" s="5"/>
      <c r="F7943" s="5"/>
      <c r="G7943" s="26"/>
      <c r="H7943" s="27" t="s">
        <v>1613</v>
      </c>
      <c r="I7943" s="4">
        <v>4.2469999999999999</v>
      </c>
      <c r="J7943" s="5"/>
      <c r="K7943" s="28">
        <f>ROUND(K7953,2)</f>
        <v>2220.7800000000002</v>
      </c>
      <c r="L7943" s="26"/>
      <c r="M7943" s="26"/>
      <c r="N7943" s="26"/>
      <c r="O7943" s="26"/>
      <c r="P7943" s="26"/>
      <c r="Q7943" s="26"/>
      <c r="R7943" s="26"/>
      <c r="S7943" s="26"/>
      <c r="T7943" s="26"/>
      <c r="U7943" s="26"/>
      <c r="V7943" s="26"/>
      <c r="W7943" s="26"/>
      <c r="X7943" s="26"/>
      <c r="Y7943" s="26"/>
      <c r="Z7943" s="26"/>
      <c r="AA7943" s="26"/>
    </row>
    <row r="7944" spans="1:27" x14ac:dyDescent="0.25">
      <c r="B7944" s="21" t="s">
        <v>1614</v>
      </c>
    </row>
    <row r="7945" spans="1:27" x14ac:dyDescent="0.25">
      <c r="B7945" t="s">
        <v>2379</v>
      </c>
      <c r="C7945" t="s">
        <v>1616</v>
      </c>
      <c r="D7945" t="s">
        <v>2380</v>
      </c>
      <c r="E7945" s="29">
        <v>1.5</v>
      </c>
      <c r="F7945" t="s">
        <v>1618</v>
      </c>
      <c r="G7945" t="s">
        <v>1619</v>
      </c>
      <c r="H7945" s="30">
        <v>24.33</v>
      </c>
      <c r="I7945" t="s">
        <v>1620</v>
      </c>
      <c r="J7945" s="30">
        <f>ROUND(E7945/I7943* H7945,5)</f>
        <v>8.5931200000000008</v>
      </c>
    </row>
    <row r="7946" spans="1:27" x14ac:dyDescent="0.25">
      <c r="B7946" t="s">
        <v>2377</v>
      </c>
      <c r="C7946" t="s">
        <v>1616</v>
      </c>
      <c r="D7946" t="s">
        <v>2378</v>
      </c>
      <c r="E7946" s="29">
        <v>2</v>
      </c>
      <c r="F7946" t="s">
        <v>1618</v>
      </c>
      <c r="G7946" t="s">
        <v>1619</v>
      </c>
      <c r="H7946" s="30">
        <v>27.68</v>
      </c>
      <c r="I7946" t="s">
        <v>1620</v>
      </c>
      <c r="J7946" s="30">
        <f>ROUND(E7946/I7943* H7946,5)</f>
        <v>13.035080000000001</v>
      </c>
    </row>
    <row r="7947" spans="1:27" x14ac:dyDescent="0.25">
      <c r="D7947" s="31" t="s">
        <v>1621</v>
      </c>
      <c r="K7947" s="30">
        <f>SUM(J7945:J7946)</f>
        <v>21.6282</v>
      </c>
    </row>
    <row r="7948" spans="1:27" x14ac:dyDescent="0.25">
      <c r="B7948" s="21" t="s">
        <v>1625</v>
      </c>
    </row>
    <row r="7949" spans="1:27" x14ac:dyDescent="0.25">
      <c r="B7949" t="s">
        <v>3809</v>
      </c>
      <c r="C7949" t="s">
        <v>37</v>
      </c>
      <c r="D7949" t="s">
        <v>3810</v>
      </c>
      <c r="E7949" s="29">
        <v>9</v>
      </c>
      <c r="G7949" t="s">
        <v>1619</v>
      </c>
      <c r="H7949" s="30">
        <v>234.86</v>
      </c>
      <c r="I7949" t="s">
        <v>1620</v>
      </c>
      <c r="J7949" s="30">
        <f>ROUND(E7949* H7949,5)</f>
        <v>2113.7399999999998</v>
      </c>
    </row>
    <row r="7950" spans="1:27" x14ac:dyDescent="0.25">
      <c r="D7950" s="31" t="s">
        <v>1635</v>
      </c>
      <c r="K7950" s="30">
        <f>SUM(J7949:J7949)</f>
        <v>2113.7399999999998</v>
      </c>
    </row>
    <row r="7951" spans="1:27" x14ac:dyDescent="0.25">
      <c r="D7951" s="31" t="s">
        <v>1636</v>
      </c>
      <c r="K7951" s="32">
        <f>SUM(J7944:J7950)</f>
        <v>2135.3681999999999</v>
      </c>
    </row>
    <row r="7952" spans="1:27" x14ac:dyDescent="0.25">
      <c r="D7952" s="31" t="s">
        <v>1688</v>
      </c>
      <c r="H7952">
        <v>4</v>
      </c>
      <c r="I7952" t="s">
        <v>1638</v>
      </c>
      <c r="K7952" s="30">
        <f>ROUND(H7952/100*K7951,5)</f>
        <v>85.414730000000006</v>
      </c>
    </row>
    <row r="7953" spans="1:27" x14ac:dyDescent="0.25">
      <c r="D7953" s="31" t="s">
        <v>1639</v>
      </c>
      <c r="K7953" s="32">
        <f>SUM(K7951:K7952)</f>
        <v>2220.7829299999999</v>
      </c>
    </row>
    <row r="7955" spans="1:27" ht="45" customHeight="1" x14ac:dyDescent="0.25">
      <c r="A7955" s="25" t="s">
        <v>3811</v>
      </c>
      <c r="B7955" s="25" t="s">
        <v>1382</v>
      </c>
      <c r="C7955" s="26" t="s">
        <v>37</v>
      </c>
      <c r="D7955" s="6" t="s">
        <v>1383</v>
      </c>
      <c r="E7955" s="5"/>
      <c r="F7955" s="5"/>
      <c r="G7955" s="26"/>
      <c r="H7955" s="27" t="s">
        <v>1613</v>
      </c>
      <c r="I7955" s="4">
        <v>5.1859999999999999</v>
      </c>
      <c r="J7955" s="5"/>
      <c r="K7955" s="28">
        <f>ROUND(K7965,2)</f>
        <v>413.62</v>
      </c>
      <c r="L7955" s="26"/>
      <c r="M7955" s="26"/>
      <c r="N7955" s="26"/>
      <c r="O7955" s="26"/>
      <c r="P7955" s="26"/>
      <c r="Q7955" s="26"/>
      <c r="R7955" s="26"/>
      <c r="S7955" s="26"/>
      <c r="T7955" s="26"/>
      <c r="U7955" s="26"/>
      <c r="V7955" s="26"/>
      <c r="W7955" s="26"/>
      <c r="X7955" s="26"/>
      <c r="Y7955" s="26"/>
      <c r="Z7955" s="26"/>
      <c r="AA7955" s="26"/>
    </row>
    <row r="7956" spans="1:27" x14ac:dyDescent="0.25">
      <c r="B7956" s="21" t="s">
        <v>1614</v>
      </c>
    </row>
    <row r="7957" spans="1:27" x14ac:dyDescent="0.25">
      <c r="B7957" t="s">
        <v>2379</v>
      </c>
      <c r="C7957" t="s">
        <v>1616</v>
      </c>
      <c r="D7957" t="s">
        <v>2380</v>
      </c>
      <c r="E7957" s="29">
        <v>1.5</v>
      </c>
      <c r="F7957" t="s">
        <v>1618</v>
      </c>
      <c r="G7957" t="s">
        <v>1619</v>
      </c>
      <c r="H7957" s="30">
        <v>24.33</v>
      </c>
      <c r="I7957" t="s">
        <v>1620</v>
      </c>
      <c r="J7957" s="30">
        <f>ROUND(E7957/I7955* H7957,5)</f>
        <v>7.0372199999999996</v>
      </c>
    </row>
    <row r="7958" spans="1:27" x14ac:dyDescent="0.25">
      <c r="B7958" t="s">
        <v>2377</v>
      </c>
      <c r="C7958" t="s">
        <v>1616</v>
      </c>
      <c r="D7958" t="s">
        <v>2378</v>
      </c>
      <c r="E7958" s="29">
        <v>2</v>
      </c>
      <c r="F7958" t="s">
        <v>1618</v>
      </c>
      <c r="G7958" t="s">
        <v>1619</v>
      </c>
      <c r="H7958" s="30">
        <v>27.68</v>
      </c>
      <c r="I7958" t="s">
        <v>1620</v>
      </c>
      <c r="J7958" s="30">
        <f>ROUND(E7958/I7955* H7958,5)</f>
        <v>10.67489</v>
      </c>
    </row>
    <row r="7959" spans="1:27" x14ac:dyDescent="0.25">
      <c r="D7959" s="31" t="s">
        <v>1621</v>
      </c>
      <c r="K7959" s="30">
        <f>SUM(J7957:J7958)</f>
        <v>17.712109999999999</v>
      </c>
    </row>
    <row r="7960" spans="1:27" x14ac:dyDescent="0.25">
      <c r="B7960" s="21" t="s">
        <v>1625</v>
      </c>
    </row>
    <row r="7961" spans="1:27" ht="330" x14ac:dyDescent="0.25">
      <c r="B7961" t="s">
        <v>3812</v>
      </c>
      <c r="C7961" t="s">
        <v>37</v>
      </c>
      <c r="D7961" s="33" t="s">
        <v>1383</v>
      </c>
      <c r="E7961" s="29">
        <v>1</v>
      </c>
      <c r="G7961" t="s">
        <v>1619</v>
      </c>
      <c r="H7961" s="30">
        <v>380</v>
      </c>
      <c r="I7961" t="s">
        <v>1620</v>
      </c>
      <c r="J7961" s="30">
        <f>ROUND(E7961* H7961,5)</f>
        <v>380</v>
      </c>
    </row>
    <row r="7962" spans="1:27" x14ac:dyDescent="0.25">
      <c r="D7962" s="31" t="s">
        <v>1635</v>
      </c>
      <c r="K7962" s="30">
        <f>SUM(J7961:J7961)</f>
        <v>380</v>
      </c>
    </row>
    <row r="7963" spans="1:27" x14ac:dyDescent="0.25">
      <c r="D7963" s="31" t="s">
        <v>1636</v>
      </c>
      <c r="K7963" s="32">
        <f>SUM(J7956:J7962)</f>
        <v>397.71211</v>
      </c>
    </row>
    <row r="7964" spans="1:27" x14ac:dyDescent="0.25">
      <c r="D7964" s="31" t="s">
        <v>1688</v>
      </c>
      <c r="H7964">
        <v>4</v>
      </c>
      <c r="I7964" t="s">
        <v>1638</v>
      </c>
      <c r="K7964" s="30">
        <f>ROUND(H7964/100*K7963,5)</f>
        <v>15.908480000000001</v>
      </c>
    </row>
    <row r="7965" spans="1:27" x14ac:dyDescent="0.25">
      <c r="D7965" s="31" t="s">
        <v>1639</v>
      </c>
      <c r="K7965" s="32">
        <f>SUM(K7963:K7964)</f>
        <v>413.62058999999999</v>
      </c>
    </row>
    <row r="7967" spans="1:27" ht="45" customHeight="1" x14ac:dyDescent="0.25">
      <c r="A7967" s="25" t="s">
        <v>3813</v>
      </c>
      <c r="B7967" s="25" t="s">
        <v>1361</v>
      </c>
      <c r="C7967" s="26" t="s">
        <v>37</v>
      </c>
      <c r="D7967" s="6" t="s">
        <v>1362</v>
      </c>
      <c r="E7967" s="5"/>
      <c r="F7967" s="5"/>
      <c r="G7967" s="26"/>
      <c r="H7967" s="27" t="s">
        <v>1613</v>
      </c>
      <c r="I7967" s="4">
        <v>4.0759999999999996</v>
      </c>
      <c r="J7967" s="5"/>
      <c r="K7967" s="28">
        <f>ROUND(K7981,2)</f>
        <v>2090.11</v>
      </c>
      <c r="L7967" s="26"/>
      <c r="M7967" s="26"/>
      <c r="N7967" s="26"/>
      <c r="O7967" s="26"/>
      <c r="P7967" s="26"/>
      <c r="Q7967" s="26"/>
      <c r="R7967" s="26"/>
      <c r="S7967" s="26"/>
      <c r="T7967" s="26"/>
      <c r="U7967" s="26"/>
      <c r="V7967" s="26"/>
      <c r="W7967" s="26"/>
      <c r="X7967" s="26"/>
      <c r="Y7967" s="26"/>
      <c r="Z7967" s="26"/>
      <c r="AA7967" s="26"/>
    </row>
    <row r="7968" spans="1:27" x14ac:dyDescent="0.25">
      <c r="B7968" s="21" t="s">
        <v>1614</v>
      </c>
    </row>
    <row r="7969" spans="1:27" x14ac:dyDescent="0.25">
      <c r="B7969" t="s">
        <v>2379</v>
      </c>
      <c r="C7969" t="s">
        <v>1616</v>
      </c>
      <c r="D7969" t="s">
        <v>2380</v>
      </c>
      <c r="E7969" s="29">
        <v>1.5</v>
      </c>
      <c r="F7969" t="s">
        <v>1618</v>
      </c>
      <c r="G7969" t="s">
        <v>1619</v>
      </c>
      <c r="H7969" s="30">
        <v>24.33</v>
      </c>
      <c r="I7969" t="s">
        <v>1620</v>
      </c>
      <c r="J7969" s="30">
        <f>ROUND(E7969/I7967* H7969,5)</f>
        <v>8.9536300000000004</v>
      </c>
    </row>
    <row r="7970" spans="1:27" x14ac:dyDescent="0.25">
      <c r="B7970" t="s">
        <v>2377</v>
      </c>
      <c r="C7970" t="s">
        <v>1616</v>
      </c>
      <c r="D7970" t="s">
        <v>2378</v>
      </c>
      <c r="E7970" s="29">
        <v>2</v>
      </c>
      <c r="F7970" t="s">
        <v>1618</v>
      </c>
      <c r="G7970" t="s">
        <v>1619</v>
      </c>
      <c r="H7970" s="30">
        <v>27.68</v>
      </c>
      <c r="I7970" t="s">
        <v>1620</v>
      </c>
      <c r="J7970" s="30">
        <f>ROUND(E7970/I7967* H7970,5)</f>
        <v>13.581939999999999</v>
      </c>
    </row>
    <row r="7971" spans="1:27" x14ac:dyDescent="0.25">
      <c r="D7971" s="31" t="s">
        <v>1621</v>
      </c>
      <c r="K7971" s="30">
        <f>SUM(J7969:J7970)</f>
        <v>22.53557</v>
      </c>
    </row>
    <row r="7972" spans="1:27" x14ac:dyDescent="0.25">
      <c r="B7972" s="21" t="s">
        <v>1625</v>
      </c>
    </row>
    <row r="7973" spans="1:27" x14ac:dyDescent="0.25">
      <c r="B7973" t="s">
        <v>3787</v>
      </c>
      <c r="C7973" t="s">
        <v>37</v>
      </c>
      <c r="D7973" t="s">
        <v>3788</v>
      </c>
      <c r="E7973" s="29">
        <v>2</v>
      </c>
      <c r="G7973" t="s">
        <v>1619</v>
      </c>
      <c r="H7973" s="30">
        <v>307.38</v>
      </c>
      <c r="I7973" t="s">
        <v>1620</v>
      </c>
      <c r="J7973" s="30">
        <f>ROUND(E7973* H7973,5)</f>
        <v>614.76</v>
      </c>
    </row>
    <row r="7974" spans="1:27" x14ac:dyDescent="0.25">
      <c r="B7974" t="s">
        <v>3789</v>
      </c>
      <c r="C7974" t="s">
        <v>37</v>
      </c>
      <c r="D7974" t="s">
        <v>3790</v>
      </c>
      <c r="E7974" s="29">
        <v>4</v>
      </c>
      <c r="G7974" t="s">
        <v>1619</v>
      </c>
      <c r="H7974" s="30">
        <v>264.60000000000002</v>
      </c>
      <c r="I7974" t="s">
        <v>1620</v>
      </c>
      <c r="J7974" s="30">
        <f>ROUND(E7974* H7974,5)</f>
        <v>1058.4000000000001</v>
      </c>
    </row>
    <row r="7975" spans="1:27" x14ac:dyDescent="0.25">
      <c r="B7975" t="s">
        <v>3780</v>
      </c>
      <c r="C7975" t="s">
        <v>16</v>
      </c>
      <c r="D7975" t="s">
        <v>3781</v>
      </c>
      <c r="E7975" s="29">
        <v>2.58</v>
      </c>
      <c r="G7975" t="s">
        <v>1619</v>
      </c>
      <c r="H7975" s="30">
        <v>41.14</v>
      </c>
      <c r="I7975" t="s">
        <v>1620</v>
      </c>
      <c r="J7975" s="30">
        <f>ROUND(E7975* H7975,5)</f>
        <v>106.1412</v>
      </c>
    </row>
    <row r="7976" spans="1:27" x14ac:dyDescent="0.25">
      <c r="B7976" t="s">
        <v>3796</v>
      </c>
      <c r="C7976" t="s">
        <v>37</v>
      </c>
      <c r="D7976" t="s">
        <v>3797</v>
      </c>
      <c r="E7976" s="29">
        <v>1</v>
      </c>
      <c r="G7976" t="s">
        <v>1619</v>
      </c>
      <c r="H7976" s="30">
        <v>83.9</v>
      </c>
      <c r="I7976" t="s">
        <v>1620</v>
      </c>
      <c r="J7976" s="30">
        <f>ROUND(E7976* H7976,5)</f>
        <v>83.9</v>
      </c>
    </row>
    <row r="7977" spans="1:27" x14ac:dyDescent="0.25">
      <c r="B7977" t="s">
        <v>3791</v>
      </c>
      <c r="C7977" t="s">
        <v>37</v>
      </c>
      <c r="D7977" t="s">
        <v>3792</v>
      </c>
      <c r="E7977" s="29">
        <v>2</v>
      </c>
      <c r="G7977" t="s">
        <v>1619</v>
      </c>
      <c r="H7977" s="30">
        <v>61.99</v>
      </c>
      <c r="I7977" t="s">
        <v>1620</v>
      </c>
      <c r="J7977" s="30">
        <f>ROUND(E7977* H7977,5)</f>
        <v>123.98</v>
      </c>
    </row>
    <row r="7978" spans="1:27" x14ac:dyDescent="0.25">
      <c r="D7978" s="31" t="s">
        <v>1635</v>
      </c>
      <c r="K7978" s="30">
        <f>SUM(J7973:J7977)</f>
        <v>1987.1812000000002</v>
      </c>
    </row>
    <row r="7979" spans="1:27" x14ac:dyDescent="0.25">
      <c r="D7979" s="31" t="s">
        <v>1636</v>
      </c>
      <c r="K7979" s="32">
        <f>SUM(J7968:J7978)</f>
        <v>2009.7167700000002</v>
      </c>
    </row>
    <row r="7980" spans="1:27" x14ac:dyDescent="0.25">
      <c r="D7980" s="31" t="s">
        <v>1688</v>
      </c>
      <c r="H7980">
        <v>4</v>
      </c>
      <c r="I7980" t="s">
        <v>1638</v>
      </c>
      <c r="K7980" s="30">
        <f>ROUND(H7980/100*K7979,5)</f>
        <v>80.388670000000005</v>
      </c>
    </row>
    <row r="7981" spans="1:27" x14ac:dyDescent="0.25">
      <c r="D7981" s="31" t="s">
        <v>1639</v>
      </c>
      <c r="K7981" s="32">
        <f>SUM(K7979:K7980)</f>
        <v>2090.1054400000003</v>
      </c>
    </row>
    <row r="7983" spans="1:27" ht="45" customHeight="1" x14ac:dyDescent="0.25">
      <c r="A7983" s="25" t="s">
        <v>3814</v>
      </c>
      <c r="B7983" s="25" t="s">
        <v>1363</v>
      </c>
      <c r="C7983" s="26" t="s">
        <v>37</v>
      </c>
      <c r="D7983" s="6" t="s">
        <v>1364</v>
      </c>
      <c r="E7983" s="5"/>
      <c r="F7983" s="5"/>
      <c r="G7983" s="26"/>
      <c r="H7983" s="27" t="s">
        <v>1613</v>
      </c>
      <c r="I7983" s="4">
        <v>3.1179999999999999</v>
      </c>
      <c r="J7983" s="5"/>
      <c r="K7983" s="28">
        <f>ROUND(K7997,2)</f>
        <v>1108.03</v>
      </c>
      <c r="L7983" s="26"/>
      <c r="M7983" s="26"/>
      <c r="N7983" s="26"/>
      <c r="O7983" s="26"/>
      <c r="P7983" s="26"/>
      <c r="Q7983" s="26"/>
      <c r="R7983" s="26"/>
      <c r="S7983" s="26"/>
      <c r="T7983" s="26"/>
      <c r="U7983" s="26"/>
      <c r="V7983" s="26"/>
      <c r="W7983" s="26"/>
      <c r="X7983" s="26"/>
      <c r="Y7983" s="26"/>
      <c r="Z7983" s="26"/>
      <c r="AA7983" s="26"/>
    </row>
    <row r="7984" spans="1:27" x14ac:dyDescent="0.25">
      <c r="B7984" s="21" t="s">
        <v>1614</v>
      </c>
    </row>
    <row r="7985" spans="1:27" x14ac:dyDescent="0.25">
      <c r="B7985" t="s">
        <v>2379</v>
      </c>
      <c r="C7985" t="s">
        <v>1616</v>
      </c>
      <c r="D7985" t="s">
        <v>2380</v>
      </c>
      <c r="E7985" s="29">
        <v>1.5</v>
      </c>
      <c r="F7985" t="s">
        <v>1618</v>
      </c>
      <c r="G7985" t="s">
        <v>1619</v>
      </c>
      <c r="H7985" s="30">
        <v>24.33</v>
      </c>
      <c r="I7985" t="s">
        <v>1620</v>
      </c>
      <c r="J7985" s="30">
        <f>ROUND(E7985/I7983* H7985,5)</f>
        <v>11.70462</v>
      </c>
    </row>
    <row r="7986" spans="1:27" x14ac:dyDescent="0.25">
      <c r="B7986" t="s">
        <v>2377</v>
      </c>
      <c r="C7986" t="s">
        <v>1616</v>
      </c>
      <c r="D7986" t="s">
        <v>2378</v>
      </c>
      <c r="E7986" s="29">
        <v>2</v>
      </c>
      <c r="F7986" t="s">
        <v>1618</v>
      </c>
      <c r="G7986" t="s">
        <v>1619</v>
      </c>
      <c r="H7986" s="30">
        <v>27.68</v>
      </c>
      <c r="I7986" t="s">
        <v>1620</v>
      </c>
      <c r="J7986" s="30">
        <f>ROUND(E7986/I7983* H7986,5)</f>
        <v>17.75497</v>
      </c>
    </row>
    <row r="7987" spans="1:27" x14ac:dyDescent="0.25">
      <c r="D7987" s="31" t="s">
        <v>1621</v>
      </c>
      <c r="K7987" s="30">
        <f>SUM(J7985:J7986)</f>
        <v>29.459589999999999</v>
      </c>
    </row>
    <row r="7988" spans="1:27" x14ac:dyDescent="0.25">
      <c r="B7988" s="21" t="s">
        <v>1625</v>
      </c>
    </row>
    <row r="7989" spans="1:27" x14ac:dyDescent="0.25">
      <c r="B7989" t="s">
        <v>3796</v>
      </c>
      <c r="C7989" t="s">
        <v>37</v>
      </c>
      <c r="D7989" t="s">
        <v>3797</v>
      </c>
      <c r="E7989" s="29">
        <v>1</v>
      </c>
      <c r="G7989" t="s">
        <v>1619</v>
      </c>
      <c r="H7989" s="30">
        <v>83.9</v>
      </c>
      <c r="I7989" t="s">
        <v>1620</v>
      </c>
      <c r="J7989" s="30">
        <f>ROUND(E7989* H7989,5)</f>
        <v>83.9</v>
      </c>
    </row>
    <row r="7990" spans="1:27" x14ac:dyDescent="0.25">
      <c r="B7990" t="s">
        <v>3791</v>
      </c>
      <c r="C7990" t="s">
        <v>37</v>
      </c>
      <c r="D7990" t="s">
        <v>3792</v>
      </c>
      <c r="E7990" s="29">
        <v>1</v>
      </c>
      <c r="G7990" t="s">
        <v>1619</v>
      </c>
      <c r="H7990" s="30">
        <v>61.99</v>
      </c>
      <c r="I7990" t="s">
        <v>1620</v>
      </c>
      <c r="J7990" s="30">
        <f>ROUND(E7990* H7990,5)</f>
        <v>61.99</v>
      </c>
    </row>
    <row r="7991" spans="1:27" x14ac:dyDescent="0.25">
      <c r="B7991" t="s">
        <v>3780</v>
      </c>
      <c r="C7991" t="s">
        <v>16</v>
      </c>
      <c r="D7991" t="s">
        <v>3781</v>
      </c>
      <c r="E7991" s="29">
        <v>1.3</v>
      </c>
      <c r="G7991" t="s">
        <v>1619</v>
      </c>
      <c r="H7991" s="30">
        <v>41.14</v>
      </c>
      <c r="I7991" t="s">
        <v>1620</v>
      </c>
      <c r="J7991" s="30">
        <f>ROUND(E7991* H7991,5)</f>
        <v>53.481999999999999</v>
      </c>
    </row>
    <row r="7992" spans="1:27" x14ac:dyDescent="0.25">
      <c r="B7992" t="s">
        <v>3789</v>
      </c>
      <c r="C7992" t="s">
        <v>37</v>
      </c>
      <c r="D7992" t="s">
        <v>3790</v>
      </c>
      <c r="E7992" s="29">
        <v>2</v>
      </c>
      <c r="G7992" t="s">
        <v>1619</v>
      </c>
      <c r="H7992" s="30">
        <v>264.60000000000002</v>
      </c>
      <c r="I7992" t="s">
        <v>1620</v>
      </c>
      <c r="J7992" s="30">
        <f>ROUND(E7992* H7992,5)</f>
        <v>529.20000000000005</v>
      </c>
    </row>
    <row r="7993" spans="1:27" x14ac:dyDescent="0.25">
      <c r="B7993" t="s">
        <v>3787</v>
      </c>
      <c r="C7993" t="s">
        <v>37</v>
      </c>
      <c r="D7993" t="s">
        <v>3788</v>
      </c>
      <c r="E7993" s="29">
        <v>1</v>
      </c>
      <c r="G7993" t="s">
        <v>1619</v>
      </c>
      <c r="H7993" s="30">
        <v>307.38</v>
      </c>
      <c r="I7993" t="s">
        <v>1620</v>
      </c>
      <c r="J7993" s="30">
        <f>ROUND(E7993* H7993,5)</f>
        <v>307.38</v>
      </c>
    </row>
    <row r="7994" spans="1:27" x14ac:dyDescent="0.25">
      <c r="D7994" s="31" t="s">
        <v>1635</v>
      </c>
      <c r="K7994" s="30">
        <f>SUM(J7989:J7993)</f>
        <v>1035.9520000000002</v>
      </c>
    </row>
    <row r="7995" spans="1:27" x14ac:dyDescent="0.25">
      <c r="D7995" s="31" t="s">
        <v>1636</v>
      </c>
      <c r="K7995" s="32">
        <f>SUM(J7984:J7994)</f>
        <v>1065.4115900000002</v>
      </c>
    </row>
    <row r="7996" spans="1:27" x14ac:dyDescent="0.25">
      <c r="D7996" s="31" t="s">
        <v>1688</v>
      </c>
      <c r="H7996">
        <v>4</v>
      </c>
      <c r="I7996" t="s">
        <v>1638</v>
      </c>
      <c r="K7996" s="30">
        <f>ROUND(H7996/100*K7995,5)</f>
        <v>42.616459999999996</v>
      </c>
    </row>
    <row r="7997" spans="1:27" x14ac:dyDescent="0.25">
      <c r="D7997" s="31" t="s">
        <v>1639</v>
      </c>
      <c r="K7997" s="32">
        <f>SUM(K7995:K7996)</f>
        <v>1108.0280500000001</v>
      </c>
    </row>
    <row r="7999" spans="1:27" ht="45" customHeight="1" x14ac:dyDescent="0.25">
      <c r="A7999" s="25" t="s">
        <v>3815</v>
      </c>
      <c r="B7999" s="25" t="s">
        <v>1367</v>
      </c>
      <c r="C7999" s="26" t="s">
        <v>37</v>
      </c>
      <c r="D7999" s="6" t="s">
        <v>1366</v>
      </c>
      <c r="E7999" s="5"/>
      <c r="F7999" s="5"/>
      <c r="G7999" s="26"/>
      <c r="H7999" s="27" t="s">
        <v>1613</v>
      </c>
      <c r="I7999" s="4">
        <v>22.893999999999998</v>
      </c>
      <c r="J7999" s="5"/>
      <c r="K7999" s="28">
        <f>ROUND(K8011,2)</f>
        <v>703.59</v>
      </c>
      <c r="L7999" s="26"/>
      <c r="M7999" s="26"/>
      <c r="N7999" s="26"/>
      <c r="O7999" s="26"/>
      <c r="P7999" s="26"/>
      <c r="Q7999" s="26"/>
      <c r="R7999" s="26"/>
      <c r="S7999" s="26"/>
      <c r="T7999" s="26"/>
      <c r="U7999" s="26"/>
      <c r="V7999" s="26"/>
      <c r="W7999" s="26"/>
      <c r="X7999" s="26"/>
      <c r="Y7999" s="26"/>
      <c r="Z7999" s="26"/>
      <c r="AA7999" s="26"/>
    </row>
    <row r="8000" spans="1:27" x14ac:dyDescent="0.25">
      <c r="B8000" s="21" t="s">
        <v>1614</v>
      </c>
    </row>
    <row r="8001" spans="1:27" x14ac:dyDescent="0.25">
      <c r="B8001" t="s">
        <v>2379</v>
      </c>
      <c r="C8001" t="s">
        <v>1616</v>
      </c>
      <c r="D8001" t="s">
        <v>2380</v>
      </c>
      <c r="E8001" s="29">
        <v>1.5</v>
      </c>
      <c r="F8001" t="s">
        <v>1618</v>
      </c>
      <c r="G8001" t="s">
        <v>1619</v>
      </c>
      <c r="H8001" s="30">
        <v>24.33</v>
      </c>
      <c r="I8001" t="s">
        <v>1620</v>
      </c>
      <c r="J8001" s="30">
        <f>ROUND(E8001/I7999* H8001,5)</f>
        <v>1.59409</v>
      </c>
    </row>
    <row r="8002" spans="1:27" x14ac:dyDescent="0.25">
      <c r="B8002" t="s">
        <v>2377</v>
      </c>
      <c r="C8002" t="s">
        <v>1616</v>
      </c>
      <c r="D8002" t="s">
        <v>2378</v>
      </c>
      <c r="E8002" s="29">
        <v>2</v>
      </c>
      <c r="F8002" t="s">
        <v>1618</v>
      </c>
      <c r="G8002" t="s">
        <v>1619</v>
      </c>
      <c r="H8002" s="30">
        <v>27.68</v>
      </c>
      <c r="I8002" t="s">
        <v>1620</v>
      </c>
      <c r="J8002" s="30">
        <f>ROUND(E8002/I7999* H8002,5)</f>
        <v>2.4180999999999999</v>
      </c>
    </row>
    <row r="8003" spans="1:27" x14ac:dyDescent="0.25">
      <c r="D8003" s="31" t="s">
        <v>1621</v>
      </c>
      <c r="K8003" s="30">
        <f>SUM(J8001:J8002)</f>
        <v>4.0121900000000004</v>
      </c>
    </row>
    <row r="8004" spans="1:27" x14ac:dyDescent="0.25">
      <c r="B8004" s="21" t="s">
        <v>1625</v>
      </c>
    </row>
    <row r="8005" spans="1:27" x14ac:dyDescent="0.25">
      <c r="B8005" t="s">
        <v>3780</v>
      </c>
      <c r="C8005" t="s">
        <v>16</v>
      </c>
      <c r="D8005" t="s">
        <v>3781</v>
      </c>
      <c r="E8005" s="29">
        <v>4</v>
      </c>
      <c r="G8005" t="s">
        <v>1619</v>
      </c>
      <c r="H8005" s="30">
        <v>41.14</v>
      </c>
      <c r="I8005" t="s">
        <v>1620</v>
      </c>
      <c r="J8005" s="30">
        <f>ROUND(E8005* H8005,5)</f>
        <v>164.56</v>
      </c>
    </row>
    <row r="8006" spans="1:27" x14ac:dyDescent="0.25">
      <c r="B8006" t="s">
        <v>3782</v>
      </c>
      <c r="C8006" t="s">
        <v>37</v>
      </c>
      <c r="D8006" t="s">
        <v>3783</v>
      </c>
      <c r="E8006" s="29">
        <v>1</v>
      </c>
      <c r="G8006" t="s">
        <v>1619</v>
      </c>
      <c r="H8006" s="30">
        <v>217.26</v>
      </c>
      <c r="I8006" t="s">
        <v>1620</v>
      </c>
      <c r="J8006" s="30">
        <f>ROUND(E8006* H8006,5)</f>
        <v>217.26</v>
      </c>
    </row>
    <row r="8007" spans="1:27" ht="285" x14ac:dyDescent="0.25">
      <c r="B8007" t="s">
        <v>3784</v>
      </c>
      <c r="C8007" t="s">
        <v>42</v>
      </c>
      <c r="D8007" s="33" t="s">
        <v>3785</v>
      </c>
      <c r="E8007" s="29">
        <v>1.7</v>
      </c>
      <c r="G8007" t="s">
        <v>1619</v>
      </c>
      <c r="H8007" s="30">
        <v>171</v>
      </c>
      <c r="I8007" t="s">
        <v>1620</v>
      </c>
      <c r="J8007" s="30">
        <f>ROUND(E8007* H8007,5)</f>
        <v>290.7</v>
      </c>
    </row>
    <row r="8008" spans="1:27" x14ac:dyDescent="0.25">
      <c r="D8008" s="31" t="s">
        <v>1635</v>
      </c>
      <c r="K8008" s="30">
        <f>SUM(J8005:J8007)</f>
        <v>672.52</v>
      </c>
    </row>
    <row r="8009" spans="1:27" x14ac:dyDescent="0.25">
      <c r="D8009" s="31" t="s">
        <v>1636</v>
      </c>
      <c r="K8009" s="32">
        <f>SUM(J8000:J8008)</f>
        <v>676.5321899999999</v>
      </c>
    </row>
    <row r="8010" spans="1:27" x14ac:dyDescent="0.25">
      <c r="D8010" s="31" t="s">
        <v>1688</v>
      </c>
      <c r="H8010">
        <v>4</v>
      </c>
      <c r="I8010" t="s">
        <v>1638</v>
      </c>
      <c r="K8010" s="30">
        <f>ROUND(H8010/100*K8009,5)</f>
        <v>27.06129</v>
      </c>
    </row>
    <row r="8011" spans="1:27" x14ac:dyDescent="0.25">
      <c r="D8011" s="31" t="s">
        <v>1639</v>
      </c>
      <c r="K8011" s="32">
        <f>SUM(K8009:K8010)</f>
        <v>703.59347999999989</v>
      </c>
    </row>
    <row r="8013" spans="1:27" ht="45" customHeight="1" x14ac:dyDescent="0.25">
      <c r="A8013" s="25" t="s">
        <v>3816</v>
      </c>
      <c r="B8013" s="25" t="s">
        <v>1430</v>
      </c>
      <c r="C8013" s="26" t="s">
        <v>1431</v>
      </c>
      <c r="D8013" s="6" t="s">
        <v>1432</v>
      </c>
      <c r="E8013" s="5"/>
      <c r="F8013" s="5"/>
      <c r="G8013" s="26"/>
      <c r="H8013" s="27" t="s">
        <v>1613</v>
      </c>
      <c r="I8013" s="4">
        <v>38.823</v>
      </c>
      <c r="J8013" s="5"/>
      <c r="K8013" s="28">
        <f>ROUND(K8023,2)</f>
        <v>322.82</v>
      </c>
      <c r="L8013" s="26"/>
      <c r="M8013" s="26"/>
      <c r="N8013" s="26"/>
      <c r="O8013" s="26"/>
      <c r="P8013" s="26"/>
      <c r="Q8013" s="26"/>
      <c r="R8013" s="26"/>
      <c r="S8013" s="26"/>
      <c r="T8013" s="26"/>
      <c r="U8013" s="26"/>
      <c r="V8013" s="26"/>
      <c r="W8013" s="26"/>
      <c r="X8013" s="26"/>
      <c r="Y8013" s="26"/>
      <c r="Z8013" s="26"/>
      <c r="AA8013" s="26"/>
    </row>
    <row r="8014" spans="1:27" x14ac:dyDescent="0.25">
      <c r="B8014" s="21" t="s">
        <v>1614</v>
      </c>
    </row>
    <row r="8015" spans="1:27" x14ac:dyDescent="0.25">
      <c r="B8015" t="s">
        <v>1761</v>
      </c>
      <c r="C8015" t="s">
        <v>1616</v>
      </c>
      <c r="D8015" t="s">
        <v>1762</v>
      </c>
      <c r="E8015" s="29">
        <v>0.3</v>
      </c>
      <c r="F8015" t="s">
        <v>1618</v>
      </c>
      <c r="G8015" t="s">
        <v>1619</v>
      </c>
      <c r="H8015" s="30">
        <v>28.1</v>
      </c>
      <c r="I8015" t="s">
        <v>1620</v>
      </c>
      <c r="J8015" s="30">
        <f>ROUND(E8015/I8013* H8015,5)</f>
        <v>0.21714</v>
      </c>
    </row>
    <row r="8016" spans="1:27" x14ac:dyDescent="0.25">
      <c r="B8016" t="s">
        <v>1763</v>
      </c>
      <c r="C8016" t="s">
        <v>1616</v>
      </c>
      <c r="D8016" t="s">
        <v>1764</v>
      </c>
      <c r="E8016" s="29">
        <v>0.3</v>
      </c>
      <c r="F8016" t="s">
        <v>1618</v>
      </c>
      <c r="G8016" t="s">
        <v>1619</v>
      </c>
      <c r="H8016" s="30">
        <v>24.1</v>
      </c>
      <c r="I8016" t="s">
        <v>1620</v>
      </c>
      <c r="J8016" s="30">
        <f>ROUND(E8016/I8013* H8016,5)</f>
        <v>0.18623000000000001</v>
      </c>
    </row>
    <row r="8017" spans="1:27" x14ac:dyDescent="0.25">
      <c r="D8017" s="31" t="s">
        <v>1621</v>
      </c>
      <c r="K8017" s="30">
        <f>SUM(J8015:J8016)</f>
        <v>0.40337000000000001</v>
      </c>
    </row>
    <row r="8018" spans="1:27" x14ac:dyDescent="0.25">
      <c r="B8018" s="21" t="s">
        <v>1625</v>
      </c>
    </row>
    <row r="8019" spans="1:27" x14ac:dyDescent="0.25">
      <c r="B8019" t="s">
        <v>3817</v>
      </c>
      <c r="C8019" t="s">
        <v>37</v>
      </c>
      <c r="D8019" t="s">
        <v>3818</v>
      </c>
      <c r="E8019" s="29">
        <v>1</v>
      </c>
      <c r="G8019" t="s">
        <v>1619</v>
      </c>
      <c r="H8019" s="30">
        <v>310</v>
      </c>
      <c r="I8019" t="s">
        <v>1620</v>
      </c>
      <c r="J8019" s="30">
        <f>ROUND(E8019* H8019,5)</f>
        <v>310</v>
      </c>
    </row>
    <row r="8020" spans="1:27" x14ac:dyDescent="0.25">
      <c r="D8020" s="31" t="s">
        <v>1635</v>
      </c>
      <c r="K8020" s="30">
        <f>SUM(J8019:J8019)</f>
        <v>310</v>
      </c>
    </row>
    <row r="8021" spans="1:27" x14ac:dyDescent="0.25">
      <c r="D8021" s="31" t="s">
        <v>1636</v>
      </c>
      <c r="K8021" s="32">
        <f>SUM(J8014:J8020)</f>
        <v>310.40337</v>
      </c>
    </row>
    <row r="8022" spans="1:27" x14ac:dyDescent="0.25">
      <c r="D8022" s="31" t="s">
        <v>1688</v>
      </c>
      <c r="H8022">
        <v>4</v>
      </c>
      <c r="I8022" t="s">
        <v>1638</v>
      </c>
      <c r="K8022" s="30">
        <f>ROUND(H8022/100*K8021,5)</f>
        <v>12.416130000000001</v>
      </c>
    </row>
    <row r="8023" spans="1:27" x14ac:dyDescent="0.25">
      <c r="D8023" s="31" t="s">
        <v>1639</v>
      </c>
      <c r="K8023" s="32">
        <f>SUM(K8021:K8022)</f>
        <v>322.81950000000001</v>
      </c>
    </row>
    <row r="8025" spans="1:27" ht="45" customHeight="1" x14ac:dyDescent="0.25">
      <c r="A8025" s="25" t="s">
        <v>3819</v>
      </c>
      <c r="B8025" s="25" t="s">
        <v>1356</v>
      </c>
      <c r="C8025" s="26" t="s">
        <v>37</v>
      </c>
      <c r="D8025" s="6" t="s">
        <v>1357</v>
      </c>
      <c r="E8025" s="5"/>
      <c r="F8025" s="5"/>
      <c r="G8025" s="26"/>
      <c r="H8025" s="27" t="s">
        <v>1613</v>
      </c>
      <c r="I8025" s="4">
        <v>1.2030000000000001</v>
      </c>
      <c r="J8025" s="5"/>
      <c r="K8025" s="28">
        <f>ROUND(K8037,2)</f>
        <v>29897.49</v>
      </c>
      <c r="L8025" s="26"/>
      <c r="M8025" s="26"/>
      <c r="N8025" s="26"/>
      <c r="O8025" s="26"/>
      <c r="P8025" s="26"/>
      <c r="Q8025" s="26"/>
      <c r="R8025" s="26"/>
      <c r="S8025" s="26"/>
      <c r="T8025" s="26"/>
      <c r="U8025" s="26"/>
      <c r="V8025" s="26"/>
      <c r="W8025" s="26"/>
      <c r="X8025" s="26"/>
      <c r="Y8025" s="26"/>
      <c r="Z8025" s="26"/>
      <c r="AA8025" s="26"/>
    </row>
    <row r="8026" spans="1:27" x14ac:dyDescent="0.25">
      <c r="B8026" s="21" t="s">
        <v>1614</v>
      </c>
    </row>
    <row r="8027" spans="1:27" x14ac:dyDescent="0.25">
      <c r="B8027" t="s">
        <v>1673</v>
      </c>
      <c r="C8027" t="s">
        <v>1616</v>
      </c>
      <c r="D8027" t="s">
        <v>1674</v>
      </c>
      <c r="E8027" s="29">
        <v>200</v>
      </c>
      <c r="F8027" t="s">
        <v>1618</v>
      </c>
      <c r="G8027" t="s">
        <v>1619</v>
      </c>
      <c r="H8027" s="30">
        <v>22.7</v>
      </c>
      <c r="I8027" t="s">
        <v>1620</v>
      </c>
      <c r="J8027" s="30">
        <f>ROUND(E8027/I8025* H8027,5)</f>
        <v>3773.8985899999998</v>
      </c>
    </row>
    <row r="8028" spans="1:27" x14ac:dyDescent="0.25">
      <c r="B8028" t="s">
        <v>1968</v>
      </c>
      <c r="C8028" t="s">
        <v>1616</v>
      </c>
      <c r="D8028" t="s">
        <v>1969</v>
      </c>
      <c r="E8028" s="29">
        <v>200</v>
      </c>
      <c r="F8028" t="s">
        <v>1618</v>
      </c>
      <c r="G8028" t="s">
        <v>1619</v>
      </c>
      <c r="H8028" s="30">
        <v>27.19</v>
      </c>
      <c r="I8028" t="s">
        <v>1620</v>
      </c>
      <c r="J8028" s="30">
        <f>ROUND(E8028/I8025* H8028,5)</f>
        <v>4520.3657499999999</v>
      </c>
    </row>
    <row r="8029" spans="1:27" x14ac:dyDescent="0.25">
      <c r="D8029" s="31" t="s">
        <v>1621</v>
      </c>
      <c r="K8029" s="30">
        <f>SUM(J8027:J8028)</f>
        <v>8294.2643399999997</v>
      </c>
    </row>
    <row r="8030" spans="1:27" x14ac:dyDescent="0.25">
      <c r="B8030" s="21" t="s">
        <v>1625</v>
      </c>
    </row>
    <row r="8031" spans="1:27" x14ac:dyDescent="0.25">
      <c r="B8031" t="s">
        <v>3820</v>
      </c>
      <c r="C8031" t="s">
        <v>37</v>
      </c>
      <c r="D8031" t="s">
        <v>3821</v>
      </c>
      <c r="E8031" s="29">
        <v>1</v>
      </c>
      <c r="G8031" t="s">
        <v>1619</v>
      </c>
      <c r="H8031" s="30">
        <v>20328.91</v>
      </c>
      <c r="I8031" t="s">
        <v>1620</v>
      </c>
      <c r="J8031" s="30">
        <f>ROUND(E8031* H8031,5)</f>
        <v>20328.91</v>
      </c>
    </row>
    <row r="8032" spans="1:27" x14ac:dyDescent="0.25">
      <c r="D8032" s="31" t="s">
        <v>1635</v>
      </c>
      <c r="K8032" s="30">
        <f>SUM(J8031:J8031)</f>
        <v>20328.91</v>
      </c>
    </row>
    <row r="8034" spans="1:27" x14ac:dyDescent="0.25">
      <c r="D8034" s="31" t="s">
        <v>1637</v>
      </c>
      <c r="H8034">
        <v>1.5</v>
      </c>
      <c r="I8034" t="s">
        <v>1638</v>
      </c>
      <c r="J8034">
        <f>ROUND(H8034/100*K8029,5)</f>
        <v>124.41397000000001</v>
      </c>
    </row>
    <row r="8035" spans="1:27" x14ac:dyDescent="0.25">
      <c r="D8035" s="31" t="s">
        <v>1636</v>
      </c>
      <c r="K8035" s="32">
        <f>SUM(J8026:J8034)</f>
        <v>28747.588309999999</v>
      </c>
    </row>
    <row r="8036" spans="1:27" x14ac:dyDescent="0.25">
      <c r="D8036" s="31" t="s">
        <v>1688</v>
      </c>
      <c r="H8036">
        <v>4</v>
      </c>
      <c r="I8036" t="s">
        <v>1638</v>
      </c>
      <c r="K8036" s="30">
        <f>ROUND(H8036/100*K8035,5)</f>
        <v>1149.90353</v>
      </c>
    </row>
    <row r="8037" spans="1:27" x14ac:dyDescent="0.25">
      <c r="D8037" s="31" t="s">
        <v>1639</v>
      </c>
      <c r="K8037" s="32">
        <f>SUM(K8035:K8036)</f>
        <v>29897.491839999999</v>
      </c>
    </row>
    <row r="8039" spans="1:27" ht="45" customHeight="1" x14ac:dyDescent="0.25">
      <c r="A8039" s="25" t="s">
        <v>3822</v>
      </c>
      <c r="B8039" s="25" t="s">
        <v>51</v>
      </c>
      <c r="C8039" s="26" t="s">
        <v>16</v>
      </c>
      <c r="D8039" s="6" t="s">
        <v>52</v>
      </c>
      <c r="E8039" s="5"/>
      <c r="F8039" s="5"/>
      <c r="G8039" s="26"/>
      <c r="H8039" s="27" t="s">
        <v>1613</v>
      </c>
      <c r="I8039" s="4">
        <v>1.05</v>
      </c>
      <c r="J8039" s="5"/>
      <c r="K8039" s="28">
        <f>ROUND(K8050,2)</f>
        <v>28</v>
      </c>
      <c r="L8039" s="26"/>
      <c r="M8039" s="26"/>
      <c r="N8039" s="26"/>
      <c r="O8039" s="26"/>
      <c r="P8039" s="26"/>
      <c r="Q8039" s="26"/>
      <c r="R8039" s="26"/>
      <c r="S8039" s="26"/>
      <c r="T8039" s="26"/>
      <c r="U8039" s="26"/>
      <c r="V8039" s="26"/>
      <c r="W8039" s="26"/>
      <c r="X8039" s="26"/>
      <c r="Y8039" s="26"/>
      <c r="Z8039" s="26"/>
      <c r="AA8039" s="26"/>
    </row>
    <row r="8040" spans="1:27" x14ac:dyDescent="0.25">
      <c r="B8040" s="21" t="s">
        <v>1614</v>
      </c>
    </row>
    <row r="8041" spans="1:27" x14ac:dyDescent="0.25">
      <c r="B8041" t="s">
        <v>1673</v>
      </c>
      <c r="C8041" t="s">
        <v>1616</v>
      </c>
      <c r="D8041" t="s">
        <v>1674</v>
      </c>
      <c r="E8041" s="29">
        <v>1</v>
      </c>
      <c r="F8041" t="s">
        <v>1618</v>
      </c>
      <c r="G8041" t="s">
        <v>1619</v>
      </c>
      <c r="H8041" s="30">
        <v>22.7</v>
      </c>
      <c r="I8041" t="s">
        <v>1620</v>
      </c>
      <c r="J8041" s="30">
        <f>ROUND(E8041/I8039* H8041,5)</f>
        <v>21.619050000000001</v>
      </c>
    </row>
    <row r="8042" spans="1:27" x14ac:dyDescent="0.25">
      <c r="D8042" s="31" t="s">
        <v>1621</v>
      </c>
      <c r="K8042" s="30">
        <f>SUM(J8041:J8041)</f>
        <v>21.619050000000001</v>
      </c>
    </row>
    <row r="8043" spans="1:27" x14ac:dyDescent="0.25">
      <c r="B8043" s="21" t="s">
        <v>732</v>
      </c>
    </row>
    <row r="8044" spans="1:27" x14ac:dyDescent="0.25">
      <c r="B8044" t="s">
        <v>1839</v>
      </c>
      <c r="C8044" t="s">
        <v>1616</v>
      </c>
      <c r="D8044" t="s">
        <v>1840</v>
      </c>
      <c r="E8044" s="29">
        <v>0.1</v>
      </c>
      <c r="F8044" t="s">
        <v>1618</v>
      </c>
      <c r="G8044" t="s">
        <v>1619</v>
      </c>
      <c r="H8044" s="30">
        <v>52.25</v>
      </c>
      <c r="I8044" t="s">
        <v>1620</v>
      </c>
      <c r="J8044" s="30">
        <f>ROUND(E8044/I8039* H8044,5)</f>
        <v>4.9761899999999999</v>
      </c>
    </row>
    <row r="8045" spans="1:27" x14ac:dyDescent="0.25">
      <c r="D8045" s="31" t="s">
        <v>1624</v>
      </c>
      <c r="K8045" s="30">
        <f>SUM(J8044:J8044)</f>
        <v>4.9761899999999999</v>
      </c>
    </row>
    <row r="8047" spans="1:27" x14ac:dyDescent="0.25">
      <c r="D8047" s="31" t="s">
        <v>1637</v>
      </c>
      <c r="H8047">
        <v>1.5</v>
      </c>
      <c r="I8047" t="s">
        <v>1638</v>
      </c>
      <c r="J8047">
        <f>ROUND(H8047/100*K8042,5)</f>
        <v>0.32429000000000002</v>
      </c>
    </row>
    <row r="8048" spans="1:27" x14ac:dyDescent="0.25">
      <c r="D8048" s="31" t="s">
        <v>1636</v>
      </c>
      <c r="K8048" s="32">
        <f>SUM(J8040:J8047)</f>
        <v>26.919530000000002</v>
      </c>
    </row>
    <row r="8049" spans="1:27" x14ac:dyDescent="0.25">
      <c r="D8049" s="31" t="s">
        <v>1688</v>
      </c>
      <c r="H8049">
        <v>4</v>
      </c>
      <c r="I8049" t="s">
        <v>1638</v>
      </c>
      <c r="K8049" s="30">
        <f>ROUND(H8049/100*K8048,5)</f>
        <v>1.0767800000000001</v>
      </c>
    </row>
    <row r="8050" spans="1:27" x14ac:dyDescent="0.25">
      <c r="D8050" s="31" t="s">
        <v>1639</v>
      </c>
      <c r="K8050" s="32">
        <f>SUM(K8048:K8049)</f>
        <v>27.996310000000001</v>
      </c>
    </row>
    <row r="8052" spans="1:27" ht="45" customHeight="1" x14ac:dyDescent="0.25">
      <c r="A8052" s="25" t="s">
        <v>3823</v>
      </c>
      <c r="B8052" s="25" t="s">
        <v>41</v>
      </c>
      <c r="C8052" s="26" t="s">
        <v>42</v>
      </c>
      <c r="D8052" s="6" t="s">
        <v>43</v>
      </c>
      <c r="E8052" s="5"/>
      <c r="F8052" s="5"/>
      <c r="G8052" s="26"/>
      <c r="H8052" s="27" t="s">
        <v>1613</v>
      </c>
      <c r="I8052" s="4">
        <v>1.0489999999999999</v>
      </c>
      <c r="J8052" s="5"/>
      <c r="K8052" s="28">
        <f>ROUND(K8065,2)</f>
        <v>5.44</v>
      </c>
      <c r="L8052" s="26"/>
      <c r="M8052" s="26"/>
      <c r="N8052" s="26"/>
      <c r="O8052" s="26"/>
      <c r="P8052" s="26"/>
      <c r="Q8052" s="26"/>
      <c r="R8052" s="26"/>
      <c r="S8052" s="26"/>
      <c r="T8052" s="26"/>
      <c r="U8052" s="26"/>
      <c r="V8052" s="26"/>
      <c r="W8052" s="26"/>
      <c r="X8052" s="26"/>
      <c r="Y8052" s="26"/>
      <c r="Z8052" s="26"/>
      <c r="AA8052" s="26"/>
    </row>
    <row r="8053" spans="1:27" x14ac:dyDescent="0.25">
      <c r="B8053" s="21" t="s">
        <v>1614</v>
      </c>
    </row>
    <row r="8054" spans="1:27" x14ac:dyDescent="0.25">
      <c r="B8054" t="s">
        <v>1652</v>
      </c>
      <c r="C8054" t="s">
        <v>1616</v>
      </c>
      <c r="D8054" t="s">
        <v>1617</v>
      </c>
      <c r="E8054" s="29">
        <v>0.12</v>
      </c>
      <c r="F8054" t="s">
        <v>1618</v>
      </c>
      <c r="G8054" t="s">
        <v>1619</v>
      </c>
      <c r="H8054" s="30">
        <v>23.47</v>
      </c>
      <c r="I8054" t="s">
        <v>1620</v>
      </c>
      <c r="J8054" s="30">
        <f>ROUND(E8054/I8052* H8054,5)</f>
        <v>2.6848399999999999</v>
      </c>
    </row>
    <row r="8055" spans="1:27" x14ac:dyDescent="0.25">
      <c r="B8055" t="s">
        <v>1673</v>
      </c>
      <c r="C8055" t="s">
        <v>1616</v>
      </c>
      <c r="D8055" t="s">
        <v>1674</v>
      </c>
      <c r="E8055" s="29">
        <v>7.0000000000000007E-2</v>
      </c>
      <c r="F8055" t="s">
        <v>1618</v>
      </c>
      <c r="G8055" t="s">
        <v>1619</v>
      </c>
      <c r="H8055" s="30">
        <v>22.7</v>
      </c>
      <c r="I8055" t="s">
        <v>1620</v>
      </c>
      <c r="J8055" s="30">
        <f>ROUND(E8055/I8052* H8055,5)</f>
        <v>1.51478</v>
      </c>
    </row>
    <row r="8056" spans="1:27" x14ac:dyDescent="0.25">
      <c r="D8056" s="31" t="s">
        <v>1621</v>
      </c>
      <c r="K8056" s="30">
        <f>SUM(J8054:J8055)</f>
        <v>4.1996199999999995</v>
      </c>
    </row>
    <row r="8057" spans="1:27" x14ac:dyDescent="0.25">
      <c r="B8057" s="21" t="s">
        <v>732</v>
      </c>
    </row>
    <row r="8058" spans="1:27" x14ac:dyDescent="0.25">
      <c r="B8058" t="s">
        <v>1941</v>
      </c>
      <c r="C8058" t="s">
        <v>1616</v>
      </c>
      <c r="D8058" t="s">
        <v>1942</v>
      </c>
      <c r="E8058" s="29">
        <v>0.06</v>
      </c>
      <c r="F8058" t="s">
        <v>1618</v>
      </c>
      <c r="G8058" t="s">
        <v>1619</v>
      </c>
      <c r="H8058" s="30">
        <v>15.86</v>
      </c>
      <c r="I8058" t="s">
        <v>1620</v>
      </c>
      <c r="J8058" s="30">
        <f>ROUND(E8058/I8052* H8058,5)</f>
        <v>0.90715000000000001</v>
      </c>
    </row>
    <row r="8059" spans="1:27" x14ac:dyDescent="0.25">
      <c r="B8059" t="s">
        <v>1875</v>
      </c>
      <c r="C8059" t="s">
        <v>1616</v>
      </c>
      <c r="D8059" t="s">
        <v>1876</v>
      </c>
      <c r="E8059" s="29">
        <v>6.9999999999999999E-4</v>
      </c>
      <c r="F8059" t="s">
        <v>1618</v>
      </c>
      <c r="G8059" t="s">
        <v>1619</v>
      </c>
      <c r="H8059" s="30">
        <v>94.89</v>
      </c>
      <c r="I8059" t="s">
        <v>1620</v>
      </c>
      <c r="J8059" s="30">
        <f>ROUND(E8059/I8052* H8059,5)</f>
        <v>6.3320000000000001E-2</v>
      </c>
    </row>
    <row r="8060" spans="1:27" x14ac:dyDescent="0.25">
      <c r="D8060" s="31" t="s">
        <v>1624</v>
      </c>
      <c r="K8060" s="30">
        <f>SUM(J8058:J8059)</f>
        <v>0.97047000000000005</v>
      </c>
    </row>
    <row r="8062" spans="1:27" x14ac:dyDescent="0.25">
      <c r="D8062" s="31" t="s">
        <v>1637</v>
      </c>
      <c r="H8062">
        <v>1.5</v>
      </c>
      <c r="I8062" t="s">
        <v>1638</v>
      </c>
      <c r="J8062">
        <f>ROUND(H8062/100*K8056,5)</f>
        <v>6.2990000000000004E-2</v>
      </c>
    </row>
    <row r="8063" spans="1:27" x14ac:dyDescent="0.25">
      <c r="D8063" s="31" t="s">
        <v>1636</v>
      </c>
      <c r="K8063" s="32">
        <f>SUM(J8053:J8062)</f>
        <v>5.2330799999999993</v>
      </c>
    </row>
    <row r="8064" spans="1:27" x14ac:dyDescent="0.25">
      <c r="D8064" s="31" t="s">
        <v>1688</v>
      </c>
      <c r="H8064">
        <v>4</v>
      </c>
      <c r="I8064" t="s">
        <v>1638</v>
      </c>
      <c r="K8064" s="30">
        <f>ROUND(H8064/100*K8063,5)</f>
        <v>0.20932000000000001</v>
      </c>
    </row>
    <row r="8065" spans="1:27" x14ac:dyDescent="0.25">
      <c r="D8065" s="31" t="s">
        <v>1639</v>
      </c>
      <c r="K8065" s="32">
        <f>SUM(K8063:K8064)</f>
        <v>5.4423999999999992</v>
      </c>
    </row>
    <row r="8067" spans="1:27" ht="45" customHeight="1" x14ac:dyDescent="0.25">
      <c r="A8067" s="25" t="s">
        <v>3824</v>
      </c>
      <c r="B8067" s="25" t="s">
        <v>1451</v>
      </c>
      <c r="C8067" s="26" t="s">
        <v>42</v>
      </c>
      <c r="D8067" s="6" t="s">
        <v>1452</v>
      </c>
      <c r="E8067" s="5"/>
      <c r="F8067" s="5"/>
      <c r="G8067" s="26"/>
      <c r="H8067" s="27" t="s">
        <v>1613</v>
      </c>
      <c r="I8067" s="4">
        <v>1.0489999999999999</v>
      </c>
      <c r="J8067" s="5"/>
      <c r="K8067" s="28">
        <f>ROUND(K8074,2)</f>
        <v>3.43</v>
      </c>
      <c r="L8067" s="26"/>
      <c r="M8067" s="26"/>
      <c r="N8067" s="26"/>
      <c r="O8067" s="26"/>
      <c r="P8067" s="26"/>
      <c r="Q8067" s="26"/>
      <c r="R8067" s="26"/>
      <c r="S8067" s="26"/>
      <c r="T8067" s="26"/>
      <c r="U8067" s="26"/>
      <c r="V8067" s="26"/>
      <c r="W8067" s="26"/>
      <c r="X8067" s="26"/>
      <c r="Y8067" s="26"/>
      <c r="Z8067" s="26"/>
      <c r="AA8067" s="26"/>
    </row>
    <row r="8068" spans="1:27" x14ac:dyDescent="0.25">
      <c r="B8068" s="21" t="s">
        <v>732</v>
      </c>
    </row>
    <row r="8069" spans="1:27" x14ac:dyDescent="0.25">
      <c r="B8069" t="s">
        <v>1837</v>
      </c>
      <c r="C8069" t="s">
        <v>1616</v>
      </c>
      <c r="D8069" t="s">
        <v>1838</v>
      </c>
      <c r="E8069" s="29">
        <v>0.04</v>
      </c>
      <c r="F8069" t="s">
        <v>1618</v>
      </c>
      <c r="G8069" t="s">
        <v>1619</v>
      </c>
      <c r="H8069" s="30">
        <v>55.09</v>
      </c>
      <c r="I8069" t="s">
        <v>1620</v>
      </c>
      <c r="J8069" s="30">
        <f>ROUND(E8069/I8067* H8069,5)</f>
        <v>2.10067</v>
      </c>
    </row>
    <row r="8070" spans="1:27" x14ac:dyDescent="0.25">
      <c r="B8070" t="s">
        <v>1839</v>
      </c>
      <c r="C8070" t="s">
        <v>1616</v>
      </c>
      <c r="D8070" t="s">
        <v>1840</v>
      </c>
      <c r="E8070" s="29">
        <v>2.4E-2</v>
      </c>
      <c r="F8070" t="s">
        <v>1618</v>
      </c>
      <c r="G8070" t="s">
        <v>1619</v>
      </c>
      <c r="H8070" s="30">
        <v>52.25</v>
      </c>
      <c r="I8070" t="s">
        <v>1620</v>
      </c>
      <c r="J8070" s="30">
        <f>ROUND(E8070/I8067* H8070,5)</f>
        <v>1.1954199999999999</v>
      </c>
    </row>
    <row r="8071" spans="1:27" x14ac:dyDescent="0.25">
      <c r="D8071" s="31" t="s">
        <v>1624</v>
      </c>
      <c r="K8071" s="30">
        <f>SUM(J8069:J8070)</f>
        <v>3.29609</v>
      </c>
    </row>
    <row r="8072" spans="1:27" x14ac:dyDescent="0.25">
      <c r="D8072" s="31" t="s">
        <v>1636</v>
      </c>
      <c r="K8072" s="32">
        <f>SUM(J8068:J8071)</f>
        <v>3.29609</v>
      </c>
    </row>
    <row r="8073" spans="1:27" x14ac:dyDescent="0.25">
      <c r="D8073" s="31" t="s">
        <v>1688</v>
      </c>
      <c r="H8073">
        <v>4</v>
      </c>
      <c r="I8073" t="s">
        <v>1638</v>
      </c>
      <c r="K8073" s="30">
        <f>ROUND(H8073/100*K8072,5)</f>
        <v>0.13184000000000001</v>
      </c>
    </row>
    <row r="8074" spans="1:27" x14ac:dyDescent="0.25">
      <c r="D8074" s="31" t="s">
        <v>1639</v>
      </c>
      <c r="K8074" s="32">
        <f>SUM(K8072:K8073)</f>
        <v>3.4279299999999999</v>
      </c>
    </row>
    <row r="8076" spans="1:27" ht="45" customHeight="1" x14ac:dyDescent="0.25">
      <c r="A8076" s="25" t="s">
        <v>3825</v>
      </c>
      <c r="B8076" s="25" t="s">
        <v>1437</v>
      </c>
      <c r="C8076" s="26" t="s">
        <v>16</v>
      </c>
      <c r="D8076" s="6" t="s">
        <v>1438</v>
      </c>
      <c r="E8076" s="5"/>
      <c r="F8076" s="5"/>
      <c r="G8076" s="26"/>
      <c r="H8076" s="27" t="s">
        <v>1613</v>
      </c>
      <c r="I8076" s="4">
        <v>1.0489999999999999</v>
      </c>
      <c r="J8076" s="5"/>
      <c r="K8076" s="28">
        <f>ROUND(K8083,2)</f>
        <v>5.1100000000000003</v>
      </c>
      <c r="L8076" s="26"/>
      <c r="M8076" s="26"/>
      <c r="N8076" s="26"/>
      <c r="O8076" s="26"/>
      <c r="P8076" s="26"/>
      <c r="Q8076" s="26"/>
      <c r="R8076" s="26"/>
      <c r="S8076" s="26"/>
      <c r="T8076" s="26"/>
      <c r="U8076" s="26"/>
      <c r="V8076" s="26"/>
      <c r="W8076" s="26"/>
      <c r="X8076" s="26"/>
      <c r="Y8076" s="26"/>
      <c r="Z8076" s="26"/>
      <c r="AA8076" s="26"/>
    </row>
    <row r="8077" spans="1:27" x14ac:dyDescent="0.25">
      <c r="B8077" s="21" t="s">
        <v>732</v>
      </c>
    </row>
    <row r="8078" spans="1:27" x14ac:dyDescent="0.25">
      <c r="B8078" t="s">
        <v>1839</v>
      </c>
      <c r="C8078" t="s">
        <v>1616</v>
      </c>
      <c r="D8078" t="s">
        <v>1840</v>
      </c>
      <c r="E8078" s="29">
        <v>2.9000000000000001E-2</v>
      </c>
      <c r="F8078" t="s">
        <v>1618</v>
      </c>
      <c r="G8078" t="s">
        <v>1619</v>
      </c>
      <c r="H8078" s="30">
        <v>52.25</v>
      </c>
      <c r="I8078" t="s">
        <v>1620</v>
      </c>
      <c r="J8078" s="30">
        <f>ROUND(E8078/I8076* H8078,5)</f>
        <v>1.4444699999999999</v>
      </c>
    </row>
    <row r="8079" spans="1:27" x14ac:dyDescent="0.25">
      <c r="B8079" t="s">
        <v>1837</v>
      </c>
      <c r="C8079" t="s">
        <v>1616</v>
      </c>
      <c r="D8079" t="s">
        <v>1838</v>
      </c>
      <c r="E8079" s="29">
        <v>6.6000000000000003E-2</v>
      </c>
      <c r="F8079" t="s">
        <v>1618</v>
      </c>
      <c r="G8079" t="s">
        <v>1619</v>
      </c>
      <c r="H8079" s="30">
        <v>55.09</v>
      </c>
      <c r="I8079" t="s">
        <v>1620</v>
      </c>
      <c r="J8079" s="30">
        <f>ROUND(E8079/I8076* H8079,5)</f>
        <v>3.4661</v>
      </c>
    </row>
    <row r="8080" spans="1:27" x14ac:dyDescent="0.25">
      <c r="D8080" s="31" t="s">
        <v>1624</v>
      </c>
      <c r="K8080" s="30">
        <f>SUM(J8078:J8079)</f>
        <v>4.9105699999999999</v>
      </c>
    </row>
    <row r="8081" spans="1:27" x14ac:dyDescent="0.25">
      <c r="D8081" s="31" t="s">
        <v>1636</v>
      </c>
      <c r="K8081" s="32">
        <f>SUM(J8077:J8080)</f>
        <v>4.9105699999999999</v>
      </c>
    </row>
    <row r="8082" spans="1:27" x14ac:dyDescent="0.25">
      <c r="D8082" s="31" t="s">
        <v>1688</v>
      </c>
      <c r="H8082">
        <v>4</v>
      </c>
      <c r="I8082" t="s">
        <v>1638</v>
      </c>
      <c r="K8082" s="30">
        <f>ROUND(H8082/100*K8081,5)</f>
        <v>0.19642000000000001</v>
      </c>
    </row>
    <row r="8083" spans="1:27" x14ac:dyDescent="0.25">
      <c r="D8083" s="31" t="s">
        <v>1639</v>
      </c>
      <c r="K8083" s="32">
        <f>SUM(K8081:K8082)</f>
        <v>5.1069899999999997</v>
      </c>
    </row>
    <row r="8085" spans="1:27" ht="45" customHeight="1" x14ac:dyDescent="0.25">
      <c r="A8085" s="25" t="s">
        <v>3826</v>
      </c>
      <c r="B8085" s="25" t="s">
        <v>1449</v>
      </c>
      <c r="C8085" s="26" t="s">
        <v>16</v>
      </c>
      <c r="D8085" s="6" t="s">
        <v>1450</v>
      </c>
      <c r="E8085" s="5"/>
      <c r="F8085" s="5"/>
      <c r="G8085" s="26"/>
      <c r="H8085" s="27" t="s">
        <v>1613</v>
      </c>
      <c r="I8085" s="4">
        <v>1.048</v>
      </c>
      <c r="J8085" s="5"/>
      <c r="K8085" s="28">
        <f>ROUND(K8092,2)</f>
        <v>7.02</v>
      </c>
      <c r="L8085" s="26"/>
      <c r="M8085" s="26"/>
      <c r="N8085" s="26"/>
      <c r="O8085" s="26"/>
      <c r="P8085" s="26"/>
      <c r="Q8085" s="26"/>
      <c r="R8085" s="26"/>
      <c r="S8085" s="26"/>
      <c r="T8085" s="26"/>
      <c r="U8085" s="26"/>
      <c r="V8085" s="26"/>
      <c r="W8085" s="26"/>
      <c r="X8085" s="26"/>
      <c r="Y8085" s="26"/>
      <c r="Z8085" s="26"/>
      <c r="AA8085" s="26"/>
    </row>
    <row r="8086" spans="1:27" x14ac:dyDescent="0.25">
      <c r="B8086" s="21" t="s">
        <v>732</v>
      </c>
    </row>
    <row r="8087" spans="1:27" x14ac:dyDescent="0.25">
      <c r="B8087" t="s">
        <v>1839</v>
      </c>
      <c r="C8087" t="s">
        <v>1616</v>
      </c>
      <c r="D8087" t="s">
        <v>1840</v>
      </c>
      <c r="E8087" s="29">
        <v>0.03</v>
      </c>
      <c r="F8087" t="s">
        <v>1618</v>
      </c>
      <c r="G8087" t="s">
        <v>1619</v>
      </c>
      <c r="H8087" s="30">
        <v>52.25</v>
      </c>
      <c r="I8087" t="s">
        <v>1620</v>
      </c>
      <c r="J8087" s="30">
        <f>ROUND(E8087/I8085* H8087,5)</f>
        <v>1.4957100000000001</v>
      </c>
    </row>
    <row r="8088" spans="1:27" x14ac:dyDescent="0.25">
      <c r="B8088" t="s">
        <v>1837</v>
      </c>
      <c r="C8088" t="s">
        <v>1616</v>
      </c>
      <c r="D8088" t="s">
        <v>1838</v>
      </c>
      <c r="E8088" s="29">
        <v>0.1</v>
      </c>
      <c r="F8088" t="s">
        <v>1618</v>
      </c>
      <c r="G8088" t="s">
        <v>1619</v>
      </c>
      <c r="H8088" s="30">
        <v>55.09</v>
      </c>
      <c r="I8088" t="s">
        <v>1620</v>
      </c>
      <c r="J8088" s="30">
        <f>ROUND(E8088/I8085* H8088,5)</f>
        <v>5.2566800000000002</v>
      </c>
    </row>
    <row r="8089" spans="1:27" x14ac:dyDescent="0.25">
      <c r="D8089" s="31" t="s">
        <v>1624</v>
      </c>
      <c r="K8089" s="30">
        <f>SUM(J8087:J8088)</f>
        <v>6.7523900000000001</v>
      </c>
    </row>
    <row r="8090" spans="1:27" x14ac:dyDescent="0.25">
      <c r="D8090" s="31" t="s">
        <v>1636</v>
      </c>
      <c r="K8090" s="32">
        <f>SUM(J8086:J8089)</f>
        <v>6.7523900000000001</v>
      </c>
    </row>
    <row r="8091" spans="1:27" x14ac:dyDescent="0.25">
      <c r="D8091" s="31" t="s">
        <v>1688</v>
      </c>
      <c r="H8091">
        <v>4</v>
      </c>
      <c r="I8091" t="s">
        <v>1638</v>
      </c>
      <c r="K8091" s="30">
        <f>ROUND(H8091/100*K8090,5)</f>
        <v>0.27010000000000001</v>
      </c>
    </row>
    <row r="8092" spans="1:27" x14ac:dyDescent="0.25">
      <c r="D8092" s="31" t="s">
        <v>1639</v>
      </c>
      <c r="K8092" s="32">
        <f>SUM(K8090:K8091)</f>
        <v>7.0224900000000003</v>
      </c>
    </row>
    <row r="8094" spans="1:27" ht="45" customHeight="1" x14ac:dyDescent="0.25">
      <c r="A8094" s="25" t="s">
        <v>3827</v>
      </c>
      <c r="B8094" s="25" t="s">
        <v>1455</v>
      </c>
      <c r="C8094" s="26" t="s">
        <v>37</v>
      </c>
      <c r="D8094" s="6" t="s">
        <v>1456</v>
      </c>
      <c r="E8094" s="5"/>
      <c r="F8094" s="5"/>
      <c r="G8094" s="26"/>
      <c r="H8094" s="27" t="s">
        <v>1613</v>
      </c>
      <c r="I8094" s="4">
        <v>1.0489999999999999</v>
      </c>
      <c r="J8094" s="5"/>
      <c r="K8094" s="28">
        <f>ROUND(K8100,2)</f>
        <v>9.32</v>
      </c>
      <c r="L8094" s="26"/>
      <c r="M8094" s="26"/>
      <c r="N8094" s="26"/>
      <c r="O8094" s="26"/>
      <c r="P8094" s="26"/>
      <c r="Q8094" s="26"/>
      <c r="R8094" s="26"/>
      <c r="S8094" s="26"/>
      <c r="T8094" s="26"/>
      <c r="U8094" s="26"/>
      <c r="V8094" s="26"/>
      <c r="W8094" s="26"/>
      <c r="X8094" s="26"/>
      <c r="Y8094" s="26"/>
      <c r="Z8094" s="26"/>
      <c r="AA8094" s="26"/>
    </row>
    <row r="8095" spans="1:27" x14ac:dyDescent="0.25">
      <c r="B8095" s="21" t="s">
        <v>732</v>
      </c>
    </row>
    <row r="8096" spans="1:27" x14ac:dyDescent="0.25">
      <c r="B8096" t="s">
        <v>1839</v>
      </c>
      <c r="C8096" t="s">
        <v>1616</v>
      </c>
      <c r="D8096" t="s">
        <v>1840</v>
      </c>
      <c r="E8096" s="29">
        <v>0.18</v>
      </c>
      <c r="F8096" t="s">
        <v>1618</v>
      </c>
      <c r="G8096" t="s">
        <v>1619</v>
      </c>
      <c r="H8096" s="30">
        <v>52.25</v>
      </c>
      <c r="I8096" t="s">
        <v>1620</v>
      </c>
      <c r="J8096" s="30">
        <f>ROUND(E8096/I8094* H8096,5)</f>
        <v>8.9656800000000008</v>
      </c>
    </row>
    <row r="8097" spans="1:27" x14ac:dyDescent="0.25">
      <c r="D8097" s="31" t="s">
        <v>1624</v>
      </c>
      <c r="K8097" s="30">
        <f>SUM(J8096:J8096)</f>
        <v>8.9656800000000008</v>
      </c>
    </row>
    <row r="8098" spans="1:27" x14ac:dyDescent="0.25">
      <c r="D8098" s="31" t="s">
        <v>1636</v>
      </c>
      <c r="K8098" s="32">
        <f>SUM(J8095:J8097)</f>
        <v>8.9656800000000008</v>
      </c>
    </row>
    <row r="8099" spans="1:27" x14ac:dyDescent="0.25">
      <c r="D8099" s="31" t="s">
        <v>1688</v>
      </c>
      <c r="H8099">
        <v>4</v>
      </c>
      <c r="I8099" t="s">
        <v>1638</v>
      </c>
      <c r="K8099" s="30">
        <f>ROUND(H8099/100*K8098,5)</f>
        <v>0.35863</v>
      </c>
    </row>
    <row r="8100" spans="1:27" x14ac:dyDescent="0.25">
      <c r="D8100" s="31" t="s">
        <v>1639</v>
      </c>
      <c r="K8100" s="32">
        <f>SUM(K8098:K8099)</f>
        <v>9.3243100000000005</v>
      </c>
    </row>
    <row r="8102" spans="1:27" ht="45" customHeight="1" x14ac:dyDescent="0.25">
      <c r="A8102" s="25" t="s">
        <v>3828</v>
      </c>
      <c r="B8102" s="25" t="s">
        <v>1453</v>
      </c>
      <c r="C8102" s="26" t="s">
        <v>37</v>
      </c>
      <c r="D8102" s="6" t="s">
        <v>1454</v>
      </c>
      <c r="E8102" s="5"/>
      <c r="F8102" s="5"/>
      <c r="G8102" s="26"/>
      <c r="H8102" s="27" t="s">
        <v>1613</v>
      </c>
      <c r="I8102" s="4">
        <v>1.0489999999999999</v>
      </c>
      <c r="J8102" s="5"/>
      <c r="K8102" s="28">
        <f>ROUND(K8108,2)</f>
        <v>7.51</v>
      </c>
      <c r="L8102" s="26"/>
      <c r="M8102" s="26"/>
      <c r="N8102" s="26"/>
      <c r="O8102" s="26"/>
      <c r="P8102" s="26"/>
      <c r="Q8102" s="26"/>
      <c r="R8102" s="26"/>
      <c r="S8102" s="26"/>
      <c r="T8102" s="26"/>
      <c r="U8102" s="26"/>
      <c r="V8102" s="26"/>
      <c r="W8102" s="26"/>
      <c r="X8102" s="26"/>
      <c r="Y8102" s="26"/>
      <c r="Z8102" s="26"/>
      <c r="AA8102" s="26"/>
    </row>
    <row r="8103" spans="1:27" x14ac:dyDescent="0.25">
      <c r="B8103" s="21" t="s">
        <v>732</v>
      </c>
    </row>
    <row r="8104" spans="1:27" x14ac:dyDescent="0.25">
      <c r="B8104" t="s">
        <v>1839</v>
      </c>
      <c r="C8104" t="s">
        <v>1616</v>
      </c>
      <c r="D8104" t="s">
        <v>1840</v>
      </c>
      <c r="E8104" s="29">
        <v>0.14499999999999999</v>
      </c>
      <c r="F8104" t="s">
        <v>1618</v>
      </c>
      <c r="G8104" t="s">
        <v>1619</v>
      </c>
      <c r="H8104" s="30">
        <v>52.25</v>
      </c>
      <c r="I8104" t="s">
        <v>1620</v>
      </c>
      <c r="J8104" s="30">
        <f>ROUND(E8104/I8102* H8104,5)</f>
        <v>7.2223499999999996</v>
      </c>
    </row>
    <row r="8105" spans="1:27" x14ac:dyDescent="0.25">
      <c r="D8105" s="31" t="s">
        <v>1624</v>
      </c>
      <c r="K8105" s="30">
        <f>SUM(J8104:J8104)</f>
        <v>7.2223499999999996</v>
      </c>
    </row>
    <row r="8106" spans="1:27" x14ac:dyDescent="0.25">
      <c r="D8106" s="31" t="s">
        <v>1636</v>
      </c>
      <c r="K8106" s="32">
        <f>SUM(J8103:J8105)</f>
        <v>7.2223499999999996</v>
      </c>
    </row>
    <row r="8107" spans="1:27" x14ac:dyDescent="0.25">
      <c r="D8107" s="31" t="s">
        <v>1688</v>
      </c>
      <c r="H8107">
        <v>4</v>
      </c>
      <c r="I8107" t="s">
        <v>1638</v>
      </c>
      <c r="K8107" s="30">
        <f>ROUND(H8107/100*K8106,5)</f>
        <v>0.28888999999999998</v>
      </c>
    </row>
    <row r="8108" spans="1:27" x14ac:dyDescent="0.25">
      <c r="D8108" s="31" t="s">
        <v>1639</v>
      </c>
      <c r="K8108" s="32">
        <f>SUM(K8106:K8107)</f>
        <v>7.5112399999999999</v>
      </c>
    </row>
    <row r="8110" spans="1:27" ht="45" customHeight="1" x14ac:dyDescent="0.25">
      <c r="A8110" s="25" t="s">
        <v>3829</v>
      </c>
      <c r="B8110" s="25" t="s">
        <v>1538</v>
      </c>
      <c r="C8110" s="26" t="s">
        <v>16</v>
      </c>
      <c r="D8110" s="6" t="s">
        <v>1539</v>
      </c>
      <c r="E8110" s="5"/>
      <c r="F8110" s="5"/>
      <c r="G8110" s="26"/>
      <c r="H8110" s="27" t="s">
        <v>1613</v>
      </c>
      <c r="I8110" s="4">
        <v>1.032</v>
      </c>
      <c r="J8110" s="5"/>
      <c r="K8110" s="28">
        <f>ROUND(K8119,2)</f>
        <v>0.48</v>
      </c>
      <c r="L8110" s="26"/>
      <c r="M8110" s="26"/>
      <c r="N8110" s="26"/>
      <c r="O8110" s="26"/>
      <c r="P8110" s="26"/>
      <c r="Q8110" s="26"/>
      <c r="R8110" s="26"/>
      <c r="S8110" s="26"/>
      <c r="T8110" s="26"/>
      <c r="U8110" s="26"/>
      <c r="V8110" s="26"/>
      <c r="W8110" s="26"/>
      <c r="X8110" s="26"/>
      <c r="Y8110" s="26"/>
      <c r="Z8110" s="26"/>
      <c r="AA8110" s="26"/>
    </row>
    <row r="8111" spans="1:27" x14ac:dyDescent="0.25">
      <c r="B8111" s="21" t="s">
        <v>1614</v>
      </c>
    </row>
    <row r="8112" spans="1:27" x14ac:dyDescent="0.25">
      <c r="B8112" t="s">
        <v>1673</v>
      </c>
      <c r="C8112" t="s">
        <v>1616</v>
      </c>
      <c r="D8112" t="s">
        <v>1674</v>
      </c>
      <c r="E8112" s="29">
        <v>5.0000000000000001E-3</v>
      </c>
      <c r="F8112" t="s">
        <v>1618</v>
      </c>
      <c r="G8112" t="s">
        <v>1619</v>
      </c>
      <c r="H8112" s="30">
        <v>22.7</v>
      </c>
      <c r="I8112" t="s">
        <v>1620</v>
      </c>
      <c r="J8112" s="30">
        <f>ROUND(E8112/I8110* H8112,5)</f>
        <v>0.10997999999999999</v>
      </c>
    </row>
    <row r="8113" spans="1:27" x14ac:dyDescent="0.25">
      <c r="D8113" s="31" t="s">
        <v>1621</v>
      </c>
      <c r="K8113" s="30">
        <f>SUM(J8112:J8112)</f>
        <v>0.10997999999999999</v>
      </c>
    </row>
    <row r="8114" spans="1:27" x14ac:dyDescent="0.25">
      <c r="B8114" s="21" t="s">
        <v>732</v>
      </c>
    </row>
    <row r="8115" spans="1:27" x14ac:dyDescent="0.25">
      <c r="B8115" t="s">
        <v>3830</v>
      </c>
      <c r="C8115" t="s">
        <v>1616</v>
      </c>
      <c r="D8115" t="s">
        <v>3831</v>
      </c>
      <c r="E8115" s="29">
        <v>3.7000000000000002E-3</v>
      </c>
      <c r="F8115" t="s">
        <v>1618</v>
      </c>
      <c r="G8115" t="s">
        <v>1619</v>
      </c>
      <c r="H8115" s="30">
        <v>98.28</v>
      </c>
      <c r="I8115" t="s">
        <v>1620</v>
      </c>
      <c r="J8115" s="30">
        <f>ROUND(E8115/I8110* H8115,5)</f>
        <v>0.35236000000000001</v>
      </c>
    </row>
    <row r="8116" spans="1:27" x14ac:dyDescent="0.25">
      <c r="D8116" s="31" t="s">
        <v>1624</v>
      </c>
      <c r="K8116" s="30">
        <f>SUM(J8115:J8115)</f>
        <v>0.35236000000000001</v>
      </c>
    </row>
    <row r="8117" spans="1:27" x14ac:dyDescent="0.25">
      <c r="D8117" s="31" t="s">
        <v>1636</v>
      </c>
      <c r="K8117" s="32">
        <f>SUM(J8111:J8116)</f>
        <v>0.46233999999999997</v>
      </c>
    </row>
    <row r="8118" spans="1:27" x14ac:dyDescent="0.25">
      <c r="D8118" s="31" t="s">
        <v>1688</v>
      </c>
      <c r="H8118">
        <v>4</v>
      </c>
      <c r="I8118" t="s">
        <v>1638</v>
      </c>
      <c r="K8118" s="30">
        <f>ROUND(H8118/100*K8117,5)</f>
        <v>1.8489999999999999E-2</v>
      </c>
    </row>
    <row r="8119" spans="1:27" x14ac:dyDescent="0.25">
      <c r="D8119" s="31" t="s">
        <v>1639</v>
      </c>
      <c r="K8119" s="32">
        <f>SUM(K8117:K8118)</f>
        <v>0.48082999999999998</v>
      </c>
    </row>
    <row r="8121" spans="1:27" ht="45" customHeight="1" x14ac:dyDescent="0.25">
      <c r="A8121" s="25" t="s">
        <v>3832</v>
      </c>
      <c r="B8121" s="25" t="s">
        <v>1489</v>
      </c>
      <c r="C8121" s="26" t="s">
        <v>37</v>
      </c>
      <c r="D8121" s="6" t="s">
        <v>1490</v>
      </c>
      <c r="E8121" s="5"/>
      <c r="F8121" s="5"/>
      <c r="G8121" s="26"/>
      <c r="H8121" s="27" t="s">
        <v>1613</v>
      </c>
      <c r="I8121" s="4">
        <v>1.3080000000000001</v>
      </c>
      <c r="J8121" s="5"/>
      <c r="K8121" s="28">
        <f>ROUND(K8132,2)</f>
        <v>479.71</v>
      </c>
      <c r="L8121" s="26"/>
      <c r="M8121" s="26"/>
      <c r="N8121" s="26"/>
      <c r="O8121" s="26"/>
      <c r="P8121" s="26"/>
      <c r="Q8121" s="26"/>
      <c r="R8121" s="26"/>
      <c r="S8121" s="26"/>
      <c r="T8121" s="26"/>
      <c r="U8121" s="26"/>
      <c r="V8121" s="26"/>
      <c r="W8121" s="26"/>
      <c r="X8121" s="26"/>
      <c r="Y8121" s="26"/>
      <c r="Z8121" s="26"/>
      <c r="AA8121" s="26"/>
    </row>
    <row r="8122" spans="1:27" x14ac:dyDescent="0.25">
      <c r="B8122" s="21" t="s">
        <v>1614</v>
      </c>
    </row>
    <row r="8123" spans="1:27" x14ac:dyDescent="0.25">
      <c r="B8123" t="s">
        <v>1819</v>
      </c>
      <c r="C8123" t="s">
        <v>1616</v>
      </c>
      <c r="D8123" t="s">
        <v>1820</v>
      </c>
      <c r="E8123" s="29">
        <v>0.4</v>
      </c>
      <c r="F8123" t="s">
        <v>1618</v>
      </c>
      <c r="G8123" t="s">
        <v>1619</v>
      </c>
      <c r="H8123" s="30">
        <v>24.89</v>
      </c>
      <c r="I8123" t="s">
        <v>1620</v>
      </c>
      <c r="J8123" s="30">
        <f>ROUND(E8123/I8121* H8123,5)</f>
        <v>7.6116200000000003</v>
      </c>
    </row>
    <row r="8124" spans="1:27" x14ac:dyDescent="0.25">
      <c r="B8124" t="s">
        <v>1821</v>
      </c>
      <c r="C8124" t="s">
        <v>1616</v>
      </c>
      <c r="D8124" t="s">
        <v>1822</v>
      </c>
      <c r="E8124" s="29">
        <v>0.2</v>
      </c>
      <c r="F8124" t="s">
        <v>1618</v>
      </c>
      <c r="G8124" t="s">
        <v>1619</v>
      </c>
      <c r="H8124" s="30">
        <v>21.83</v>
      </c>
      <c r="I8124" t="s">
        <v>1620</v>
      </c>
      <c r="J8124" s="30">
        <f>ROUND(E8124/I8121* H8124,5)</f>
        <v>3.33792</v>
      </c>
    </row>
    <row r="8125" spans="1:27" x14ac:dyDescent="0.25">
      <c r="D8125" s="31" t="s">
        <v>1621</v>
      </c>
      <c r="K8125" s="30">
        <f>SUM(J8123:J8124)</f>
        <v>10.949540000000001</v>
      </c>
    </row>
    <row r="8126" spans="1:27" x14ac:dyDescent="0.25">
      <c r="B8126" s="21" t="s">
        <v>1625</v>
      </c>
    </row>
    <row r="8127" spans="1:27" x14ac:dyDescent="0.25">
      <c r="B8127" t="s">
        <v>1823</v>
      </c>
      <c r="C8127" t="s">
        <v>37</v>
      </c>
      <c r="D8127" t="s">
        <v>1824</v>
      </c>
      <c r="E8127" s="29">
        <v>2</v>
      </c>
      <c r="G8127" t="s">
        <v>1619</v>
      </c>
      <c r="H8127" s="30">
        <v>1.06</v>
      </c>
      <c r="I8127" t="s">
        <v>1620</v>
      </c>
      <c r="J8127" s="30">
        <f>ROUND(E8127* H8127,5)</f>
        <v>2.12</v>
      </c>
    </row>
    <row r="8128" spans="1:27" x14ac:dyDescent="0.25">
      <c r="B8128" t="s">
        <v>3833</v>
      </c>
      <c r="C8128" t="s">
        <v>37</v>
      </c>
      <c r="D8128" t="s">
        <v>3834</v>
      </c>
      <c r="E8128" s="29">
        <v>1</v>
      </c>
      <c r="G8128" t="s">
        <v>1619</v>
      </c>
      <c r="H8128" s="30">
        <v>448.19</v>
      </c>
      <c r="I8128" t="s">
        <v>1620</v>
      </c>
      <c r="J8128" s="30">
        <f>ROUND(E8128* H8128,5)</f>
        <v>448.19</v>
      </c>
    </row>
    <row r="8129" spans="1:27" x14ac:dyDescent="0.25">
      <c r="D8129" s="31" t="s">
        <v>1635</v>
      </c>
      <c r="K8129" s="30">
        <f>SUM(J8127:J8128)</f>
        <v>450.31</v>
      </c>
    </row>
    <row r="8130" spans="1:27" x14ac:dyDescent="0.25">
      <c r="D8130" s="31" t="s">
        <v>1636</v>
      </c>
      <c r="K8130" s="32">
        <f>SUM(J8122:J8129)</f>
        <v>461.25954000000002</v>
      </c>
    </row>
    <row r="8131" spans="1:27" x14ac:dyDescent="0.25">
      <c r="D8131" s="31" t="s">
        <v>1688</v>
      </c>
      <c r="H8131">
        <v>4</v>
      </c>
      <c r="I8131" t="s">
        <v>1638</v>
      </c>
      <c r="K8131" s="30">
        <f>ROUND(H8131/100*K8130,5)</f>
        <v>18.450379999999999</v>
      </c>
    </row>
    <row r="8132" spans="1:27" x14ac:dyDescent="0.25">
      <c r="D8132" s="31" t="s">
        <v>1639</v>
      </c>
      <c r="K8132" s="32">
        <f>SUM(K8130:K8131)</f>
        <v>479.70992000000001</v>
      </c>
    </row>
    <row r="8134" spans="1:27" ht="45" customHeight="1" x14ac:dyDescent="0.25">
      <c r="A8134" s="25" t="s">
        <v>3835</v>
      </c>
      <c r="B8134" s="25" t="s">
        <v>1512</v>
      </c>
      <c r="C8134" s="26" t="s">
        <v>45</v>
      </c>
      <c r="D8134" s="6" t="s">
        <v>1513</v>
      </c>
      <c r="E8134" s="5"/>
      <c r="F8134" s="5"/>
      <c r="G8134" s="26"/>
      <c r="H8134" s="27" t="s">
        <v>1613</v>
      </c>
      <c r="I8134" s="4">
        <v>1.171</v>
      </c>
      <c r="J8134" s="5"/>
      <c r="K8134" s="28">
        <f>ROUND(K8152,2)</f>
        <v>21.78</v>
      </c>
      <c r="L8134" s="26"/>
      <c r="M8134" s="26"/>
      <c r="N8134" s="26"/>
      <c r="O8134" s="26"/>
      <c r="P8134" s="26"/>
      <c r="Q8134" s="26"/>
      <c r="R8134" s="26"/>
      <c r="S8134" s="26"/>
      <c r="T8134" s="26"/>
      <c r="U8134" s="26"/>
      <c r="V8134" s="26"/>
      <c r="W8134" s="26"/>
      <c r="X8134" s="26"/>
      <c r="Y8134" s="26"/>
      <c r="Z8134" s="26"/>
      <c r="AA8134" s="26"/>
    </row>
    <row r="8135" spans="1:27" x14ac:dyDescent="0.25">
      <c r="B8135" s="21" t="s">
        <v>1614</v>
      </c>
    </row>
    <row r="8136" spans="1:27" x14ac:dyDescent="0.25">
      <c r="B8136" t="s">
        <v>1673</v>
      </c>
      <c r="C8136" t="s">
        <v>1616</v>
      </c>
      <c r="D8136" t="s">
        <v>1674</v>
      </c>
      <c r="E8136" s="29">
        <v>0.05</v>
      </c>
      <c r="F8136" t="s">
        <v>1618</v>
      </c>
      <c r="G8136" t="s">
        <v>1619</v>
      </c>
      <c r="H8136" s="30">
        <v>22.7</v>
      </c>
      <c r="I8136" t="s">
        <v>1620</v>
      </c>
      <c r="J8136" s="30">
        <f>ROUND(E8136/I8134* H8136,5)</f>
        <v>0.96926000000000001</v>
      </c>
    </row>
    <row r="8137" spans="1:27" x14ac:dyDescent="0.25">
      <c r="D8137" s="31" t="s">
        <v>1621</v>
      </c>
      <c r="K8137" s="30">
        <f>SUM(J8136:J8136)</f>
        <v>0.96926000000000001</v>
      </c>
    </row>
    <row r="8138" spans="1:27" x14ac:dyDescent="0.25">
      <c r="B8138" s="21" t="s">
        <v>732</v>
      </c>
    </row>
    <row r="8139" spans="1:27" x14ac:dyDescent="0.25">
      <c r="B8139" t="s">
        <v>3836</v>
      </c>
      <c r="C8139" t="s">
        <v>1616</v>
      </c>
      <c r="D8139" t="s">
        <v>3837</v>
      </c>
      <c r="E8139" s="29">
        <v>2.5000000000000001E-2</v>
      </c>
      <c r="F8139" t="s">
        <v>1618</v>
      </c>
      <c r="G8139" t="s">
        <v>1619</v>
      </c>
      <c r="H8139" s="30">
        <v>37.08</v>
      </c>
      <c r="I8139" t="s">
        <v>1620</v>
      </c>
      <c r="J8139" s="30">
        <f>ROUND(E8139/I8134* H8139,5)</f>
        <v>0.79162999999999994</v>
      </c>
    </row>
    <row r="8140" spans="1:27" x14ac:dyDescent="0.25">
      <c r="B8140" t="s">
        <v>3838</v>
      </c>
      <c r="C8140" t="s">
        <v>1616</v>
      </c>
      <c r="D8140" t="s">
        <v>3839</v>
      </c>
      <c r="E8140" s="29">
        <v>0.04</v>
      </c>
      <c r="F8140" t="s">
        <v>1618</v>
      </c>
      <c r="G8140" t="s">
        <v>1619</v>
      </c>
      <c r="H8140" s="30">
        <v>77.69</v>
      </c>
      <c r="I8140" t="s">
        <v>1620</v>
      </c>
      <c r="J8140" s="30">
        <f>ROUND(E8140/I8134* H8140,5)</f>
        <v>2.6537999999999999</v>
      </c>
    </row>
    <row r="8141" spans="1:27" x14ac:dyDescent="0.25">
      <c r="B8141" t="s">
        <v>3840</v>
      </c>
      <c r="C8141" t="s">
        <v>1616</v>
      </c>
      <c r="D8141" t="s">
        <v>3841</v>
      </c>
      <c r="E8141" s="29">
        <v>3.5000000000000003E-2</v>
      </c>
      <c r="F8141" t="s">
        <v>1618</v>
      </c>
      <c r="G8141" t="s">
        <v>1619</v>
      </c>
      <c r="H8141" s="30">
        <v>52.69</v>
      </c>
      <c r="I8141" t="s">
        <v>1620</v>
      </c>
      <c r="J8141" s="30">
        <f>ROUND(E8141/I8134* H8141,5)</f>
        <v>1.5748500000000001</v>
      </c>
    </row>
    <row r="8142" spans="1:27" x14ac:dyDescent="0.25">
      <c r="D8142" s="31" t="s">
        <v>1624</v>
      </c>
      <c r="K8142" s="30">
        <f>SUM(J8139:J8141)</f>
        <v>5.0202799999999996</v>
      </c>
    </row>
    <row r="8143" spans="1:27" x14ac:dyDescent="0.25">
      <c r="B8143" s="21" t="s">
        <v>1625</v>
      </c>
    </row>
    <row r="8144" spans="1:27" x14ac:dyDescent="0.25">
      <c r="B8144" t="s">
        <v>3842</v>
      </c>
      <c r="C8144" t="s">
        <v>45</v>
      </c>
      <c r="D8144" t="s">
        <v>3843</v>
      </c>
      <c r="E8144" s="29">
        <v>1.1499999999999999</v>
      </c>
      <c r="G8144" t="s">
        <v>1619</v>
      </c>
      <c r="H8144" s="30">
        <v>12.92</v>
      </c>
      <c r="I8144" t="s">
        <v>1620</v>
      </c>
      <c r="J8144" s="30">
        <f>ROUND(E8144* H8144,5)</f>
        <v>14.858000000000001</v>
      </c>
    </row>
    <row r="8145" spans="1:27" x14ac:dyDescent="0.25">
      <c r="B8145" t="s">
        <v>1654</v>
      </c>
      <c r="C8145" t="s">
        <v>45</v>
      </c>
      <c r="D8145" t="s">
        <v>1632</v>
      </c>
      <c r="E8145" s="29">
        <v>0.05</v>
      </c>
      <c r="G8145" t="s">
        <v>1619</v>
      </c>
      <c r="H8145" s="30">
        <v>1.56</v>
      </c>
      <c r="I8145" t="s">
        <v>1620</v>
      </c>
      <c r="J8145" s="30">
        <f>ROUND(E8145* H8145,5)</f>
        <v>7.8E-2</v>
      </c>
    </row>
    <row r="8146" spans="1:27" x14ac:dyDescent="0.25">
      <c r="D8146" s="31" t="s">
        <v>1635</v>
      </c>
      <c r="K8146" s="30">
        <f>SUM(J8144:J8145)</f>
        <v>14.936</v>
      </c>
    </row>
    <row r="8147" spans="1:27" x14ac:dyDescent="0.25">
      <c r="B8147" s="21" t="s">
        <v>1741</v>
      </c>
    </row>
    <row r="8148" spans="1:27" x14ac:dyDescent="0.25">
      <c r="B8148" t="s">
        <v>2021</v>
      </c>
      <c r="C8148" t="s">
        <v>1638</v>
      </c>
      <c r="D8148" t="s">
        <v>2022</v>
      </c>
      <c r="E8148" s="29">
        <v>1.5</v>
      </c>
      <c r="G8148" t="s">
        <v>1638</v>
      </c>
      <c r="H8148" s="30">
        <v>0.96933333333333305</v>
      </c>
      <c r="I8148" t="s">
        <v>1620</v>
      </c>
      <c r="J8148" s="30">
        <f>ROUND(E8148* H8148/100,5)</f>
        <v>1.4540000000000001E-2</v>
      </c>
    </row>
    <row r="8149" spans="1:27" x14ac:dyDescent="0.25">
      <c r="D8149" s="31" t="s">
        <v>1744</v>
      </c>
      <c r="K8149" s="30">
        <f>SUM(J8148:J8148)</f>
        <v>1.4540000000000001E-2</v>
      </c>
    </row>
    <row r="8150" spans="1:27" x14ac:dyDescent="0.25">
      <c r="D8150" s="31" t="s">
        <v>1636</v>
      </c>
      <c r="K8150" s="32">
        <f>SUM(J8135:J8149)</f>
        <v>20.940080000000002</v>
      </c>
    </row>
    <row r="8151" spans="1:27" x14ac:dyDescent="0.25">
      <c r="D8151" s="31" t="s">
        <v>1688</v>
      </c>
      <c r="H8151">
        <v>4</v>
      </c>
      <c r="I8151" t="s">
        <v>1638</v>
      </c>
      <c r="K8151" s="30">
        <f>ROUND(H8151/100*K8150,5)</f>
        <v>0.83760000000000001</v>
      </c>
    </row>
    <row r="8152" spans="1:27" x14ac:dyDescent="0.25">
      <c r="D8152" s="31" t="s">
        <v>1639</v>
      </c>
      <c r="K8152" s="32">
        <f>SUM(K8150:K8151)</f>
        <v>21.77768</v>
      </c>
    </row>
    <row r="8154" spans="1:27" ht="45" customHeight="1" x14ac:dyDescent="0.25">
      <c r="A8154" s="25" t="s">
        <v>3844</v>
      </c>
      <c r="B8154" s="25" t="s">
        <v>1496</v>
      </c>
      <c r="C8154" s="26" t="s">
        <v>45</v>
      </c>
      <c r="D8154" s="6" t="s">
        <v>1497</v>
      </c>
      <c r="E8154" s="5"/>
      <c r="F8154" s="5"/>
      <c r="G8154" s="26"/>
      <c r="H8154" s="27" t="s">
        <v>1613</v>
      </c>
      <c r="I8154" s="4">
        <v>1.2849999999999999</v>
      </c>
      <c r="J8154" s="5"/>
      <c r="K8154" s="28">
        <f>ROUND(K8167,2)</f>
        <v>69.819999999999993</v>
      </c>
      <c r="L8154" s="26"/>
      <c r="M8154" s="26"/>
      <c r="N8154" s="26"/>
      <c r="O8154" s="26"/>
      <c r="P8154" s="26"/>
      <c r="Q8154" s="26"/>
      <c r="R8154" s="26"/>
      <c r="S8154" s="26"/>
      <c r="T8154" s="26"/>
      <c r="U8154" s="26"/>
      <c r="V8154" s="26"/>
      <c r="W8154" s="26"/>
      <c r="X8154" s="26"/>
      <c r="Y8154" s="26"/>
      <c r="Z8154" s="26"/>
      <c r="AA8154" s="26"/>
    </row>
    <row r="8155" spans="1:27" x14ac:dyDescent="0.25">
      <c r="B8155" s="21" t="s">
        <v>1614</v>
      </c>
    </row>
    <row r="8156" spans="1:27" x14ac:dyDescent="0.25">
      <c r="B8156" t="s">
        <v>2478</v>
      </c>
      <c r="C8156" t="s">
        <v>1616</v>
      </c>
      <c r="D8156" t="s">
        <v>2479</v>
      </c>
      <c r="E8156" s="29">
        <v>0.15</v>
      </c>
      <c r="F8156" t="s">
        <v>1618</v>
      </c>
      <c r="G8156" t="s">
        <v>1619</v>
      </c>
      <c r="H8156" s="30">
        <v>27.19</v>
      </c>
      <c r="I8156" t="s">
        <v>1620</v>
      </c>
      <c r="J8156" s="30">
        <f>ROUND(E8156/I8154* H8156,5)</f>
        <v>3.1739299999999999</v>
      </c>
    </row>
    <row r="8157" spans="1:27" x14ac:dyDescent="0.25">
      <c r="B8157" t="s">
        <v>1673</v>
      </c>
      <c r="C8157" t="s">
        <v>1616</v>
      </c>
      <c r="D8157" t="s">
        <v>1674</v>
      </c>
      <c r="E8157" s="29">
        <v>0.45</v>
      </c>
      <c r="F8157" t="s">
        <v>1618</v>
      </c>
      <c r="G8157" t="s">
        <v>1619</v>
      </c>
      <c r="H8157" s="30">
        <v>22.7</v>
      </c>
      <c r="I8157" t="s">
        <v>1620</v>
      </c>
      <c r="J8157" s="30">
        <f>ROUND(E8157/I8154* H8157,5)</f>
        <v>7.9494199999999999</v>
      </c>
    </row>
    <row r="8158" spans="1:27" x14ac:dyDescent="0.25">
      <c r="D8158" s="31" t="s">
        <v>1621</v>
      </c>
      <c r="K8158" s="30">
        <f>SUM(J8156:J8157)</f>
        <v>11.12335</v>
      </c>
    </row>
    <row r="8159" spans="1:27" x14ac:dyDescent="0.25">
      <c r="B8159" s="21" t="s">
        <v>732</v>
      </c>
    </row>
    <row r="8160" spans="1:27" x14ac:dyDescent="0.25">
      <c r="B8160" t="s">
        <v>2308</v>
      </c>
      <c r="C8160" t="s">
        <v>1616</v>
      </c>
      <c r="D8160" t="s">
        <v>2309</v>
      </c>
      <c r="E8160" s="29">
        <v>0.15</v>
      </c>
      <c r="F8160" t="s">
        <v>1618</v>
      </c>
      <c r="G8160" t="s">
        <v>1619</v>
      </c>
      <c r="H8160" s="30">
        <v>3.65</v>
      </c>
      <c r="I8160" t="s">
        <v>1620</v>
      </c>
      <c r="J8160" s="30">
        <f>ROUND(E8160/I8154* H8160,5)</f>
        <v>0.42607</v>
      </c>
    </row>
    <row r="8161" spans="1:27" x14ac:dyDescent="0.25">
      <c r="D8161" s="31" t="s">
        <v>1624</v>
      </c>
      <c r="K8161" s="30">
        <f>SUM(J8160:J8160)</f>
        <v>0.42607</v>
      </c>
    </row>
    <row r="8162" spans="1:27" x14ac:dyDescent="0.25">
      <c r="B8162" s="21" t="s">
        <v>1625</v>
      </c>
    </row>
    <row r="8163" spans="1:27" x14ac:dyDescent="0.25">
      <c r="B8163" t="s">
        <v>3845</v>
      </c>
      <c r="C8163" t="s">
        <v>45</v>
      </c>
      <c r="D8163" t="s">
        <v>3846</v>
      </c>
      <c r="E8163" s="29">
        <v>1.05</v>
      </c>
      <c r="G8163" t="s">
        <v>1619</v>
      </c>
      <c r="H8163" s="30">
        <v>52.94</v>
      </c>
      <c r="I8163" t="s">
        <v>1620</v>
      </c>
      <c r="J8163" s="30">
        <f>ROUND(E8163* H8163,5)</f>
        <v>55.587000000000003</v>
      </c>
    </row>
    <row r="8164" spans="1:27" x14ac:dyDescent="0.25">
      <c r="D8164" s="31" t="s">
        <v>1635</v>
      </c>
      <c r="K8164" s="30">
        <f>SUM(J8163:J8163)</f>
        <v>55.587000000000003</v>
      </c>
    </row>
    <row r="8165" spans="1:27" x14ac:dyDescent="0.25">
      <c r="D8165" s="31" t="s">
        <v>1636</v>
      </c>
      <c r="K8165" s="32">
        <f>SUM(J8155:J8164)</f>
        <v>67.136420000000001</v>
      </c>
    </row>
    <row r="8166" spans="1:27" x14ac:dyDescent="0.25">
      <c r="D8166" s="31" t="s">
        <v>1688</v>
      </c>
      <c r="H8166">
        <v>4</v>
      </c>
      <c r="I8166" t="s">
        <v>1638</v>
      </c>
      <c r="K8166" s="30">
        <f>ROUND(H8166/100*K8165,5)</f>
        <v>2.68546</v>
      </c>
    </row>
    <row r="8167" spans="1:27" x14ac:dyDescent="0.25">
      <c r="D8167" s="31" t="s">
        <v>1639</v>
      </c>
      <c r="K8167" s="32">
        <f>SUM(K8165:K8166)</f>
        <v>69.821880000000007</v>
      </c>
    </row>
    <row r="8169" spans="1:27" ht="45" customHeight="1" x14ac:dyDescent="0.25">
      <c r="A8169" s="25" t="s">
        <v>3847</v>
      </c>
      <c r="B8169" s="25" t="s">
        <v>1494</v>
      </c>
      <c r="C8169" s="26" t="s">
        <v>42</v>
      </c>
      <c r="D8169" s="6" t="s">
        <v>1495</v>
      </c>
      <c r="E8169" s="5"/>
      <c r="F8169" s="5"/>
      <c r="G8169" s="26"/>
      <c r="H8169" s="27" t="s">
        <v>1613</v>
      </c>
      <c r="I8169" s="4">
        <v>1.0680000000000001</v>
      </c>
      <c r="J8169" s="5"/>
      <c r="K8169" s="28">
        <f>ROUND(K8181,2)</f>
        <v>21.51</v>
      </c>
      <c r="L8169" s="26"/>
      <c r="M8169" s="26"/>
      <c r="N8169" s="26"/>
      <c r="O8169" s="26"/>
      <c r="P8169" s="26"/>
      <c r="Q8169" s="26"/>
      <c r="R8169" s="26"/>
      <c r="S8169" s="26"/>
      <c r="T8169" s="26"/>
      <c r="U8169" s="26"/>
      <c r="V8169" s="26"/>
      <c r="W8169" s="26"/>
      <c r="X8169" s="26"/>
      <c r="Y8169" s="26"/>
      <c r="Z8169" s="26"/>
      <c r="AA8169" s="26"/>
    </row>
    <row r="8170" spans="1:27" x14ac:dyDescent="0.25">
      <c r="B8170" s="21" t="s">
        <v>1614</v>
      </c>
    </row>
    <row r="8171" spans="1:27" x14ac:dyDescent="0.25">
      <c r="B8171" t="s">
        <v>1673</v>
      </c>
      <c r="C8171" t="s">
        <v>1616</v>
      </c>
      <c r="D8171" t="s">
        <v>1674</v>
      </c>
      <c r="E8171" s="29">
        <v>0.45</v>
      </c>
      <c r="F8171" t="s">
        <v>1618</v>
      </c>
      <c r="G8171" t="s">
        <v>1619</v>
      </c>
      <c r="H8171" s="30">
        <v>22.7</v>
      </c>
      <c r="I8171" t="s">
        <v>1620</v>
      </c>
      <c r="J8171" s="30">
        <f>ROUND(E8171/I8169* H8171,5)</f>
        <v>9.5646100000000001</v>
      </c>
    </row>
    <row r="8172" spans="1:27" x14ac:dyDescent="0.25">
      <c r="B8172" t="s">
        <v>2478</v>
      </c>
      <c r="C8172" t="s">
        <v>1616</v>
      </c>
      <c r="D8172" t="s">
        <v>2479</v>
      </c>
      <c r="E8172" s="29">
        <v>0.22</v>
      </c>
      <c r="F8172" t="s">
        <v>1618</v>
      </c>
      <c r="G8172" t="s">
        <v>1619</v>
      </c>
      <c r="H8172" s="30">
        <v>27.19</v>
      </c>
      <c r="I8172" t="s">
        <v>1620</v>
      </c>
      <c r="J8172" s="30">
        <f>ROUND(E8172/I8169* H8172,5)</f>
        <v>5.6009399999999996</v>
      </c>
    </row>
    <row r="8173" spans="1:27" x14ac:dyDescent="0.25">
      <c r="D8173" s="31" t="s">
        <v>1621</v>
      </c>
      <c r="K8173" s="30">
        <f>SUM(J8171:J8172)</f>
        <v>15.16555</v>
      </c>
    </row>
    <row r="8174" spans="1:27" x14ac:dyDescent="0.25">
      <c r="B8174" s="21" t="s">
        <v>1625</v>
      </c>
    </row>
    <row r="8175" spans="1:27" x14ac:dyDescent="0.25">
      <c r="B8175" t="s">
        <v>2028</v>
      </c>
      <c r="C8175" t="s">
        <v>1627</v>
      </c>
      <c r="D8175" t="s">
        <v>2029</v>
      </c>
      <c r="E8175" s="29">
        <v>2.0999999999999999E-3</v>
      </c>
      <c r="G8175" t="s">
        <v>1619</v>
      </c>
      <c r="H8175" s="30">
        <v>35.36</v>
      </c>
      <c r="I8175" t="s">
        <v>1620</v>
      </c>
      <c r="J8175" s="30">
        <f>ROUND(E8175* H8175,5)</f>
        <v>7.4260000000000007E-2</v>
      </c>
    </row>
    <row r="8176" spans="1:27" x14ac:dyDescent="0.25">
      <c r="B8176" t="s">
        <v>3848</v>
      </c>
      <c r="C8176" t="s">
        <v>45</v>
      </c>
      <c r="D8176" t="s">
        <v>3849</v>
      </c>
      <c r="E8176" s="29">
        <v>4.3999999999999997E-2</v>
      </c>
      <c r="G8176" t="s">
        <v>1619</v>
      </c>
      <c r="H8176" s="30">
        <v>50.69</v>
      </c>
      <c r="I8176" t="s">
        <v>1620</v>
      </c>
      <c r="J8176" s="30">
        <f>ROUND(E8176* H8176,5)</f>
        <v>2.2303600000000001</v>
      </c>
    </row>
    <row r="8177" spans="1:27" x14ac:dyDescent="0.25">
      <c r="B8177" t="s">
        <v>3850</v>
      </c>
      <c r="C8177" t="s">
        <v>42</v>
      </c>
      <c r="D8177" t="s">
        <v>3851</v>
      </c>
      <c r="E8177" s="29">
        <v>1.05</v>
      </c>
      <c r="G8177" t="s">
        <v>1619</v>
      </c>
      <c r="H8177" s="30">
        <v>3.06</v>
      </c>
      <c r="I8177" t="s">
        <v>1620</v>
      </c>
      <c r="J8177" s="30">
        <f>ROUND(E8177* H8177,5)</f>
        <v>3.2130000000000001</v>
      </c>
    </row>
    <row r="8178" spans="1:27" x14ac:dyDescent="0.25">
      <c r="D8178" s="31" t="s">
        <v>1635</v>
      </c>
      <c r="K8178" s="30">
        <f>SUM(J8175:J8177)</f>
        <v>5.5176200000000009</v>
      </c>
    </row>
    <row r="8179" spans="1:27" x14ac:dyDescent="0.25">
      <c r="D8179" s="31" t="s">
        <v>1636</v>
      </c>
      <c r="K8179" s="32">
        <f>SUM(J8170:J8178)</f>
        <v>20.68317</v>
      </c>
    </row>
    <row r="8180" spans="1:27" x14ac:dyDescent="0.25">
      <c r="D8180" s="31" t="s">
        <v>1688</v>
      </c>
      <c r="H8180">
        <v>4</v>
      </c>
      <c r="I8180" t="s">
        <v>1638</v>
      </c>
      <c r="K8180" s="30">
        <f>ROUND(H8180/100*K8179,5)</f>
        <v>0.82733000000000001</v>
      </c>
    </row>
    <row r="8181" spans="1:27" x14ac:dyDescent="0.25">
      <c r="D8181" s="31" t="s">
        <v>1639</v>
      </c>
      <c r="K8181" s="32">
        <f>SUM(K8179:K8180)</f>
        <v>21.5105</v>
      </c>
    </row>
    <row r="8183" spans="1:27" ht="45" customHeight="1" x14ac:dyDescent="0.25">
      <c r="A8183" s="25" t="s">
        <v>3852</v>
      </c>
      <c r="B8183" s="25" t="s">
        <v>1483</v>
      </c>
      <c r="C8183" s="26" t="s">
        <v>42</v>
      </c>
      <c r="D8183" s="6" t="s">
        <v>1484</v>
      </c>
      <c r="E8183" s="5"/>
      <c r="F8183" s="5"/>
      <c r="G8183" s="26"/>
      <c r="H8183" s="27" t="s">
        <v>1613</v>
      </c>
      <c r="I8183" s="4">
        <v>1.331</v>
      </c>
      <c r="J8183" s="5"/>
      <c r="K8183" s="28">
        <f>ROUND(K8194,2)</f>
        <v>39.520000000000003</v>
      </c>
      <c r="L8183" s="26"/>
      <c r="M8183" s="26"/>
      <c r="N8183" s="26"/>
      <c r="O8183" s="26"/>
      <c r="P8183" s="26"/>
      <c r="Q8183" s="26"/>
      <c r="R8183" s="26"/>
      <c r="S8183" s="26"/>
      <c r="T8183" s="26"/>
      <c r="U8183" s="26"/>
      <c r="V8183" s="26"/>
      <c r="W8183" s="26"/>
      <c r="X8183" s="26"/>
      <c r="Y8183" s="26"/>
      <c r="Z8183" s="26"/>
      <c r="AA8183" s="26"/>
    </row>
    <row r="8184" spans="1:27" x14ac:dyDescent="0.25">
      <c r="B8184" s="21" t="s">
        <v>1614</v>
      </c>
    </row>
    <row r="8185" spans="1:27" x14ac:dyDescent="0.25">
      <c r="B8185" t="s">
        <v>1968</v>
      </c>
      <c r="C8185" t="s">
        <v>1616</v>
      </c>
      <c r="D8185" t="s">
        <v>1969</v>
      </c>
      <c r="E8185" s="29">
        <v>0.15</v>
      </c>
      <c r="F8185" t="s">
        <v>1618</v>
      </c>
      <c r="G8185" t="s">
        <v>1619</v>
      </c>
      <c r="H8185" s="30">
        <v>27.19</v>
      </c>
      <c r="I8185" t="s">
        <v>1620</v>
      </c>
      <c r="J8185" s="30">
        <f>ROUND(E8185/I8183* H8185,5)</f>
        <v>3.0642399999999999</v>
      </c>
    </row>
    <row r="8186" spans="1:27" x14ac:dyDescent="0.25">
      <c r="B8186" t="s">
        <v>1673</v>
      </c>
      <c r="C8186" t="s">
        <v>1616</v>
      </c>
      <c r="D8186" t="s">
        <v>1674</v>
      </c>
      <c r="E8186" s="29">
        <v>0.15</v>
      </c>
      <c r="F8186" t="s">
        <v>1618</v>
      </c>
      <c r="G8186" t="s">
        <v>1619</v>
      </c>
      <c r="H8186" s="30">
        <v>22.7</v>
      </c>
      <c r="I8186" t="s">
        <v>1620</v>
      </c>
      <c r="J8186" s="30">
        <f>ROUND(E8186/I8183* H8186,5)</f>
        <v>2.55823</v>
      </c>
    </row>
    <row r="8187" spans="1:27" x14ac:dyDescent="0.25">
      <c r="D8187" s="31" t="s">
        <v>1621</v>
      </c>
      <c r="K8187" s="30">
        <f>SUM(J8185:J8186)</f>
        <v>5.6224699999999999</v>
      </c>
    </row>
    <row r="8188" spans="1:27" x14ac:dyDescent="0.25">
      <c r="B8188" s="21" t="s">
        <v>1625</v>
      </c>
    </row>
    <row r="8189" spans="1:27" x14ac:dyDescent="0.25">
      <c r="B8189" t="s">
        <v>3848</v>
      </c>
      <c r="C8189" t="s">
        <v>45</v>
      </c>
      <c r="D8189" t="s">
        <v>3849</v>
      </c>
      <c r="E8189" s="29">
        <v>4.4999999999999998E-2</v>
      </c>
      <c r="G8189" t="s">
        <v>1619</v>
      </c>
      <c r="H8189" s="30">
        <v>50.69</v>
      </c>
      <c r="I8189" t="s">
        <v>1620</v>
      </c>
      <c r="J8189" s="30">
        <f>ROUND(E8189* H8189,5)</f>
        <v>2.28105</v>
      </c>
    </row>
    <row r="8190" spans="1:27" x14ac:dyDescent="0.25">
      <c r="B8190" t="s">
        <v>3853</v>
      </c>
      <c r="C8190" t="s">
        <v>42</v>
      </c>
      <c r="D8190" t="s">
        <v>3854</v>
      </c>
      <c r="E8190" s="29">
        <v>1</v>
      </c>
      <c r="G8190" t="s">
        <v>1619</v>
      </c>
      <c r="H8190" s="30">
        <v>30.1</v>
      </c>
      <c r="I8190" t="s">
        <v>1620</v>
      </c>
      <c r="J8190" s="30">
        <f>ROUND(E8190* H8190,5)</f>
        <v>30.1</v>
      </c>
    </row>
    <row r="8191" spans="1:27" x14ac:dyDescent="0.25">
      <c r="D8191" s="31" t="s">
        <v>1635</v>
      </c>
      <c r="K8191" s="30">
        <f>SUM(J8189:J8190)</f>
        <v>32.381050000000002</v>
      </c>
    </row>
    <row r="8192" spans="1:27" x14ac:dyDescent="0.25">
      <c r="D8192" s="31" t="s">
        <v>1636</v>
      </c>
      <c r="K8192" s="32">
        <f>SUM(J8184:J8191)</f>
        <v>38.003520000000002</v>
      </c>
    </row>
    <row r="8193" spans="1:27" x14ac:dyDescent="0.25">
      <c r="D8193" s="31" t="s">
        <v>1688</v>
      </c>
      <c r="H8193">
        <v>4</v>
      </c>
      <c r="I8193" t="s">
        <v>1638</v>
      </c>
      <c r="K8193" s="30">
        <f>ROUND(H8193/100*K8192,5)</f>
        <v>1.52014</v>
      </c>
    </row>
    <row r="8194" spans="1:27" x14ac:dyDescent="0.25">
      <c r="D8194" s="31" t="s">
        <v>1639</v>
      </c>
      <c r="K8194" s="32">
        <f>SUM(K8192:K8193)</f>
        <v>39.52366</v>
      </c>
    </row>
    <row r="8196" spans="1:27" ht="45" customHeight="1" x14ac:dyDescent="0.25">
      <c r="A8196" s="25" t="s">
        <v>3855</v>
      </c>
      <c r="B8196" s="25" t="s">
        <v>533</v>
      </c>
      <c r="C8196" s="26" t="s">
        <v>42</v>
      </c>
      <c r="D8196" s="6" t="s">
        <v>534</v>
      </c>
      <c r="E8196" s="5"/>
      <c r="F8196" s="5"/>
      <c r="G8196" s="26"/>
      <c r="H8196" s="27" t="s">
        <v>1613</v>
      </c>
      <c r="I8196" s="4">
        <v>1.2829999999999999</v>
      </c>
      <c r="J8196" s="5"/>
      <c r="K8196" s="28">
        <f>ROUND(K8209,2)</f>
        <v>35.25</v>
      </c>
      <c r="L8196" s="26"/>
      <c r="M8196" s="26"/>
      <c r="N8196" s="26"/>
      <c r="O8196" s="26"/>
      <c r="P8196" s="26"/>
      <c r="Q8196" s="26"/>
      <c r="R8196" s="26"/>
      <c r="S8196" s="26"/>
      <c r="T8196" s="26"/>
      <c r="U8196" s="26"/>
      <c r="V8196" s="26"/>
      <c r="W8196" s="26"/>
      <c r="X8196" s="26"/>
      <c r="Y8196" s="26"/>
      <c r="Z8196" s="26"/>
      <c r="AA8196" s="26"/>
    </row>
    <row r="8197" spans="1:27" x14ac:dyDescent="0.25">
      <c r="B8197" s="21" t="s">
        <v>1614</v>
      </c>
    </row>
    <row r="8198" spans="1:27" x14ac:dyDescent="0.25">
      <c r="B8198" t="s">
        <v>1673</v>
      </c>
      <c r="C8198" t="s">
        <v>1616</v>
      </c>
      <c r="D8198" t="s">
        <v>1674</v>
      </c>
      <c r="E8198" s="29">
        <v>0.15</v>
      </c>
      <c r="F8198" t="s">
        <v>1618</v>
      </c>
      <c r="G8198" t="s">
        <v>1619</v>
      </c>
      <c r="H8198" s="30">
        <v>22.7</v>
      </c>
      <c r="I8198" t="s">
        <v>1620</v>
      </c>
      <c r="J8198" s="30">
        <f>ROUND(E8198/I8196* H8198,5)</f>
        <v>2.65394</v>
      </c>
    </row>
    <row r="8199" spans="1:27" x14ac:dyDescent="0.25">
      <c r="B8199" t="s">
        <v>1968</v>
      </c>
      <c r="C8199" t="s">
        <v>1616</v>
      </c>
      <c r="D8199" t="s">
        <v>1969</v>
      </c>
      <c r="E8199" s="29">
        <v>0.15</v>
      </c>
      <c r="F8199" t="s">
        <v>1618</v>
      </c>
      <c r="G8199" t="s">
        <v>1619</v>
      </c>
      <c r="H8199" s="30">
        <v>27.19</v>
      </c>
      <c r="I8199" t="s">
        <v>1620</v>
      </c>
      <c r="J8199" s="30">
        <f>ROUND(E8199/I8196* H8199,5)</f>
        <v>3.1788799999999999</v>
      </c>
    </row>
    <row r="8200" spans="1:27" x14ac:dyDescent="0.25">
      <c r="D8200" s="31" t="s">
        <v>1621</v>
      </c>
      <c r="K8200" s="30">
        <f>SUM(J8198:J8199)</f>
        <v>5.8328199999999999</v>
      </c>
    </row>
    <row r="8201" spans="1:27" x14ac:dyDescent="0.25">
      <c r="B8201" s="21" t="s">
        <v>1625</v>
      </c>
    </row>
    <row r="8202" spans="1:27" x14ac:dyDescent="0.25">
      <c r="B8202" t="s">
        <v>3848</v>
      </c>
      <c r="C8202" t="s">
        <v>45</v>
      </c>
      <c r="D8202" t="s">
        <v>3849</v>
      </c>
      <c r="E8202" s="29">
        <v>4.4999999999999998E-2</v>
      </c>
      <c r="G8202" t="s">
        <v>1619</v>
      </c>
      <c r="H8202" s="30">
        <v>50.69</v>
      </c>
      <c r="I8202" t="s">
        <v>1620</v>
      </c>
      <c r="J8202" s="30">
        <f>ROUND(E8202* H8202,5)</f>
        <v>2.28105</v>
      </c>
    </row>
    <row r="8203" spans="1:27" x14ac:dyDescent="0.25">
      <c r="B8203" t="s">
        <v>3856</v>
      </c>
      <c r="C8203" t="s">
        <v>42</v>
      </c>
      <c r="D8203" t="s">
        <v>3857</v>
      </c>
      <c r="E8203" s="29">
        <v>1</v>
      </c>
      <c r="G8203" t="s">
        <v>1619</v>
      </c>
      <c r="H8203" s="30">
        <v>25.69</v>
      </c>
      <c r="I8203" t="s">
        <v>1620</v>
      </c>
      <c r="J8203" s="30">
        <f>ROUND(E8203* H8203,5)</f>
        <v>25.69</v>
      </c>
    </row>
    <row r="8204" spans="1:27" x14ac:dyDescent="0.25">
      <c r="D8204" s="31" t="s">
        <v>1635</v>
      </c>
      <c r="K8204" s="30">
        <f>SUM(J8202:J8203)</f>
        <v>27.971050000000002</v>
      </c>
    </row>
    <row r="8206" spans="1:27" x14ac:dyDescent="0.25">
      <c r="D8206" s="31" t="s">
        <v>1637</v>
      </c>
      <c r="H8206">
        <v>1.5</v>
      </c>
      <c r="I8206" t="s">
        <v>1638</v>
      </c>
      <c r="J8206">
        <f>ROUND(H8206/100*K8200,5)</f>
        <v>8.7489999999999998E-2</v>
      </c>
    </row>
    <row r="8207" spans="1:27" x14ac:dyDescent="0.25">
      <c r="D8207" s="31" t="s">
        <v>1636</v>
      </c>
      <c r="K8207" s="32">
        <f>SUM(J8197:J8206)</f>
        <v>33.891360000000006</v>
      </c>
    </row>
    <row r="8208" spans="1:27" x14ac:dyDescent="0.25">
      <c r="D8208" s="31" t="s">
        <v>1688</v>
      </c>
      <c r="H8208">
        <v>4</v>
      </c>
      <c r="I8208" t="s">
        <v>1638</v>
      </c>
      <c r="K8208" s="30">
        <f>ROUND(H8208/100*K8207,5)</f>
        <v>1.35565</v>
      </c>
    </row>
    <row r="8209" spans="1:27" x14ac:dyDescent="0.25">
      <c r="D8209" s="31" t="s">
        <v>1639</v>
      </c>
      <c r="K8209" s="32">
        <f>SUM(K8207:K8208)</f>
        <v>35.247010000000003</v>
      </c>
    </row>
    <row r="8211" spans="1:27" ht="45" customHeight="1" x14ac:dyDescent="0.25">
      <c r="A8211" s="25" t="s">
        <v>3858</v>
      </c>
      <c r="B8211" s="25" t="s">
        <v>1560</v>
      </c>
      <c r="C8211" s="26" t="s">
        <v>37</v>
      </c>
      <c r="D8211" s="6" t="s">
        <v>1561</v>
      </c>
      <c r="E8211" s="5"/>
      <c r="F8211" s="5"/>
      <c r="G8211" s="26"/>
      <c r="H8211" s="27" t="s">
        <v>1613</v>
      </c>
      <c r="I8211" s="4">
        <v>1.403</v>
      </c>
      <c r="J8211" s="5"/>
      <c r="K8211" s="28">
        <f>ROUND(K8224,2)</f>
        <v>230.12</v>
      </c>
      <c r="L8211" s="26"/>
      <c r="M8211" s="26"/>
      <c r="N8211" s="26"/>
      <c r="O8211" s="26"/>
      <c r="P8211" s="26"/>
      <c r="Q8211" s="26"/>
      <c r="R8211" s="26"/>
      <c r="S8211" s="26"/>
      <c r="T8211" s="26"/>
      <c r="U8211" s="26"/>
      <c r="V8211" s="26"/>
      <c r="W8211" s="26"/>
      <c r="X8211" s="26"/>
      <c r="Y8211" s="26"/>
      <c r="Z8211" s="26"/>
      <c r="AA8211" s="26"/>
    </row>
    <row r="8212" spans="1:27" x14ac:dyDescent="0.25">
      <c r="B8212" s="21" t="s">
        <v>1614</v>
      </c>
    </row>
    <row r="8213" spans="1:27" x14ac:dyDescent="0.25">
      <c r="B8213" t="s">
        <v>1968</v>
      </c>
      <c r="C8213" t="s">
        <v>1616</v>
      </c>
      <c r="D8213" t="s">
        <v>1969</v>
      </c>
      <c r="E8213" s="29">
        <v>0.75</v>
      </c>
      <c r="F8213" t="s">
        <v>1618</v>
      </c>
      <c r="G8213" t="s">
        <v>1619</v>
      </c>
      <c r="H8213" s="30">
        <v>27.19</v>
      </c>
      <c r="I8213" t="s">
        <v>1620</v>
      </c>
      <c r="J8213" s="30">
        <f>ROUND(E8213/I8211* H8213,5)</f>
        <v>14.534929999999999</v>
      </c>
    </row>
    <row r="8214" spans="1:27" x14ac:dyDescent="0.25">
      <c r="B8214" t="s">
        <v>1673</v>
      </c>
      <c r="C8214" t="s">
        <v>1616</v>
      </c>
      <c r="D8214" t="s">
        <v>1674</v>
      </c>
      <c r="E8214" s="29">
        <v>0.75</v>
      </c>
      <c r="F8214" t="s">
        <v>1618</v>
      </c>
      <c r="G8214" t="s">
        <v>1619</v>
      </c>
      <c r="H8214" s="30">
        <v>22.7</v>
      </c>
      <c r="I8214" t="s">
        <v>1620</v>
      </c>
      <c r="J8214" s="30">
        <f>ROUND(E8214/I8211* H8214,5)</f>
        <v>12.13471</v>
      </c>
    </row>
    <row r="8215" spans="1:27" x14ac:dyDescent="0.25">
      <c r="D8215" s="31" t="s">
        <v>1621</v>
      </c>
      <c r="K8215" s="30">
        <f>SUM(J8213:J8214)</f>
        <v>26.669640000000001</v>
      </c>
    </row>
    <row r="8216" spans="1:27" x14ac:dyDescent="0.25">
      <c r="B8216" s="21" t="s">
        <v>1625</v>
      </c>
    </row>
    <row r="8217" spans="1:27" x14ac:dyDescent="0.25">
      <c r="B8217" t="s">
        <v>3859</v>
      </c>
      <c r="C8217" t="s">
        <v>37</v>
      </c>
      <c r="D8217" t="s">
        <v>3860</v>
      </c>
      <c r="E8217" s="29">
        <v>1</v>
      </c>
      <c r="G8217" t="s">
        <v>1619</v>
      </c>
      <c r="H8217" s="30">
        <v>178.15</v>
      </c>
      <c r="I8217" t="s">
        <v>1620</v>
      </c>
      <c r="J8217" s="30">
        <f>ROUND(E8217* H8217,5)</f>
        <v>178.15</v>
      </c>
    </row>
    <row r="8218" spans="1:27" x14ac:dyDescent="0.25">
      <c r="B8218" t="s">
        <v>1767</v>
      </c>
      <c r="C8218" t="s">
        <v>45</v>
      </c>
      <c r="D8218" t="s">
        <v>1768</v>
      </c>
      <c r="E8218" s="29">
        <v>0.24</v>
      </c>
      <c r="G8218" t="s">
        <v>1619</v>
      </c>
      <c r="H8218" s="30">
        <v>66.87</v>
      </c>
      <c r="I8218" t="s">
        <v>1620</v>
      </c>
      <c r="J8218" s="30">
        <f>ROUND(E8218* H8218,5)</f>
        <v>16.0488</v>
      </c>
    </row>
    <row r="8219" spans="1:27" x14ac:dyDescent="0.25">
      <c r="D8219" s="31" t="s">
        <v>1635</v>
      </c>
      <c r="K8219" s="30">
        <f>SUM(J8217:J8218)</f>
        <v>194.19880000000001</v>
      </c>
    </row>
    <row r="8221" spans="1:27" x14ac:dyDescent="0.25">
      <c r="D8221" s="31" t="s">
        <v>1637</v>
      </c>
      <c r="H8221">
        <v>1.5</v>
      </c>
      <c r="I8221" t="s">
        <v>1638</v>
      </c>
      <c r="J8221">
        <f>ROUND(H8221/100*K8215,5)</f>
        <v>0.40004000000000001</v>
      </c>
    </row>
    <row r="8222" spans="1:27" x14ac:dyDescent="0.25">
      <c r="D8222" s="31" t="s">
        <v>1636</v>
      </c>
      <c r="K8222" s="32">
        <f>SUM(J8212:J8221)</f>
        <v>221.26847999999998</v>
      </c>
    </row>
    <row r="8223" spans="1:27" x14ac:dyDescent="0.25">
      <c r="D8223" s="31" t="s">
        <v>1688</v>
      </c>
      <c r="H8223">
        <v>4</v>
      </c>
      <c r="I8223" t="s">
        <v>1638</v>
      </c>
      <c r="K8223" s="30">
        <f>ROUND(H8223/100*K8222,5)</f>
        <v>8.8507400000000001</v>
      </c>
    </row>
    <row r="8224" spans="1:27" x14ac:dyDescent="0.25">
      <c r="D8224" s="31" t="s">
        <v>1639</v>
      </c>
      <c r="K8224" s="32">
        <f>SUM(K8222:K8223)</f>
        <v>230.11921999999998</v>
      </c>
    </row>
    <row r="8226" spans="1:27" ht="45" customHeight="1" x14ac:dyDescent="0.25">
      <c r="A8226" s="25" t="s">
        <v>3861</v>
      </c>
      <c r="B8226" s="25" t="s">
        <v>1498</v>
      </c>
      <c r="C8226" s="26" t="s">
        <v>16</v>
      </c>
      <c r="D8226" s="6" t="s">
        <v>1499</v>
      </c>
      <c r="E8226" s="5"/>
      <c r="F8226" s="5"/>
      <c r="G8226" s="26"/>
      <c r="H8226" s="27" t="s">
        <v>1613</v>
      </c>
      <c r="I8226" s="4">
        <v>1.0760000000000001</v>
      </c>
      <c r="J8226" s="5"/>
      <c r="K8226" s="28">
        <f>ROUND(K8241,2)</f>
        <v>38.479999999999997</v>
      </c>
      <c r="L8226" s="26"/>
      <c r="M8226" s="26"/>
      <c r="N8226" s="26"/>
      <c r="O8226" s="26"/>
      <c r="P8226" s="26"/>
      <c r="Q8226" s="26"/>
      <c r="R8226" s="26"/>
      <c r="S8226" s="26"/>
      <c r="T8226" s="26"/>
      <c r="U8226" s="26"/>
      <c r="V8226" s="26"/>
      <c r="W8226" s="26"/>
      <c r="X8226" s="26"/>
      <c r="Y8226" s="26"/>
      <c r="Z8226" s="26"/>
      <c r="AA8226" s="26"/>
    </row>
    <row r="8227" spans="1:27" x14ac:dyDescent="0.25">
      <c r="B8227" s="21" t="s">
        <v>1614</v>
      </c>
    </row>
    <row r="8228" spans="1:27" x14ac:dyDescent="0.25">
      <c r="B8228" t="s">
        <v>1673</v>
      </c>
      <c r="C8228" t="s">
        <v>1616</v>
      </c>
      <c r="D8228" t="s">
        <v>1674</v>
      </c>
      <c r="E8228" s="29">
        <v>0.44</v>
      </c>
      <c r="F8228" t="s">
        <v>1618</v>
      </c>
      <c r="G8228" t="s">
        <v>1619</v>
      </c>
      <c r="H8228" s="30">
        <v>22.7</v>
      </c>
      <c r="I8228" t="s">
        <v>1620</v>
      </c>
      <c r="J8228" s="30">
        <f>ROUND(E8228/I8226* H8228,5)</f>
        <v>9.2825299999999995</v>
      </c>
    </row>
    <row r="8229" spans="1:27" x14ac:dyDescent="0.25">
      <c r="B8229" t="s">
        <v>2478</v>
      </c>
      <c r="C8229" t="s">
        <v>1616</v>
      </c>
      <c r="D8229" t="s">
        <v>2479</v>
      </c>
      <c r="E8229" s="29">
        <v>0.57999999999999996</v>
      </c>
      <c r="F8229" t="s">
        <v>1618</v>
      </c>
      <c r="G8229" t="s">
        <v>1619</v>
      </c>
      <c r="H8229" s="30">
        <v>27.19</v>
      </c>
      <c r="I8229" t="s">
        <v>1620</v>
      </c>
      <c r="J8229" s="30">
        <f>ROUND(E8229/I8226* H8229,5)</f>
        <v>14.656319999999999</v>
      </c>
    </row>
    <row r="8230" spans="1:27" x14ac:dyDescent="0.25">
      <c r="D8230" s="31" t="s">
        <v>1621</v>
      </c>
      <c r="K8230" s="30">
        <f>SUM(J8228:J8229)</f>
        <v>23.938849999999999</v>
      </c>
    </row>
    <row r="8231" spans="1:27" x14ac:dyDescent="0.25">
      <c r="B8231" s="21" t="s">
        <v>1625</v>
      </c>
    </row>
    <row r="8232" spans="1:27" x14ac:dyDescent="0.25">
      <c r="B8232" t="s">
        <v>1655</v>
      </c>
      <c r="C8232" t="s">
        <v>1627</v>
      </c>
      <c r="D8232" t="s">
        <v>1628</v>
      </c>
      <c r="E8232" s="29">
        <v>3.0999999999999999E-3</v>
      </c>
      <c r="G8232" t="s">
        <v>1619</v>
      </c>
      <c r="H8232" s="30">
        <v>110.61</v>
      </c>
      <c r="I8232" t="s">
        <v>1620</v>
      </c>
      <c r="J8232" s="30">
        <f>ROUND(E8232* H8232,5)</f>
        <v>0.34288999999999997</v>
      </c>
    </row>
    <row r="8233" spans="1:27" x14ac:dyDescent="0.25">
      <c r="B8233" t="s">
        <v>1654</v>
      </c>
      <c r="C8233" t="s">
        <v>45</v>
      </c>
      <c r="D8233" t="s">
        <v>1632</v>
      </c>
      <c r="E8233" s="29">
        <v>1E-3</v>
      </c>
      <c r="G8233" t="s">
        <v>1619</v>
      </c>
      <c r="H8233" s="30">
        <v>1.56</v>
      </c>
      <c r="I8233" t="s">
        <v>1620</v>
      </c>
      <c r="J8233" s="30">
        <f>ROUND(E8233* H8233,5)</f>
        <v>1.56E-3</v>
      </c>
    </row>
    <row r="8234" spans="1:27" x14ac:dyDescent="0.25">
      <c r="B8234" t="s">
        <v>3862</v>
      </c>
      <c r="C8234" t="s">
        <v>16</v>
      </c>
      <c r="D8234" t="s">
        <v>3863</v>
      </c>
      <c r="E8234" s="29">
        <v>1.02</v>
      </c>
      <c r="G8234" t="s">
        <v>1619</v>
      </c>
      <c r="H8234" s="30">
        <v>6.91</v>
      </c>
      <c r="I8234" t="s">
        <v>1620</v>
      </c>
      <c r="J8234" s="30">
        <f>ROUND(E8234* H8234,5)</f>
        <v>7.0481999999999996</v>
      </c>
    </row>
    <row r="8235" spans="1:27" x14ac:dyDescent="0.25">
      <c r="D8235" s="31" t="s">
        <v>1635</v>
      </c>
      <c r="K8235" s="30">
        <f>SUM(J8232:J8234)</f>
        <v>7.3926499999999997</v>
      </c>
    </row>
    <row r="8236" spans="1:27" x14ac:dyDescent="0.25">
      <c r="B8236" s="21" t="s">
        <v>1610</v>
      </c>
    </row>
    <row r="8237" spans="1:27" x14ac:dyDescent="0.25">
      <c r="B8237" t="s">
        <v>1661</v>
      </c>
      <c r="C8237" t="s">
        <v>45</v>
      </c>
      <c r="D8237" t="s">
        <v>1612</v>
      </c>
      <c r="E8237" s="29">
        <v>3.15E-2</v>
      </c>
      <c r="G8237" t="s">
        <v>1619</v>
      </c>
      <c r="H8237" s="30">
        <v>179.80090000000001</v>
      </c>
      <c r="I8237" t="s">
        <v>1620</v>
      </c>
      <c r="J8237" s="30">
        <f>ROUND(E8237* H8237,5)</f>
        <v>5.6637300000000002</v>
      </c>
    </row>
    <row r="8238" spans="1:27" x14ac:dyDescent="0.25">
      <c r="D8238" s="31" t="s">
        <v>1687</v>
      </c>
      <c r="K8238" s="30">
        <f>SUM(J8237:J8237)</f>
        <v>5.6637300000000002</v>
      </c>
    </row>
    <row r="8239" spans="1:27" x14ac:dyDescent="0.25">
      <c r="D8239" s="31" t="s">
        <v>1636</v>
      </c>
      <c r="K8239" s="32">
        <f>SUM(J8227:J8238)</f>
        <v>36.995229999999999</v>
      </c>
    </row>
    <row r="8240" spans="1:27" x14ac:dyDescent="0.25">
      <c r="D8240" s="31" t="s">
        <v>1688</v>
      </c>
      <c r="H8240">
        <v>4</v>
      </c>
      <c r="I8240" t="s">
        <v>1638</v>
      </c>
      <c r="K8240" s="30">
        <f>ROUND(H8240/100*K8239,5)</f>
        <v>1.4798100000000001</v>
      </c>
    </row>
    <row r="8241" spans="1:27" x14ac:dyDescent="0.25">
      <c r="D8241" s="31" t="s">
        <v>1639</v>
      </c>
      <c r="K8241" s="32">
        <f>SUM(K8239:K8240)</f>
        <v>38.47504</v>
      </c>
    </row>
    <row r="8243" spans="1:27" ht="45" customHeight="1" x14ac:dyDescent="0.25">
      <c r="A8243" s="25" t="s">
        <v>3864</v>
      </c>
      <c r="B8243" s="25" t="s">
        <v>1500</v>
      </c>
      <c r="C8243" s="26" t="s">
        <v>42</v>
      </c>
      <c r="D8243" s="6" t="s">
        <v>1501</v>
      </c>
      <c r="E8243" s="5"/>
      <c r="F8243" s="5"/>
      <c r="G8243" s="26"/>
      <c r="H8243" s="27" t="s">
        <v>1613</v>
      </c>
      <c r="I8243" s="4">
        <v>1.268</v>
      </c>
      <c r="J8243" s="5"/>
      <c r="K8243" s="28">
        <f>ROUND(K8257,2)</f>
        <v>28.86</v>
      </c>
      <c r="L8243" s="26"/>
      <c r="M8243" s="26"/>
      <c r="N8243" s="26"/>
      <c r="O8243" s="26"/>
      <c r="P8243" s="26"/>
      <c r="Q8243" s="26"/>
      <c r="R8243" s="26"/>
      <c r="S8243" s="26"/>
      <c r="T8243" s="26"/>
      <c r="U8243" s="26"/>
      <c r="V8243" s="26"/>
      <c r="W8243" s="26"/>
      <c r="X8243" s="26"/>
      <c r="Y8243" s="26"/>
      <c r="Z8243" s="26"/>
      <c r="AA8243" s="26"/>
    </row>
    <row r="8244" spans="1:27" x14ac:dyDescent="0.25">
      <c r="B8244" s="21" t="s">
        <v>1614</v>
      </c>
    </row>
    <row r="8245" spans="1:27" x14ac:dyDescent="0.25">
      <c r="B8245" t="s">
        <v>2478</v>
      </c>
      <c r="C8245" t="s">
        <v>1616</v>
      </c>
      <c r="D8245" t="s">
        <v>2479</v>
      </c>
      <c r="E8245" s="29">
        <v>0.08</v>
      </c>
      <c r="F8245" t="s">
        <v>1618</v>
      </c>
      <c r="G8245" t="s">
        <v>1619</v>
      </c>
      <c r="H8245" s="30">
        <v>27.19</v>
      </c>
      <c r="I8245" t="s">
        <v>1620</v>
      </c>
      <c r="J8245" s="30">
        <f>ROUND(E8245/I8243* H8245,5)</f>
        <v>1.71546</v>
      </c>
    </row>
    <row r="8246" spans="1:27" x14ac:dyDescent="0.25">
      <c r="B8246" t="s">
        <v>1673</v>
      </c>
      <c r="C8246" t="s">
        <v>1616</v>
      </c>
      <c r="D8246" t="s">
        <v>1674</v>
      </c>
      <c r="E8246" s="29">
        <v>0.19</v>
      </c>
      <c r="F8246" t="s">
        <v>1618</v>
      </c>
      <c r="G8246" t="s">
        <v>1619</v>
      </c>
      <c r="H8246" s="30">
        <v>22.7</v>
      </c>
      <c r="I8246" t="s">
        <v>1620</v>
      </c>
      <c r="J8246" s="30">
        <f>ROUND(E8246/I8243* H8246,5)</f>
        <v>3.4014199999999999</v>
      </c>
    </row>
    <row r="8247" spans="1:27" x14ac:dyDescent="0.25">
      <c r="D8247" s="31" t="s">
        <v>1621</v>
      </c>
      <c r="K8247" s="30">
        <f>SUM(J8245:J8246)</f>
        <v>5.1168800000000001</v>
      </c>
    </row>
    <row r="8248" spans="1:27" x14ac:dyDescent="0.25">
      <c r="B8248" s="21" t="s">
        <v>1625</v>
      </c>
    </row>
    <row r="8249" spans="1:27" x14ac:dyDescent="0.25">
      <c r="B8249" t="s">
        <v>3865</v>
      </c>
      <c r="C8249" t="s">
        <v>42</v>
      </c>
      <c r="D8249" t="s">
        <v>3866</v>
      </c>
      <c r="E8249" s="29">
        <v>1.01</v>
      </c>
      <c r="G8249" t="s">
        <v>1619</v>
      </c>
      <c r="H8249" s="30">
        <v>19.2</v>
      </c>
      <c r="I8249" t="s">
        <v>1620</v>
      </c>
      <c r="J8249" s="30">
        <f>ROUND(E8249* H8249,5)</f>
        <v>19.391999999999999</v>
      </c>
    </row>
    <row r="8250" spans="1:27" x14ac:dyDescent="0.25">
      <c r="B8250" t="s">
        <v>1654</v>
      </c>
      <c r="C8250" t="s">
        <v>45</v>
      </c>
      <c r="D8250" t="s">
        <v>1632</v>
      </c>
      <c r="E8250" s="29">
        <v>1E-3</v>
      </c>
      <c r="G8250" t="s">
        <v>1619</v>
      </c>
      <c r="H8250" s="30">
        <v>1.56</v>
      </c>
      <c r="I8250" t="s">
        <v>1620</v>
      </c>
      <c r="J8250" s="30">
        <f>ROUND(E8250* H8250,5)</f>
        <v>1.56E-3</v>
      </c>
    </row>
    <row r="8251" spans="1:27" x14ac:dyDescent="0.25">
      <c r="D8251" s="31" t="s">
        <v>1635</v>
      </c>
      <c r="K8251" s="30">
        <f>SUM(J8249:J8250)</f>
        <v>19.393560000000001</v>
      </c>
    </row>
    <row r="8252" spans="1:27" x14ac:dyDescent="0.25">
      <c r="B8252" s="21" t="s">
        <v>1610</v>
      </c>
    </row>
    <row r="8253" spans="1:27" x14ac:dyDescent="0.25">
      <c r="B8253" t="s">
        <v>1661</v>
      </c>
      <c r="C8253" t="s">
        <v>45</v>
      </c>
      <c r="D8253" t="s">
        <v>1612</v>
      </c>
      <c r="E8253" s="29">
        <v>1.7999999999999999E-2</v>
      </c>
      <c r="G8253" t="s">
        <v>1619</v>
      </c>
      <c r="H8253" s="30">
        <v>179.80090000000001</v>
      </c>
      <c r="I8253" t="s">
        <v>1620</v>
      </c>
      <c r="J8253" s="30">
        <f>ROUND(E8253* H8253,5)</f>
        <v>3.2364199999999999</v>
      </c>
    </row>
    <row r="8254" spans="1:27" x14ac:dyDescent="0.25">
      <c r="D8254" s="31" t="s">
        <v>1687</v>
      </c>
      <c r="K8254" s="30">
        <f>SUM(J8253:J8253)</f>
        <v>3.2364199999999999</v>
      </c>
    </row>
    <row r="8255" spans="1:27" x14ac:dyDescent="0.25">
      <c r="D8255" s="31" t="s">
        <v>1636</v>
      </c>
      <c r="K8255" s="32">
        <f>SUM(J8244:J8254)</f>
        <v>27.746859999999998</v>
      </c>
    </row>
    <row r="8256" spans="1:27" x14ac:dyDescent="0.25">
      <c r="D8256" s="31" t="s">
        <v>1688</v>
      </c>
      <c r="H8256">
        <v>4</v>
      </c>
      <c r="I8256" t="s">
        <v>1638</v>
      </c>
      <c r="K8256" s="30">
        <f>ROUND(H8256/100*K8255,5)</f>
        <v>1.1098699999999999</v>
      </c>
    </row>
    <row r="8257" spans="1:27" x14ac:dyDescent="0.25">
      <c r="D8257" s="31" t="s">
        <v>1639</v>
      </c>
      <c r="K8257" s="32">
        <f>SUM(K8255:K8256)</f>
        <v>28.856729999999999</v>
      </c>
    </row>
    <row r="8259" spans="1:27" ht="45" customHeight="1" x14ac:dyDescent="0.25">
      <c r="A8259" s="25" t="s">
        <v>3867</v>
      </c>
      <c r="B8259" s="25" t="s">
        <v>719</v>
      </c>
      <c r="C8259" s="26" t="s">
        <v>550</v>
      </c>
      <c r="D8259" s="6" t="s">
        <v>720</v>
      </c>
      <c r="E8259" s="5"/>
      <c r="F8259" s="5"/>
      <c r="G8259" s="26"/>
      <c r="H8259" s="27" t="s">
        <v>1613</v>
      </c>
      <c r="I8259" s="4">
        <v>4.6310000000000002</v>
      </c>
      <c r="J8259" s="5"/>
      <c r="K8259" s="28">
        <f>ROUND(K8269,2)</f>
        <v>1390.01</v>
      </c>
      <c r="L8259" s="26"/>
      <c r="M8259" s="26"/>
      <c r="N8259" s="26"/>
      <c r="O8259" s="26"/>
      <c r="P8259" s="26"/>
      <c r="Q8259" s="26"/>
      <c r="R8259" s="26"/>
      <c r="S8259" s="26"/>
      <c r="T8259" s="26"/>
      <c r="U8259" s="26"/>
      <c r="V8259" s="26"/>
      <c r="W8259" s="26"/>
      <c r="X8259" s="26"/>
      <c r="Y8259" s="26"/>
      <c r="Z8259" s="26"/>
      <c r="AA8259" s="26"/>
    </row>
    <row r="8260" spans="1:27" x14ac:dyDescent="0.25">
      <c r="B8260" s="21" t="s">
        <v>1614</v>
      </c>
    </row>
    <row r="8261" spans="1:27" x14ac:dyDescent="0.25">
      <c r="B8261" t="s">
        <v>2478</v>
      </c>
      <c r="C8261" t="s">
        <v>1616</v>
      </c>
      <c r="D8261" t="s">
        <v>2479</v>
      </c>
      <c r="E8261" s="29">
        <v>2</v>
      </c>
      <c r="F8261" t="s">
        <v>1618</v>
      </c>
      <c r="G8261" t="s">
        <v>1619</v>
      </c>
      <c r="H8261" s="30">
        <v>27.19</v>
      </c>
      <c r="I8261" t="s">
        <v>1620</v>
      </c>
      <c r="J8261" s="30">
        <f>ROUND(E8261/I8259* H8261,5)</f>
        <v>11.742599999999999</v>
      </c>
    </row>
    <row r="8262" spans="1:27" x14ac:dyDescent="0.25">
      <c r="B8262" t="s">
        <v>1673</v>
      </c>
      <c r="C8262" t="s">
        <v>1616</v>
      </c>
      <c r="D8262" t="s">
        <v>1674</v>
      </c>
      <c r="E8262" s="29">
        <v>2</v>
      </c>
      <c r="F8262" t="s">
        <v>1618</v>
      </c>
      <c r="G8262" t="s">
        <v>1619</v>
      </c>
      <c r="H8262" s="30">
        <v>22.7</v>
      </c>
      <c r="I8262" t="s">
        <v>1620</v>
      </c>
      <c r="J8262" s="30">
        <f>ROUND(E8262/I8259* H8262,5)</f>
        <v>9.8034999999999997</v>
      </c>
    </row>
    <row r="8263" spans="1:27" x14ac:dyDescent="0.25">
      <c r="D8263" s="31" t="s">
        <v>1621</v>
      </c>
      <c r="K8263" s="30">
        <f>SUM(J8261:J8262)</f>
        <v>21.546099999999999</v>
      </c>
    </row>
    <row r="8264" spans="1:27" x14ac:dyDescent="0.25">
      <c r="B8264" s="21" t="s">
        <v>1625</v>
      </c>
    </row>
    <row r="8265" spans="1:27" x14ac:dyDescent="0.25">
      <c r="B8265" t="s">
        <v>3868</v>
      </c>
      <c r="C8265" t="s">
        <v>550</v>
      </c>
      <c r="D8265" t="s">
        <v>3869</v>
      </c>
      <c r="E8265" s="29">
        <v>1</v>
      </c>
      <c r="G8265" t="s">
        <v>1619</v>
      </c>
      <c r="H8265" s="30">
        <v>1315</v>
      </c>
      <c r="I8265" t="s">
        <v>1620</v>
      </c>
      <c r="J8265" s="30">
        <f>ROUND(E8265* H8265,5)</f>
        <v>1315</v>
      </c>
    </row>
    <row r="8266" spans="1:27" x14ac:dyDescent="0.25">
      <c r="D8266" s="31" t="s">
        <v>1635</v>
      </c>
      <c r="K8266" s="30">
        <f>SUM(J8265:J8265)</f>
        <v>1315</v>
      </c>
    </row>
    <row r="8267" spans="1:27" x14ac:dyDescent="0.25">
      <c r="D8267" s="31" t="s">
        <v>1636</v>
      </c>
      <c r="K8267" s="32">
        <f>SUM(J8260:J8266)</f>
        <v>1336.5461</v>
      </c>
    </row>
    <row r="8268" spans="1:27" x14ac:dyDescent="0.25">
      <c r="D8268" s="31" t="s">
        <v>1688</v>
      </c>
      <c r="H8268">
        <v>4</v>
      </c>
      <c r="I8268" t="s">
        <v>1638</v>
      </c>
      <c r="K8268" s="30">
        <f>ROUND(H8268/100*K8267,5)</f>
        <v>53.461840000000002</v>
      </c>
    </row>
    <row r="8269" spans="1:27" x14ac:dyDescent="0.25">
      <c r="D8269" s="31" t="s">
        <v>1639</v>
      </c>
      <c r="K8269" s="32">
        <f>SUM(K8267:K8268)</f>
        <v>1390.00794</v>
      </c>
    </row>
    <row r="8271" spans="1:27" ht="45" customHeight="1" x14ac:dyDescent="0.25">
      <c r="A8271" s="25" t="s">
        <v>3870</v>
      </c>
      <c r="B8271" s="25" t="s">
        <v>715</v>
      </c>
      <c r="C8271" s="26" t="s">
        <v>42</v>
      </c>
      <c r="D8271" s="6" t="s">
        <v>716</v>
      </c>
      <c r="E8271" s="5"/>
      <c r="F8271" s="5"/>
      <c r="G8271" s="26"/>
      <c r="H8271" s="27" t="s">
        <v>1613</v>
      </c>
      <c r="I8271" s="4">
        <v>1.248</v>
      </c>
      <c r="J8271" s="5"/>
      <c r="K8271" s="28">
        <f>ROUND(K8282,2)</f>
        <v>47.34</v>
      </c>
      <c r="L8271" s="26"/>
      <c r="M8271" s="26"/>
      <c r="N8271" s="26"/>
      <c r="O8271" s="26"/>
      <c r="P8271" s="26"/>
      <c r="Q8271" s="26"/>
      <c r="R8271" s="26"/>
      <c r="S8271" s="26"/>
      <c r="T8271" s="26"/>
      <c r="U8271" s="26"/>
      <c r="V8271" s="26"/>
      <c r="W8271" s="26"/>
      <c r="X8271" s="26"/>
      <c r="Y8271" s="26"/>
      <c r="Z8271" s="26"/>
      <c r="AA8271" s="26"/>
    </row>
    <row r="8272" spans="1:27" x14ac:dyDescent="0.25">
      <c r="B8272" s="21" t="s">
        <v>1614</v>
      </c>
    </row>
    <row r="8273" spans="1:27" x14ac:dyDescent="0.25">
      <c r="B8273" t="s">
        <v>2478</v>
      </c>
      <c r="C8273" t="s">
        <v>1616</v>
      </c>
      <c r="D8273" t="s">
        <v>2479</v>
      </c>
      <c r="E8273" s="29">
        <v>0.2</v>
      </c>
      <c r="F8273" t="s">
        <v>1618</v>
      </c>
      <c r="G8273" t="s">
        <v>1619</v>
      </c>
      <c r="H8273" s="30">
        <v>27.19</v>
      </c>
      <c r="I8273" t="s">
        <v>1620</v>
      </c>
      <c r="J8273" s="30">
        <f>ROUND(E8273/I8271* H8273,5)</f>
        <v>4.3573700000000004</v>
      </c>
    </row>
    <row r="8274" spans="1:27" x14ac:dyDescent="0.25">
      <c r="B8274" t="s">
        <v>1673</v>
      </c>
      <c r="C8274" t="s">
        <v>1616</v>
      </c>
      <c r="D8274" t="s">
        <v>1674</v>
      </c>
      <c r="E8274" s="29">
        <v>0.35</v>
      </c>
      <c r="F8274" t="s">
        <v>1618</v>
      </c>
      <c r="G8274" t="s">
        <v>1619</v>
      </c>
      <c r="H8274" s="30">
        <v>22.7</v>
      </c>
      <c r="I8274" t="s">
        <v>1620</v>
      </c>
      <c r="J8274" s="30">
        <f>ROUND(E8274/I8271* H8274,5)</f>
        <v>6.3661899999999996</v>
      </c>
    </row>
    <row r="8275" spans="1:27" x14ac:dyDescent="0.25">
      <c r="D8275" s="31" t="s">
        <v>1621</v>
      </c>
      <c r="K8275" s="30">
        <f>SUM(J8273:J8274)</f>
        <v>10.723559999999999</v>
      </c>
    </row>
    <row r="8276" spans="1:27" x14ac:dyDescent="0.25">
      <c r="B8276" s="21" t="s">
        <v>1625</v>
      </c>
    </row>
    <row r="8277" spans="1:27" x14ac:dyDescent="0.25">
      <c r="B8277" t="s">
        <v>3871</v>
      </c>
      <c r="C8277" t="s">
        <v>42</v>
      </c>
      <c r="D8277" t="s">
        <v>3872</v>
      </c>
      <c r="E8277" s="29">
        <v>1.05</v>
      </c>
      <c r="G8277" t="s">
        <v>1619</v>
      </c>
      <c r="H8277" s="30">
        <v>27.17</v>
      </c>
      <c r="I8277" t="s">
        <v>1620</v>
      </c>
      <c r="J8277" s="30">
        <f>ROUND(E8277* H8277,5)</f>
        <v>28.528500000000001</v>
      </c>
    </row>
    <row r="8278" spans="1:27" x14ac:dyDescent="0.25">
      <c r="B8278" t="s">
        <v>1902</v>
      </c>
      <c r="C8278" t="s">
        <v>45</v>
      </c>
      <c r="D8278" t="s">
        <v>1903</v>
      </c>
      <c r="E8278" s="29">
        <v>9.35E-2</v>
      </c>
      <c r="G8278" t="s">
        <v>1619</v>
      </c>
      <c r="H8278" s="30">
        <v>67.05</v>
      </c>
      <c r="I8278" t="s">
        <v>1620</v>
      </c>
      <c r="J8278" s="30">
        <f>ROUND(E8278* H8278,5)</f>
        <v>6.2691800000000004</v>
      </c>
    </row>
    <row r="8279" spans="1:27" x14ac:dyDescent="0.25">
      <c r="D8279" s="31" t="s">
        <v>1635</v>
      </c>
      <c r="K8279" s="30">
        <f>SUM(J8277:J8278)</f>
        <v>34.79768</v>
      </c>
    </row>
    <row r="8280" spans="1:27" x14ac:dyDescent="0.25">
      <c r="D8280" s="31" t="s">
        <v>1636</v>
      </c>
      <c r="K8280" s="32">
        <f>SUM(J8272:J8279)</f>
        <v>45.521239999999999</v>
      </c>
    </row>
    <row r="8281" spans="1:27" x14ac:dyDescent="0.25">
      <c r="D8281" s="31" t="s">
        <v>1688</v>
      </c>
      <c r="H8281">
        <v>4</v>
      </c>
      <c r="I8281" t="s">
        <v>1638</v>
      </c>
      <c r="K8281" s="30">
        <f>ROUND(H8281/100*K8280,5)</f>
        <v>1.8208500000000001</v>
      </c>
    </row>
    <row r="8282" spans="1:27" x14ac:dyDescent="0.25">
      <c r="D8282" s="31" t="s">
        <v>1639</v>
      </c>
      <c r="K8282" s="32">
        <f>SUM(K8280:K8281)</f>
        <v>47.342089999999999</v>
      </c>
    </row>
    <row r="8284" spans="1:27" ht="45" customHeight="1" x14ac:dyDescent="0.25">
      <c r="A8284" s="25" t="s">
        <v>3873</v>
      </c>
      <c r="B8284" s="25" t="s">
        <v>713</v>
      </c>
      <c r="C8284" s="26" t="s">
        <v>42</v>
      </c>
      <c r="D8284" s="6" t="s">
        <v>714</v>
      </c>
      <c r="E8284" s="5"/>
      <c r="F8284" s="5"/>
      <c r="G8284" s="26"/>
      <c r="H8284" s="27" t="s">
        <v>1613</v>
      </c>
      <c r="I8284" s="4">
        <v>14.913</v>
      </c>
      <c r="J8284" s="5"/>
      <c r="K8284" s="28">
        <f>ROUND(K8294,2)</f>
        <v>95.12</v>
      </c>
      <c r="L8284" s="26"/>
      <c r="M8284" s="26"/>
      <c r="N8284" s="26"/>
      <c r="O8284" s="26"/>
      <c r="P8284" s="26"/>
      <c r="Q8284" s="26"/>
      <c r="R8284" s="26"/>
      <c r="S8284" s="26"/>
      <c r="T8284" s="26"/>
      <c r="U8284" s="26"/>
      <c r="V8284" s="26"/>
      <c r="W8284" s="26"/>
      <c r="X8284" s="26"/>
      <c r="Y8284" s="26"/>
      <c r="Z8284" s="26"/>
      <c r="AA8284" s="26"/>
    </row>
    <row r="8285" spans="1:27" x14ac:dyDescent="0.25">
      <c r="B8285" s="21" t="s">
        <v>1614</v>
      </c>
    </row>
    <row r="8286" spans="1:27" x14ac:dyDescent="0.25">
      <c r="B8286" t="s">
        <v>1673</v>
      </c>
      <c r="C8286" t="s">
        <v>1616</v>
      </c>
      <c r="D8286" t="s">
        <v>1674</v>
      </c>
      <c r="E8286" s="29">
        <v>0.1</v>
      </c>
      <c r="F8286" t="s">
        <v>1618</v>
      </c>
      <c r="G8286" t="s">
        <v>1619</v>
      </c>
      <c r="H8286" s="30">
        <v>22.7</v>
      </c>
      <c r="I8286" t="s">
        <v>1620</v>
      </c>
      <c r="J8286" s="30">
        <f>ROUND(E8286/I8284* H8286,5)</f>
        <v>0.15221999999999999</v>
      </c>
    </row>
    <row r="8287" spans="1:27" x14ac:dyDescent="0.25">
      <c r="B8287" t="s">
        <v>2478</v>
      </c>
      <c r="C8287" t="s">
        <v>1616</v>
      </c>
      <c r="D8287" t="s">
        <v>2479</v>
      </c>
      <c r="E8287" s="29">
        <v>0.1</v>
      </c>
      <c r="F8287" t="s">
        <v>1618</v>
      </c>
      <c r="G8287" t="s">
        <v>1619</v>
      </c>
      <c r="H8287" s="30">
        <v>27.19</v>
      </c>
      <c r="I8287" t="s">
        <v>1620</v>
      </c>
      <c r="J8287" s="30">
        <f>ROUND(E8287/I8284* H8287,5)</f>
        <v>0.18232000000000001</v>
      </c>
    </row>
    <row r="8288" spans="1:27" x14ac:dyDescent="0.25">
      <c r="D8288" s="31" t="s">
        <v>1621</v>
      </c>
      <c r="K8288" s="30">
        <f>SUM(J8286:J8287)</f>
        <v>0.33454</v>
      </c>
    </row>
    <row r="8289" spans="1:27" x14ac:dyDescent="0.25">
      <c r="B8289" s="21" t="s">
        <v>1625</v>
      </c>
    </row>
    <row r="8290" spans="1:27" x14ac:dyDescent="0.25">
      <c r="B8290" t="s">
        <v>3874</v>
      </c>
      <c r="C8290" t="s">
        <v>42</v>
      </c>
      <c r="D8290" t="s">
        <v>3875</v>
      </c>
      <c r="E8290" s="29">
        <v>1.1000000000000001</v>
      </c>
      <c r="G8290" t="s">
        <v>1619</v>
      </c>
      <c r="H8290" s="30">
        <v>82.84</v>
      </c>
      <c r="I8290" t="s">
        <v>1620</v>
      </c>
      <c r="J8290" s="30">
        <f>ROUND(E8290* H8290,5)</f>
        <v>91.123999999999995</v>
      </c>
    </row>
    <row r="8291" spans="1:27" x14ac:dyDescent="0.25">
      <c r="D8291" s="31" t="s">
        <v>1635</v>
      </c>
      <c r="K8291" s="30">
        <f>SUM(J8290:J8290)</f>
        <v>91.123999999999995</v>
      </c>
    </row>
    <row r="8292" spans="1:27" x14ac:dyDescent="0.25">
      <c r="D8292" s="31" t="s">
        <v>1636</v>
      </c>
      <c r="K8292" s="32">
        <f>SUM(J8285:J8291)</f>
        <v>91.458539999999999</v>
      </c>
    </row>
    <row r="8293" spans="1:27" x14ac:dyDescent="0.25">
      <c r="D8293" s="31" t="s">
        <v>1688</v>
      </c>
      <c r="H8293">
        <v>4</v>
      </c>
      <c r="I8293" t="s">
        <v>1638</v>
      </c>
      <c r="K8293" s="30">
        <f>ROUND(H8293/100*K8292,5)</f>
        <v>3.6583399999999999</v>
      </c>
    </row>
    <row r="8294" spans="1:27" x14ac:dyDescent="0.25">
      <c r="D8294" s="31" t="s">
        <v>1639</v>
      </c>
      <c r="K8294" s="32">
        <f>SUM(K8292:K8293)</f>
        <v>95.116879999999995</v>
      </c>
    </row>
    <row r="8296" spans="1:27" ht="45" customHeight="1" x14ac:dyDescent="0.25">
      <c r="A8296" s="25" t="s">
        <v>3876</v>
      </c>
      <c r="B8296" s="25" t="s">
        <v>1457</v>
      </c>
      <c r="C8296" s="26" t="s">
        <v>37</v>
      </c>
      <c r="D8296" s="6" t="s">
        <v>1458</v>
      </c>
      <c r="E8296" s="5"/>
      <c r="F8296" s="5"/>
      <c r="G8296" s="26"/>
      <c r="H8296" s="27" t="s">
        <v>1613</v>
      </c>
      <c r="I8296" s="4">
        <v>1.0509999999999999</v>
      </c>
      <c r="J8296" s="5"/>
      <c r="K8296" s="28">
        <f>ROUND(K8309,2)</f>
        <v>61.02</v>
      </c>
      <c r="L8296" s="26"/>
      <c r="M8296" s="26"/>
      <c r="N8296" s="26"/>
      <c r="O8296" s="26"/>
      <c r="P8296" s="26"/>
      <c r="Q8296" s="26"/>
      <c r="R8296" s="26"/>
      <c r="S8296" s="26"/>
      <c r="T8296" s="26"/>
      <c r="U8296" s="26"/>
      <c r="V8296" s="26"/>
      <c r="W8296" s="26"/>
      <c r="X8296" s="26"/>
      <c r="Y8296" s="26"/>
      <c r="Z8296" s="26"/>
      <c r="AA8296" s="26"/>
    </row>
    <row r="8297" spans="1:27" x14ac:dyDescent="0.25">
      <c r="B8297" s="21" t="s">
        <v>1614</v>
      </c>
    </row>
    <row r="8298" spans="1:27" x14ac:dyDescent="0.25">
      <c r="B8298" t="s">
        <v>2478</v>
      </c>
      <c r="C8298" t="s">
        <v>1616</v>
      </c>
      <c r="D8298" t="s">
        <v>2479</v>
      </c>
      <c r="E8298" s="29">
        <v>1</v>
      </c>
      <c r="F8298" t="s">
        <v>1618</v>
      </c>
      <c r="G8298" t="s">
        <v>1619</v>
      </c>
      <c r="H8298" s="30">
        <v>27.19</v>
      </c>
      <c r="I8298" t="s">
        <v>1620</v>
      </c>
      <c r="J8298" s="30">
        <f>ROUND(E8298/I8296* H8298,5)</f>
        <v>25.8706</v>
      </c>
    </row>
    <row r="8299" spans="1:27" x14ac:dyDescent="0.25">
      <c r="B8299" t="s">
        <v>1673</v>
      </c>
      <c r="C8299" t="s">
        <v>1616</v>
      </c>
      <c r="D8299" t="s">
        <v>1674</v>
      </c>
      <c r="E8299" s="29">
        <v>1</v>
      </c>
      <c r="F8299" t="s">
        <v>1618</v>
      </c>
      <c r="G8299" t="s">
        <v>1619</v>
      </c>
      <c r="H8299" s="30">
        <v>22.7</v>
      </c>
      <c r="I8299" t="s">
        <v>1620</v>
      </c>
      <c r="J8299" s="30">
        <f>ROUND(E8299/I8296* H8299,5)</f>
        <v>21.598479999999999</v>
      </c>
    </row>
    <row r="8300" spans="1:27" x14ac:dyDescent="0.25">
      <c r="D8300" s="31" t="s">
        <v>1621</v>
      </c>
      <c r="K8300" s="30">
        <f>SUM(J8298:J8299)</f>
        <v>47.469079999999998</v>
      </c>
    </row>
    <row r="8301" spans="1:27" x14ac:dyDescent="0.25">
      <c r="B8301" s="21" t="s">
        <v>732</v>
      </c>
    </row>
    <row r="8302" spans="1:27" x14ac:dyDescent="0.25">
      <c r="B8302" t="s">
        <v>1839</v>
      </c>
      <c r="C8302" t="s">
        <v>1616</v>
      </c>
      <c r="D8302" t="s">
        <v>1840</v>
      </c>
      <c r="E8302" s="29">
        <v>0.2</v>
      </c>
      <c r="F8302" t="s">
        <v>1618</v>
      </c>
      <c r="G8302" t="s">
        <v>1619</v>
      </c>
      <c r="H8302" s="30">
        <v>52.25</v>
      </c>
      <c r="I8302" t="s">
        <v>1620</v>
      </c>
      <c r="J8302" s="30">
        <f>ROUND(E8302/I8296* H8302,5)</f>
        <v>9.9429099999999995</v>
      </c>
    </row>
    <row r="8303" spans="1:27" x14ac:dyDescent="0.25">
      <c r="D8303" s="31" t="s">
        <v>1624</v>
      </c>
      <c r="K8303" s="30">
        <f>SUM(J8302:J8302)</f>
        <v>9.9429099999999995</v>
      </c>
    </row>
    <row r="8304" spans="1:27" x14ac:dyDescent="0.25">
      <c r="B8304" s="21" t="s">
        <v>1625</v>
      </c>
    </row>
    <row r="8305" spans="1:27" x14ac:dyDescent="0.25">
      <c r="B8305" t="s">
        <v>2028</v>
      </c>
      <c r="C8305" t="s">
        <v>1627</v>
      </c>
      <c r="D8305" t="s">
        <v>2029</v>
      </c>
      <c r="E8305" s="29">
        <v>3.5700000000000003E-2</v>
      </c>
      <c r="G8305" t="s">
        <v>1619</v>
      </c>
      <c r="H8305" s="30">
        <v>35.36</v>
      </c>
      <c r="I8305" t="s">
        <v>1620</v>
      </c>
      <c r="J8305" s="30">
        <f>ROUND(E8305* H8305,5)</f>
        <v>1.2623500000000001</v>
      </c>
    </row>
    <row r="8306" spans="1:27" x14ac:dyDescent="0.25">
      <c r="D8306" s="31" t="s">
        <v>1635</v>
      </c>
      <c r="K8306" s="30">
        <f>SUM(J8305:J8305)</f>
        <v>1.2623500000000001</v>
      </c>
    </row>
    <row r="8307" spans="1:27" x14ac:dyDescent="0.25">
      <c r="D8307" s="31" t="s">
        <v>1636</v>
      </c>
      <c r="K8307" s="32">
        <f>SUM(J8297:J8306)</f>
        <v>58.674339999999994</v>
      </c>
    </row>
    <row r="8308" spans="1:27" x14ac:dyDescent="0.25">
      <c r="D8308" s="31" t="s">
        <v>1688</v>
      </c>
      <c r="H8308">
        <v>4</v>
      </c>
      <c r="I8308" t="s">
        <v>1638</v>
      </c>
      <c r="K8308" s="30">
        <f>ROUND(H8308/100*K8307,5)</f>
        <v>2.3469699999999998</v>
      </c>
    </row>
    <row r="8309" spans="1:27" x14ac:dyDescent="0.25">
      <c r="D8309" s="31" t="s">
        <v>1639</v>
      </c>
      <c r="K8309" s="32">
        <f>SUM(K8307:K8308)</f>
        <v>61.021309999999993</v>
      </c>
    </row>
    <row r="8311" spans="1:27" ht="45" customHeight="1" x14ac:dyDescent="0.25">
      <c r="A8311" s="25" t="s">
        <v>3877</v>
      </c>
      <c r="B8311" s="25" t="s">
        <v>665</v>
      </c>
      <c r="C8311" s="26" t="s">
        <v>42</v>
      </c>
      <c r="D8311" s="6" t="s">
        <v>666</v>
      </c>
      <c r="E8311" s="5"/>
      <c r="F8311" s="5"/>
      <c r="G8311" s="26"/>
      <c r="H8311" s="27" t="s">
        <v>1613</v>
      </c>
      <c r="I8311" s="4">
        <v>1.0880000000000001</v>
      </c>
      <c r="J8311" s="5"/>
      <c r="K8311" s="28">
        <f>ROUND(K8323,2)</f>
        <v>4.17</v>
      </c>
      <c r="L8311" s="26"/>
      <c r="M8311" s="26"/>
      <c r="N8311" s="26"/>
      <c r="O8311" s="26"/>
      <c r="P8311" s="26"/>
      <c r="Q8311" s="26"/>
      <c r="R8311" s="26"/>
      <c r="S8311" s="26"/>
      <c r="T8311" s="26"/>
      <c r="U8311" s="26"/>
      <c r="V8311" s="26"/>
      <c r="W8311" s="26"/>
      <c r="X8311" s="26"/>
      <c r="Y8311" s="26"/>
      <c r="Z8311" s="26"/>
      <c r="AA8311" s="26"/>
    </row>
    <row r="8312" spans="1:27" x14ac:dyDescent="0.25">
      <c r="B8312" s="21" t="s">
        <v>1614</v>
      </c>
    </row>
    <row r="8313" spans="1:27" x14ac:dyDescent="0.25">
      <c r="B8313" t="s">
        <v>1828</v>
      </c>
      <c r="C8313" t="s">
        <v>1616</v>
      </c>
      <c r="D8313" t="s">
        <v>1829</v>
      </c>
      <c r="E8313" s="29">
        <v>0.06</v>
      </c>
      <c r="F8313" t="s">
        <v>1618</v>
      </c>
      <c r="G8313" t="s">
        <v>1619</v>
      </c>
      <c r="H8313" s="30">
        <v>24.14</v>
      </c>
      <c r="I8313" t="s">
        <v>1620</v>
      </c>
      <c r="J8313" s="30">
        <f>ROUND(E8313/I8311* H8313,5)</f>
        <v>1.33125</v>
      </c>
    </row>
    <row r="8314" spans="1:27" x14ac:dyDescent="0.25">
      <c r="B8314" t="s">
        <v>1830</v>
      </c>
      <c r="C8314" t="s">
        <v>1616</v>
      </c>
      <c r="D8314" t="s">
        <v>1831</v>
      </c>
      <c r="E8314" s="29">
        <v>0.06</v>
      </c>
      <c r="F8314" t="s">
        <v>1618</v>
      </c>
      <c r="G8314" t="s">
        <v>1619</v>
      </c>
      <c r="H8314" s="30">
        <v>28.1</v>
      </c>
      <c r="I8314" t="s">
        <v>1620</v>
      </c>
      <c r="J8314" s="30">
        <f>ROUND(E8314/I8311* H8314,5)</f>
        <v>1.5496300000000001</v>
      </c>
    </row>
    <row r="8315" spans="1:27" x14ac:dyDescent="0.25">
      <c r="D8315" s="31" t="s">
        <v>1621</v>
      </c>
      <c r="K8315" s="30">
        <f>SUM(J8313:J8314)</f>
        <v>2.8808800000000003</v>
      </c>
    </row>
    <row r="8316" spans="1:27" x14ac:dyDescent="0.25">
      <c r="B8316" s="21" t="s">
        <v>1625</v>
      </c>
    </row>
    <row r="8317" spans="1:27" x14ac:dyDescent="0.25">
      <c r="B8317" t="s">
        <v>3878</v>
      </c>
      <c r="C8317" t="s">
        <v>42</v>
      </c>
      <c r="D8317" t="s">
        <v>3879</v>
      </c>
      <c r="E8317" s="29">
        <v>1.02</v>
      </c>
      <c r="G8317" t="s">
        <v>1619</v>
      </c>
      <c r="H8317" s="30">
        <v>0.31</v>
      </c>
      <c r="I8317" t="s">
        <v>1620</v>
      </c>
      <c r="J8317" s="30">
        <f>ROUND(E8317* H8317,5)</f>
        <v>0.31619999999999998</v>
      </c>
    </row>
    <row r="8318" spans="1:27" x14ac:dyDescent="0.25">
      <c r="B8318" t="s">
        <v>3880</v>
      </c>
      <c r="C8318" t="s">
        <v>37</v>
      </c>
      <c r="D8318" t="s">
        <v>3881</v>
      </c>
      <c r="E8318" s="29">
        <v>0.3</v>
      </c>
      <c r="G8318" t="s">
        <v>1619</v>
      </c>
      <c r="H8318" s="30">
        <v>2.54</v>
      </c>
      <c r="I8318" t="s">
        <v>1620</v>
      </c>
      <c r="J8318" s="30">
        <f>ROUND(E8318* H8318,5)</f>
        <v>0.76200000000000001</v>
      </c>
    </row>
    <row r="8319" spans="1:27" x14ac:dyDescent="0.25">
      <c r="B8319" t="s">
        <v>3882</v>
      </c>
      <c r="C8319" t="s">
        <v>37</v>
      </c>
      <c r="D8319" t="s">
        <v>3883</v>
      </c>
      <c r="E8319" s="29">
        <v>1</v>
      </c>
      <c r="G8319" t="s">
        <v>1619</v>
      </c>
      <c r="H8319" s="30">
        <v>0.05</v>
      </c>
      <c r="I8319" t="s">
        <v>1620</v>
      </c>
      <c r="J8319" s="30">
        <f>ROUND(E8319* H8319,5)</f>
        <v>0.05</v>
      </c>
    </row>
    <row r="8320" spans="1:27" x14ac:dyDescent="0.25">
      <c r="D8320" s="31" t="s">
        <v>1635</v>
      </c>
      <c r="K8320" s="30">
        <f>SUM(J8317:J8319)</f>
        <v>1.1282000000000001</v>
      </c>
    </row>
    <row r="8321" spans="1:27" x14ac:dyDescent="0.25">
      <c r="D8321" s="31" t="s">
        <v>1636</v>
      </c>
      <c r="K8321" s="32">
        <f>SUM(J8312:J8320)</f>
        <v>4.00908</v>
      </c>
    </row>
    <row r="8322" spans="1:27" x14ac:dyDescent="0.25">
      <c r="D8322" s="31" t="s">
        <v>1688</v>
      </c>
      <c r="H8322">
        <v>4</v>
      </c>
      <c r="I8322" t="s">
        <v>1638</v>
      </c>
      <c r="K8322" s="30">
        <f>ROUND(H8322/100*K8321,5)</f>
        <v>0.16036</v>
      </c>
    </row>
    <row r="8323" spans="1:27" x14ac:dyDescent="0.25">
      <c r="D8323" s="31" t="s">
        <v>1639</v>
      </c>
      <c r="K8323" s="32">
        <f>SUM(K8321:K8322)</f>
        <v>4.1694399999999998</v>
      </c>
    </row>
    <row r="8325" spans="1:27" ht="45" customHeight="1" x14ac:dyDescent="0.25">
      <c r="A8325" s="25" t="s">
        <v>3884</v>
      </c>
      <c r="B8325" s="25" t="s">
        <v>663</v>
      </c>
      <c r="C8325" s="26" t="s">
        <v>42</v>
      </c>
      <c r="D8325" s="6" t="s">
        <v>664</v>
      </c>
      <c r="E8325" s="5"/>
      <c r="F8325" s="5"/>
      <c r="G8325" s="26"/>
      <c r="H8325" s="27" t="s">
        <v>1613</v>
      </c>
      <c r="I8325" s="4">
        <v>1.0880000000000001</v>
      </c>
      <c r="J8325" s="5"/>
      <c r="K8325" s="28">
        <f>ROUND(K8337,2)</f>
        <v>5.2</v>
      </c>
      <c r="L8325" s="26"/>
      <c r="M8325" s="26"/>
      <c r="N8325" s="26"/>
      <c r="O8325" s="26"/>
      <c r="P8325" s="26"/>
      <c r="Q8325" s="26"/>
      <c r="R8325" s="26"/>
      <c r="S8325" s="26"/>
      <c r="T8325" s="26"/>
      <c r="U8325" s="26"/>
      <c r="V8325" s="26"/>
      <c r="W8325" s="26"/>
      <c r="X8325" s="26"/>
      <c r="Y8325" s="26"/>
      <c r="Z8325" s="26"/>
      <c r="AA8325" s="26"/>
    </row>
    <row r="8326" spans="1:27" x14ac:dyDescent="0.25">
      <c r="B8326" s="21" t="s">
        <v>1614</v>
      </c>
    </row>
    <row r="8327" spans="1:27" x14ac:dyDescent="0.25">
      <c r="B8327" t="s">
        <v>1828</v>
      </c>
      <c r="C8327" t="s">
        <v>1616</v>
      </c>
      <c r="D8327" t="s">
        <v>1829</v>
      </c>
      <c r="E8327" s="29">
        <v>7.0000000000000007E-2</v>
      </c>
      <c r="F8327" t="s">
        <v>1618</v>
      </c>
      <c r="G8327" t="s">
        <v>1619</v>
      </c>
      <c r="H8327" s="30">
        <v>24.14</v>
      </c>
      <c r="I8327" t="s">
        <v>1620</v>
      </c>
      <c r="J8327" s="30">
        <f>ROUND(E8327/I8325* H8327,5)</f>
        <v>1.5531299999999999</v>
      </c>
    </row>
    <row r="8328" spans="1:27" x14ac:dyDescent="0.25">
      <c r="B8328" t="s">
        <v>1830</v>
      </c>
      <c r="C8328" t="s">
        <v>1616</v>
      </c>
      <c r="D8328" t="s">
        <v>1831</v>
      </c>
      <c r="E8328" s="29">
        <v>7.0000000000000007E-2</v>
      </c>
      <c r="F8328" t="s">
        <v>1618</v>
      </c>
      <c r="G8328" t="s">
        <v>1619</v>
      </c>
      <c r="H8328" s="30">
        <v>28.1</v>
      </c>
      <c r="I8328" t="s">
        <v>1620</v>
      </c>
      <c r="J8328" s="30">
        <f>ROUND(E8328/I8325* H8328,5)</f>
        <v>1.8079000000000001</v>
      </c>
    </row>
    <row r="8329" spans="1:27" x14ac:dyDescent="0.25">
      <c r="D8329" s="31" t="s">
        <v>1621</v>
      </c>
      <c r="K8329" s="30">
        <f>SUM(J8327:J8328)</f>
        <v>3.36103</v>
      </c>
    </row>
    <row r="8330" spans="1:27" x14ac:dyDescent="0.25">
      <c r="B8330" s="21" t="s">
        <v>1625</v>
      </c>
    </row>
    <row r="8331" spans="1:27" x14ac:dyDescent="0.25">
      <c r="B8331" t="s">
        <v>3885</v>
      </c>
      <c r="C8331" t="s">
        <v>37</v>
      </c>
      <c r="D8331" t="s">
        <v>3886</v>
      </c>
      <c r="E8331" s="29">
        <v>1</v>
      </c>
      <c r="G8331" t="s">
        <v>1619</v>
      </c>
      <c r="H8331" s="30">
        <v>0.09</v>
      </c>
      <c r="I8331" t="s">
        <v>1620</v>
      </c>
      <c r="J8331" s="30">
        <f>ROUND(E8331* H8331,5)</f>
        <v>0.09</v>
      </c>
    </row>
    <row r="8332" spans="1:27" x14ac:dyDescent="0.25">
      <c r="B8332" t="s">
        <v>3887</v>
      </c>
      <c r="C8332" t="s">
        <v>37</v>
      </c>
      <c r="D8332" t="s">
        <v>3888</v>
      </c>
      <c r="E8332" s="29">
        <v>0.3</v>
      </c>
      <c r="G8332" t="s">
        <v>1619</v>
      </c>
      <c r="H8332" s="30">
        <v>3.53</v>
      </c>
      <c r="I8332" t="s">
        <v>1620</v>
      </c>
      <c r="J8332" s="30">
        <f>ROUND(E8332* H8332,5)</f>
        <v>1.0589999999999999</v>
      </c>
    </row>
    <row r="8333" spans="1:27" x14ac:dyDescent="0.25">
      <c r="B8333" t="s">
        <v>3889</v>
      </c>
      <c r="C8333" t="s">
        <v>42</v>
      </c>
      <c r="D8333" t="s">
        <v>3890</v>
      </c>
      <c r="E8333" s="29">
        <v>1.02</v>
      </c>
      <c r="G8333" t="s">
        <v>1619</v>
      </c>
      <c r="H8333" s="30">
        <v>0.48</v>
      </c>
      <c r="I8333" t="s">
        <v>1620</v>
      </c>
      <c r="J8333" s="30">
        <f>ROUND(E8333* H8333,5)</f>
        <v>0.48959999999999998</v>
      </c>
    </row>
    <row r="8334" spans="1:27" x14ac:dyDescent="0.25">
      <c r="D8334" s="31" t="s">
        <v>1635</v>
      </c>
      <c r="K8334" s="30">
        <f>SUM(J8331:J8333)</f>
        <v>1.6386000000000001</v>
      </c>
    </row>
    <row r="8335" spans="1:27" x14ac:dyDescent="0.25">
      <c r="D8335" s="31" t="s">
        <v>1636</v>
      </c>
      <c r="K8335" s="32">
        <f>SUM(J8326:J8334)</f>
        <v>4.9996299999999998</v>
      </c>
    </row>
    <row r="8336" spans="1:27" x14ac:dyDescent="0.25">
      <c r="D8336" s="31" t="s">
        <v>1688</v>
      </c>
      <c r="H8336">
        <v>4</v>
      </c>
      <c r="I8336" t="s">
        <v>1638</v>
      </c>
      <c r="K8336" s="30">
        <f>ROUND(H8336/100*K8335,5)</f>
        <v>0.19999</v>
      </c>
    </row>
    <row r="8337" spans="1:27" x14ac:dyDescent="0.25">
      <c r="D8337" s="31" t="s">
        <v>1639</v>
      </c>
      <c r="K8337" s="32">
        <f>SUM(K8335:K8336)</f>
        <v>5.1996199999999995</v>
      </c>
    </row>
    <row r="8339" spans="1:27" ht="45" customHeight="1" x14ac:dyDescent="0.25">
      <c r="A8339" s="25" t="s">
        <v>3891</v>
      </c>
      <c r="B8339" s="25" t="s">
        <v>1566</v>
      </c>
      <c r="C8339" s="26" t="s">
        <v>42</v>
      </c>
      <c r="D8339" s="6" t="s">
        <v>1567</v>
      </c>
      <c r="E8339" s="5"/>
      <c r="F8339" s="5"/>
      <c r="G8339" s="26"/>
      <c r="H8339" s="27" t="s">
        <v>1613</v>
      </c>
      <c r="I8339" s="4">
        <v>1.129</v>
      </c>
      <c r="J8339" s="5"/>
      <c r="K8339" s="28">
        <f>ROUND(K8349,2)</f>
        <v>3.42</v>
      </c>
      <c r="L8339" s="26"/>
      <c r="M8339" s="26"/>
      <c r="N8339" s="26"/>
      <c r="O8339" s="26"/>
      <c r="P8339" s="26"/>
      <c r="Q8339" s="26"/>
      <c r="R8339" s="26"/>
      <c r="S8339" s="26"/>
      <c r="T8339" s="26"/>
      <c r="U8339" s="26"/>
      <c r="V8339" s="26"/>
      <c r="W8339" s="26"/>
      <c r="X8339" s="26"/>
      <c r="Y8339" s="26"/>
      <c r="Z8339" s="26"/>
      <c r="AA8339" s="26"/>
    </row>
    <row r="8340" spans="1:27" x14ac:dyDescent="0.25">
      <c r="B8340" s="21" t="s">
        <v>1614</v>
      </c>
    </row>
    <row r="8341" spans="1:27" x14ac:dyDescent="0.25">
      <c r="B8341" t="s">
        <v>1761</v>
      </c>
      <c r="C8341" t="s">
        <v>1616</v>
      </c>
      <c r="D8341" t="s">
        <v>1762</v>
      </c>
      <c r="E8341" s="29">
        <v>3.3000000000000002E-2</v>
      </c>
      <c r="F8341" t="s">
        <v>1618</v>
      </c>
      <c r="G8341" t="s">
        <v>1619</v>
      </c>
      <c r="H8341" s="30">
        <v>28.1</v>
      </c>
      <c r="I8341" t="s">
        <v>1620</v>
      </c>
      <c r="J8341" s="30">
        <f>ROUND(E8341/I8339* H8341,5)</f>
        <v>0.82135000000000002</v>
      </c>
    </row>
    <row r="8342" spans="1:27" x14ac:dyDescent="0.25">
      <c r="B8342" t="s">
        <v>1763</v>
      </c>
      <c r="C8342" t="s">
        <v>1616</v>
      </c>
      <c r="D8342" t="s">
        <v>1764</v>
      </c>
      <c r="E8342" s="29">
        <v>0.02</v>
      </c>
      <c r="F8342" t="s">
        <v>1618</v>
      </c>
      <c r="G8342" t="s">
        <v>1619</v>
      </c>
      <c r="H8342" s="30">
        <v>24.1</v>
      </c>
      <c r="I8342" t="s">
        <v>1620</v>
      </c>
      <c r="J8342" s="30">
        <f>ROUND(E8342/I8339* H8342,5)</f>
        <v>0.42692999999999998</v>
      </c>
    </row>
    <row r="8343" spans="1:27" x14ac:dyDescent="0.25">
      <c r="D8343" s="31" t="s">
        <v>1621</v>
      </c>
      <c r="K8343" s="30">
        <f>SUM(J8341:J8342)</f>
        <v>1.2482800000000001</v>
      </c>
    </row>
    <row r="8344" spans="1:27" x14ac:dyDescent="0.25">
      <c r="B8344" s="21" t="s">
        <v>1625</v>
      </c>
    </row>
    <row r="8345" spans="1:27" x14ac:dyDescent="0.25">
      <c r="B8345" t="s">
        <v>3892</v>
      </c>
      <c r="C8345" t="s">
        <v>42</v>
      </c>
      <c r="D8345" t="s">
        <v>3893</v>
      </c>
      <c r="E8345" s="29">
        <v>1.02</v>
      </c>
      <c r="G8345" t="s">
        <v>1619</v>
      </c>
      <c r="H8345" s="30">
        <v>2</v>
      </c>
      <c r="I8345" t="s">
        <v>1620</v>
      </c>
      <c r="J8345" s="30">
        <f>ROUND(E8345* H8345,5)</f>
        <v>2.04</v>
      </c>
    </row>
    <row r="8346" spans="1:27" x14ac:dyDescent="0.25">
      <c r="D8346" s="31" t="s">
        <v>1635</v>
      </c>
      <c r="K8346" s="30">
        <f>SUM(J8345:J8345)</f>
        <v>2.04</v>
      </c>
    </row>
    <row r="8347" spans="1:27" x14ac:dyDescent="0.25">
      <c r="D8347" s="31" t="s">
        <v>1636</v>
      </c>
      <c r="K8347" s="32">
        <f>SUM(J8340:J8346)</f>
        <v>3.2882800000000003</v>
      </c>
    </row>
    <row r="8348" spans="1:27" x14ac:dyDescent="0.25">
      <c r="D8348" s="31" t="s">
        <v>1688</v>
      </c>
      <c r="H8348">
        <v>4</v>
      </c>
      <c r="I8348" t="s">
        <v>1638</v>
      </c>
      <c r="K8348" s="30">
        <f>ROUND(H8348/100*K8347,5)</f>
        <v>0.13153000000000001</v>
      </c>
    </row>
    <row r="8349" spans="1:27" x14ac:dyDescent="0.25">
      <c r="D8349" s="31" t="s">
        <v>1639</v>
      </c>
      <c r="K8349" s="32">
        <f>SUM(K8347:K8348)</f>
        <v>3.4198100000000005</v>
      </c>
    </row>
    <row r="8351" spans="1:27" ht="45" customHeight="1" x14ac:dyDescent="0.25">
      <c r="A8351" s="25" t="s">
        <v>3894</v>
      </c>
      <c r="B8351" s="25" t="s">
        <v>1392</v>
      </c>
      <c r="C8351" s="26" t="s">
        <v>37</v>
      </c>
      <c r="D8351" s="6" t="s">
        <v>1393</v>
      </c>
      <c r="E8351" s="5"/>
      <c r="F8351" s="5"/>
      <c r="G8351" s="26"/>
      <c r="H8351" s="27" t="s">
        <v>1613</v>
      </c>
      <c r="I8351" s="4">
        <v>1.3440000000000001</v>
      </c>
      <c r="J8351" s="5"/>
      <c r="K8351" s="28">
        <f>ROUND(K8362,2)</f>
        <v>108.25</v>
      </c>
      <c r="L8351" s="26"/>
      <c r="M8351" s="26"/>
      <c r="N8351" s="26"/>
      <c r="O8351" s="26"/>
      <c r="P8351" s="26"/>
      <c r="Q8351" s="26"/>
      <c r="R8351" s="26"/>
      <c r="S8351" s="26"/>
      <c r="T8351" s="26"/>
      <c r="U8351" s="26"/>
      <c r="V8351" s="26"/>
      <c r="W8351" s="26"/>
      <c r="X8351" s="26"/>
      <c r="Y8351" s="26"/>
      <c r="Z8351" s="26"/>
      <c r="AA8351" s="26"/>
    </row>
    <row r="8352" spans="1:27" x14ac:dyDescent="0.25">
      <c r="B8352" s="21" t="s">
        <v>1614</v>
      </c>
    </row>
    <row r="8353" spans="1:27" x14ac:dyDescent="0.25">
      <c r="B8353" t="s">
        <v>1761</v>
      </c>
      <c r="C8353" t="s">
        <v>1616</v>
      </c>
      <c r="D8353" t="s">
        <v>1762</v>
      </c>
      <c r="E8353" s="29">
        <v>0.38300000000000001</v>
      </c>
      <c r="F8353" t="s">
        <v>1618</v>
      </c>
      <c r="G8353" t="s">
        <v>1619</v>
      </c>
      <c r="H8353" s="30">
        <v>28.1</v>
      </c>
      <c r="I8353" t="s">
        <v>1620</v>
      </c>
      <c r="J8353" s="30">
        <f>ROUND(E8353/I8351* H8353,5)</f>
        <v>8.0076599999999996</v>
      </c>
    </row>
    <row r="8354" spans="1:27" x14ac:dyDescent="0.25">
      <c r="B8354" t="s">
        <v>1763</v>
      </c>
      <c r="C8354" t="s">
        <v>1616</v>
      </c>
      <c r="D8354" t="s">
        <v>1764</v>
      </c>
      <c r="E8354" s="29">
        <v>0.38300000000000001</v>
      </c>
      <c r="F8354" t="s">
        <v>1618</v>
      </c>
      <c r="G8354" t="s">
        <v>1619</v>
      </c>
      <c r="H8354" s="30">
        <v>24.1</v>
      </c>
      <c r="I8354" t="s">
        <v>1620</v>
      </c>
      <c r="J8354" s="30">
        <f>ROUND(E8354/I8351* H8354,5)</f>
        <v>6.8677799999999998</v>
      </c>
    </row>
    <row r="8355" spans="1:27" x14ac:dyDescent="0.25">
      <c r="D8355" s="31" t="s">
        <v>1621</v>
      </c>
      <c r="K8355" s="30">
        <f>SUM(J8353:J8354)</f>
        <v>14.875439999999999</v>
      </c>
    </row>
    <row r="8356" spans="1:27" x14ac:dyDescent="0.25">
      <c r="B8356" s="21" t="s">
        <v>1625</v>
      </c>
    </row>
    <row r="8357" spans="1:27" x14ac:dyDescent="0.25">
      <c r="B8357" t="s">
        <v>3895</v>
      </c>
      <c r="C8357" t="s">
        <v>37</v>
      </c>
      <c r="D8357" t="s">
        <v>3896</v>
      </c>
      <c r="E8357" s="29">
        <v>1</v>
      </c>
      <c r="G8357" t="s">
        <v>1619</v>
      </c>
      <c r="H8357" s="30">
        <v>65</v>
      </c>
      <c r="I8357" t="s">
        <v>1620</v>
      </c>
      <c r="J8357" s="30">
        <f>ROUND(E8357* H8357,5)</f>
        <v>65</v>
      </c>
    </row>
    <row r="8358" spans="1:27" x14ac:dyDescent="0.25">
      <c r="B8358" t="s">
        <v>3897</v>
      </c>
      <c r="C8358" t="s">
        <v>37</v>
      </c>
      <c r="D8358" t="s">
        <v>3898</v>
      </c>
      <c r="E8358" s="29">
        <v>1</v>
      </c>
      <c r="G8358" t="s">
        <v>1619</v>
      </c>
      <c r="H8358" s="30">
        <v>24.21</v>
      </c>
      <c r="I8358" t="s">
        <v>1620</v>
      </c>
      <c r="J8358" s="30">
        <f>ROUND(E8358* H8358,5)</f>
        <v>24.21</v>
      </c>
    </row>
    <row r="8359" spans="1:27" x14ac:dyDescent="0.25">
      <c r="D8359" s="31" t="s">
        <v>1635</v>
      </c>
      <c r="K8359" s="30">
        <f>SUM(J8357:J8358)</f>
        <v>89.210000000000008</v>
      </c>
    </row>
    <row r="8360" spans="1:27" x14ac:dyDescent="0.25">
      <c r="D8360" s="31" t="s">
        <v>1636</v>
      </c>
      <c r="K8360" s="32">
        <f>SUM(J8352:J8359)</f>
        <v>104.08544000000001</v>
      </c>
    </row>
    <row r="8361" spans="1:27" x14ac:dyDescent="0.25">
      <c r="D8361" s="31" t="s">
        <v>1688</v>
      </c>
      <c r="H8361">
        <v>4</v>
      </c>
      <c r="I8361" t="s">
        <v>1638</v>
      </c>
      <c r="K8361" s="30">
        <f>ROUND(H8361/100*K8360,5)</f>
        <v>4.1634200000000003</v>
      </c>
    </row>
    <row r="8362" spans="1:27" x14ac:dyDescent="0.25">
      <c r="D8362" s="31" t="s">
        <v>1639</v>
      </c>
      <c r="K8362" s="32">
        <f>SUM(K8360:K8361)</f>
        <v>108.24886000000001</v>
      </c>
    </row>
    <row r="8364" spans="1:27" ht="45" customHeight="1" x14ac:dyDescent="0.25">
      <c r="A8364" s="25" t="s">
        <v>3899</v>
      </c>
      <c r="B8364" s="25" t="s">
        <v>1078</v>
      </c>
      <c r="C8364" s="26" t="s">
        <v>37</v>
      </c>
      <c r="D8364" s="6" t="s">
        <v>1079</v>
      </c>
      <c r="E8364" s="5"/>
      <c r="F8364" s="5"/>
      <c r="G8364" s="26"/>
      <c r="H8364" s="27" t="s">
        <v>1613</v>
      </c>
      <c r="I8364" s="4">
        <v>131.565</v>
      </c>
      <c r="J8364" s="5"/>
      <c r="K8364" s="28">
        <f>ROUND(K8374,2)</f>
        <v>322.54000000000002</v>
      </c>
      <c r="L8364" s="26"/>
      <c r="M8364" s="26"/>
      <c r="N8364" s="26"/>
      <c r="O8364" s="26"/>
      <c r="P8364" s="26"/>
      <c r="Q8364" s="26"/>
      <c r="R8364" s="26"/>
      <c r="S8364" s="26"/>
      <c r="T8364" s="26"/>
      <c r="U8364" s="26"/>
      <c r="V8364" s="26"/>
      <c r="W8364" s="26"/>
      <c r="X8364" s="26"/>
      <c r="Y8364" s="26"/>
      <c r="Z8364" s="26"/>
      <c r="AA8364" s="26"/>
    </row>
    <row r="8365" spans="1:27" x14ac:dyDescent="0.25">
      <c r="B8365" s="21" t="s">
        <v>1614</v>
      </c>
    </row>
    <row r="8366" spans="1:27" x14ac:dyDescent="0.25">
      <c r="B8366" t="s">
        <v>1761</v>
      </c>
      <c r="C8366" t="s">
        <v>1616</v>
      </c>
      <c r="D8366" t="s">
        <v>1762</v>
      </c>
      <c r="E8366" s="29">
        <v>0.35</v>
      </c>
      <c r="F8366" t="s">
        <v>1618</v>
      </c>
      <c r="G8366" t="s">
        <v>1619</v>
      </c>
      <c r="H8366" s="30">
        <v>28.1</v>
      </c>
      <c r="I8366" t="s">
        <v>1620</v>
      </c>
      <c r="J8366" s="30">
        <f>ROUND(E8366/I8364* H8366,5)</f>
        <v>7.4749999999999997E-2</v>
      </c>
    </row>
    <row r="8367" spans="1:27" x14ac:dyDescent="0.25">
      <c r="B8367" t="s">
        <v>1763</v>
      </c>
      <c r="C8367" t="s">
        <v>1616</v>
      </c>
      <c r="D8367" t="s">
        <v>1764</v>
      </c>
      <c r="E8367" s="29">
        <v>0.35</v>
      </c>
      <c r="F8367" t="s">
        <v>1618</v>
      </c>
      <c r="G8367" t="s">
        <v>1619</v>
      </c>
      <c r="H8367" s="30">
        <v>24.1</v>
      </c>
      <c r="I8367" t="s">
        <v>1620</v>
      </c>
      <c r="J8367" s="30">
        <f>ROUND(E8367/I8364* H8367,5)</f>
        <v>6.411E-2</v>
      </c>
    </row>
    <row r="8368" spans="1:27" x14ac:dyDescent="0.25">
      <c r="D8368" s="31" t="s">
        <v>1621</v>
      </c>
      <c r="K8368" s="30">
        <f>SUM(J8366:J8367)</f>
        <v>0.13885999999999998</v>
      </c>
    </row>
    <row r="8369" spans="1:27" x14ac:dyDescent="0.25">
      <c r="B8369" s="21" t="s">
        <v>1625</v>
      </c>
    </row>
    <row r="8370" spans="1:27" x14ac:dyDescent="0.25">
      <c r="B8370" t="s">
        <v>3900</v>
      </c>
      <c r="C8370" t="s">
        <v>550</v>
      </c>
      <c r="D8370" t="s">
        <v>3901</v>
      </c>
      <c r="E8370" s="29">
        <v>1</v>
      </c>
      <c r="G8370" t="s">
        <v>1619</v>
      </c>
      <c r="H8370" s="30">
        <v>310</v>
      </c>
      <c r="I8370" t="s">
        <v>1620</v>
      </c>
      <c r="J8370" s="30">
        <f>ROUND(E8370* H8370,5)</f>
        <v>310</v>
      </c>
    </row>
    <row r="8371" spans="1:27" x14ac:dyDescent="0.25">
      <c r="D8371" s="31" t="s">
        <v>1635</v>
      </c>
      <c r="K8371" s="30">
        <f>SUM(J8370:J8370)</f>
        <v>310</v>
      </c>
    </row>
    <row r="8372" spans="1:27" x14ac:dyDescent="0.25">
      <c r="D8372" s="31" t="s">
        <v>1636</v>
      </c>
      <c r="K8372" s="32">
        <f>SUM(J8365:J8371)</f>
        <v>310.13886000000002</v>
      </c>
    </row>
    <row r="8373" spans="1:27" x14ac:dyDescent="0.25">
      <c r="D8373" s="31" t="s">
        <v>1688</v>
      </c>
      <c r="H8373">
        <v>4</v>
      </c>
      <c r="I8373" t="s">
        <v>1638</v>
      </c>
      <c r="K8373" s="30">
        <f>ROUND(H8373/100*K8372,5)</f>
        <v>12.40555</v>
      </c>
    </row>
    <row r="8374" spans="1:27" x14ac:dyDescent="0.25">
      <c r="D8374" s="31" t="s">
        <v>1639</v>
      </c>
      <c r="K8374" s="32">
        <f>SUM(K8372:K8373)</f>
        <v>322.54441000000003</v>
      </c>
    </row>
    <row r="8376" spans="1:27" ht="45" customHeight="1" x14ac:dyDescent="0.25">
      <c r="A8376" s="25" t="s">
        <v>3902</v>
      </c>
      <c r="B8376" s="25" t="s">
        <v>667</v>
      </c>
      <c r="C8376" s="26" t="s">
        <v>37</v>
      </c>
      <c r="D8376" s="6" t="s">
        <v>668</v>
      </c>
      <c r="E8376" s="5"/>
      <c r="F8376" s="5"/>
      <c r="G8376" s="26"/>
      <c r="H8376" s="27" t="s">
        <v>1613</v>
      </c>
      <c r="I8376" s="4">
        <v>1.575</v>
      </c>
      <c r="J8376" s="5"/>
      <c r="K8376" s="28">
        <f>ROUND(K8388,2)</f>
        <v>121.82</v>
      </c>
      <c r="L8376" s="26"/>
      <c r="M8376" s="26"/>
      <c r="N8376" s="26"/>
      <c r="O8376" s="26"/>
      <c r="P8376" s="26"/>
      <c r="Q8376" s="26"/>
      <c r="R8376" s="26"/>
      <c r="S8376" s="26"/>
      <c r="T8376" s="26"/>
      <c r="U8376" s="26"/>
      <c r="V8376" s="26"/>
      <c r="W8376" s="26"/>
      <c r="X8376" s="26"/>
      <c r="Y8376" s="26"/>
      <c r="Z8376" s="26"/>
      <c r="AA8376" s="26"/>
    </row>
    <row r="8377" spans="1:27" x14ac:dyDescent="0.25">
      <c r="B8377" s="21" t="s">
        <v>1614</v>
      </c>
    </row>
    <row r="8378" spans="1:27" x14ac:dyDescent="0.25">
      <c r="B8378" t="s">
        <v>1828</v>
      </c>
      <c r="C8378" t="s">
        <v>1616</v>
      </c>
      <c r="D8378" t="s">
        <v>1829</v>
      </c>
      <c r="E8378" s="29">
        <v>0.1</v>
      </c>
      <c r="F8378" t="s">
        <v>1618</v>
      </c>
      <c r="G8378" t="s">
        <v>1619</v>
      </c>
      <c r="H8378" s="30">
        <v>24.14</v>
      </c>
      <c r="I8378" t="s">
        <v>1620</v>
      </c>
      <c r="J8378" s="30">
        <f>ROUND(E8378/I8376* H8378,5)</f>
        <v>1.5327</v>
      </c>
    </row>
    <row r="8379" spans="1:27" x14ac:dyDescent="0.25">
      <c r="B8379" t="s">
        <v>1830</v>
      </c>
      <c r="C8379" t="s">
        <v>1616</v>
      </c>
      <c r="D8379" t="s">
        <v>1831</v>
      </c>
      <c r="E8379" s="29">
        <v>0.1</v>
      </c>
      <c r="F8379" t="s">
        <v>1618</v>
      </c>
      <c r="G8379" t="s">
        <v>1619</v>
      </c>
      <c r="H8379" s="30">
        <v>28.1</v>
      </c>
      <c r="I8379" t="s">
        <v>1620</v>
      </c>
      <c r="J8379" s="30">
        <f>ROUND(E8379/I8376* H8379,5)</f>
        <v>1.78413</v>
      </c>
    </row>
    <row r="8380" spans="1:27" x14ac:dyDescent="0.25">
      <c r="D8380" s="31" t="s">
        <v>1621</v>
      </c>
      <c r="K8380" s="30">
        <f>SUM(J8378:J8379)</f>
        <v>3.3168299999999999</v>
      </c>
    </row>
    <row r="8381" spans="1:27" x14ac:dyDescent="0.25">
      <c r="B8381" s="21" t="s">
        <v>1625</v>
      </c>
    </row>
    <row r="8382" spans="1:27" x14ac:dyDescent="0.25">
      <c r="B8382" t="s">
        <v>3903</v>
      </c>
      <c r="C8382" t="s">
        <v>37</v>
      </c>
      <c r="D8382" t="s">
        <v>3904</v>
      </c>
      <c r="E8382" s="29">
        <v>1</v>
      </c>
      <c r="G8382" t="s">
        <v>1619</v>
      </c>
      <c r="H8382" s="30">
        <v>36.82</v>
      </c>
      <c r="I8382" t="s">
        <v>1620</v>
      </c>
      <c r="J8382" s="30">
        <f>ROUND(E8382* H8382,5)</f>
        <v>36.82</v>
      </c>
    </row>
    <row r="8383" spans="1:27" x14ac:dyDescent="0.25">
      <c r="B8383" t="s">
        <v>3905</v>
      </c>
      <c r="C8383" t="s">
        <v>37</v>
      </c>
      <c r="D8383" t="s">
        <v>3906</v>
      </c>
      <c r="E8383" s="29">
        <v>1</v>
      </c>
      <c r="G8383" t="s">
        <v>1619</v>
      </c>
      <c r="H8383" s="30">
        <v>24.91</v>
      </c>
      <c r="I8383" t="s">
        <v>1620</v>
      </c>
      <c r="J8383" s="30">
        <f>ROUND(E8383* H8383,5)</f>
        <v>24.91</v>
      </c>
    </row>
    <row r="8384" spans="1:27" x14ac:dyDescent="0.25">
      <c r="B8384" t="s">
        <v>3907</v>
      </c>
      <c r="C8384" t="s">
        <v>37</v>
      </c>
      <c r="D8384" t="s">
        <v>3908</v>
      </c>
      <c r="E8384" s="29">
        <v>1</v>
      </c>
      <c r="G8384" t="s">
        <v>1619</v>
      </c>
      <c r="H8384" s="30">
        <v>52.09</v>
      </c>
      <c r="I8384" t="s">
        <v>1620</v>
      </c>
      <c r="J8384" s="30">
        <f>ROUND(E8384* H8384,5)</f>
        <v>52.09</v>
      </c>
    </row>
    <row r="8385" spans="1:27" x14ac:dyDescent="0.25">
      <c r="D8385" s="31" t="s">
        <v>1635</v>
      </c>
      <c r="K8385" s="30">
        <f>SUM(J8382:J8384)</f>
        <v>113.82000000000001</v>
      </c>
    </row>
    <row r="8386" spans="1:27" x14ac:dyDescent="0.25">
      <c r="D8386" s="31" t="s">
        <v>1636</v>
      </c>
      <c r="K8386" s="32">
        <f>SUM(J8377:J8385)</f>
        <v>117.13683</v>
      </c>
    </row>
    <row r="8387" spans="1:27" x14ac:dyDescent="0.25">
      <c r="D8387" s="31" t="s">
        <v>1688</v>
      </c>
      <c r="H8387">
        <v>4</v>
      </c>
      <c r="I8387" t="s">
        <v>1638</v>
      </c>
      <c r="K8387" s="30">
        <f>ROUND(H8387/100*K8386,5)</f>
        <v>4.6854699999999996</v>
      </c>
    </row>
    <row r="8388" spans="1:27" x14ac:dyDescent="0.25">
      <c r="D8388" s="31" t="s">
        <v>1639</v>
      </c>
      <c r="K8388" s="32">
        <f>SUM(K8386:K8387)</f>
        <v>121.8223</v>
      </c>
    </row>
    <row r="8390" spans="1:27" ht="45" customHeight="1" x14ac:dyDescent="0.25">
      <c r="A8390" s="25" t="s">
        <v>3909</v>
      </c>
      <c r="B8390" s="25" t="s">
        <v>669</v>
      </c>
      <c r="C8390" s="26" t="s">
        <v>42</v>
      </c>
      <c r="D8390" s="6" t="s">
        <v>670</v>
      </c>
      <c r="E8390" s="5"/>
      <c r="F8390" s="5"/>
      <c r="G8390" s="26"/>
      <c r="H8390" s="27" t="s">
        <v>1613</v>
      </c>
      <c r="I8390" s="4">
        <v>1.1459999999999999</v>
      </c>
      <c r="J8390" s="5"/>
      <c r="K8390" s="28">
        <f>ROUND(K8403,2)</f>
        <v>1.93</v>
      </c>
      <c r="L8390" s="26"/>
      <c r="M8390" s="26"/>
      <c r="N8390" s="26"/>
      <c r="O8390" s="26"/>
      <c r="P8390" s="26"/>
      <c r="Q8390" s="26"/>
      <c r="R8390" s="26"/>
      <c r="S8390" s="26"/>
      <c r="T8390" s="26"/>
      <c r="U8390" s="26"/>
      <c r="V8390" s="26"/>
      <c r="W8390" s="26"/>
      <c r="X8390" s="26"/>
      <c r="Y8390" s="26"/>
      <c r="Z8390" s="26"/>
      <c r="AA8390" s="26"/>
    </row>
    <row r="8391" spans="1:27" x14ac:dyDescent="0.25">
      <c r="B8391" s="21" t="s">
        <v>1614</v>
      </c>
    </row>
    <row r="8392" spans="1:27" x14ac:dyDescent="0.25">
      <c r="B8392" t="s">
        <v>1830</v>
      </c>
      <c r="C8392" t="s">
        <v>1616</v>
      </c>
      <c r="D8392" t="s">
        <v>1831</v>
      </c>
      <c r="E8392" s="29">
        <v>1.4999999999999999E-2</v>
      </c>
      <c r="F8392" t="s">
        <v>1618</v>
      </c>
      <c r="G8392" t="s">
        <v>1619</v>
      </c>
      <c r="H8392" s="30">
        <v>28.1</v>
      </c>
      <c r="I8392" t="s">
        <v>1620</v>
      </c>
      <c r="J8392" s="30">
        <f>ROUND(E8392/I8390* H8392,5)</f>
        <v>0.36780000000000002</v>
      </c>
    </row>
    <row r="8393" spans="1:27" x14ac:dyDescent="0.25">
      <c r="B8393" t="s">
        <v>1828</v>
      </c>
      <c r="C8393" t="s">
        <v>1616</v>
      </c>
      <c r="D8393" t="s">
        <v>1829</v>
      </c>
      <c r="E8393" s="29">
        <v>1.4999999999999999E-2</v>
      </c>
      <c r="F8393" t="s">
        <v>1618</v>
      </c>
      <c r="G8393" t="s">
        <v>1619</v>
      </c>
      <c r="H8393" s="30">
        <v>24.14</v>
      </c>
      <c r="I8393" t="s">
        <v>1620</v>
      </c>
      <c r="J8393" s="30">
        <f>ROUND(E8393/I8390* H8393,5)</f>
        <v>0.31596999999999997</v>
      </c>
    </row>
    <row r="8394" spans="1:27" x14ac:dyDescent="0.25">
      <c r="D8394" s="31" t="s">
        <v>1621</v>
      </c>
      <c r="K8394" s="30">
        <f>SUM(J8392:J8393)</f>
        <v>0.68376999999999999</v>
      </c>
    </row>
    <row r="8395" spans="1:27" x14ac:dyDescent="0.25">
      <c r="B8395" s="21" t="s">
        <v>1625</v>
      </c>
    </row>
    <row r="8396" spans="1:27" ht="120" x14ac:dyDescent="0.25">
      <c r="B8396" t="s">
        <v>3910</v>
      </c>
      <c r="C8396" t="s">
        <v>42</v>
      </c>
      <c r="D8396" s="33" t="s">
        <v>670</v>
      </c>
      <c r="E8396" s="29">
        <v>1.02</v>
      </c>
      <c r="G8396" t="s">
        <v>1619</v>
      </c>
      <c r="H8396" s="30">
        <v>1.1200000000000001</v>
      </c>
      <c r="I8396" t="s">
        <v>1620</v>
      </c>
      <c r="J8396" s="30">
        <f>ROUND(E8396* H8396,5)</f>
        <v>1.1424000000000001</v>
      </c>
    </row>
    <row r="8397" spans="1:27" x14ac:dyDescent="0.25">
      <c r="B8397" t="s">
        <v>3911</v>
      </c>
      <c r="C8397" t="s">
        <v>37</v>
      </c>
      <c r="D8397" t="s">
        <v>3912</v>
      </c>
      <c r="E8397" s="29">
        <v>1</v>
      </c>
      <c r="G8397" t="s">
        <v>1619</v>
      </c>
      <c r="H8397" s="30">
        <v>0.02</v>
      </c>
      <c r="I8397" t="s">
        <v>1620</v>
      </c>
      <c r="J8397" s="30">
        <f>ROUND(E8397* H8397,5)</f>
        <v>0.02</v>
      </c>
    </row>
    <row r="8398" spans="1:27" x14ac:dyDescent="0.25">
      <c r="D8398" s="31" t="s">
        <v>1635</v>
      </c>
      <c r="K8398" s="30">
        <f>SUM(J8396:J8397)</f>
        <v>1.1624000000000001</v>
      </c>
    </row>
    <row r="8400" spans="1:27" x14ac:dyDescent="0.25">
      <c r="D8400" s="31" t="s">
        <v>1637</v>
      </c>
      <c r="H8400">
        <v>1.5</v>
      </c>
      <c r="I8400" t="s">
        <v>1638</v>
      </c>
      <c r="J8400">
        <f>ROUND(H8400/100*K8394,5)</f>
        <v>1.026E-2</v>
      </c>
    </row>
    <row r="8401" spans="1:27" x14ac:dyDescent="0.25">
      <c r="D8401" s="31" t="s">
        <v>1636</v>
      </c>
      <c r="K8401" s="32">
        <f>SUM(J8391:J8400)</f>
        <v>1.85643</v>
      </c>
    </row>
    <row r="8402" spans="1:27" x14ac:dyDescent="0.25">
      <c r="D8402" s="31" t="s">
        <v>1688</v>
      </c>
      <c r="H8402">
        <v>4</v>
      </c>
      <c r="I8402" t="s">
        <v>1638</v>
      </c>
      <c r="K8402" s="30">
        <f>ROUND(H8402/100*K8401,5)</f>
        <v>7.4260000000000007E-2</v>
      </c>
    </row>
    <row r="8403" spans="1:27" x14ac:dyDescent="0.25">
      <c r="D8403" s="31" t="s">
        <v>1639</v>
      </c>
      <c r="K8403" s="32">
        <f>SUM(K8401:K8402)</f>
        <v>1.93069</v>
      </c>
    </row>
    <row r="8405" spans="1:27" ht="45" customHeight="1" x14ac:dyDescent="0.25">
      <c r="A8405" s="25" t="s">
        <v>3913</v>
      </c>
      <c r="B8405" s="25" t="s">
        <v>263</v>
      </c>
      <c r="C8405" s="26" t="s">
        <v>264</v>
      </c>
      <c r="D8405" s="6" t="s">
        <v>265</v>
      </c>
      <c r="E8405" s="5"/>
      <c r="F8405" s="5"/>
      <c r="G8405" s="26"/>
      <c r="H8405" s="27" t="s">
        <v>1613</v>
      </c>
      <c r="I8405" s="4">
        <v>1.194</v>
      </c>
      <c r="J8405" s="5"/>
      <c r="K8405" s="28">
        <f>ROUND(K8418,2)</f>
        <v>118.24</v>
      </c>
      <c r="L8405" s="26"/>
      <c r="M8405" s="26"/>
      <c r="N8405" s="26"/>
      <c r="O8405" s="26"/>
      <c r="P8405" s="26"/>
      <c r="Q8405" s="26"/>
      <c r="R8405" s="26"/>
      <c r="S8405" s="26"/>
      <c r="T8405" s="26"/>
      <c r="U8405" s="26"/>
      <c r="V8405" s="26"/>
      <c r="W8405" s="26"/>
      <c r="X8405" s="26"/>
      <c r="Y8405" s="26"/>
      <c r="Z8405" s="26"/>
      <c r="AA8405" s="26"/>
    </row>
    <row r="8406" spans="1:27" x14ac:dyDescent="0.25">
      <c r="B8406" s="21" t="s">
        <v>1614</v>
      </c>
    </row>
    <row r="8407" spans="1:27" x14ac:dyDescent="0.25">
      <c r="B8407" t="s">
        <v>1828</v>
      </c>
      <c r="C8407" t="s">
        <v>1616</v>
      </c>
      <c r="D8407" t="s">
        <v>1829</v>
      </c>
      <c r="E8407" s="29">
        <v>0.45</v>
      </c>
      <c r="F8407" t="s">
        <v>1618</v>
      </c>
      <c r="G8407" t="s">
        <v>1619</v>
      </c>
      <c r="H8407" s="30">
        <v>24.14</v>
      </c>
      <c r="I8407" t="s">
        <v>1620</v>
      </c>
      <c r="J8407" s="30">
        <f>ROUND(E8407/I8405* H8407,5)</f>
        <v>9.0979899999999994</v>
      </c>
    </row>
    <row r="8408" spans="1:27" x14ac:dyDescent="0.25">
      <c r="B8408" t="s">
        <v>1830</v>
      </c>
      <c r="C8408" t="s">
        <v>1616</v>
      </c>
      <c r="D8408" t="s">
        <v>1831</v>
      </c>
      <c r="E8408" s="29">
        <v>0.45</v>
      </c>
      <c r="F8408" t="s">
        <v>1618</v>
      </c>
      <c r="G8408" t="s">
        <v>1619</v>
      </c>
      <c r="H8408" s="30">
        <v>28.1</v>
      </c>
      <c r="I8408" t="s">
        <v>1620</v>
      </c>
      <c r="J8408" s="30">
        <f>ROUND(E8408/I8405* H8408,5)</f>
        <v>10.590450000000001</v>
      </c>
    </row>
    <row r="8409" spans="1:27" x14ac:dyDescent="0.25">
      <c r="B8409" t="s">
        <v>1673</v>
      </c>
      <c r="C8409" t="s">
        <v>1616</v>
      </c>
      <c r="D8409" t="s">
        <v>1674</v>
      </c>
      <c r="E8409" s="29">
        <v>0.45</v>
      </c>
      <c r="F8409" t="s">
        <v>1618</v>
      </c>
      <c r="G8409" t="s">
        <v>1619</v>
      </c>
      <c r="H8409" s="30">
        <v>22.7</v>
      </c>
      <c r="I8409" t="s">
        <v>1620</v>
      </c>
      <c r="J8409" s="30">
        <f>ROUND(E8409/I8405* H8409,5)</f>
        <v>8.5552799999999998</v>
      </c>
    </row>
    <row r="8410" spans="1:27" x14ac:dyDescent="0.25">
      <c r="D8410" s="31" t="s">
        <v>1621</v>
      </c>
      <c r="K8410" s="30">
        <f>SUM(J8407:J8409)</f>
        <v>28.24372</v>
      </c>
    </row>
    <row r="8411" spans="1:27" x14ac:dyDescent="0.25">
      <c r="B8411" s="21" t="s">
        <v>1625</v>
      </c>
    </row>
    <row r="8412" spans="1:27" x14ac:dyDescent="0.25">
      <c r="B8412" t="s">
        <v>3914</v>
      </c>
      <c r="C8412" t="s">
        <v>264</v>
      </c>
      <c r="D8412" t="s">
        <v>3915</v>
      </c>
      <c r="E8412" s="29">
        <v>1</v>
      </c>
      <c r="G8412" t="s">
        <v>1619</v>
      </c>
      <c r="H8412" s="30">
        <v>84.74</v>
      </c>
      <c r="I8412" t="s">
        <v>1620</v>
      </c>
      <c r="J8412" s="30">
        <f>ROUND(E8412* H8412,5)</f>
        <v>84.74</v>
      </c>
    </row>
    <row r="8413" spans="1:27" x14ac:dyDescent="0.25">
      <c r="D8413" s="31" t="s">
        <v>1635</v>
      </c>
      <c r="K8413" s="30">
        <f>SUM(J8412:J8412)</f>
        <v>84.74</v>
      </c>
    </row>
    <row r="8415" spans="1:27" x14ac:dyDescent="0.25">
      <c r="D8415" s="31" t="s">
        <v>1637</v>
      </c>
      <c r="H8415">
        <v>2.5</v>
      </c>
      <c r="I8415" t="s">
        <v>1638</v>
      </c>
      <c r="J8415">
        <f>ROUND(H8415/100*K8410,5)</f>
        <v>0.70609</v>
      </c>
    </row>
    <row r="8416" spans="1:27" x14ac:dyDescent="0.25">
      <c r="D8416" s="31" t="s">
        <v>1636</v>
      </c>
      <c r="K8416" s="32">
        <f>SUM(J8406:J8415)</f>
        <v>113.68980999999999</v>
      </c>
    </row>
    <row r="8417" spans="1:27" x14ac:dyDescent="0.25">
      <c r="D8417" s="31" t="s">
        <v>1688</v>
      </c>
      <c r="H8417">
        <v>4</v>
      </c>
      <c r="I8417" t="s">
        <v>1638</v>
      </c>
      <c r="K8417" s="30">
        <f>ROUND(H8417/100*K8416,5)</f>
        <v>4.5475899999999996</v>
      </c>
    </row>
    <row r="8418" spans="1:27" x14ac:dyDescent="0.25">
      <c r="D8418" s="31" t="s">
        <v>1639</v>
      </c>
      <c r="K8418" s="32">
        <f>SUM(K8416:K8417)</f>
        <v>118.23739999999999</v>
      </c>
    </row>
    <row r="8420" spans="1:27" ht="45" customHeight="1" x14ac:dyDescent="0.25">
      <c r="A8420" s="25" t="s">
        <v>3916</v>
      </c>
      <c r="B8420" s="25" t="s">
        <v>1546</v>
      </c>
      <c r="C8420" s="26" t="s">
        <v>45</v>
      </c>
      <c r="D8420" s="6" t="s">
        <v>1547</v>
      </c>
      <c r="E8420" s="5"/>
      <c r="F8420" s="5"/>
      <c r="G8420" s="26"/>
      <c r="H8420" s="27" t="s">
        <v>1613</v>
      </c>
      <c r="I8420" s="4">
        <v>1.202</v>
      </c>
      <c r="J8420" s="5"/>
      <c r="K8420" s="28">
        <f>ROUND(K8432,2)</f>
        <v>35.119999999999997</v>
      </c>
      <c r="L8420" s="26"/>
      <c r="M8420" s="26"/>
      <c r="N8420" s="26"/>
      <c r="O8420" s="26"/>
      <c r="P8420" s="26"/>
      <c r="Q8420" s="26"/>
      <c r="R8420" s="26"/>
      <c r="S8420" s="26"/>
      <c r="T8420" s="26"/>
      <c r="U8420" s="26"/>
      <c r="V8420" s="26"/>
      <c r="W8420" s="26"/>
      <c r="X8420" s="26"/>
      <c r="Y8420" s="26"/>
      <c r="Z8420" s="26"/>
      <c r="AA8420" s="26"/>
    </row>
    <row r="8421" spans="1:27" x14ac:dyDescent="0.25">
      <c r="B8421" s="21" t="s">
        <v>1614</v>
      </c>
    </row>
    <row r="8422" spans="1:27" x14ac:dyDescent="0.25">
      <c r="B8422" t="s">
        <v>1749</v>
      </c>
      <c r="C8422" t="s">
        <v>1616</v>
      </c>
      <c r="D8422" t="s">
        <v>1750</v>
      </c>
      <c r="E8422" s="29">
        <v>0.2</v>
      </c>
      <c r="F8422" t="s">
        <v>1618</v>
      </c>
      <c r="G8422" t="s">
        <v>1619</v>
      </c>
      <c r="H8422" s="30">
        <v>27.42</v>
      </c>
      <c r="I8422" t="s">
        <v>1620</v>
      </c>
      <c r="J8422" s="30">
        <f>ROUND(E8422/I8420* H8422,5)</f>
        <v>4.5624000000000002</v>
      </c>
    </row>
    <row r="8423" spans="1:27" x14ac:dyDescent="0.25">
      <c r="D8423" s="31" t="s">
        <v>1621</v>
      </c>
      <c r="K8423" s="30">
        <f>SUM(J8422:J8422)</f>
        <v>4.5624000000000002</v>
      </c>
    </row>
    <row r="8424" spans="1:27" x14ac:dyDescent="0.25">
      <c r="B8424" s="21" t="s">
        <v>732</v>
      </c>
    </row>
    <row r="8425" spans="1:27" x14ac:dyDescent="0.25">
      <c r="B8425" t="s">
        <v>1839</v>
      </c>
      <c r="C8425" t="s">
        <v>1616</v>
      </c>
      <c r="D8425" t="s">
        <v>1840</v>
      </c>
      <c r="E8425" s="29">
        <v>8.4500000000000006E-2</v>
      </c>
      <c r="F8425" t="s">
        <v>1618</v>
      </c>
      <c r="G8425" t="s">
        <v>1619</v>
      </c>
      <c r="H8425" s="30">
        <v>52.25</v>
      </c>
      <c r="I8425" t="s">
        <v>1620</v>
      </c>
      <c r="J8425" s="30">
        <f>ROUND(E8425/I8420* H8425,5)</f>
        <v>3.6731500000000001</v>
      </c>
    </row>
    <row r="8426" spans="1:27" x14ac:dyDescent="0.25">
      <c r="D8426" s="31" t="s">
        <v>1624</v>
      </c>
      <c r="K8426" s="30">
        <f>SUM(J8425:J8425)</f>
        <v>3.6731500000000001</v>
      </c>
    </row>
    <row r="8427" spans="1:27" x14ac:dyDescent="0.25">
      <c r="B8427" s="21" t="s">
        <v>1625</v>
      </c>
    </row>
    <row r="8428" spans="1:27" x14ac:dyDescent="0.25">
      <c r="B8428" t="s">
        <v>3917</v>
      </c>
      <c r="C8428" t="s">
        <v>45</v>
      </c>
      <c r="D8428" t="s">
        <v>3918</v>
      </c>
      <c r="E8428" s="29">
        <v>1.155</v>
      </c>
      <c r="G8428" t="s">
        <v>1619</v>
      </c>
      <c r="H8428" s="30">
        <v>22.11</v>
      </c>
      <c r="I8428" t="s">
        <v>1620</v>
      </c>
      <c r="J8428" s="30">
        <f>ROUND(E8428* H8428,5)</f>
        <v>25.537050000000001</v>
      </c>
    </row>
    <row r="8429" spans="1:27" x14ac:dyDescent="0.25">
      <c r="D8429" s="31" t="s">
        <v>1635</v>
      </c>
      <c r="K8429" s="30">
        <f>SUM(J8428:J8428)</f>
        <v>25.537050000000001</v>
      </c>
    </row>
    <row r="8430" spans="1:27" x14ac:dyDescent="0.25">
      <c r="D8430" s="31" t="s">
        <v>1636</v>
      </c>
      <c r="K8430" s="32">
        <f>SUM(J8421:J8429)</f>
        <v>33.772599999999997</v>
      </c>
    </row>
    <row r="8431" spans="1:27" x14ac:dyDescent="0.25">
      <c r="D8431" s="31" t="s">
        <v>1688</v>
      </c>
      <c r="H8431">
        <v>4</v>
      </c>
      <c r="I8431" t="s">
        <v>1638</v>
      </c>
      <c r="K8431" s="30">
        <f>ROUND(H8431/100*K8430,5)</f>
        <v>1.3509</v>
      </c>
    </row>
    <row r="8432" spans="1:27" x14ac:dyDescent="0.25">
      <c r="D8432" s="31" t="s">
        <v>1639</v>
      </c>
      <c r="K8432" s="32">
        <f>SUM(K8430:K8431)</f>
        <v>35.1235</v>
      </c>
    </row>
    <row r="8434" spans="1:27" ht="45" customHeight="1" x14ac:dyDescent="0.25">
      <c r="A8434" s="25" t="s">
        <v>3919</v>
      </c>
      <c r="B8434" s="25" t="s">
        <v>1540</v>
      </c>
      <c r="C8434" s="26" t="s">
        <v>45</v>
      </c>
      <c r="D8434" s="6" t="s">
        <v>1541</v>
      </c>
      <c r="E8434" s="5"/>
      <c r="F8434" s="5"/>
      <c r="G8434" s="26"/>
      <c r="H8434" s="27" t="s">
        <v>1613</v>
      </c>
      <c r="I8434" s="4">
        <v>1.403</v>
      </c>
      <c r="J8434" s="5"/>
      <c r="K8434" s="28">
        <f>ROUND(K8446,2)</f>
        <v>38.770000000000003</v>
      </c>
      <c r="L8434" s="26"/>
      <c r="M8434" s="26"/>
      <c r="N8434" s="26"/>
      <c r="O8434" s="26"/>
      <c r="P8434" s="26"/>
      <c r="Q8434" s="26"/>
      <c r="R8434" s="26"/>
      <c r="S8434" s="26"/>
      <c r="T8434" s="26"/>
      <c r="U8434" s="26"/>
      <c r="V8434" s="26"/>
      <c r="W8434" s="26"/>
      <c r="X8434" s="26"/>
      <c r="Y8434" s="26"/>
      <c r="Z8434" s="26"/>
      <c r="AA8434" s="26"/>
    </row>
    <row r="8435" spans="1:27" x14ac:dyDescent="0.25">
      <c r="B8435" s="21" t="s">
        <v>1614</v>
      </c>
    </row>
    <row r="8436" spans="1:27" x14ac:dyDescent="0.25">
      <c r="B8436" t="s">
        <v>1749</v>
      </c>
      <c r="C8436" t="s">
        <v>1616</v>
      </c>
      <c r="D8436" t="s">
        <v>1750</v>
      </c>
      <c r="E8436" s="29">
        <v>7.0000000000000007E-2</v>
      </c>
      <c r="F8436" t="s">
        <v>1618</v>
      </c>
      <c r="G8436" t="s">
        <v>1619</v>
      </c>
      <c r="H8436" s="30">
        <v>27.42</v>
      </c>
      <c r="I8436" t="s">
        <v>1620</v>
      </c>
      <c r="J8436" s="30">
        <f>ROUND(E8436/I8434* H8436,5)</f>
        <v>1.3680699999999999</v>
      </c>
    </row>
    <row r="8437" spans="1:27" x14ac:dyDescent="0.25">
      <c r="D8437" s="31" t="s">
        <v>1621</v>
      </c>
      <c r="K8437" s="30">
        <f>SUM(J8436:J8436)</f>
        <v>1.3680699999999999</v>
      </c>
    </row>
    <row r="8438" spans="1:27" x14ac:dyDescent="0.25">
      <c r="B8438" s="21" t="s">
        <v>732</v>
      </c>
    </row>
    <row r="8439" spans="1:27" x14ac:dyDescent="0.25">
      <c r="B8439" t="s">
        <v>1839</v>
      </c>
      <c r="C8439" t="s">
        <v>1616</v>
      </c>
      <c r="D8439" t="s">
        <v>1840</v>
      </c>
      <c r="E8439" s="29">
        <v>8.5000000000000006E-2</v>
      </c>
      <c r="F8439" t="s">
        <v>1618</v>
      </c>
      <c r="G8439" t="s">
        <v>1619</v>
      </c>
      <c r="H8439" s="30">
        <v>52.25</v>
      </c>
      <c r="I8439" t="s">
        <v>1620</v>
      </c>
      <c r="J8439" s="30">
        <f>ROUND(E8439/I8434* H8439,5)</f>
        <v>3.16554</v>
      </c>
    </row>
    <row r="8440" spans="1:27" x14ac:dyDescent="0.25">
      <c r="D8440" s="31" t="s">
        <v>1624</v>
      </c>
      <c r="K8440" s="30">
        <f>SUM(J8439:J8439)</f>
        <v>3.16554</v>
      </c>
    </row>
    <row r="8441" spans="1:27" x14ac:dyDescent="0.25">
      <c r="B8441" s="21" t="s">
        <v>1625</v>
      </c>
    </row>
    <row r="8442" spans="1:27" x14ac:dyDescent="0.25">
      <c r="B8442" t="s">
        <v>3920</v>
      </c>
      <c r="C8442" t="s">
        <v>45</v>
      </c>
      <c r="D8442" t="s">
        <v>3921</v>
      </c>
      <c r="E8442" s="29">
        <v>1.155</v>
      </c>
      <c r="G8442" t="s">
        <v>1619</v>
      </c>
      <c r="H8442" s="30">
        <v>28.35</v>
      </c>
      <c r="I8442" t="s">
        <v>1620</v>
      </c>
      <c r="J8442" s="30">
        <f>ROUND(E8442* H8442,5)</f>
        <v>32.744250000000001</v>
      </c>
    </row>
    <row r="8443" spans="1:27" x14ac:dyDescent="0.25">
      <c r="D8443" s="31" t="s">
        <v>1635</v>
      </c>
      <c r="K8443" s="30">
        <f>SUM(J8442:J8442)</f>
        <v>32.744250000000001</v>
      </c>
    </row>
    <row r="8444" spans="1:27" x14ac:dyDescent="0.25">
      <c r="D8444" s="31" t="s">
        <v>1636</v>
      </c>
      <c r="K8444" s="32">
        <f>SUM(J8435:J8443)</f>
        <v>37.277860000000004</v>
      </c>
    </row>
    <row r="8445" spans="1:27" x14ac:dyDescent="0.25">
      <c r="D8445" s="31" t="s">
        <v>1688</v>
      </c>
      <c r="H8445">
        <v>4</v>
      </c>
      <c r="I8445" t="s">
        <v>1638</v>
      </c>
      <c r="K8445" s="30">
        <f>ROUND(H8445/100*K8444,5)</f>
        <v>1.4911099999999999</v>
      </c>
    </row>
    <row r="8446" spans="1:27" x14ac:dyDescent="0.25">
      <c r="D8446" s="31" t="s">
        <v>1639</v>
      </c>
      <c r="K8446" s="32">
        <f>SUM(K8444:K8445)</f>
        <v>38.768970000000003</v>
      </c>
    </row>
    <row r="8448" spans="1:27" ht="45" customHeight="1" x14ac:dyDescent="0.25">
      <c r="A8448" s="25" t="s">
        <v>3922</v>
      </c>
      <c r="B8448" s="25" t="s">
        <v>1542</v>
      </c>
      <c r="C8448" s="26" t="s">
        <v>37</v>
      </c>
      <c r="D8448" s="6" t="s">
        <v>1543</v>
      </c>
      <c r="E8448" s="5"/>
      <c r="F8448" s="5"/>
      <c r="G8448" s="26"/>
      <c r="H8448" s="27" t="s">
        <v>1613</v>
      </c>
      <c r="I8448" s="4">
        <v>1.077</v>
      </c>
      <c r="J8448" s="5"/>
      <c r="K8448" s="28">
        <f>ROUND(K8467,2)</f>
        <v>90.44</v>
      </c>
      <c r="L8448" s="26"/>
      <c r="M8448" s="26"/>
      <c r="N8448" s="26"/>
      <c r="O8448" s="26"/>
      <c r="P8448" s="26"/>
      <c r="Q8448" s="26"/>
      <c r="R8448" s="26"/>
      <c r="S8448" s="26"/>
      <c r="T8448" s="26"/>
      <c r="U8448" s="26"/>
      <c r="V8448" s="26"/>
      <c r="W8448" s="26"/>
      <c r="X8448" s="26"/>
      <c r="Y8448" s="26"/>
      <c r="Z8448" s="26"/>
      <c r="AA8448" s="26"/>
    </row>
    <row r="8449" spans="2:11" x14ac:dyDescent="0.25">
      <c r="B8449" s="21" t="s">
        <v>1614</v>
      </c>
    </row>
    <row r="8450" spans="2:11" x14ac:dyDescent="0.25">
      <c r="B8450" t="s">
        <v>1747</v>
      </c>
      <c r="C8450" t="s">
        <v>1616</v>
      </c>
      <c r="D8450" t="s">
        <v>1748</v>
      </c>
      <c r="E8450" s="29">
        <v>0.13200000000000001</v>
      </c>
      <c r="F8450" t="s">
        <v>1618</v>
      </c>
      <c r="G8450" t="s">
        <v>1619</v>
      </c>
      <c r="H8450" s="30">
        <v>30.9</v>
      </c>
      <c r="I8450" t="s">
        <v>1620</v>
      </c>
      <c r="J8450" s="30">
        <f>ROUND(E8450/I8448* H8450,5)</f>
        <v>3.7871899999999998</v>
      </c>
    </row>
    <row r="8451" spans="2:11" x14ac:dyDescent="0.25">
      <c r="B8451" t="s">
        <v>1755</v>
      </c>
      <c r="C8451" t="s">
        <v>1616</v>
      </c>
      <c r="D8451" t="s">
        <v>1756</v>
      </c>
      <c r="E8451" s="29">
        <v>0.26400000000000001</v>
      </c>
      <c r="F8451" t="s">
        <v>1618</v>
      </c>
      <c r="G8451" t="s">
        <v>1619</v>
      </c>
      <c r="H8451" s="30">
        <v>28.94</v>
      </c>
      <c r="I8451" t="s">
        <v>1620</v>
      </c>
      <c r="J8451" s="30">
        <f>ROUND(E8451/I8448* H8451,5)</f>
        <v>7.0939300000000003</v>
      </c>
    </row>
    <row r="8452" spans="2:11" x14ac:dyDescent="0.25">
      <c r="B8452" t="s">
        <v>1749</v>
      </c>
      <c r="C8452" t="s">
        <v>1616</v>
      </c>
      <c r="D8452" t="s">
        <v>1750</v>
      </c>
      <c r="E8452" s="29">
        <v>0.35</v>
      </c>
      <c r="F8452" t="s">
        <v>1618</v>
      </c>
      <c r="G8452" t="s">
        <v>1619</v>
      </c>
      <c r="H8452" s="30">
        <v>27.42</v>
      </c>
      <c r="I8452" t="s">
        <v>1620</v>
      </c>
      <c r="J8452" s="30">
        <f>ROUND(E8452/I8448* H8452,5)</f>
        <v>8.9108599999999996</v>
      </c>
    </row>
    <row r="8453" spans="2:11" x14ac:dyDescent="0.25">
      <c r="D8453" s="31" t="s">
        <v>1621</v>
      </c>
      <c r="K8453" s="30">
        <f>SUM(J8450:J8452)</f>
        <v>19.791979999999999</v>
      </c>
    </row>
    <row r="8454" spans="2:11" x14ac:dyDescent="0.25">
      <c r="B8454" s="21" t="s">
        <v>732</v>
      </c>
    </row>
    <row r="8455" spans="2:11" x14ac:dyDescent="0.25">
      <c r="B8455" t="s">
        <v>1839</v>
      </c>
      <c r="C8455" t="s">
        <v>1616</v>
      </c>
      <c r="D8455" t="s">
        <v>1840</v>
      </c>
      <c r="E8455" s="29">
        <v>0.35020000000000001</v>
      </c>
      <c r="F8455" t="s">
        <v>1618</v>
      </c>
      <c r="G8455" t="s">
        <v>1619</v>
      </c>
      <c r="H8455" s="30">
        <v>52.25</v>
      </c>
      <c r="I8455" t="s">
        <v>1620</v>
      </c>
      <c r="J8455" s="30">
        <f>ROUND(E8455/I8448* H8455,5)</f>
        <v>16.989740000000001</v>
      </c>
    </row>
    <row r="8456" spans="2:11" x14ac:dyDescent="0.25">
      <c r="B8456" t="s">
        <v>3923</v>
      </c>
      <c r="C8456" t="s">
        <v>1616</v>
      </c>
      <c r="D8456" t="s">
        <v>3924</v>
      </c>
      <c r="E8456" s="29">
        <v>0.1</v>
      </c>
      <c r="F8456" t="s">
        <v>1618</v>
      </c>
      <c r="G8456" t="s">
        <v>1619</v>
      </c>
      <c r="H8456" s="30">
        <v>44.11</v>
      </c>
      <c r="I8456" t="s">
        <v>1620</v>
      </c>
      <c r="J8456" s="30">
        <f>ROUND(E8456/I8448* H8456,5)</f>
        <v>4.0956400000000004</v>
      </c>
    </row>
    <row r="8457" spans="2:11" x14ac:dyDescent="0.25">
      <c r="B8457" t="s">
        <v>3836</v>
      </c>
      <c r="C8457" t="s">
        <v>1616</v>
      </c>
      <c r="D8457" t="s">
        <v>3837</v>
      </c>
      <c r="E8457" s="29">
        <v>0.21</v>
      </c>
      <c r="F8457" t="s">
        <v>1618</v>
      </c>
      <c r="G8457" t="s">
        <v>1619</v>
      </c>
      <c r="H8457" s="30">
        <v>37.08</v>
      </c>
      <c r="I8457" t="s">
        <v>1620</v>
      </c>
      <c r="J8457" s="30">
        <f>ROUND(E8457/I8448* H8457,5)</f>
        <v>7.2300800000000001</v>
      </c>
    </row>
    <row r="8458" spans="2:11" x14ac:dyDescent="0.25">
      <c r="B8458" t="s">
        <v>3925</v>
      </c>
      <c r="C8458" t="s">
        <v>1616</v>
      </c>
      <c r="D8458" t="s">
        <v>3926</v>
      </c>
      <c r="E8458" s="29">
        <v>0.28999999999999998</v>
      </c>
      <c r="F8458" t="s">
        <v>1618</v>
      </c>
      <c r="G8458" t="s">
        <v>1619</v>
      </c>
      <c r="H8458" s="30">
        <v>28.11</v>
      </c>
      <c r="I8458" t="s">
        <v>1620</v>
      </c>
      <c r="J8458" s="30">
        <f>ROUND(E8458/I8448* H8458,5)</f>
        <v>7.5690799999999996</v>
      </c>
    </row>
    <row r="8459" spans="2:11" x14ac:dyDescent="0.25">
      <c r="D8459" s="31" t="s">
        <v>1624</v>
      </c>
      <c r="K8459" s="30">
        <f>SUM(J8455:J8458)</f>
        <v>35.884540000000001</v>
      </c>
    </row>
    <row r="8460" spans="2:11" x14ac:dyDescent="0.25">
      <c r="B8460" s="21" t="s">
        <v>1625</v>
      </c>
    </row>
    <row r="8461" spans="2:11" x14ac:dyDescent="0.25">
      <c r="B8461" t="s">
        <v>3927</v>
      </c>
      <c r="C8461" t="s">
        <v>1627</v>
      </c>
      <c r="D8461" t="s">
        <v>3928</v>
      </c>
      <c r="E8461" s="29">
        <v>0.7258</v>
      </c>
      <c r="G8461" t="s">
        <v>1619</v>
      </c>
      <c r="H8461" s="30">
        <v>32.71</v>
      </c>
      <c r="I8461" t="s">
        <v>1620</v>
      </c>
      <c r="J8461" s="30">
        <f>ROUND(E8461* H8461,5)</f>
        <v>23.740919999999999</v>
      </c>
    </row>
    <row r="8462" spans="2:11" x14ac:dyDescent="0.25">
      <c r="B8462" t="s">
        <v>1654</v>
      </c>
      <c r="C8462" t="s">
        <v>45</v>
      </c>
      <c r="D8462" t="s">
        <v>1632</v>
      </c>
      <c r="E8462" s="29">
        <v>0.23039999999999999</v>
      </c>
      <c r="G8462" t="s">
        <v>1619</v>
      </c>
      <c r="H8462" s="30">
        <v>1.56</v>
      </c>
      <c r="I8462" t="s">
        <v>1620</v>
      </c>
      <c r="J8462" s="30">
        <f>ROUND(E8462* H8462,5)</f>
        <v>0.35942000000000002</v>
      </c>
    </row>
    <row r="8463" spans="2:11" x14ac:dyDescent="0.25">
      <c r="B8463" t="s">
        <v>3929</v>
      </c>
      <c r="C8463" t="s">
        <v>45</v>
      </c>
      <c r="D8463" t="s">
        <v>3930</v>
      </c>
      <c r="E8463" s="29">
        <v>0.2074</v>
      </c>
      <c r="G8463" t="s">
        <v>1619</v>
      </c>
      <c r="H8463" s="30">
        <v>34.659999999999997</v>
      </c>
      <c r="I8463" t="s">
        <v>1620</v>
      </c>
      <c r="J8463" s="30">
        <f>ROUND(E8463* H8463,5)</f>
        <v>7.1884800000000002</v>
      </c>
    </row>
    <row r="8464" spans="2:11" x14ac:dyDescent="0.25">
      <c r="D8464" s="31" t="s">
        <v>1635</v>
      </c>
      <c r="K8464" s="30">
        <f>SUM(J8461:J8463)</f>
        <v>31.288820000000001</v>
      </c>
    </row>
    <row r="8465" spans="1:27" x14ac:dyDescent="0.25">
      <c r="D8465" s="31" t="s">
        <v>1636</v>
      </c>
      <c r="K8465" s="32">
        <f>SUM(J8449:J8464)</f>
        <v>86.965339999999998</v>
      </c>
    </row>
    <row r="8466" spans="1:27" x14ac:dyDescent="0.25">
      <c r="D8466" s="31" t="s">
        <v>1688</v>
      </c>
      <c r="H8466">
        <v>4</v>
      </c>
      <c r="I8466" t="s">
        <v>1638</v>
      </c>
      <c r="K8466" s="30">
        <f>ROUND(H8466/100*K8465,5)</f>
        <v>3.4786100000000002</v>
      </c>
    </row>
    <row r="8467" spans="1:27" x14ac:dyDescent="0.25">
      <c r="D8467" s="31" t="s">
        <v>1639</v>
      </c>
      <c r="K8467" s="32">
        <f>SUM(K8465:K8466)</f>
        <v>90.443950000000001</v>
      </c>
    </row>
    <row r="8469" spans="1:27" ht="45" customHeight="1" x14ac:dyDescent="0.25">
      <c r="A8469" s="25" t="s">
        <v>3931</v>
      </c>
      <c r="B8469" s="25" t="s">
        <v>1544</v>
      </c>
      <c r="C8469" s="26" t="s">
        <v>37</v>
      </c>
      <c r="D8469" s="6" t="s">
        <v>1545</v>
      </c>
      <c r="E8469" s="5"/>
      <c r="F8469" s="5"/>
      <c r="G8469" s="26"/>
      <c r="H8469" s="27" t="s">
        <v>1613</v>
      </c>
      <c r="I8469" s="4">
        <v>1.0940000000000001</v>
      </c>
      <c r="J8469" s="5"/>
      <c r="K8469" s="28">
        <f>ROUND(K8482,2)</f>
        <v>23.39</v>
      </c>
      <c r="L8469" s="26"/>
      <c r="M8469" s="26"/>
      <c r="N8469" s="26"/>
      <c r="O8469" s="26"/>
      <c r="P8469" s="26"/>
      <c r="Q8469" s="26"/>
      <c r="R8469" s="26"/>
      <c r="S8469" s="26"/>
      <c r="T8469" s="26"/>
      <c r="U8469" s="26"/>
      <c r="V8469" s="26"/>
      <c r="W8469" s="26"/>
      <c r="X8469" s="26"/>
      <c r="Y8469" s="26"/>
      <c r="Z8469" s="26"/>
      <c r="AA8469" s="26"/>
    </row>
    <row r="8470" spans="1:27" x14ac:dyDescent="0.25">
      <c r="B8470" s="21" t="s">
        <v>1614</v>
      </c>
    </row>
    <row r="8471" spans="1:27" x14ac:dyDescent="0.25">
      <c r="B8471" t="s">
        <v>3932</v>
      </c>
      <c r="C8471" t="s">
        <v>1616</v>
      </c>
      <c r="D8471" t="s">
        <v>1748</v>
      </c>
      <c r="E8471" s="29">
        <v>0.246</v>
      </c>
      <c r="F8471" t="s">
        <v>1618</v>
      </c>
      <c r="G8471" t="s">
        <v>1619</v>
      </c>
      <c r="H8471" s="30">
        <v>27.15</v>
      </c>
      <c r="I8471" t="s">
        <v>1620</v>
      </c>
      <c r="J8471" s="30">
        <f>ROUND(E8471/I8469* H8471,5)</f>
        <v>6.1050300000000002</v>
      </c>
    </row>
    <row r="8472" spans="1:27" x14ac:dyDescent="0.25">
      <c r="B8472" t="s">
        <v>3933</v>
      </c>
      <c r="C8472" t="s">
        <v>1616</v>
      </c>
      <c r="D8472" t="s">
        <v>1750</v>
      </c>
      <c r="E8472" s="29">
        <v>0.246</v>
      </c>
      <c r="F8472" t="s">
        <v>1618</v>
      </c>
      <c r="G8472" t="s">
        <v>1619</v>
      </c>
      <c r="H8472" s="30">
        <v>24.09</v>
      </c>
      <c r="I8472" t="s">
        <v>1620</v>
      </c>
      <c r="J8472" s="30">
        <f>ROUND(E8472/I8469* H8472,5)</f>
        <v>5.4169499999999999</v>
      </c>
    </row>
    <row r="8473" spans="1:27" x14ac:dyDescent="0.25">
      <c r="D8473" s="31" t="s">
        <v>1621</v>
      </c>
      <c r="K8473" s="30">
        <f>SUM(J8471:J8472)</f>
        <v>11.521979999999999</v>
      </c>
    </row>
    <row r="8474" spans="1:27" x14ac:dyDescent="0.25">
      <c r="B8474" s="21" t="s">
        <v>1625</v>
      </c>
    </row>
    <row r="8475" spans="1:27" x14ac:dyDescent="0.25">
      <c r="B8475" t="s">
        <v>3934</v>
      </c>
      <c r="C8475" t="s">
        <v>37</v>
      </c>
      <c r="D8475" t="s">
        <v>3935</v>
      </c>
      <c r="E8475" s="29">
        <v>2</v>
      </c>
      <c r="G8475" t="s">
        <v>1619</v>
      </c>
      <c r="H8475" s="30">
        <v>0.37</v>
      </c>
      <c r="I8475" t="s">
        <v>1620</v>
      </c>
      <c r="J8475" s="30">
        <f>ROUND(E8475* H8475,5)</f>
        <v>0.74</v>
      </c>
    </row>
    <row r="8476" spans="1:27" x14ac:dyDescent="0.25">
      <c r="B8476" t="s">
        <v>3936</v>
      </c>
      <c r="C8476" t="s">
        <v>37</v>
      </c>
      <c r="D8476" t="s">
        <v>3937</v>
      </c>
      <c r="E8476" s="29">
        <v>2</v>
      </c>
      <c r="G8476" t="s">
        <v>1619</v>
      </c>
      <c r="H8476" s="30">
        <v>5.03</v>
      </c>
      <c r="I8476" t="s">
        <v>1620</v>
      </c>
      <c r="J8476" s="30">
        <f>ROUND(E8476* H8476,5)</f>
        <v>10.06</v>
      </c>
    </row>
    <row r="8477" spans="1:27" x14ac:dyDescent="0.25">
      <c r="D8477" s="31" t="s">
        <v>1635</v>
      </c>
      <c r="K8477" s="30">
        <f>SUM(J8475:J8476)</f>
        <v>10.8</v>
      </c>
    </row>
    <row r="8479" spans="1:27" x14ac:dyDescent="0.25">
      <c r="D8479" s="31" t="s">
        <v>1637</v>
      </c>
      <c r="H8479">
        <v>1.5</v>
      </c>
      <c r="I8479" t="s">
        <v>1638</v>
      </c>
      <c r="J8479">
        <f>ROUND(H8479/100*K8473,5)</f>
        <v>0.17283000000000001</v>
      </c>
    </row>
    <row r="8480" spans="1:27" x14ac:dyDescent="0.25">
      <c r="D8480" s="31" t="s">
        <v>1636</v>
      </c>
      <c r="K8480" s="32">
        <f>SUM(J8470:J8479)</f>
        <v>22.494810000000001</v>
      </c>
    </row>
    <row r="8481" spans="1:27" x14ac:dyDescent="0.25">
      <c r="D8481" s="31" t="s">
        <v>1688</v>
      </c>
      <c r="H8481">
        <v>4</v>
      </c>
      <c r="I8481" t="s">
        <v>1638</v>
      </c>
      <c r="K8481" s="30">
        <f>ROUND(H8481/100*K8480,5)</f>
        <v>0.89978999999999998</v>
      </c>
    </row>
    <row r="8482" spans="1:27" x14ac:dyDescent="0.25">
      <c r="D8482" s="31" t="s">
        <v>1639</v>
      </c>
      <c r="K8482" s="32">
        <f>SUM(K8480:K8481)</f>
        <v>23.394600000000001</v>
      </c>
    </row>
    <row r="8484" spans="1:27" ht="45" customHeight="1" x14ac:dyDescent="0.25">
      <c r="A8484" s="25" t="s">
        <v>3938</v>
      </c>
      <c r="B8484" s="25" t="s">
        <v>1510</v>
      </c>
      <c r="C8484" s="26" t="s">
        <v>16</v>
      </c>
      <c r="D8484" s="6" t="s">
        <v>1511</v>
      </c>
      <c r="E8484" s="5"/>
      <c r="F8484" s="5"/>
      <c r="G8484" s="26"/>
      <c r="H8484" s="27" t="s">
        <v>1613</v>
      </c>
      <c r="I8484" s="4">
        <v>1.179</v>
      </c>
      <c r="J8484" s="5"/>
      <c r="K8484" s="28">
        <f>ROUND(K8500,2)</f>
        <v>40.32</v>
      </c>
      <c r="L8484" s="26"/>
      <c r="M8484" s="26"/>
      <c r="N8484" s="26"/>
      <c r="O8484" s="26"/>
      <c r="P8484" s="26"/>
      <c r="Q8484" s="26"/>
      <c r="R8484" s="26"/>
      <c r="S8484" s="26"/>
      <c r="T8484" s="26"/>
      <c r="U8484" s="26"/>
      <c r="V8484" s="26"/>
      <c r="W8484" s="26"/>
      <c r="X8484" s="26"/>
      <c r="Y8484" s="26"/>
      <c r="Z8484" s="26"/>
      <c r="AA8484" s="26"/>
    </row>
    <row r="8485" spans="1:27" x14ac:dyDescent="0.25">
      <c r="B8485" s="21" t="s">
        <v>1614</v>
      </c>
    </row>
    <row r="8486" spans="1:27" x14ac:dyDescent="0.25">
      <c r="B8486" t="s">
        <v>2478</v>
      </c>
      <c r="C8486" t="s">
        <v>1616</v>
      </c>
      <c r="D8486" t="s">
        <v>2479</v>
      </c>
      <c r="E8486" s="29">
        <v>0.28000000000000003</v>
      </c>
      <c r="F8486" t="s">
        <v>1618</v>
      </c>
      <c r="G8486" t="s">
        <v>1619</v>
      </c>
      <c r="H8486" s="30">
        <v>27.19</v>
      </c>
      <c r="I8486" t="s">
        <v>1620</v>
      </c>
      <c r="J8486" s="30">
        <f>ROUND(E8486/I8484* H8486,5)</f>
        <v>6.4573400000000003</v>
      </c>
    </row>
    <row r="8487" spans="1:27" x14ac:dyDescent="0.25">
      <c r="B8487" t="s">
        <v>1652</v>
      </c>
      <c r="C8487" t="s">
        <v>1616</v>
      </c>
      <c r="D8487" t="s">
        <v>1617</v>
      </c>
      <c r="E8487" s="29">
        <v>0.2</v>
      </c>
      <c r="F8487" t="s">
        <v>1618</v>
      </c>
      <c r="G8487" t="s">
        <v>1619</v>
      </c>
      <c r="H8487" s="30">
        <v>23.47</v>
      </c>
      <c r="I8487" t="s">
        <v>1620</v>
      </c>
      <c r="J8487" s="30">
        <f>ROUND(E8487/I8484* H8487,5)</f>
        <v>3.9813399999999999</v>
      </c>
    </row>
    <row r="8488" spans="1:27" x14ac:dyDescent="0.25">
      <c r="D8488" s="31" t="s">
        <v>1621</v>
      </c>
      <c r="K8488" s="30">
        <f>SUM(J8486:J8487)</f>
        <v>10.43868</v>
      </c>
    </row>
    <row r="8489" spans="1:27" x14ac:dyDescent="0.25">
      <c r="B8489" s="21" t="s">
        <v>732</v>
      </c>
    </row>
    <row r="8490" spans="1:27" x14ac:dyDescent="0.25">
      <c r="B8490" t="s">
        <v>3939</v>
      </c>
      <c r="C8490" t="s">
        <v>1616</v>
      </c>
      <c r="D8490" t="s">
        <v>3940</v>
      </c>
      <c r="E8490" s="29">
        <v>1.9E-2</v>
      </c>
      <c r="F8490" t="s">
        <v>1618</v>
      </c>
      <c r="G8490" t="s">
        <v>1619</v>
      </c>
      <c r="H8490" s="30">
        <v>6.24</v>
      </c>
      <c r="I8490" t="s">
        <v>1620</v>
      </c>
      <c r="J8490" s="30">
        <f>ROUND(E8490/I8484* H8490,5)</f>
        <v>0.10056</v>
      </c>
    </row>
    <row r="8491" spans="1:27" x14ac:dyDescent="0.25">
      <c r="D8491" s="31" t="s">
        <v>1624</v>
      </c>
      <c r="K8491" s="30">
        <f>SUM(J8490:J8490)</f>
        <v>0.10056</v>
      </c>
    </row>
    <row r="8492" spans="1:27" x14ac:dyDescent="0.25">
      <c r="B8492" s="21" t="s">
        <v>1625</v>
      </c>
    </row>
    <row r="8493" spans="1:27" x14ac:dyDescent="0.25">
      <c r="B8493" t="s">
        <v>3941</v>
      </c>
      <c r="C8493" t="s">
        <v>16</v>
      </c>
      <c r="D8493" t="s">
        <v>3942</v>
      </c>
      <c r="E8493" s="29">
        <v>1.02</v>
      </c>
      <c r="G8493" t="s">
        <v>1619</v>
      </c>
      <c r="H8493" s="30">
        <v>26.92</v>
      </c>
      <c r="I8493" t="s">
        <v>1620</v>
      </c>
      <c r="J8493" s="30">
        <f>ROUND(E8493* H8493,5)</f>
        <v>27.458400000000001</v>
      </c>
    </row>
    <row r="8494" spans="1:27" x14ac:dyDescent="0.25">
      <c r="B8494" t="s">
        <v>2508</v>
      </c>
      <c r="C8494" t="s">
        <v>1627</v>
      </c>
      <c r="D8494" t="s">
        <v>2509</v>
      </c>
      <c r="E8494" s="29">
        <v>3.5000000000000003E-2</v>
      </c>
      <c r="G8494" t="s">
        <v>1619</v>
      </c>
      <c r="H8494" s="30">
        <v>17.55</v>
      </c>
      <c r="I8494" t="s">
        <v>1620</v>
      </c>
      <c r="J8494" s="30">
        <f>ROUND(E8494* H8494,5)</f>
        <v>0.61424999999999996</v>
      </c>
    </row>
    <row r="8495" spans="1:27" x14ac:dyDescent="0.25">
      <c r="D8495" s="31" t="s">
        <v>1635</v>
      </c>
      <c r="K8495" s="30">
        <f>SUM(J8493:J8494)</f>
        <v>28.072649999999999</v>
      </c>
    </row>
    <row r="8497" spans="1:27" x14ac:dyDescent="0.25">
      <c r="D8497" s="31" t="s">
        <v>1637</v>
      </c>
      <c r="H8497">
        <v>1.5</v>
      </c>
      <c r="I8497" t="s">
        <v>1638</v>
      </c>
      <c r="J8497">
        <f>ROUND(H8497/100*K8488,5)</f>
        <v>0.15658</v>
      </c>
    </row>
    <row r="8498" spans="1:27" x14ac:dyDescent="0.25">
      <c r="D8498" s="31" t="s">
        <v>1636</v>
      </c>
      <c r="K8498" s="32">
        <f>SUM(J8485:J8497)</f>
        <v>38.768470000000001</v>
      </c>
    </row>
    <row r="8499" spans="1:27" x14ac:dyDescent="0.25">
      <c r="D8499" s="31" t="s">
        <v>1688</v>
      </c>
      <c r="H8499">
        <v>4</v>
      </c>
      <c r="I8499" t="s">
        <v>1638</v>
      </c>
      <c r="K8499" s="30">
        <f>ROUND(H8499/100*K8498,5)</f>
        <v>1.55074</v>
      </c>
    </row>
    <row r="8500" spans="1:27" x14ac:dyDescent="0.25">
      <c r="D8500" s="31" t="s">
        <v>1639</v>
      </c>
      <c r="K8500" s="32">
        <f>SUM(K8498:K8499)</f>
        <v>40.319209999999998</v>
      </c>
    </row>
    <row r="8502" spans="1:27" ht="45" customHeight="1" x14ac:dyDescent="0.25">
      <c r="A8502" s="25" t="s">
        <v>3943</v>
      </c>
      <c r="B8502" s="25" t="s">
        <v>1441</v>
      </c>
      <c r="C8502" s="26" t="s">
        <v>45</v>
      </c>
      <c r="D8502" s="6" t="s">
        <v>1442</v>
      </c>
      <c r="E8502" s="5"/>
      <c r="F8502" s="5"/>
      <c r="G8502" s="26"/>
      <c r="H8502" s="27" t="s">
        <v>1613</v>
      </c>
      <c r="I8502" s="4">
        <v>1.05</v>
      </c>
      <c r="J8502" s="5"/>
      <c r="K8502" s="28">
        <f>ROUND(K8510,2)</f>
        <v>145.47999999999999</v>
      </c>
      <c r="L8502" s="26"/>
      <c r="M8502" s="26"/>
      <c r="N8502" s="26"/>
      <c r="O8502" s="26"/>
      <c r="P8502" s="26"/>
      <c r="Q8502" s="26"/>
      <c r="R8502" s="26"/>
      <c r="S8502" s="26"/>
      <c r="T8502" s="26"/>
      <c r="U8502" s="26"/>
      <c r="V8502" s="26"/>
      <c r="W8502" s="26"/>
      <c r="X8502" s="26"/>
      <c r="Y8502" s="26"/>
      <c r="Z8502" s="26"/>
      <c r="AA8502" s="26"/>
    </row>
    <row r="8503" spans="1:27" x14ac:dyDescent="0.25">
      <c r="B8503" s="21" t="s">
        <v>1614</v>
      </c>
    </row>
    <row r="8504" spans="1:27" x14ac:dyDescent="0.25">
      <c r="B8504" t="s">
        <v>1673</v>
      </c>
      <c r="C8504" t="s">
        <v>1616</v>
      </c>
      <c r="D8504" t="s">
        <v>1674</v>
      </c>
      <c r="E8504" s="29">
        <v>6.375</v>
      </c>
      <c r="F8504" t="s">
        <v>1618</v>
      </c>
      <c r="G8504" t="s">
        <v>1619</v>
      </c>
      <c r="H8504" s="30">
        <v>22.7</v>
      </c>
      <c r="I8504" t="s">
        <v>1620</v>
      </c>
      <c r="J8504" s="30">
        <f>ROUND(E8504/I8502* H8504,5)</f>
        <v>137.82142999999999</v>
      </c>
    </row>
    <row r="8505" spans="1:27" x14ac:dyDescent="0.25">
      <c r="D8505" s="31" t="s">
        <v>1621</v>
      </c>
      <c r="K8505" s="30">
        <f>SUM(J8504:J8504)</f>
        <v>137.82142999999999</v>
      </c>
    </row>
    <row r="8507" spans="1:27" x14ac:dyDescent="0.25">
      <c r="D8507" s="31" t="s">
        <v>1637</v>
      </c>
      <c r="H8507">
        <v>1.5</v>
      </c>
      <c r="I8507" t="s">
        <v>1638</v>
      </c>
      <c r="J8507">
        <f>ROUND(H8507/100*K8505,5)</f>
        <v>2.06732</v>
      </c>
    </row>
    <row r="8508" spans="1:27" x14ac:dyDescent="0.25">
      <c r="D8508" s="31" t="s">
        <v>1636</v>
      </c>
      <c r="K8508" s="32">
        <f>SUM(J8503:J8507)</f>
        <v>139.88874999999999</v>
      </c>
    </row>
    <row r="8509" spans="1:27" x14ac:dyDescent="0.25">
      <c r="D8509" s="31" t="s">
        <v>1688</v>
      </c>
      <c r="H8509">
        <v>4</v>
      </c>
      <c r="I8509" t="s">
        <v>1638</v>
      </c>
      <c r="K8509" s="30">
        <f>ROUND(H8509/100*K8508,5)</f>
        <v>5.5955500000000002</v>
      </c>
    </row>
    <row r="8510" spans="1:27" x14ac:dyDescent="0.25">
      <c r="D8510" s="31" t="s">
        <v>1639</v>
      </c>
      <c r="K8510" s="32">
        <f>SUM(K8508:K8509)</f>
        <v>145.48429999999999</v>
      </c>
    </row>
    <row r="8512" spans="1:27" ht="45" customHeight="1" x14ac:dyDescent="0.25">
      <c r="A8512" s="25" t="s">
        <v>3944</v>
      </c>
      <c r="B8512" s="25" t="s">
        <v>44</v>
      </c>
      <c r="C8512" s="26" t="s">
        <v>45</v>
      </c>
      <c r="D8512" s="6" t="s">
        <v>46</v>
      </c>
      <c r="E8512" s="5"/>
      <c r="F8512" s="5"/>
      <c r="G8512" s="26"/>
      <c r="H8512" s="27" t="s">
        <v>1613</v>
      </c>
      <c r="I8512" s="4">
        <v>1.05</v>
      </c>
      <c r="J8512" s="5"/>
      <c r="K8512" s="28">
        <f>ROUND(K8523,2)</f>
        <v>16.21</v>
      </c>
      <c r="L8512" s="26"/>
      <c r="M8512" s="26"/>
      <c r="N8512" s="26"/>
      <c r="O8512" s="26"/>
      <c r="P8512" s="26"/>
      <c r="Q8512" s="26"/>
      <c r="R8512" s="26"/>
      <c r="S8512" s="26"/>
      <c r="T8512" s="26"/>
      <c r="U8512" s="26"/>
      <c r="V8512" s="26"/>
      <c r="W8512" s="26"/>
      <c r="X8512" s="26"/>
      <c r="Y8512" s="26"/>
      <c r="Z8512" s="26"/>
      <c r="AA8512" s="26"/>
    </row>
    <row r="8513" spans="1:27" x14ac:dyDescent="0.25">
      <c r="B8513" s="21" t="s">
        <v>1614</v>
      </c>
    </row>
    <row r="8514" spans="1:27" x14ac:dyDescent="0.25">
      <c r="B8514" t="s">
        <v>1673</v>
      </c>
      <c r="C8514" t="s">
        <v>1616</v>
      </c>
      <c r="D8514" t="s">
        <v>1674</v>
      </c>
      <c r="E8514" s="29">
        <v>0.65</v>
      </c>
      <c r="F8514" t="s">
        <v>1618</v>
      </c>
      <c r="G8514" t="s">
        <v>1619</v>
      </c>
      <c r="H8514" s="30">
        <v>22.7</v>
      </c>
      <c r="I8514" t="s">
        <v>1620</v>
      </c>
      <c r="J8514" s="30">
        <f>ROUND(E8514/I8512* H8514,5)</f>
        <v>14.052379999999999</v>
      </c>
    </row>
    <row r="8515" spans="1:27" x14ac:dyDescent="0.25">
      <c r="D8515" s="31" t="s">
        <v>1621</v>
      </c>
      <c r="K8515" s="30">
        <f>SUM(J8514:J8514)</f>
        <v>14.052379999999999</v>
      </c>
    </row>
    <row r="8516" spans="1:27" x14ac:dyDescent="0.25">
      <c r="B8516" s="21" t="s">
        <v>732</v>
      </c>
    </row>
    <row r="8517" spans="1:27" x14ac:dyDescent="0.25">
      <c r="B8517" t="s">
        <v>1839</v>
      </c>
      <c r="C8517" t="s">
        <v>1616</v>
      </c>
      <c r="D8517" t="s">
        <v>1840</v>
      </c>
      <c r="E8517" s="29">
        <v>2.6599999999999999E-2</v>
      </c>
      <c r="F8517" t="s">
        <v>1618</v>
      </c>
      <c r="G8517" t="s">
        <v>1619</v>
      </c>
      <c r="H8517" s="30">
        <v>52.25</v>
      </c>
      <c r="I8517" t="s">
        <v>1620</v>
      </c>
      <c r="J8517" s="30">
        <f>ROUND(E8517/I8512* H8517,5)</f>
        <v>1.3236699999999999</v>
      </c>
    </row>
    <row r="8518" spans="1:27" x14ac:dyDescent="0.25">
      <c r="D8518" s="31" t="s">
        <v>1624</v>
      </c>
      <c r="K8518" s="30">
        <f>SUM(J8517:J8517)</f>
        <v>1.3236699999999999</v>
      </c>
    </row>
    <row r="8520" spans="1:27" x14ac:dyDescent="0.25">
      <c r="D8520" s="31" t="s">
        <v>1637</v>
      </c>
      <c r="H8520">
        <v>1.5</v>
      </c>
      <c r="I8520" t="s">
        <v>1638</v>
      </c>
      <c r="J8520">
        <f>ROUND(H8520/100*K8515,5)</f>
        <v>0.21079000000000001</v>
      </c>
    </row>
    <row r="8521" spans="1:27" x14ac:dyDescent="0.25">
      <c r="D8521" s="31" t="s">
        <v>1636</v>
      </c>
      <c r="K8521" s="32">
        <f>SUM(J8513:J8520)</f>
        <v>15.586839999999999</v>
      </c>
    </row>
    <row r="8522" spans="1:27" x14ac:dyDescent="0.25">
      <c r="D8522" s="31" t="s">
        <v>1688</v>
      </c>
      <c r="H8522">
        <v>4</v>
      </c>
      <c r="I8522" t="s">
        <v>1638</v>
      </c>
      <c r="K8522" s="30">
        <f>ROUND(H8522/100*K8521,5)</f>
        <v>0.62346999999999997</v>
      </c>
    </row>
    <row r="8523" spans="1:27" x14ac:dyDescent="0.25">
      <c r="D8523" s="31" t="s">
        <v>1639</v>
      </c>
      <c r="K8523" s="32">
        <f>SUM(K8521:K8522)</f>
        <v>16.21031</v>
      </c>
    </row>
    <row r="8525" spans="1:27" ht="45" customHeight="1" x14ac:dyDescent="0.25">
      <c r="A8525" s="25" t="s">
        <v>3945</v>
      </c>
      <c r="B8525" s="25" t="s">
        <v>57</v>
      </c>
      <c r="C8525" s="26" t="s">
        <v>16</v>
      </c>
      <c r="D8525" s="6" t="s">
        <v>58</v>
      </c>
      <c r="E8525" s="5"/>
      <c r="F8525" s="5"/>
      <c r="G8525" s="26"/>
      <c r="H8525" s="27" t="s">
        <v>1613</v>
      </c>
      <c r="I8525" s="4">
        <v>0.96599999999999997</v>
      </c>
      <c r="J8525" s="5"/>
      <c r="K8525" s="28">
        <f>ROUND(K8533,2)</f>
        <v>5.95</v>
      </c>
      <c r="L8525" s="26"/>
      <c r="M8525" s="26"/>
      <c r="N8525" s="26"/>
      <c r="O8525" s="26"/>
      <c r="P8525" s="26"/>
      <c r="Q8525" s="26"/>
      <c r="R8525" s="26"/>
      <c r="S8525" s="26"/>
      <c r="T8525" s="26"/>
      <c r="U8525" s="26"/>
      <c r="V8525" s="26"/>
      <c r="W8525" s="26"/>
      <c r="X8525" s="26"/>
      <c r="Y8525" s="26"/>
      <c r="Z8525" s="26"/>
      <c r="AA8525" s="26"/>
    </row>
    <row r="8526" spans="1:27" x14ac:dyDescent="0.25">
      <c r="B8526" s="21" t="s">
        <v>1614</v>
      </c>
    </row>
    <row r="8527" spans="1:27" x14ac:dyDescent="0.25">
      <c r="B8527" t="s">
        <v>1673</v>
      </c>
      <c r="C8527" t="s">
        <v>1616</v>
      </c>
      <c r="D8527" t="s">
        <v>1674</v>
      </c>
      <c r="E8527" s="29">
        <v>0.24</v>
      </c>
      <c r="F8527" t="s">
        <v>1618</v>
      </c>
      <c r="G8527" t="s">
        <v>1619</v>
      </c>
      <c r="H8527" s="30">
        <v>22.7</v>
      </c>
      <c r="I8527" t="s">
        <v>1620</v>
      </c>
      <c r="J8527" s="30">
        <f>ROUND(E8527/I8525* H8527,5)</f>
        <v>5.6397500000000003</v>
      </c>
    </row>
    <row r="8528" spans="1:27" x14ac:dyDescent="0.25">
      <c r="D8528" s="31" t="s">
        <v>1621</v>
      </c>
      <c r="K8528" s="30">
        <f>SUM(J8527:J8527)</f>
        <v>5.6397500000000003</v>
      </c>
    </row>
    <row r="8530" spans="1:27" x14ac:dyDescent="0.25">
      <c r="D8530" s="31" t="s">
        <v>1637</v>
      </c>
      <c r="H8530">
        <v>1.5</v>
      </c>
      <c r="I8530" t="s">
        <v>1638</v>
      </c>
      <c r="J8530">
        <f>ROUND(H8530/100*K8528,5)</f>
        <v>8.4599999999999995E-2</v>
      </c>
    </row>
    <row r="8531" spans="1:27" x14ac:dyDescent="0.25">
      <c r="D8531" s="31" t="s">
        <v>1636</v>
      </c>
      <c r="K8531" s="32">
        <f>SUM(J8526:J8530)</f>
        <v>5.7243500000000003</v>
      </c>
    </row>
    <row r="8532" spans="1:27" x14ac:dyDescent="0.25">
      <c r="D8532" s="31" t="s">
        <v>1688</v>
      </c>
      <c r="H8532">
        <v>4</v>
      </c>
      <c r="I8532" t="s">
        <v>1638</v>
      </c>
      <c r="K8532" s="30">
        <f>ROUND(H8532/100*K8531,5)</f>
        <v>0.22897000000000001</v>
      </c>
    </row>
    <row r="8533" spans="1:27" x14ac:dyDescent="0.25">
      <c r="D8533" s="31" t="s">
        <v>1639</v>
      </c>
      <c r="K8533" s="32">
        <f>SUM(K8531:K8532)</f>
        <v>5.9533200000000006</v>
      </c>
    </row>
    <row r="8535" spans="1:27" ht="45" customHeight="1" x14ac:dyDescent="0.25">
      <c r="A8535" s="25" t="s">
        <v>3946</v>
      </c>
      <c r="B8535" s="25" t="s">
        <v>59</v>
      </c>
      <c r="C8535" s="26" t="s">
        <v>16</v>
      </c>
      <c r="D8535" s="6" t="s">
        <v>60</v>
      </c>
      <c r="E8535" s="5"/>
      <c r="F8535" s="5"/>
      <c r="G8535" s="26"/>
      <c r="H8535" s="27" t="s">
        <v>1613</v>
      </c>
      <c r="I8535" s="4">
        <v>0.91400000000000003</v>
      </c>
      <c r="J8535" s="5"/>
      <c r="K8535" s="28">
        <f>ROUND(K8541,2)</f>
        <v>11.88</v>
      </c>
      <c r="L8535" s="26"/>
      <c r="M8535" s="26"/>
      <c r="N8535" s="26"/>
      <c r="O8535" s="26"/>
      <c r="P8535" s="26"/>
      <c r="Q8535" s="26"/>
      <c r="R8535" s="26"/>
      <c r="S8535" s="26"/>
      <c r="T8535" s="26"/>
      <c r="U8535" s="26"/>
      <c r="V8535" s="26"/>
      <c r="W8535" s="26"/>
      <c r="X8535" s="26"/>
      <c r="Y8535" s="26"/>
      <c r="Z8535" s="26"/>
      <c r="AA8535" s="26"/>
    </row>
    <row r="8536" spans="1:27" x14ac:dyDescent="0.25">
      <c r="B8536" s="21" t="s">
        <v>1614</v>
      </c>
    </row>
    <row r="8537" spans="1:27" x14ac:dyDescent="0.25">
      <c r="B8537" t="s">
        <v>1673</v>
      </c>
      <c r="C8537" t="s">
        <v>1616</v>
      </c>
      <c r="D8537" t="s">
        <v>1674</v>
      </c>
      <c r="E8537" s="29">
        <v>0.46</v>
      </c>
      <c r="F8537" t="s">
        <v>1618</v>
      </c>
      <c r="G8537" t="s">
        <v>1619</v>
      </c>
      <c r="H8537" s="30">
        <v>22.7</v>
      </c>
      <c r="I8537" t="s">
        <v>1620</v>
      </c>
      <c r="J8537" s="30">
        <f>ROUND(E8537/I8535* H8537,5)</f>
        <v>11.42451</v>
      </c>
    </row>
    <row r="8538" spans="1:27" x14ac:dyDescent="0.25">
      <c r="D8538" s="31" t="s">
        <v>1621</v>
      </c>
      <c r="K8538" s="30">
        <f>SUM(J8537:J8537)</f>
        <v>11.42451</v>
      </c>
    </row>
    <row r="8539" spans="1:27" x14ac:dyDescent="0.25">
      <c r="D8539" s="31" t="s">
        <v>1636</v>
      </c>
      <c r="K8539" s="32">
        <f>SUM(J8536:J8538)</f>
        <v>11.42451</v>
      </c>
    </row>
    <row r="8540" spans="1:27" x14ac:dyDescent="0.25">
      <c r="D8540" s="31" t="s">
        <v>1688</v>
      </c>
      <c r="H8540">
        <v>4</v>
      </c>
      <c r="I8540" t="s">
        <v>1638</v>
      </c>
      <c r="K8540" s="30">
        <f>ROUND(H8540/100*K8539,5)</f>
        <v>0.45698</v>
      </c>
    </row>
    <row r="8541" spans="1:27" x14ac:dyDescent="0.25">
      <c r="D8541" s="31" t="s">
        <v>1639</v>
      </c>
      <c r="K8541" s="32">
        <f>SUM(K8539:K8540)</f>
        <v>11.881489999999999</v>
      </c>
    </row>
    <row r="8543" spans="1:27" ht="45" customHeight="1" x14ac:dyDescent="0.25">
      <c r="A8543" s="25" t="s">
        <v>3947</v>
      </c>
      <c r="B8543" s="25" t="s">
        <v>15</v>
      </c>
      <c r="C8543" s="26" t="s">
        <v>16</v>
      </c>
      <c r="D8543" s="6" t="s">
        <v>17</v>
      </c>
      <c r="E8543" s="5"/>
      <c r="F8543" s="5"/>
      <c r="G8543" s="26"/>
      <c r="H8543" s="27" t="s">
        <v>1613</v>
      </c>
      <c r="I8543" s="4">
        <v>0.94699999999999995</v>
      </c>
      <c r="J8543" s="5"/>
      <c r="K8543" s="28">
        <f>ROUND(K8561,2)</f>
        <v>29.5</v>
      </c>
      <c r="L8543" s="26"/>
      <c r="M8543" s="26"/>
      <c r="N8543" s="26"/>
      <c r="O8543" s="26"/>
      <c r="P8543" s="26"/>
      <c r="Q8543" s="26"/>
      <c r="R8543" s="26"/>
      <c r="S8543" s="26"/>
      <c r="T8543" s="26"/>
      <c r="U8543" s="26"/>
      <c r="V8543" s="26"/>
      <c r="W8543" s="26"/>
      <c r="X8543" s="26"/>
      <c r="Y8543" s="26"/>
      <c r="Z8543" s="26"/>
      <c r="AA8543" s="26"/>
    </row>
    <row r="8544" spans="1:27" x14ac:dyDescent="0.25">
      <c r="B8544" s="21" t="s">
        <v>1614</v>
      </c>
    </row>
    <row r="8545" spans="2:11" x14ac:dyDescent="0.25">
      <c r="B8545" t="s">
        <v>1693</v>
      </c>
      <c r="C8545" t="s">
        <v>1616</v>
      </c>
      <c r="D8545" t="s">
        <v>1694</v>
      </c>
      <c r="E8545" s="29">
        <v>0.25</v>
      </c>
      <c r="F8545" t="s">
        <v>1618</v>
      </c>
      <c r="G8545" t="s">
        <v>1619</v>
      </c>
      <c r="H8545" s="30">
        <v>27.19</v>
      </c>
      <c r="I8545" t="s">
        <v>1620</v>
      </c>
      <c r="J8545" s="30">
        <f>ROUND(E8545/I8543* H8545,5)</f>
        <v>7.1779299999999999</v>
      </c>
    </row>
    <row r="8546" spans="2:11" x14ac:dyDescent="0.25">
      <c r="B8546" t="s">
        <v>1695</v>
      </c>
      <c r="C8546" t="s">
        <v>1616</v>
      </c>
      <c r="D8546" t="s">
        <v>1696</v>
      </c>
      <c r="E8546" s="29">
        <v>0.1</v>
      </c>
      <c r="F8546" t="s">
        <v>1618</v>
      </c>
      <c r="G8546" t="s">
        <v>1619</v>
      </c>
      <c r="H8546" s="30">
        <v>24.14</v>
      </c>
      <c r="I8546" t="s">
        <v>1620</v>
      </c>
      <c r="J8546" s="30">
        <f>ROUND(E8546/I8543* H8546,5)</f>
        <v>2.5491000000000001</v>
      </c>
    </row>
    <row r="8547" spans="2:11" x14ac:dyDescent="0.25">
      <c r="B8547" t="s">
        <v>1673</v>
      </c>
      <c r="C8547" t="s">
        <v>1616</v>
      </c>
      <c r="D8547" t="s">
        <v>1674</v>
      </c>
      <c r="E8547" s="29">
        <v>0.2</v>
      </c>
      <c r="F8547" t="s">
        <v>1618</v>
      </c>
      <c r="G8547" t="s">
        <v>1619</v>
      </c>
      <c r="H8547" s="30">
        <v>22.7</v>
      </c>
      <c r="I8547" t="s">
        <v>1620</v>
      </c>
      <c r="J8547" s="30">
        <f>ROUND(E8547/I8543* H8547,5)</f>
        <v>4.7940899999999997</v>
      </c>
    </row>
    <row r="8548" spans="2:11" x14ac:dyDescent="0.25">
      <c r="D8548" s="31" t="s">
        <v>1621</v>
      </c>
      <c r="K8548" s="30">
        <f>SUM(J8545:J8547)</f>
        <v>14.52112</v>
      </c>
    </row>
    <row r="8549" spans="2:11" x14ac:dyDescent="0.25">
      <c r="B8549" s="21" t="s">
        <v>1625</v>
      </c>
    </row>
    <row r="8550" spans="2:11" x14ac:dyDescent="0.25">
      <c r="B8550" t="s">
        <v>2074</v>
      </c>
      <c r="C8550" t="s">
        <v>109</v>
      </c>
      <c r="D8550" t="s">
        <v>2075</v>
      </c>
      <c r="E8550" s="29">
        <v>0.47249999999999998</v>
      </c>
      <c r="G8550" t="s">
        <v>1619</v>
      </c>
      <c r="H8550" s="30">
        <v>1.31</v>
      </c>
      <c r="I8550" t="s">
        <v>1620</v>
      </c>
      <c r="J8550" s="30">
        <f t="shared" ref="J8550:J8555" si="19">ROUND(E8550* H8550,5)</f>
        <v>0.61897999999999997</v>
      </c>
    </row>
    <row r="8551" spans="2:11" x14ac:dyDescent="0.25">
      <c r="B8551" t="s">
        <v>3948</v>
      </c>
      <c r="C8551" t="s">
        <v>109</v>
      </c>
      <c r="D8551" t="s">
        <v>3949</v>
      </c>
      <c r="E8551" s="29">
        <v>0.52500000000000002</v>
      </c>
      <c r="G8551" t="s">
        <v>1619</v>
      </c>
      <c r="H8551" s="30">
        <v>0.28000000000000003</v>
      </c>
      <c r="I8551" t="s">
        <v>1620</v>
      </c>
      <c r="J8551" s="30">
        <f t="shared" si="19"/>
        <v>0.14699999999999999</v>
      </c>
    </row>
    <row r="8552" spans="2:11" x14ac:dyDescent="0.25">
      <c r="B8552" t="s">
        <v>2211</v>
      </c>
      <c r="C8552" t="s">
        <v>16</v>
      </c>
      <c r="D8552" t="s">
        <v>2212</v>
      </c>
      <c r="E8552" s="29">
        <v>0.6</v>
      </c>
      <c r="G8552" t="s">
        <v>1619</v>
      </c>
      <c r="H8552" s="30">
        <v>5.0999999999999996</v>
      </c>
      <c r="I8552" t="s">
        <v>1620</v>
      </c>
      <c r="J8552" s="30">
        <f t="shared" si="19"/>
        <v>3.06</v>
      </c>
    </row>
    <row r="8553" spans="2:11" x14ac:dyDescent="0.25">
      <c r="B8553" t="s">
        <v>2060</v>
      </c>
      <c r="C8553" t="s">
        <v>1918</v>
      </c>
      <c r="D8553" t="s">
        <v>2061</v>
      </c>
      <c r="E8553" s="29">
        <v>0.18</v>
      </c>
      <c r="G8553" t="s">
        <v>1619</v>
      </c>
      <c r="H8553" s="30">
        <v>9.8699999999999992</v>
      </c>
      <c r="I8553" t="s">
        <v>1620</v>
      </c>
      <c r="J8553" s="30">
        <f t="shared" si="19"/>
        <v>1.7766</v>
      </c>
    </row>
    <row r="8554" spans="2:11" x14ac:dyDescent="0.25">
      <c r="B8554" t="s">
        <v>2076</v>
      </c>
      <c r="C8554" t="s">
        <v>42</v>
      </c>
      <c r="D8554" t="s">
        <v>2077</v>
      </c>
      <c r="E8554" s="29">
        <v>1.89</v>
      </c>
      <c r="G8554" t="s">
        <v>1619</v>
      </c>
      <c r="H8554" s="30">
        <v>0.04</v>
      </c>
      <c r="I8554" t="s">
        <v>1620</v>
      </c>
      <c r="J8554" s="30">
        <f t="shared" si="19"/>
        <v>7.5600000000000001E-2</v>
      </c>
    </row>
    <row r="8555" spans="2:11" x14ac:dyDescent="0.25">
      <c r="B8555" t="s">
        <v>2213</v>
      </c>
      <c r="C8555" t="s">
        <v>16</v>
      </c>
      <c r="D8555" t="s">
        <v>2214</v>
      </c>
      <c r="E8555" s="29">
        <v>1</v>
      </c>
      <c r="G8555" t="s">
        <v>1619</v>
      </c>
      <c r="H8555" s="30">
        <v>7.95</v>
      </c>
      <c r="I8555" t="s">
        <v>1620</v>
      </c>
      <c r="J8555" s="30">
        <f t="shared" si="19"/>
        <v>7.95</v>
      </c>
    </row>
    <row r="8556" spans="2:11" x14ac:dyDescent="0.25">
      <c r="D8556" s="31" t="s">
        <v>1635</v>
      </c>
      <c r="K8556" s="30">
        <f>SUM(J8550:J8555)</f>
        <v>13.62818</v>
      </c>
    </row>
    <row r="8558" spans="2:11" x14ac:dyDescent="0.25">
      <c r="D8558" s="31" t="s">
        <v>1637</v>
      </c>
      <c r="H8558">
        <v>1.5</v>
      </c>
      <c r="I8558" t="s">
        <v>1638</v>
      </c>
      <c r="J8558">
        <f>ROUND(H8558/100*K8548,5)</f>
        <v>0.21782000000000001</v>
      </c>
    </row>
    <row r="8559" spans="2:11" x14ac:dyDescent="0.25">
      <c r="D8559" s="31" t="s">
        <v>1636</v>
      </c>
      <c r="K8559" s="32">
        <f>SUM(J8544:J8558)</f>
        <v>28.36712</v>
      </c>
    </row>
    <row r="8560" spans="2:11" x14ac:dyDescent="0.25">
      <c r="D8560" s="31" t="s">
        <v>1688</v>
      </c>
      <c r="H8560">
        <v>4</v>
      </c>
      <c r="I8560" t="s">
        <v>1638</v>
      </c>
      <c r="K8560" s="30">
        <f>ROUND(H8560/100*K8559,5)</f>
        <v>1.1346799999999999</v>
      </c>
    </row>
    <row r="8561" spans="1:27" x14ac:dyDescent="0.25">
      <c r="D8561" s="31" t="s">
        <v>1639</v>
      </c>
      <c r="K8561" s="32">
        <f>SUM(K8559:K8560)</f>
        <v>29.501799999999999</v>
      </c>
    </row>
    <row r="8563" spans="1:27" ht="45" customHeight="1" x14ac:dyDescent="0.25">
      <c r="A8563" s="25" t="s">
        <v>3950</v>
      </c>
      <c r="B8563" s="25" t="s">
        <v>55</v>
      </c>
      <c r="C8563" s="26" t="s">
        <v>16</v>
      </c>
      <c r="D8563" s="6" t="s">
        <v>56</v>
      </c>
      <c r="E8563" s="5"/>
      <c r="F8563" s="5"/>
      <c r="G8563" s="26"/>
      <c r="H8563" s="27" t="s">
        <v>1613</v>
      </c>
      <c r="I8563" s="4">
        <v>0.89800000000000002</v>
      </c>
      <c r="J8563" s="5"/>
      <c r="K8563" s="28">
        <f>ROUND(K8575,2)</f>
        <v>18.82</v>
      </c>
      <c r="L8563" s="26"/>
      <c r="M8563" s="26"/>
      <c r="N8563" s="26"/>
      <c r="O8563" s="26"/>
      <c r="P8563" s="26"/>
      <c r="Q8563" s="26"/>
      <c r="R8563" s="26"/>
      <c r="S8563" s="26"/>
      <c r="T8563" s="26"/>
      <c r="U8563" s="26"/>
      <c r="V8563" s="26"/>
      <c r="W8563" s="26"/>
      <c r="X8563" s="26"/>
      <c r="Y8563" s="26"/>
      <c r="Z8563" s="26"/>
      <c r="AA8563" s="26"/>
    </row>
    <row r="8564" spans="1:27" x14ac:dyDescent="0.25">
      <c r="B8564" s="21" t="s">
        <v>1614</v>
      </c>
    </row>
    <row r="8565" spans="1:27" x14ac:dyDescent="0.25">
      <c r="B8565" t="s">
        <v>1673</v>
      </c>
      <c r="C8565" t="s">
        <v>1616</v>
      </c>
      <c r="D8565" t="s">
        <v>1674</v>
      </c>
      <c r="E8565" s="29">
        <v>0.4</v>
      </c>
      <c r="F8565" t="s">
        <v>1618</v>
      </c>
      <c r="G8565" t="s">
        <v>1619</v>
      </c>
      <c r="H8565" s="30">
        <v>22.7</v>
      </c>
      <c r="I8565" t="s">
        <v>1620</v>
      </c>
      <c r="J8565" s="30">
        <f>ROUND(E8565/I8563* H8565,5)</f>
        <v>10.111359999999999</v>
      </c>
    </row>
    <row r="8566" spans="1:27" x14ac:dyDescent="0.25">
      <c r="D8566" s="31" t="s">
        <v>1621</v>
      </c>
      <c r="K8566" s="30">
        <f>SUM(J8565:J8565)</f>
        <v>10.111359999999999</v>
      </c>
    </row>
    <row r="8567" spans="1:27" x14ac:dyDescent="0.25">
      <c r="B8567" s="21" t="s">
        <v>1625</v>
      </c>
    </row>
    <row r="8568" spans="1:27" x14ac:dyDescent="0.25">
      <c r="B8568" t="s">
        <v>2211</v>
      </c>
      <c r="C8568" t="s">
        <v>16</v>
      </c>
      <c r="D8568" t="s">
        <v>2212</v>
      </c>
      <c r="E8568" s="29">
        <v>0.6</v>
      </c>
      <c r="G8568" t="s">
        <v>1619</v>
      </c>
      <c r="H8568" s="30">
        <v>5.0999999999999996</v>
      </c>
      <c r="I8568" t="s">
        <v>1620</v>
      </c>
      <c r="J8568" s="30">
        <f>ROUND(E8568* H8568,5)</f>
        <v>3.06</v>
      </c>
    </row>
    <row r="8569" spans="1:27" x14ac:dyDescent="0.25">
      <c r="B8569" t="s">
        <v>2213</v>
      </c>
      <c r="C8569" t="s">
        <v>16</v>
      </c>
      <c r="D8569" t="s">
        <v>2214</v>
      </c>
      <c r="E8569" s="29">
        <v>0.6</v>
      </c>
      <c r="G8569" t="s">
        <v>1619</v>
      </c>
      <c r="H8569" s="30">
        <v>7.95</v>
      </c>
      <c r="I8569" t="s">
        <v>1620</v>
      </c>
      <c r="J8569" s="30">
        <f>ROUND(E8569* H8569,5)</f>
        <v>4.7699999999999996</v>
      </c>
    </row>
    <row r="8570" spans="1:27" x14ac:dyDescent="0.25">
      <c r="D8570" s="31" t="s">
        <v>1635</v>
      </c>
      <c r="K8570" s="30">
        <f>SUM(J8568:J8569)</f>
        <v>7.83</v>
      </c>
    </row>
    <row r="8572" spans="1:27" x14ac:dyDescent="0.25">
      <c r="D8572" s="31" t="s">
        <v>1637</v>
      </c>
      <c r="H8572">
        <v>1.5</v>
      </c>
      <c r="I8572" t="s">
        <v>1638</v>
      </c>
      <c r="J8572">
        <f>ROUND(H8572/100*K8566,5)</f>
        <v>0.15167</v>
      </c>
    </row>
    <row r="8573" spans="1:27" x14ac:dyDescent="0.25">
      <c r="D8573" s="31" t="s">
        <v>1636</v>
      </c>
      <c r="K8573" s="32">
        <f>SUM(J8564:J8572)</f>
        <v>18.093029999999999</v>
      </c>
    </row>
    <row r="8574" spans="1:27" x14ac:dyDescent="0.25">
      <c r="D8574" s="31" t="s">
        <v>1688</v>
      </c>
      <c r="H8574">
        <v>4</v>
      </c>
      <c r="I8574" t="s">
        <v>1638</v>
      </c>
      <c r="K8574" s="30">
        <f>ROUND(H8574/100*K8573,5)</f>
        <v>0.72372000000000003</v>
      </c>
    </row>
    <row r="8575" spans="1:27" x14ac:dyDescent="0.25">
      <c r="D8575" s="31" t="s">
        <v>1639</v>
      </c>
      <c r="K8575" s="32">
        <f>SUM(K8573:K8574)</f>
        <v>18.816749999999999</v>
      </c>
    </row>
    <row r="8577" spans="1:27" ht="45" customHeight="1" x14ac:dyDescent="0.25">
      <c r="A8577" s="25" t="s">
        <v>3951</v>
      </c>
      <c r="B8577" s="25" t="s">
        <v>53</v>
      </c>
      <c r="C8577" s="26" t="s">
        <v>16</v>
      </c>
      <c r="D8577" s="6" t="s">
        <v>54</v>
      </c>
      <c r="E8577" s="5"/>
      <c r="F8577" s="5"/>
      <c r="G8577" s="26"/>
      <c r="H8577" s="27" t="s">
        <v>1613</v>
      </c>
      <c r="I8577" s="4">
        <v>0.91300000000000003</v>
      </c>
      <c r="J8577" s="5"/>
      <c r="K8577" s="28">
        <f>ROUND(K8589,2)</f>
        <v>13.48</v>
      </c>
      <c r="L8577" s="26"/>
      <c r="M8577" s="26"/>
      <c r="N8577" s="26"/>
      <c r="O8577" s="26"/>
      <c r="P8577" s="26"/>
      <c r="Q8577" s="26"/>
      <c r="R8577" s="26"/>
      <c r="S8577" s="26"/>
      <c r="T8577" s="26"/>
      <c r="U8577" s="26"/>
      <c r="V8577" s="26"/>
      <c r="W8577" s="26"/>
      <c r="X8577" s="26"/>
      <c r="Y8577" s="26"/>
      <c r="Z8577" s="26"/>
      <c r="AA8577" s="26"/>
    </row>
    <row r="8578" spans="1:27" x14ac:dyDescent="0.25">
      <c r="B8578" s="21" t="s">
        <v>1614</v>
      </c>
    </row>
    <row r="8579" spans="1:27" x14ac:dyDescent="0.25">
      <c r="B8579" t="s">
        <v>1673</v>
      </c>
      <c r="C8579" t="s">
        <v>1616</v>
      </c>
      <c r="D8579" t="s">
        <v>1674</v>
      </c>
      <c r="E8579" s="29">
        <v>0.1</v>
      </c>
      <c r="F8579" t="s">
        <v>1618</v>
      </c>
      <c r="G8579" t="s">
        <v>1619</v>
      </c>
      <c r="H8579" s="30">
        <v>22.7</v>
      </c>
      <c r="I8579" t="s">
        <v>1620</v>
      </c>
      <c r="J8579" s="30">
        <f>ROUND(E8579/I8577* H8579,5)</f>
        <v>2.48631</v>
      </c>
    </row>
    <row r="8580" spans="1:27" x14ac:dyDescent="0.25">
      <c r="B8580" t="s">
        <v>1652</v>
      </c>
      <c r="C8580" t="s">
        <v>1616</v>
      </c>
      <c r="D8580" t="s">
        <v>1617</v>
      </c>
      <c r="E8580" s="29">
        <v>0.3</v>
      </c>
      <c r="F8580" t="s">
        <v>1618</v>
      </c>
      <c r="G8580" t="s">
        <v>1619</v>
      </c>
      <c r="H8580" s="30">
        <v>23.47</v>
      </c>
      <c r="I8580" t="s">
        <v>1620</v>
      </c>
      <c r="J8580" s="30">
        <f>ROUND(E8580/I8577* H8580,5)</f>
        <v>7.7119400000000002</v>
      </c>
    </row>
    <row r="8581" spans="1:27" x14ac:dyDescent="0.25">
      <c r="D8581" s="31" t="s">
        <v>1621</v>
      </c>
      <c r="K8581" s="30">
        <f>SUM(J8579:J8580)</f>
        <v>10.19825</v>
      </c>
    </row>
    <row r="8582" spans="1:27" x14ac:dyDescent="0.25">
      <c r="B8582" s="21" t="s">
        <v>732</v>
      </c>
    </row>
    <row r="8583" spans="1:27" x14ac:dyDescent="0.25">
      <c r="B8583" t="s">
        <v>1941</v>
      </c>
      <c r="C8583" t="s">
        <v>1616</v>
      </c>
      <c r="D8583" t="s">
        <v>1942</v>
      </c>
      <c r="E8583" s="29">
        <v>0.15</v>
      </c>
      <c r="F8583" t="s">
        <v>1618</v>
      </c>
      <c r="G8583" t="s">
        <v>1619</v>
      </c>
      <c r="H8583" s="30">
        <v>15.86</v>
      </c>
      <c r="I8583" t="s">
        <v>1620</v>
      </c>
      <c r="J8583" s="30">
        <f>ROUND(E8583/I8577* H8583,5)</f>
        <v>2.6057000000000001</v>
      </c>
    </row>
    <row r="8584" spans="1:27" x14ac:dyDescent="0.25">
      <c r="D8584" s="31" t="s">
        <v>1624</v>
      </c>
      <c r="K8584" s="30">
        <f>SUM(J8583:J8583)</f>
        <v>2.6057000000000001</v>
      </c>
    </row>
    <row r="8586" spans="1:27" x14ac:dyDescent="0.25">
      <c r="D8586" s="31" t="s">
        <v>1637</v>
      </c>
      <c r="H8586">
        <v>1.5</v>
      </c>
      <c r="I8586" t="s">
        <v>1638</v>
      </c>
      <c r="J8586">
        <f>ROUND(H8586/100*K8581,5)</f>
        <v>0.15296999999999999</v>
      </c>
    </row>
    <row r="8587" spans="1:27" x14ac:dyDescent="0.25">
      <c r="D8587" s="31" t="s">
        <v>1636</v>
      </c>
      <c r="K8587" s="32">
        <f>SUM(J8578:J8586)</f>
        <v>12.95692</v>
      </c>
    </row>
    <row r="8588" spans="1:27" x14ac:dyDescent="0.25">
      <c r="D8588" s="31" t="s">
        <v>1688</v>
      </c>
      <c r="H8588">
        <v>4</v>
      </c>
      <c r="I8588" t="s">
        <v>1638</v>
      </c>
      <c r="K8588" s="30">
        <f>ROUND(H8588/100*K8587,5)</f>
        <v>0.51827999999999996</v>
      </c>
    </row>
    <row r="8589" spans="1:27" x14ac:dyDescent="0.25">
      <c r="D8589" s="31" t="s">
        <v>1639</v>
      </c>
      <c r="K8589" s="32">
        <f>SUM(K8587:K8588)</f>
        <v>13.475200000000001</v>
      </c>
    </row>
    <row r="8591" spans="1:27" ht="45" customHeight="1" x14ac:dyDescent="0.25">
      <c r="A8591" s="25" t="s">
        <v>3952</v>
      </c>
      <c r="B8591" s="25" t="s">
        <v>39</v>
      </c>
      <c r="C8591" s="26" t="s">
        <v>16</v>
      </c>
      <c r="D8591" s="6" t="s">
        <v>40</v>
      </c>
      <c r="E8591" s="5"/>
      <c r="F8591" s="5"/>
      <c r="G8591" s="26"/>
      <c r="H8591" s="27" t="s">
        <v>1613</v>
      </c>
      <c r="I8591" s="4">
        <v>0.96799999999999997</v>
      </c>
      <c r="J8591" s="5"/>
      <c r="K8591" s="28">
        <f>ROUND(K8599,2)</f>
        <v>6.19</v>
      </c>
      <c r="L8591" s="26"/>
      <c r="M8591" s="26"/>
      <c r="N8591" s="26"/>
      <c r="O8591" s="26"/>
      <c r="P8591" s="26"/>
      <c r="Q8591" s="26"/>
      <c r="R8591" s="26"/>
      <c r="S8591" s="26"/>
      <c r="T8591" s="26"/>
      <c r="U8591" s="26"/>
      <c r="V8591" s="26"/>
      <c r="W8591" s="26"/>
      <c r="X8591" s="26"/>
      <c r="Y8591" s="26"/>
      <c r="Z8591" s="26"/>
      <c r="AA8591" s="26"/>
    </row>
    <row r="8592" spans="1:27" x14ac:dyDescent="0.25">
      <c r="B8592" s="21" t="s">
        <v>1614</v>
      </c>
    </row>
    <row r="8593" spans="1:27" x14ac:dyDescent="0.25">
      <c r="B8593" t="s">
        <v>1673</v>
      </c>
      <c r="C8593" t="s">
        <v>1616</v>
      </c>
      <c r="D8593" t="s">
        <v>1674</v>
      </c>
      <c r="E8593" s="29">
        <v>0.25</v>
      </c>
      <c r="F8593" t="s">
        <v>1618</v>
      </c>
      <c r="G8593" t="s">
        <v>1619</v>
      </c>
      <c r="H8593" s="30">
        <v>22.7</v>
      </c>
      <c r="I8593" t="s">
        <v>1620</v>
      </c>
      <c r="J8593" s="30">
        <f>ROUND(E8593/I8591* H8593,5)</f>
        <v>5.8625999999999996</v>
      </c>
    </row>
    <row r="8594" spans="1:27" x14ac:dyDescent="0.25">
      <c r="D8594" s="31" t="s">
        <v>1621</v>
      </c>
      <c r="K8594" s="30">
        <f>SUM(J8593:J8593)</f>
        <v>5.8625999999999996</v>
      </c>
    </row>
    <row r="8596" spans="1:27" x14ac:dyDescent="0.25">
      <c r="D8596" s="31" t="s">
        <v>1637</v>
      </c>
      <c r="H8596">
        <v>1.5</v>
      </c>
      <c r="I8596" t="s">
        <v>1638</v>
      </c>
      <c r="J8596">
        <f>ROUND(H8596/100*K8594,5)</f>
        <v>8.7940000000000004E-2</v>
      </c>
    </row>
    <row r="8597" spans="1:27" x14ac:dyDescent="0.25">
      <c r="D8597" s="31" t="s">
        <v>1636</v>
      </c>
      <c r="K8597" s="32">
        <f>SUM(J8592:J8596)</f>
        <v>5.9505399999999993</v>
      </c>
    </row>
    <row r="8598" spans="1:27" x14ac:dyDescent="0.25">
      <c r="D8598" s="31" t="s">
        <v>1688</v>
      </c>
      <c r="H8598">
        <v>4</v>
      </c>
      <c r="I8598" t="s">
        <v>1638</v>
      </c>
      <c r="K8598" s="30">
        <f>ROUND(H8598/100*K8597,5)</f>
        <v>0.23802000000000001</v>
      </c>
    </row>
    <row r="8599" spans="1:27" x14ac:dyDescent="0.25">
      <c r="D8599" s="31" t="s">
        <v>1639</v>
      </c>
      <c r="K8599" s="32">
        <f>SUM(K8597:K8598)</f>
        <v>6.188559999999999</v>
      </c>
    </row>
    <row r="8601" spans="1:27" ht="45" customHeight="1" x14ac:dyDescent="0.25">
      <c r="A8601" s="25" t="s">
        <v>3953</v>
      </c>
      <c r="B8601" s="25" t="s">
        <v>1435</v>
      </c>
      <c r="C8601" s="26" t="s">
        <v>42</v>
      </c>
      <c r="D8601" s="6" t="s">
        <v>1436</v>
      </c>
      <c r="E8601" s="5"/>
      <c r="F8601" s="5"/>
      <c r="G8601" s="26"/>
      <c r="H8601" s="27" t="s">
        <v>1613</v>
      </c>
      <c r="I8601" s="4">
        <v>1.0489999999999999</v>
      </c>
      <c r="J8601" s="5"/>
      <c r="K8601" s="28">
        <f>ROUND(K8612,2)</f>
        <v>10.76</v>
      </c>
      <c r="L8601" s="26"/>
      <c r="M8601" s="26"/>
      <c r="N8601" s="26"/>
      <c r="O8601" s="26"/>
      <c r="P8601" s="26"/>
      <c r="Q8601" s="26"/>
      <c r="R8601" s="26"/>
      <c r="S8601" s="26"/>
      <c r="T8601" s="26"/>
      <c r="U8601" s="26"/>
      <c r="V8601" s="26"/>
      <c r="W8601" s="26"/>
      <c r="X8601" s="26"/>
      <c r="Y8601" s="26"/>
      <c r="Z8601" s="26"/>
      <c r="AA8601" s="26"/>
    </row>
    <row r="8602" spans="1:27" x14ac:dyDescent="0.25">
      <c r="B8602" s="21" t="s">
        <v>1614</v>
      </c>
    </row>
    <row r="8603" spans="1:27" x14ac:dyDescent="0.25">
      <c r="B8603" t="s">
        <v>1652</v>
      </c>
      <c r="C8603" t="s">
        <v>1616</v>
      </c>
      <c r="D8603" t="s">
        <v>1617</v>
      </c>
      <c r="E8603" s="29">
        <v>0.35</v>
      </c>
      <c r="F8603" t="s">
        <v>1618</v>
      </c>
      <c r="G8603" t="s">
        <v>1619</v>
      </c>
      <c r="H8603" s="30">
        <v>23.47</v>
      </c>
      <c r="I8603" t="s">
        <v>1620</v>
      </c>
      <c r="J8603" s="30">
        <f>ROUND(E8603/I8601* H8603,5)</f>
        <v>7.8307900000000004</v>
      </c>
    </row>
    <row r="8604" spans="1:27" x14ac:dyDescent="0.25">
      <c r="D8604" s="31" t="s">
        <v>1621</v>
      </c>
      <c r="K8604" s="30">
        <f>SUM(J8603:J8603)</f>
        <v>7.8307900000000004</v>
      </c>
    </row>
    <row r="8605" spans="1:27" x14ac:dyDescent="0.25">
      <c r="B8605" s="21" t="s">
        <v>732</v>
      </c>
    </row>
    <row r="8606" spans="1:27" x14ac:dyDescent="0.25">
      <c r="B8606" t="s">
        <v>3954</v>
      </c>
      <c r="C8606" t="s">
        <v>1616</v>
      </c>
      <c r="D8606" t="s">
        <v>3955</v>
      </c>
      <c r="E8606" s="29">
        <v>0.35</v>
      </c>
      <c r="F8606" t="s">
        <v>1618</v>
      </c>
      <c r="G8606" t="s">
        <v>1619</v>
      </c>
      <c r="H8606" s="30">
        <v>7.2</v>
      </c>
      <c r="I8606" t="s">
        <v>1620</v>
      </c>
      <c r="J8606" s="30">
        <f>ROUND(E8606/I8601* H8606,5)</f>
        <v>2.4022899999999998</v>
      </c>
    </row>
    <row r="8607" spans="1:27" x14ac:dyDescent="0.25">
      <c r="D8607" s="31" t="s">
        <v>1624</v>
      </c>
      <c r="K8607" s="30">
        <f>SUM(J8606:J8606)</f>
        <v>2.4022899999999998</v>
      </c>
    </row>
    <row r="8609" spans="1:27" x14ac:dyDescent="0.25">
      <c r="D8609" s="31" t="s">
        <v>1637</v>
      </c>
      <c r="H8609">
        <v>1.5</v>
      </c>
      <c r="I8609" t="s">
        <v>1638</v>
      </c>
      <c r="J8609">
        <f>ROUND(H8609/100*K8604,5)</f>
        <v>0.11745999999999999</v>
      </c>
    </row>
    <row r="8610" spans="1:27" x14ac:dyDescent="0.25">
      <c r="D8610" s="31" t="s">
        <v>1636</v>
      </c>
      <c r="K8610" s="32">
        <f>SUM(J8602:J8609)</f>
        <v>10.350540000000001</v>
      </c>
    </row>
    <row r="8611" spans="1:27" x14ac:dyDescent="0.25">
      <c r="D8611" s="31" t="s">
        <v>1688</v>
      </c>
      <c r="H8611">
        <v>4</v>
      </c>
      <c r="I8611" t="s">
        <v>1638</v>
      </c>
      <c r="K8611" s="30">
        <f>ROUND(H8611/100*K8610,5)</f>
        <v>0.41402</v>
      </c>
    </row>
    <row r="8612" spans="1:27" x14ac:dyDescent="0.25">
      <c r="D8612" s="31" t="s">
        <v>1639</v>
      </c>
      <c r="K8612" s="32">
        <f>SUM(K8610:K8611)</f>
        <v>10.764560000000001</v>
      </c>
    </row>
    <row r="8614" spans="1:27" ht="45" customHeight="1" x14ac:dyDescent="0.25">
      <c r="A8614" s="25" t="s">
        <v>3956</v>
      </c>
      <c r="B8614" s="25" t="s">
        <v>1445</v>
      </c>
      <c r="C8614" s="26" t="s">
        <v>16</v>
      </c>
      <c r="D8614" s="6" t="s">
        <v>1446</v>
      </c>
      <c r="E8614" s="5"/>
      <c r="F8614" s="5"/>
      <c r="G8614" s="26"/>
      <c r="H8614" s="27" t="s">
        <v>1613</v>
      </c>
      <c r="I8614" s="4">
        <v>1.0489999999999999</v>
      </c>
      <c r="J8614" s="5"/>
      <c r="K8614" s="28">
        <f>ROUND(K8623,2)</f>
        <v>15.37</v>
      </c>
      <c r="L8614" s="26"/>
      <c r="M8614" s="26"/>
      <c r="N8614" s="26"/>
      <c r="O8614" s="26"/>
      <c r="P8614" s="26"/>
      <c r="Q8614" s="26"/>
      <c r="R8614" s="26"/>
      <c r="S8614" s="26"/>
      <c r="T8614" s="26"/>
      <c r="U8614" s="26"/>
      <c r="V8614" s="26"/>
      <c r="W8614" s="26"/>
      <c r="X8614" s="26"/>
      <c r="Y8614" s="26"/>
      <c r="Z8614" s="26"/>
      <c r="AA8614" s="26"/>
    </row>
    <row r="8615" spans="1:27" x14ac:dyDescent="0.25">
      <c r="B8615" s="21" t="s">
        <v>1614</v>
      </c>
    </row>
    <row r="8616" spans="1:27" x14ac:dyDescent="0.25">
      <c r="B8616" t="s">
        <v>1828</v>
      </c>
      <c r="C8616" t="s">
        <v>1616</v>
      </c>
      <c r="D8616" t="s">
        <v>1829</v>
      </c>
      <c r="E8616" s="29">
        <v>0.4</v>
      </c>
      <c r="F8616" t="s">
        <v>1618</v>
      </c>
      <c r="G8616" t="s">
        <v>1619</v>
      </c>
      <c r="H8616" s="30">
        <v>24.14</v>
      </c>
      <c r="I8616" t="s">
        <v>1620</v>
      </c>
      <c r="J8616" s="30">
        <f>ROUND(E8616/I8614* H8616,5)</f>
        <v>9.2049599999999998</v>
      </c>
    </row>
    <row r="8617" spans="1:27" x14ac:dyDescent="0.25">
      <c r="B8617" t="s">
        <v>1830</v>
      </c>
      <c r="C8617" t="s">
        <v>1616</v>
      </c>
      <c r="D8617" t="s">
        <v>1831</v>
      </c>
      <c r="E8617" s="29">
        <v>0.2</v>
      </c>
      <c r="F8617" t="s">
        <v>1618</v>
      </c>
      <c r="G8617" t="s">
        <v>1619</v>
      </c>
      <c r="H8617" s="30">
        <v>28.1</v>
      </c>
      <c r="I8617" t="s">
        <v>1620</v>
      </c>
      <c r="J8617" s="30">
        <f>ROUND(E8617/I8614* H8617,5)</f>
        <v>5.3574799999999998</v>
      </c>
    </row>
    <row r="8618" spans="1:27" x14ac:dyDescent="0.25">
      <c r="D8618" s="31" t="s">
        <v>1621</v>
      </c>
      <c r="K8618" s="30">
        <f>SUM(J8616:J8617)</f>
        <v>14.562439999999999</v>
      </c>
    </row>
    <row r="8620" spans="1:27" x14ac:dyDescent="0.25">
      <c r="D8620" s="31" t="s">
        <v>1637</v>
      </c>
      <c r="H8620">
        <v>1.5</v>
      </c>
      <c r="I8620" t="s">
        <v>1638</v>
      </c>
      <c r="J8620">
        <f>ROUND(H8620/100*K8618,5)</f>
        <v>0.21844</v>
      </c>
    </row>
    <row r="8621" spans="1:27" x14ac:dyDescent="0.25">
      <c r="D8621" s="31" t="s">
        <v>1636</v>
      </c>
      <c r="K8621" s="32">
        <f>SUM(J8615:J8620)</f>
        <v>14.780879999999998</v>
      </c>
    </row>
    <row r="8622" spans="1:27" x14ac:dyDescent="0.25">
      <c r="D8622" s="31" t="s">
        <v>1688</v>
      </c>
      <c r="H8622">
        <v>4</v>
      </c>
      <c r="I8622" t="s">
        <v>1638</v>
      </c>
      <c r="K8622" s="30">
        <f>ROUND(H8622/100*K8621,5)</f>
        <v>0.59123999999999999</v>
      </c>
    </row>
    <row r="8623" spans="1:27" x14ac:dyDescent="0.25">
      <c r="D8623" s="31" t="s">
        <v>1639</v>
      </c>
      <c r="K8623" s="32">
        <f>SUM(K8621:K8622)</f>
        <v>15.372119999999999</v>
      </c>
    </row>
    <row r="8625" spans="1:27" ht="45" customHeight="1" x14ac:dyDescent="0.25">
      <c r="A8625" s="25" t="s">
        <v>3957</v>
      </c>
      <c r="B8625" s="25" t="s">
        <v>36</v>
      </c>
      <c r="C8625" s="26" t="s">
        <v>37</v>
      </c>
      <c r="D8625" s="6" t="s">
        <v>38</v>
      </c>
      <c r="E8625" s="5"/>
      <c r="F8625" s="5"/>
      <c r="G8625" s="26"/>
      <c r="H8625" s="27" t="s">
        <v>1613</v>
      </c>
      <c r="I8625" s="4">
        <v>0.96599999999999997</v>
      </c>
      <c r="J8625" s="5"/>
      <c r="K8625" s="28">
        <f>ROUND(K8633,2)</f>
        <v>12.4</v>
      </c>
      <c r="L8625" s="26"/>
      <c r="M8625" s="26"/>
      <c r="N8625" s="26"/>
      <c r="O8625" s="26"/>
      <c r="P8625" s="26"/>
      <c r="Q8625" s="26"/>
      <c r="R8625" s="26"/>
      <c r="S8625" s="26"/>
      <c r="T8625" s="26"/>
      <c r="U8625" s="26"/>
      <c r="V8625" s="26"/>
      <c r="W8625" s="26"/>
      <c r="X8625" s="26"/>
      <c r="Y8625" s="26"/>
      <c r="Z8625" s="26"/>
      <c r="AA8625" s="26"/>
    </row>
    <row r="8626" spans="1:27" x14ac:dyDescent="0.25">
      <c r="B8626" s="21" t="s">
        <v>1614</v>
      </c>
    </row>
    <row r="8627" spans="1:27" x14ac:dyDescent="0.25">
      <c r="B8627" t="s">
        <v>1673</v>
      </c>
      <c r="C8627" t="s">
        <v>1616</v>
      </c>
      <c r="D8627" t="s">
        <v>1674</v>
      </c>
      <c r="E8627" s="29">
        <v>0.5</v>
      </c>
      <c r="F8627" t="s">
        <v>1618</v>
      </c>
      <c r="G8627" t="s">
        <v>1619</v>
      </c>
      <c r="H8627" s="30">
        <v>22.7</v>
      </c>
      <c r="I8627" t="s">
        <v>1620</v>
      </c>
      <c r="J8627" s="30">
        <f>ROUND(E8627/I8625* H8627,5)</f>
        <v>11.74948</v>
      </c>
    </row>
    <row r="8628" spans="1:27" x14ac:dyDescent="0.25">
      <c r="D8628" s="31" t="s">
        <v>1621</v>
      </c>
      <c r="K8628" s="30">
        <f>SUM(J8627:J8627)</f>
        <v>11.74948</v>
      </c>
    </row>
    <row r="8630" spans="1:27" x14ac:dyDescent="0.25">
      <c r="D8630" s="31" t="s">
        <v>1637</v>
      </c>
      <c r="H8630">
        <v>1.5</v>
      </c>
      <c r="I8630" t="s">
        <v>1638</v>
      </c>
      <c r="J8630">
        <f>ROUND(H8630/100*K8628,5)</f>
        <v>0.17624000000000001</v>
      </c>
    </row>
    <row r="8631" spans="1:27" x14ac:dyDescent="0.25">
      <c r="D8631" s="31" t="s">
        <v>1636</v>
      </c>
      <c r="K8631" s="32">
        <f>SUM(J8626:J8630)</f>
        <v>11.92572</v>
      </c>
    </row>
    <row r="8632" spans="1:27" x14ac:dyDescent="0.25">
      <c r="D8632" s="31" t="s">
        <v>1688</v>
      </c>
      <c r="H8632">
        <v>4</v>
      </c>
      <c r="I8632" t="s">
        <v>1638</v>
      </c>
      <c r="K8632" s="30">
        <f>ROUND(H8632/100*K8631,5)</f>
        <v>0.47703000000000001</v>
      </c>
    </row>
    <row r="8633" spans="1:27" x14ac:dyDescent="0.25">
      <c r="D8633" s="31" t="s">
        <v>1639</v>
      </c>
      <c r="K8633" s="32">
        <f>SUM(K8631:K8632)</f>
        <v>12.402749999999999</v>
      </c>
    </row>
    <row r="8635" spans="1:27" ht="45" customHeight="1" x14ac:dyDescent="0.25">
      <c r="A8635" s="25" t="s">
        <v>3958</v>
      </c>
      <c r="B8635" s="25" t="s">
        <v>47</v>
      </c>
      <c r="C8635" s="26" t="s">
        <v>37</v>
      </c>
      <c r="D8635" s="6" t="s">
        <v>48</v>
      </c>
      <c r="E8635" s="5"/>
      <c r="F8635" s="5"/>
      <c r="G8635" s="26"/>
      <c r="H8635" s="27" t="s">
        <v>1613</v>
      </c>
      <c r="I8635" s="4">
        <v>0.96699999999999997</v>
      </c>
      <c r="J8635" s="5"/>
      <c r="K8635" s="28">
        <f>ROUND(K8644,2)</f>
        <v>77.36</v>
      </c>
      <c r="L8635" s="26"/>
      <c r="M8635" s="26"/>
      <c r="N8635" s="26"/>
      <c r="O8635" s="26"/>
      <c r="P8635" s="26"/>
      <c r="Q8635" s="26"/>
      <c r="R8635" s="26"/>
      <c r="S8635" s="26"/>
      <c r="T8635" s="26"/>
      <c r="U8635" s="26"/>
      <c r="V8635" s="26"/>
      <c r="W8635" s="26"/>
      <c r="X8635" s="26"/>
      <c r="Y8635" s="26"/>
      <c r="Z8635" s="26"/>
      <c r="AA8635" s="26"/>
    </row>
    <row r="8636" spans="1:27" x14ac:dyDescent="0.25">
      <c r="B8636" s="21" t="s">
        <v>1614</v>
      </c>
    </row>
    <row r="8637" spans="1:27" x14ac:dyDescent="0.25">
      <c r="B8637" t="s">
        <v>3959</v>
      </c>
      <c r="C8637" t="s">
        <v>1616</v>
      </c>
      <c r="D8637" t="s">
        <v>3960</v>
      </c>
      <c r="E8637" s="29">
        <v>1.2</v>
      </c>
      <c r="F8637" t="s">
        <v>1618</v>
      </c>
      <c r="G8637" t="s">
        <v>1619</v>
      </c>
      <c r="H8637" s="30">
        <v>26.9</v>
      </c>
      <c r="I8637" t="s">
        <v>1620</v>
      </c>
      <c r="J8637" s="30">
        <f>ROUND(E8637/I8635* H8637,5)</f>
        <v>33.381590000000003</v>
      </c>
    </row>
    <row r="8638" spans="1:27" x14ac:dyDescent="0.25">
      <c r="B8638" t="s">
        <v>1673</v>
      </c>
      <c r="C8638" t="s">
        <v>1616</v>
      </c>
      <c r="D8638" t="s">
        <v>1674</v>
      </c>
      <c r="E8638" s="29">
        <v>1.7</v>
      </c>
      <c r="F8638" t="s">
        <v>1618</v>
      </c>
      <c r="G8638" t="s">
        <v>1619</v>
      </c>
      <c r="H8638" s="30">
        <v>22.7</v>
      </c>
      <c r="I8638" t="s">
        <v>1620</v>
      </c>
      <c r="J8638" s="30">
        <f>ROUND(E8638/I8635* H8638,5)</f>
        <v>39.906930000000003</v>
      </c>
    </row>
    <row r="8639" spans="1:27" x14ac:dyDescent="0.25">
      <c r="D8639" s="31" t="s">
        <v>1621</v>
      </c>
      <c r="K8639" s="30">
        <f>SUM(J8637:J8638)</f>
        <v>73.288520000000005</v>
      </c>
    </row>
    <row r="8641" spans="1:27" x14ac:dyDescent="0.25">
      <c r="D8641" s="31" t="s">
        <v>1637</v>
      </c>
      <c r="H8641">
        <v>1.5</v>
      </c>
      <c r="I8641" t="s">
        <v>1638</v>
      </c>
      <c r="J8641">
        <f>ROUND(H8641/100*K8639,5)</f>
        <v>1.0993299999999999</v>
      </c>
    </row>
    <row r="8642" spans="1:27" x14ac:dyDescent="0.25">
      <c r="D8642" s="31" t="s">
        <v>1636</v>
      </c>
      <c r="K8642" s="32">
        <f>SUM(J8636:J8641)</f>
        <v>74.38785</v>
      </c>
    </row>
    <row r="8643" spans="1:27" x14ac:dyDescent="0.25">
      <c r="D8643" s="31" t="s">
        <v>1688</v>
      </c>
      <c r="H8643">
        <v>4</v>
      </c>
      <c r="I8643" t="s">
        <v>1638</v>
      </c>
      <c r="K8643" s="30">
        <f>ROUND(H8643/100*K8642,5)</f>
        <v>2.9755099999999999</v>
      </c>
    </row>
    <row r="8644" spans="1:27" x14ac:dyDescent="0.25">
      <c r="D8644" s="31" t="s">
        <v>1639</v>
      </c>
      <c r="K8644" s="32">
        <f>SUM(K8642:K8643)</f>
        <v>77.36336</v>
      </c>
    </row>
    <row r="8646" spans="1:27" ht="45" customHeight="1" x14ac:dyDescent="0.25">
      <c r="A8646" s="25" t="s">
        <v>3961</v>
      </c>
      <c r="B8646" s="25" t="s">
        <v>49</v>
      </c>
      <c r="C8646" s="26" t="s">
        <v>37</v>
      </c>
      <c r="D8646" s="6" t="s">
        <v>50</v>
      </c>
      <c r="E8646" s="5"/>
      <c r="F8646" s="5"/>
      <c r="G8646" s="26"/>
      <c r="H8646" s="27" t="s">
        <v>1613</v>
      </c>
      <c r="I8646" s="4">
        <v>0.96799999999999997</v>
      </c>
      <c r="J8646" s="5"/>
      <c r="K8646" s="28">
        <f>ROUND(K8654,2)</f>
        <v>111.39</v>
      </c>
      <c r="L8646" s="26"/>
      <c r="M8646" s="26"/>
      <c r="N8646" s="26"/>
      <c r="O8646" s="26"/>
      <c r="P8646" s="26"/>
      <c r="Q8646" s="26"/>
      <c r="R8646" s="26"/>
      <c r="S8646" s="26"/>
      <c r="T8646" s="26"/>
      <c r="U8646" s="26"/>
      <c r="V8646" s="26"/>
      <c r="W8646" s="26"/>
      <c r="X8646" s="26"/>
      <c r="Y8646" s="26"/>
      <c r="Z8646" s="26"/>
      <c r="AA8646" s="26"/>
    </row>
    <row r="8647" spans="1:27" x14ac:dyDescent="0.25">
      <c r="B8647" s="21" t="s">
        <v>1614</v>
      </c>
    </row>
    <row r="8648" spans="1:27" x14ac:dyDescent="0.25">
      <c r="B8648" t="s">
        <v>1673</v>
      </c>
      <c r="C8648" t="s">
        <v>1616</v>
      </c>
      <c r="D8648" t="s">
        <v>1674</v>
      </c>
      <c r="E8648" s="29">
        <v>4.5</v>
      </c>
      <c r="F8648" t="s">
        <v>1618</v>
      </c>
      <c r="G8648" t="s">
        <v>1619</v>
      </c>
      <c r="H8648" s="30">
        <v>22.7</v>
      </c>
      <c r="I8648" t="s">
        <v>1620</v>
      </c>
      <c r="J8648" s="30">
        <f>ROUND(E8648/I8646* H8648,5)</f>
        <v>105.52686</v>
      </c>
    </row>
    <row r="8649" spans="1:27" x14ac:dyDescent="0.25">
      <c r="D8649" s="31" t="s">
        <v>1621</v>
      </c>
      <c r="K8649" s="30">
        <f>SUM(J8648:J8648)</f>
        <v>105.52686</v>
      </c>
    </row>
    <row r="8651" spans="1:27" x14ac:dyDescent="0.25">
      <c r="D8651" s="31" t="s">
        <v>1637</v>
      </c>
      <c r="H8651">
        <v>1.5</v>
      </c>
      <c r="I8651" t="s">
        <v>1638</v>
      </c>
      <c r="J8651">
        <f>ROUND(H8651/100*K8649,5)</f>
        <v>1.5829</v>
      </c>
    </row>
    <row r="8652" spans="1:27" x14ac:dyDescent="0.25">
      <c r="D8652" s="31" t="s">
        <v>1636</v>
      </c>
      <c r="K8652" s="32">
        <f>SUM(J8647:J8651)</f>
        <v>107.10975999999999</v>
      </c>
    </row>
    <row r="8653" spans="1:27" x14ac:dyDescent="0.25">
      <c r="D8653" s="31" t="s">
        <v>1688</v>
      </c>
      <c r="H8653">
        <v>4</v>
      </c>
      <c r="I8653" t="s">
        <v>1638</v>
      </c>
      <c r="K8653" s="30">
        <f>ROUND(H8653/100*K8652,5)</f>
        <v>4.2843900000000001</v>
      </c>
    </row>
    <row r="8654" spans="1:27" x14ac:dyDescent="0.25">
      <c r="D8654" s="31" t="s">
        <v>1639</v>
      </c>
      <c r="K8654" s="32">
        <f>SUM(K8652:K8653)</f>
        <v>111.39415</v>
      </c>
    </row>
    <row r="8656" spans="1:27" ht="45" customHeight="1" x14ac:dyDescent="0.25">
      <c r="A8656" s="25" t="s">
        <v>3962</v>
      </c>
      <c r="B8656" s="25" t="s">
        <v>671</v>
      </c>
      <c r="C8656" s="26" t="s">
        <v>42</v>
      </c>
      <c r="D8656" s="6" t="s">
        <v>672</v>
      </c>
      <c r="E8656" s="5"/>
      <c r="F8656" s="5"/>
      <c r="G8656" s="26"/>
      <c r="H8656" s="27" t="s">
        <v>1613</v>
      </c>
      <c r="I8656" s="4">
        <v>1.06</v>
      </c>
      <c r="J8656" s="5"/>
      <c r="K8656" s="28">
        <f>ROUND(K8663,2)</f>
        <v>5.13</v>
      </c>
      <c r="L8656" s="26"/>
      <c r="M8656" s="26"/>
      <c r="N8656" s="26"/>
      <c r="O8656" s="26"/>
      <c r="P8656" s="26"/>
      <c r="Q8656" s="26"/>
      <c r="R8656" s="26"/>
      <c r="S8656" s="26"/>
      <c r="T8656" s="26"/>
      <c r="U8656" s="26"/>
      <c r="V8656" s="26"/>
      <c r="W8656" s="26"/>
      <c r="X8656" s="26"/>
      <c r="Y8656" s="26"/>
      <c r="Z8656" s="26"/>
      <c r="AA8656" s="26"/>
    </row>
    <row r="8657" spans="1:27" x14ac:dyDescent="0.25">
      <c r="B8657" s="21" t="s">
        <v>1614</v>
      </c>
    </row>
    <row r="8658" spans="1:27" x14ac:dyDescent="0.25">
      <c r="B8658" t="s">
        <v>1830</v>
      </c>
      <c r="C8658" t="s">
        <v>1616</v>
      </c>
      <c r="D8658" t="s">
        <v>1831</v>
      </c>
      <c r="E8658" s="29">
        <v>0.1</v>
      </c>
      <c r="F8658" t="s">
        <v>1618</v>
      </c>
      <c r="G8658" t="s">
        <v>1619</v>
      </c>
      <c r="H8658" s="30">
        <v>28.1</v>
      </c>
      <c r="I8658" t="s">
        <v>1620</v>
      </c>
      <c r="J8658" s="30">
        <f>ROUND(E8658/I8656* H8658,5)</f>
        <v>2.6509399999999999</v>
      </c>
    </row>
    <row r="8659" spans="1:27" x14ac:dyDescent="0.25">
      <c r="B8659" t="s">
        <v>1828</v>
      </c>
      <c r="C8659" t="s">
        <v>1616</v>
      </c>
      <c r="D8659" t="s">
        <v>1829</v>
      </c>
      <c r="E8659" s="29">
        <v>0.1</v>
      </c>
      <c r="F8659" t="s">
        <v>1618</v>
      </c>
      <c r="G8659" t="s">
        <v>1619</v>
      </c>
      <c r="H8659" s="30">
        <v>24.14</v>
      </c>
      <c r="I8659" t="s">
        <v>1620</v>
      </c>
      <c r="J8659" s="30">
        <f>ROUND(E8659/I8656* H8659,5)</f>
        <v>2.2773599999999998</v>
      </c>
    </row>
    <row r="8660" spans="1:27" x14ac:dyDescent="0.25">
      <c r="D8660" s="31" t="s">
        <v>1621</v>
      </c>
      <c r="K8660" s="30">
        <f>SUM(J8658:J8659)</f>
        <v>4.9283000000000001</v>
      </c>
    </row>
    <row r="8661" spans="1:27" x14ac:dyDescent="0.25">
      <c r="D8661" s="31" t="s">
        <v>1636</v>
      </c>
      <c r="K8661" s="32">
        <f>SUM(J8657:J8660)</f>
        <v>4.9283000000000001</v>
      </c>
    </row>
    <row r="8662" spans="1:27" x14ac:dyDescent="0.25">
      <c r="D8662" s="31" t="s">
        <v>1688</v>
      </c>
      <c r="H8662">
        <v>4</v>
      </c>
      <c r="I8662" t="s">
        <v>1638</v>
      </c>
      <c r="K8662" s="30">
        <f>ROUND(H8662/100*K8661,5)</f>
        <v>0.19713</v>
      </c>
    </row>
    <row r="8663" spans="1:27" x14ac:dyDescent="0.25">
      <c r="D8663" s="31" t="s">
        <v>1639</v>
      </c>
      <c r="K8663" s="32">
        <f>SUM(K8661:K8662)</f>
        <v>5.1254299999999997</v>
      </c>
    </row>
    <row r="8665" spans="1:27" ht="45" customHeight="1" x14ac:dyDescent="0.25">
      <c r="A8665" s="25" t="s">
        <v>3963</v>
      </c>
      <c r="B8665" s="25" t="s">
        <v>64</v>
      </c>
      <c r="C8665" s="26" t="s">
        <v>16</v>
      </c>
      <c r="D8665" s="6" t="s">
        <v>65</v>
      </c>
      <c r="E8665" s="5"/>
      <c r="F8665" s="5"/>
      <c r="G8665" s="26"/>
      <c r="H8665" s="27" t="s">
        <v>1613</v>
      </c>
      <c r="I8665" s="4">
        <v>1.0489999999999999</v>
      </c>
      <c r="J8665" s="5"/>
      <c r="K8665" s="28">
        <f>ROUND(K8671,2)</f>
        <v>2.6</v>
      </c>
      <c r="L8665" s="26"/>
      <c r="M8665" s="26"/>
      <c r="N8665" s="26"/>
      <c r="O8665" s="26"/>
      <c r="P8665" s="26"/>
      <c r="Q8665" s="26"/>
      <c r="R8665" s="26"/>
      <c r="S8665" s="26"/>
      <c r="T8665" s="26"/>
      <c r="U8665" s="26"/>
      <c r="V8665" s="26"/>
      <c r="W8665" s="26"/>
      <c r="X8665" s="26"/>
      <c r="Y8665" s="26"/>
      <c r="Z8665" s="26"/>
      <c r="AA8665" s="26"/>
    </row>
    <row r="8666" spans="1:27" x14ac:dyDescent="0.25">
      <c r="B8666" s="21" t="s">
        <v>732</v>
      </c>
    </row>
    <row r="8667" spans="1:27" x14ac:dyDescent="0.25">
      <c r="B8667" t="s">
        <v>1867</v>
      </c>
      <c r="C8667" t="s">
        <v>1616</v>
      </c>
      <c r="D8667" t="s">
        <v>1868</v>
      </c>
      <c r="E8667" s="29">
        <v>5.8000000000000003E-2</v>
      </c>
      <c r="F8667" t="s">
        <v>1618</v>
      </c>
      <c r="G8667" t="s">
        <v>1619</v>
      </c>
      <c r="H8667" s="30">
        <v>45.22</v>
      </c>
      <c r="I8667" t="s">
        <v>1620</v>
      </c>
      <c r="J8667" s="30">
        <f>ROUND(E8667/I8665* H8667,5)</f>
        <v>2.5002499999999999</v>
      </c>
    </row>
    <row r="8668" spans="1:27" x14ac:dyDescent="0.25">
      <c r="D8668" s="31" t="s">
        <v>1624</v>
      </c>
      <c r="K8668" s="30">
        <f>SUM(J8667:J8667)</f>
        <v>2.5002499999999999</v>
      </c>
    </row>
    <row r="8669" spans="1:27" x14ac:dyDescent="0.25">
      <c r="D8669" s="31" t="s">
        <v>1636</v>
      </c>
      <c r="K8669" s="32">
        <f>SUM(J8666:J8668)</f>
        <v>2.5002499999999999</v>
      </c>
    </row>
    <row r="8670" spans="1:27" x14ac:dyDescent="0.25">
      <c r="D8670" s="31" t="s">
        <v>1688</v>
      </c>
      <c r="H8670">
        <v>4</v>
      </c>
      <c r="I8670" t="s">
        <v>1638</v>
      </c>
      <c r="K8670" s="30">
        <f>ROUND(H8670/100*K8669,5)</f>
        <v>0.10001</v>
      </c>
    </row>
    <row r="8671" spans="1:27" x14ac:dyDescent="0.25">
      <c r="D8671" s="31" t="s">
        <v>1639</v>
      </c>
      <c r="K8671" s="32">
        <f>SUM(K8669:K8670)</f>
        <v>2.60026</v>
      </c>
    </row>
    <row r="8673" spans="1:27" ht="45" customHeight="1" x14ac:dyDescent="0.25">
      <c r="A8673" s="25" t="s">
        <v>3964</v>
      </c>
      <c r="B8673" s="25" t="s">
        <v>69</v>
      </c>
      <c r="C8673" s="26" t="s">
        <v>45</v>
      </c>
      <c r="D8673" s="6" t="s">
        <v>70</v>
      </c>
      <c r="E8673" s="5"/>
      <c r="F8673" s="5"/>
      <c r="G8673" s="26"/>
      <c r="H8673" s="27" t="s">
        <v>1613</v>
      </c>
      <c r="I8673" s="4">
        <v>0.91400000000000003</v>
      </c>
      <c r="J8673" s="5"/>
      <c r="K8673" s="28">
        <f>ROUND(K8680,2)</f>
        <v>47.17</v>
      </c>
      <c r="L8673" s="26"/>
      <c r="M8673" s="26"/>
      <c r="N8673" s="26"/>
      <c r="O8673" s="26"/>
      <c r="P8673" s="26"/>
      <c r="Q8673" s="26"/>
      <c r="R8673" s="26"/>
      <c r="S8673" s="26"/>
      <c r="T8673" s="26"/>
      <c r="U8673" s="26"/>
      <c r="V8673" s="26"/>
      <c r="W8673" s="26"/>
      <c r="X8673" s="26"/>
      <c r="Y8673" s="26"/>
      <c r="Z8673" s="26"/>
      <c r="AA8673" s="26"/>
    </row>
    <row r="8674" spans="1:27" x14ac:dyDescent="0.25">
      <c r="B8674" s="21" t="s">
        <v>732</v>
      </c>
    </row>
    <row r="8675" spans="1:27" x14ac:dyDescent="0.25">
      <c r="B8675" t="s">
        <v>3965</v>
      </c>
      <c r="C8675" t="s">
        <v>1616</v>
      </c>
      <c r="D8675" t="s">
        <v>3966</v>
      </c>
      <c r="E8675" s="29">
        <v>0.19400000000000001</v>
      </c>
      <c r="F8675" t="s">
        <v>1618</v>
      </c>
      <c r="G8675" t="s">
        <v>1619</v>
      </c>
      <c r="H8675" s="30">
        <v>54.74</v>
      </c>
      <c r="I8675" t="s">
        <v>1620</v>
      </c>
      <c r="J8675" s="30">
        <f>ROUND(E8675/I8673* H8675,5)</f>
        <v>11.61877</v>
      </c>
    </row>
    <row r="8676" spans="1:27" x14ac:dyDescent="0.25">
      <c r="B8676" t="s">
        <v>3967</v>
      </c>
      <c r="C8676" t="s">
        <v>1616</v>
      </c>
      <c r="D8676" t="s">
        <v>3968</v>
      </c>
      <c r="E8676" s="29">
        <v>0.47299999999999998</v>
      </c>
      <c r="F8676" t="s">
        <v>1618</v>
      </c>
      <c r="G8676" t="s">
        <v>1619</v>
      </c>
      <c r="H8676" s="30">
        <v>65.2</v>
      </c>
      <c r="I8676" t="s">
        <v>1620</v>
      </c>
      <c r="J8676" s="30">
        <f>ROUND(E8676/I8673* H8676,5)</f>
        <v>33.74136</v>
      </c>
    </row>
    <row r="8677" spans="1:27" x14ac:dyDescent="0.25">
      <c r="D8677" s="31" t="s">
        <v>1624</v>
      </c>
      <c r="K8677" s="30">
        <f>SUM(J8675:J8676)</f>
        <v>45.360129999999998</v>
      </c>
    </row>
    <row r="8678" spans="1:27" x14ac:dyDescent="0.25">
      <c r="D8678" s="31" t="s">
        <v>1636</v>
      </c>
      <c r="K8678" s="32">
        <f>SUM(J8674:J8677)</f>
        <v>45.360129999999998</v>
      </c>
    </row>
    <row r="8679" spans="1:27" x14ac:dyDescent="0.25">
      <c r="D8679" s="31" t="s">
        <v>1688</v>
      </c>
      <c r="H8679">
        <v>4</v>
      </c>
      <c r="I8679" t="s">
        <v>1638</v>
      </c>
      <c r="K8679" s="30">
        <f>ROUND(H8679/100*K8678,5)</f>
        <v>1.8144100000000001</v>
      </c>
    </row>
    <row r="8680" spans="1:27" x14ac:dyDescent="0.25">
      <c r="D8680" s="31" t="s">
        <v>1639</v>
      </c>
      <c r="K8680" s="32">
        <f>SUM(K8678:K8679)</f>
        <v>47.17454</v>
      </c>
    </row>
    <row r="8682" spans="1:27" ht="45" customHeight="1" x14ac:dyDescent="0.25">
      <c r="A8682" s="25" t="s">
        <v>3969</v>
      </c>
      <c r="B8682" s="25" t="s">
        <v>1594</v>
      </c>
      <c r="C8682" s="26" t="s">
        <v>1595</v>
      </c>
      <c r="D8682" s="6" t="s">
        <v>1596</v>
      </c>
      <c r="E8682" s="5"/>
      <c r="F8682" s="5"/>
      <c r="G8682" s="26"/>
      <c r="H8682" s="27" t="s">
        <v>1613</v>
      </c>
      <c r="I8682" s="4">
        <v>1.0549999999999999</v>
      </c>
      <c r="J8682" s="5"/>
      <c r="K8682" s="28">
        <f>ROUND(K8688,2)</f>
        <v>20.23</v>
      </c>
      <c r="L8682" s="26"/>
      <c r="M8682" s="26"/>
      <c r="N8682" s="26"/>
      <c r="O8682" s="26"/>
      <c r="P8682" s="26"/>
      <c r="Q8682" s="26"/>
      <c r="R8682" s="26"/>
      <c r="S8682" s="26"/>
      <c r="T8682" s="26"/>
      <c r="U8682" s="26"/>
      <c r="V8682" s="26"/>
      <c r="W8682" s="26"/>
      <c r="X8682" s="26"/>
      <c r="Y8682" s="26"/>
      <c r="Z8682" s="26"/>
      <c r="AA8682" s="26"/>
    </row>
    <row r="8683" spans="1:27" x14ac:dyDescent="0.25">
      <c r="B8683" s="21" t="s">
        <v>732</v>
      </c>
    </row>
    <row r="8684" spans="1:27" x14ac:dyDescent="0.25">
      <c r="B8684" t="s">
        <v>3970</v>
      </c>
      <c r="C8684" t="s">
        <v>1595</v>
      </c>
      <c r="D8684" t="s">
        <v>3971</v>
      </c>
      <c r="E8684" s="29">
        <v>1</v>
      </c>
      <c r="F8684" t="s">
        <v>1618</v>
      </c>
      <c r="G8684" t="s">
        <v>1619</v>
      </c>
      <c r="H8684" s="30">
        <v>20.52</v>
      </c>
      <c r="I8684" t="s">
        <v>1620</v>
      </c>
      <c r="J8684" s="30">
        <f>ROUND(E8684/I8682* H8684,5)</f>
        <v>19.450240000000001</v>
      </c>
    </row>
    <row r="8685" spans="1:27" x14ac:dyDescent="0.25">
      <c r="D8685" s="31" t="s">
        <v>1624</v>
      </c>
      <c r="K8685" s="30">
        <f>SUM(J8684:J8684)</f>
        <v>19.450240000000001</v>
      </c>
    </row>
    <row r="8686" spans="1:27" x14ac:dyDescent="0.25">
      <c r="D8686" s="31" t="s">
        <v>1636</v>
      </c>
      <c r="K8686" s="32">
        <f>SUM(J8683:J8685)</f>
        <v>19.450240000000001</v>
      </c>
    </row>
    <row r="8687" spans="1:27" x14ac:dyDescent="0.25">
      <c r="D8687" s="31" t="s">
        <v>1688</v>
      </c>
      <c r="H8687">
        <v>4</v>
      </c>
      <c r="I8687" t="s">
        <v>1638</v>
      </c>
      <c r="K8687" s="30">
        <f>ROUND(H8687/100*K8686,5)</f>
        <v>0.77800999999999998</v>
      </c>
    </row>
    <row r="8688" spans="1:27" x14ac:dyDescent="0.25">
      <c r="D8688" s="31" t="s">
        <v>1639</v>
      </c>
      <c r="K8688" s="32">
        <f>SUM(K8686:K8687)</f>
        <v>20.228249999999999</v>
      </c>
    </row>
    <row r="8690" spans="1:27" ht="45" customHeight="1" x14ac:dyDescent="0.25">
      <c r="A8690" s="25" t="s">
        <v>3972</v>
      </c>
      <c r="B8690" s="25" t="s">
        <v>1597</v>
      </c>
      <c r="C8690" s="26" t="s">
        <v>1595</v>
      </c>
      <c r="D8690" s="6" t="s">
        <v>1598</v>
      </c>
      <c r="E8690" s="5"/>
      <c r="F8690" s="5"/>
      <c r="G8690" s="26"/>
      <c r="H8690" s="27" t="s">
        <v>1613</v>
      </c>
      <c r="I8690" s="4">
        <v>1</v>
      </c>
      <c r="J8690" s="5"/>
      <c r="K8690" s="28">
        <f>ROUND(K8696,2)</f>
        <v>19.64</v>
      </c>
      <c r="L8690" s="26"/>
      <c r="M8690" s="26"/>
      <c r="N8690" s="26"/>
      <c r="O8690" s="26"/>
      <c r="P8690" s="26"/>
      <c r="Q8690" s="26"/>
      <c r="R8690" s="26"/>
      <c r="S8690" s="26"/>
      <c r="T8690" s="26"/>
      <c r="U8690" s="26"/>
      <c r="V8690" s="26"/>
      <c r="W8690" s="26"/>
      <c r="X8690" s="26"/>
      <c r="Y8690" s="26"/>
      <c r="Z8690" s="26"/>
      <c r="AA8690" s="26"/>
    </row>
    <row r="8691" spans="1:27" x14ac:dyDescent="0.25">
      <c r="B8691" s="21" t="s">
        <v>1625</v>
      </c>
    </row>
    <row r="8692" spans="1:27" x14ac:dyDescent="0.25">
      <c r="B8692" t="s">
        <v>3973</v>
      </c>
      <c r="C8692" t="s">
        <v>3974</v>
      </c>
      <c r="D8692" t="s">
        <v>1598</v>
      </c>
      <c r="E8692" s="29">
        <v>1</v>
      </c>
      <c r="G8692" t="s">
        <v>1619</v>
      </c>
      <c r="H8692" s="30">
        <v>18.88</v>
      </c>
      <c r="I8692" t="s">
        <v>1620</v>
      </c>
      <c r="J8692" s="30">
        <f>ROUND(E8692* H8692,5)</f>
        <v>18.88</v>
      </c>
    </row>
    <row r="8693" spans="1:27" x14ac:dyDescent="0.25">
      <c r="D8693" s="31" t="s">
        <v>1635</v>
      </c>
      <c r="K8693" s="30">
        <f>SUM(J8692:J8692)</f>
        <v>18.88</v>
      </c>
    </row>
    <row r="8694" spans="1:27" x14ac:dyDescent="0.25">
      <c r="D8694" s="31" t="s">
        <v>1636</v>
      </c>
      <c r="K8694" s="32">
        <f>SUM(J8691:J8693)</f>
        <v>18.88</v>
      </c>
    </row>
    <row r="8695" spans="1:27" x14ac:dyDescent="0.25">
      <c r="D8695" s="31" t="s">
        <v>1688</v>
      </c>
      <c r="H8695">
        <v>4</v>
      </c>
      <c r="I8695" t="s">
        <v>1638</v>
      </c>
      <c r="K8695" s="30">
        <f>ROUND(H8695/100*K8694,5)</f>
        <v>0.75519999999999998</v>
      </c>
    </row>
    <row r="8696" spans="1:27" x14ac:dyDescent="0.25">
      <c r="D8696" s="31" t="s">
        <v>1639</v>
      </c>
      <c r="K8696" s="32">
        <f>SUM(K8694:K8695)</f>
        <v>19.635199999999998</v>
      </c>
    </row>
    <row r="8698" spans="1:27" ht="45" customHeight="1" x14ac:dyDescent="0.25">
      <c r="A8698" s="25" t="s">
        <v>3975</v>
      </c>
      <c r="B8698" s="25" t="s">
        <v>525</v>
      </c>
      <c r="C8698" s="26" t="s">
        <v>16</v>
      </c>
      <c r="D8698" s="6" t="s">
        <v>526</v>
      </c>
      <c r="E8698" s="5"/>
      <c r="F8698" s="5"/>
      <c r="G8698" s="26"/>
      <c r="H8698" s="27" t="s">
        <v>1613</v>
      </c>
      <c r="I8698" s="4">
        <v>1.1220000000000001</v>
      </c>
      <c r="J8698" s="5"/>
      <c r="K8698" s="28">
        <f>ROUND(K8714,2)</f>
        <v>34.130000000000003</v>
      </c>
      <c r="L8698" s="26"/>
      <c r="M8698" s="26"/>
      <c r="N8698" s="26"/>
      <c r="O8698" s="26"/>
      <c r="P8698" s="26"/>
      <c r="Q8698" s="26"/>
      <c r="R8698" s="26"/>
      <c r="S8698" s="26"/>
      <c r="T8698" s="26"/>
      <c r="U8698" s="26"/>
      <c r="V8698" s="26"/>
      <c r="W8698" s="26"/>
      <c r="X8698" s="26"/>
      <c r="Y8698" s="26"/>
      <c r="Z8698" s="26"/>
      <c r="AA8698" s="26"/>
    </row>
    <row r="8699" spans="1:27" x14ac:dyDescent="0.25">
      <c r="B8699" s="21" t="s">
        <v>1614</v>
      </c>
    </row>
    <row r="8700" spans="1:27" x14ac:dyDescent="0.25">
      <c r="B8700" t="s">
        <v>1673</v>
      </c>
      <c r="C8700" t="s">
        <v>1616</v>
      </c>
      <c r="D8700" t="s">
        <v>1674</v>
      </c>
      <c r="E8700" s="29">
        <v>0.15</v>
      </c>
      <c r="F8700" t="s">
        <v>1618</v>
      </c>
      <c r="G8700" t="s">
        <v>1619</v>
      </c>
      <c r="H8700" s="30">
        <v>22.7</v>
      </c>
      <c r="I8700" t="s">
        <v>1620</v>
      </c>
      <c r="J8700" s="30">
        <f>ROUND(E8700/I8698* H8700,5)</f>
        <v>3.0347599999999999</v>
      </c>
    </row>
    <row r="8701" spans="1:27" x14ac:dyDescent="0.25">
      <c r="B8701" t="s">
        <v>1693</v>
      </c>
      <c r="C8701" t="s">
        <v>1616</v>
      </c>
      <c r="D8701" t="s">
        <v>1694</v>
      </c>
      <c r="E8701" s="29">
        <v>0.28999999999999998</v>
      </c>
      <c r="F8701" t="s">
        <v>1618</v>
      </c>
      <c r="G8701" t="s">
        <v>1619</v>
      </c>
      <c r="H8701" s="30">
        <v>27.19</v>
      </c>
      <c r="I8701" t="s">
        <v>1620</v>
      </c>
      <c r="J8701" s="30">
        <f>ROUND(E8701/I8698* H8701,5)</f>
        <v>7.0277200000000004</v>
      </c>
    </row>
    <row r="8702" spans="1:27" x14ac:dyDescent="0.25">
      <c r="B8702" t="s">
        <v>1695</v>
      </c>
      <c r="C8702" t="s">
        <v>1616</v>
      </c>
      <c r="D8702" t="s">
        <v>1696</v>
      </c>
      <c r="E8702" s="29">
        <v>0.15</v>
      </c>
      <c r="F8702" t="s">
        <v>1618</v>
      </c>
      <c r="G8702" t="s">
        <v>1619</v>
      </c>
      <c r="H8702" s="30">
        <v>24.14</v>
      </c>
      <c r="I8702" t="s">
        <v>1620</v>
      </c>
      <c r="J8702" s="30">
        <f>ROUND(E8702/I8698* H8702,5)</f>
        <v>3.2272699999999999</v>
      </c>
    </row>
    <row r="8703" spans="1:27" x14ac:dyDescent="0.25">
      <c r="D8703" s="31" t="s">
        <v>1621</v>
      </c>
      <c r="K8703" s="30">
        <f>SUM(J8700:J8702)</f>
        <v>13.289750000000002</v>
      </c>
    </row>
    <row r="8704" spans="1:27" x14ac:dyDescent="0.25">
      <c r="B8704" s="21" t="s">
        <v>1625</v>
      </c>
    </row>
    <row r="8705" spans="1:27" x14ac:dyDescent="0.25">
      <c r="B8705" t="s">
        <v>3976</v>
      </c>
      <c r="C8705" t="s">
        <v>3974</v>
      </c>
      <c r="D8705" t="s">
        <v>3977</v>
      </c>
      <c r="E8705" s="29">
        <v>3.4700000000000002E-2</v>
      </c>
      <c r="G8705" t="s">
        <v>1619</v>
      </c>
      <c r="H8705" s="30">
        <v>19.84</v>
      </c>
      <c r="I8705" t="s">
        <v>1620</v>
      </c>
      <c r="J8705" s="30">
        <f>ROUND(E8705* H8705,5)</f>
        <v>0.68845000000000001</v>
      </c>
    </row>
    <row r="8706" spans="1:27" x14ac:dyDescent="0.25">
      <c r="B8706" t="s">
        <v>1717</v>
      </c>
      <c r="C8706" t="s">
        <v>109</v>
      </c>
      <c r="D8706" t="s">
        <v>1718</v>
      </c>
      <c r="E8706" s="29">
        <v>1.605</v>
      </c>
      <c r="G8706" t="s">
        <v>1619</v>
      </c>
      <c r="H8706" s="30">
        <v>0.78</v>
      </c>
      <c r="I8706" t="s">
        <v>1620</v>
      </c>
      <c r="J8706" s="30">
        <f>ROUND(E8706* H8706,5)</f>
        <v>1.2519</v>
      </c>
    </row>
    <row r="8707" spans="1:27" x14ac:dyDescent="0.25">
      <c r="B8707" t="s">
        <v>3978</v>
      </c>
      <c r="C8707" t="s">
        <v>16</v>
      </c>
      <c r="D8707" t="s">
        <v>3979</v>
      </c>
      <c r="E8707" s="29">
        <v>1.08</v>
      </c>
      <c r="G8707" t="s">
        <v>1619</v>
      </c>
      <c r="H8707" s="30">
        <v>14.69</v>
      </c>
      <c r="I8707" t="s">
        <v>1620</v>
      </c>
      <c r="J8707" s="30">
        <f>ROUND(E8707* H8707,5)</f>
        <v>15.8652</v>
      </c>
    </row>
    <row r="8708" spans="1:27" x14ac:dyDescent="0.25">
      <c r="D8708" s="31" t="s">
        <v>1635</v>
      </c>
      <c r="K8708" s="30">
        <f>SUM(J8705:J8707)</f>
        <v>17.80555</v>
      </c>
    </row>
    <row r="8709" spans="1:27" x14ac:dyDescent="0.25">
      <c r="B8709" s="21" t="s">
        <v>1610</v>
      </c>
    </row>
    <row r="8710" spans="1:27" x14ac:dyDescent="0.25">
      <c r="B8710" t="s">
        <v>1657</v>
      </c>
      <c r="C8710" t="s">
        <v>45</v>
      </c>
      <c r="D8710" t="s">
        <v>1658</v>
      </c>
      <c r="E8710" s="29">
        <v>2.1000000000000001E-2</v>
      </c>
      <c r="G8710" t="s">
        <v>1619</v>
      </c>
      <c r="H8710" s="30">
        <v>82.141099999999994</v>
      </c>
      <c r="I8710" t="s">
        <v>1620</v>
      </c>
      <c r="J8710" s="30">
        <f>ROUND(E8710* H8710,5)</f>
        <v>1.72496</v>
      </c>
    </row>
    <row r="8711" spans="1:27" x14ac:dyDescent="0.25">
      <c r="D8711" s="31" t="s">
        <v>1687</v>
      </c>
      <c r="K8711" s="30">
        <f>SUM(J8710:J8710)</f>
        <v>1.72496</v>
      </c>
    </row>
    <row r="8712" spans="1:27" x14ac:dyDescent="0.25">
      <c r="D8712" s="31" t="s">
        <v>1636</v>
      </c>
      <c r="K8712" s="32">
        <f>SUM(J8699:J8711)</f>
        <v>32.820260000000005</v>
      </c>
    </row>
    <row r="8713" spans="1:27" x14ac:dyDescent="0.25">
      <c r="D8713" s="31" t="s">
        <v>1688</v>
      </c>
      <c r="H8713">
        <v>4</v>
      </c>
      <c r="I8713" t="s">
        <v>1638</v>
      </c>
      <c r="K8713" s="30">
        <f>ROUND(H8713/100*K8712,5)</f>
        <v>1.31281</v>
      </c>
    </row>
    <row r="8714" spans="1:27" x14ac:dyDescent="0.25">
      <c r="D8714" s="31" t="s">
        <v>1639</v>
      </c>
      <c r="K8714" s="32">
        <f>SUM(K8712:K8713)</f>
        <v>34.133070000000004</v>
      </c>
    </row>
    <row r="8716" spans="1:27" ht="45" customHeight="1" x14ac:dyDescent="0.25">
      <c r="A8716" s="25" t="s">
        <v>3980</v>
      </c>
      <c r="B8716" s="25" t="s">
        <v>321</v>
      </c>
      <c r="C8716" s="26" t="s">
        <v>37</v>
      </c>
      <c r="D8716" s="6" t="s">
        <v>322</v>
      </c>
      <c r="E8716" s="5"/>
      <c r="F8716" s="5"/>
      <c r="G8716" s="26"/>
      <c r="H8716" s="27" t="s">
        <v>1613</v>
      </c>
      <c r="I8716" s="4">
        <v>1.8879999999999999</v>
      </c>
      <c r="J8716" s="5"/>
      <c r="K8716" s="28">
        <f>ROUND(K8732,2)</f>
        <v>355.85</v>
      </c>
      <c r="L8716" s="26"/>
      <c r="M8716" s="26"/>
      <c r="N8716" s="26"/>
      <c r="O8716" s="26"/>
      <c r="P8716" s="26"/>
      <c r="Q8716" s="26"/>
      <c r="R8716" s="26"/>
      <c r="S8716" s="26"/>
      <c r="T8716" s="26"/>
      <c r="U8716" s="26"/>
      <c r="V8716" s="26"/>
      <c r="W8716" s="26"/>
      <c r="X8716" s="26"/>
      <c r="Y8716" s="26"/>
      <c r="Z8716" s="26"/>
      <c r="AA8716" s="26"/>
    </row>
    <row r="8717" spans="1:27" x14ac:dyDescent="0.25">
      <c r="B8717" s="21" t="s">
        <v>1614</v>
      </c>
    </row>
    <row r="8718" spans="1:27" x14ac:dyDescent="0.25">
      <c r="B8718" t="s">
        <v>1673</v>
      </c>
      <c r="C8718" t="s">
        <v>1616</v>
      </c>
      <c r="D8718" t="s">
        <v>1674</v>
      </c>
      <c r="E8718" s="29">
        <v>0.7</v>
      </c>
      <c r="F8718" t="s">
        <v>1618</v>
      </c>
      <c r="G8718" t="s">
        <v>1619</v>
      </c>
      <c r="H8718" s="30">
        <v>22.7</v>
      </c>
      <c r="I8718" t="s">
        <v>1620</v>
      </c>
      <c r="J8718" s="30">
        <f>ROUND(E8718/I8716* H8718,5)</f>
        <v>8.4163099999999993</v>
      </c>
    </row>
    <row r="8719" spans="1:27" x14ac:dyDescent="0.25">
      <c r="B8719" t="s">
        <v>1685</v>
      </c>
      <c r="C8719" t="s">
        <v>1616</v>
      </c>
      <c r="D8719" t="s">
        <v>1686</v>
      </c>
      <c r="E8719" s="29">
        <v>0.7</v>
      </c>
      <c r="F8719" t="s">
        <v>1618</v>
      </c>
      <c r="G8719" t="s">
        <v>1619</v>
      </c>
      <c r="H8719" s="30">
        <v>27.19</v>
      </c>
      <c r="I8719" t="s">
        <v>1620</v>
      </c>
      <c r="J8719" s="30">
        <f>ROUND(E8719/I8716* H8719,5)</f>
        <v>10.08104</v>
      </c>
    </row>
    <row r="8720" spans="1:27" x14ac:dyDescent="0.25">
      <c r="D8720" s="31" t="s">
        <v>1621</v>
      </c>
      <c r="K8720" s="30">
        <f>SUM(J8718:J8719)</f>
        <v>18.497349999999997</v>
      </c>
    </row>
    <row r="8721" spans="1:27" x14ac:dyDescent="0.25">
      <c r="B8721" s="21" t="s">
        <v>1625</v>
      </c>
    </row>
    <row r="8722" spans="1:27" x14ac:dyDescent="0.25">
      <c r="B8722" t="s">
        <v>3981</v>
      </c>
      <c r="C8722" t="s">
        <v>37</v>
      </c>
      <c r="D8722" t="s">
        <v>3982</v>
      </c>
      <c r="E8722" s="29">
        <v>1</v>
      </c>
      <c r="G8722" t="s">
        <v>1619</v>
      </c>
      <c r="H8722" s="30">
        <v>320.27999999999997</v>
      </c>
      <c r="I8722" t="s">
        <v>1620</v>
      </c>
      <c r="J8722" s="30">
        <f>ROUND(E8722* H8722,5)</f>
        <v>320.27999999999997</v>
      </c>
    </row>
    <row r="8723" spans="1:27" x14ac:dyDescent="0.25">
      <c r="B8723" t="s">
        <v>3983</v>
      </c>
      <c r="C8723" t="s">
        <v>37</v>
      </c>
      <c r="D8723" t="s">
        <v>3984</v>
      </c>
      <c r="E8723" s="29">
        <v>12</v>
      </c>
      <c r="G8723" t="s">
        <v>1619</v>
      </c>
      <c r="H8723" s="30">
        <v>0.22</v>
      </c>
      <c r="I8723" t="s">
        <v>1620</v>
      </c>
      <c r="J8723" s="30">
        <f>ROUND(E8723* H8723,5)</f>
        <v>2.64</v>
      </c>
    </row>
    <row r="8724" spans="1:27" x14ac:dyDescent="0.25">
      <c r="D8724" s="31" t="s">
        <v>1635</v>
      </c>
      <c r="K8724" s="30">
        <f>SUM(J8722:J8723)</f>
        <v>322.91999999999996</v>
      </c>
    </row>
    <row r="8725" spans="1:27" x14ac:dyDescent="0.25">
      <c r="B8725" s="21" t="s">
        <v>1610</v>
      </c>
    </row>
    <row r="8726" spans="1:27" x14ac:dyDescent="0.25">
      <c r="B8726" t="s">
        <v>1659</v>
      </c>
      <c r="C8726" t="s">
        <v>45</v>
      </c>
      <c r="D8726" t="s">
        <v>1660</v>
      </c>
      <c r="E8726" s="29">
        <v>3.0000000000000001E-3</v>
      </c>
      <c r="G8726" t="s">
        <v>1619</v>
      </c>
      <c r="H8726" s="30">
        <v>94.548100000000005</v>
      </c>
      <c r="I8726" t="s">
        <v>1620</v>
      </c>
      <c r="J8726" s="30">
        <f>ROUND(E8726* H8726,5)</f>
        <v>0.28364</v>
      </c>
    </row>
    <row r="8727" spans="1:27" x14ac:dyDescent="0.25">
      <c r="D8727" s="31" t="s">
        <v>1687</v>
      </c>
      <c r="K8727" s="30">
        <f>SUM(J8726:J8726)</f>
        <v>0.28364</v>
      </c>
    </row>
    <row r="8729" spans="1:27" x14ac:dyDescent="0.25">
      <c r="D8729" s="31" t="s">
        <v>1637</v>
      </c>
      <c r="H8729">
        <v>2.5</v>
      </c>
      <c r="I8729" t="s">
        <v>1638</v>
      </c>
      <c r="J8729">
        <f>ROUND(H8729/100*K8720,5)</f>
        <v>0.46243000000000001</v>
      </c>
    </row>
    <row r="8730" spans="1:27" x14ac:dyDescent="0.25">
      <c r="D8730" s="31" t="s">
        <v>1636</v>
      </c>
      <c r="K8730" s="32">
        <f>SUM(J8717:J8729)</f>
        <v>342.16341999999992</v>
      </c>
    </row>
    <row r="8731" spans="1:27" x14ac:dyDescent="0.25">
      <c r="D8731" s="31" t="s">
        <v>1688</v>
      </c>
      <c r="H8731">
        <v>4</v>
      </c>
      <c r="I8731" t="s">
        <v>1638</v>
      </c>
      <c r="K8731" s="30">
        <f>ROUND(H8731/100*K8730,5)</f>
        <v>13.686540000000001</v>
      </c>
    </row>
    <row r="8732" spans="1:27" x14ac:dyDescent="0.25">
      <c r="D8732" s="31" t="s">
        <v>1639</v>
      </c>
      <c r="K8732" s="32">
        <f>SUM(K8730:K8731)</f>
        <v>355.8499599999999</v>
      </c>
    </row>
    <row r="8734" spans="1:27" ht="45" customHeight="1" x14ac:dyDescent="0.25">
      <c r="A8734" s="25" t="s">
        <v>3985</v>
      </c>
      <c r="B8734" s="25" t="s">
        <v>323</v>
      </c>
      <c r="C8734" s="26" t="s">
        <v>42</v>
      </c>
      <c r="D8734" s="6" t="s">
        <v>324</v>
      </c>
      <c r="E8734" s="5"/>
      <c r="F8734" s="5"/>
      <c r="G8734" s="26"/>
      <c r="H8734" s="27" t="s">
        <v>1613</v>
      </c>
      <c r="I8734" s="4">
        <v>1.141</v>
      </c>
      <c r="J8734" s="5"/>
      <c r="K8734" s="28">
        <f>ROUND(K8746,2)</f>
        <v>801.8</v>
      </c>
      <c r="L8734" s="26"/>
      <c r="M8734" s="26"/>
      <c r="N8734" s="26"/>
      <c r="O8734" s="26"/>
      <c r="P8734" s="26"/>
      <c r="Q8734" s="26"/>
      <c r="R8734" s="26"/>
      <c r="S8734" s="26"/>
      <c r="T8734" s="26"/>
      <c r="U8734" s="26"/>
      <c r="V8734" s="26"/>
      <c r="W8734" s="26"/>
      <c r="X8734" s="26"/>
      <c r="Y8734" s="26"/>
      <c r="Z8734" s="26"/>
      <c r="AA8734" s="26"/>
    </row>
    <row r="8735" spans="1:27" x14ac:dyDescent="0.25">
      <c r="B8735" s="21" t="s">
        <v>1614</v>
      </c>
    </row>
    <row r="8736" spans="1:27" x14ac:dyDescent="0.25">
      <c r="B8736" t="s">
        <v>2415</v>
      </c>
      <c r="C8736" t="s">
        <v>1616</v>
      </c>
      <c r="D8736" t="s">
        <v>1822</v>
      </c>
      <c r="E8736" s="29">
        <v>5.75</v>
      </c>
      <c r="F8736" t="s">
        <v>1618</v>
      </c>
      <c r="G8736" t="s">
        <v>1619</v>
      </c>
      <c r="H8736" s="30">
        <v>24.23</v>
      </c>
      <c r="I8736" t="s">
        <v>1620</v>
      </c>
      <c r="J8736" s="30">
        <f>ROUND(E8736/I8734* H8736,5)</f>
        <v>122.10561</v>
      </c>
    </row>
    <row r="8737" spans="1:27" x14ac:dyDescent="0.25">
      <c r="B8737" t="s">
        <v>2358</v>
      </c>
      <c r="C8737" t="s">
        <v>1616</v>
      </c>
      <c r="D8737" t="s">
        <v>1820</v>
      </c>
      <c r="E8737" s="29">
        <v>5.75</v>
      </c>
      <c r="F8737" t="s">
        <v>1618</v>
      </c>
      <c r="G8737" t="s">
        <v>1619</v>
      </c>
      <c r="H8737" s="30">
        <v>27.62</v>
      </c>
      <c r="I8737" t="s">
        <v>1620</v>
      </c>
      <c r="J8737" s="30">
        <f>ROUND(E8737/I8734* H8737,5)</f>
        <v>139.18931000000001</v>
      </c>
    </row>
    <row r="8738" spans="1:27" x14ac:dyDescent="0.25">
      <c r="D8738" s="31" t="s">
        <v>1621</v>
      </c>
      <c r="K8738" s="30">
        <f>SUM(J8736:J8737)</f>
        <v>261.29491999999999</v>
      </c>
    </row>
    <row r="8739" spans="1:27" x14ac:dyDescent="0.25">
      <c r="B8739" s="21" t="s">
        <v>1625</v>
      </c>
    </row>
    <row r="8740" spans="1:27" x14ac:dyDescent="0.25">
      <c r="B8740" t="s">
        <v>3986</v>
      </c>
      <c r="C8740" t="s">
        <v>42</v>
      </c>
      <c r="D8740" t="s">
        <v>3987</v>
      </c>
      <c r="E8740" s="29">
        <v>1</v>
      </c>
      <c r="G8740" t="s">
        <v>1619</v>
      </c>
      <c r="H8740" s="30">
        <v>500.52</v>
      </c>
      <c r="I8740" t="s">
        <v>1620</v>
      </c>
      <c r="J8740" s="30">
        <f>ROUND(E8740* H8740,5)</f>
        <v>500.52</v>
      </c>
    </row>
    <row r="8741" spans="1:27" x14ac:dyDescent="0.25">
      <c r="D8741" s="31" t="s">
        <v>1635</v>
      </c>
      <c r="K8741" s="30">
        <f>SUM(J8740:J8740)</f>
        <v>500.52</v>
      </c>
    </row>
    <row r="8743" spans="1:27" x14ac:dyDescent="0.25">
      <c r="D8743" s="31" t="s">
        <v>1637</v>
      </c>
      <c r="H8743">
        <v>3.5</v>
      </c>
      <c r="I8743" t="s">
        <v>1638</v>
      </c>
      <c r="J8743">
        <f>ROUND(H8743/100*K8738,5)</f>
        <v>9.1453199999999999</v>
      </c>
    </row>
    <row r="8744" spans="1:27" x14ac:dyDescent="0.25">
      <c r="D8744" s="31" t="s">
        <v>1636</v>
      </c>
      <c r="K8744" s="32">
        <f>SUM(J8735:J8743)</f>
        <v>770.96024</v>
      </c>
    </row>
    <row r="8745" spans="1:27" x14ac:dyDescent="0.25">
      <c r="D8745" s="31" t="s">
        <v>1688</v>
      </c>
      <c r="H8745">
        <v>4</v>
      </c>
      <c r="I8745" t="s">
        <v>1638</v>
      </c>
      <c r="K8745" s="30">
        <f>ROUND(H8745/100*K8744,5)</f>
        <v>30.83841</v>
      </c>
    </row>
    <row r="8746" spans="1:27" x14ac:dyDescent="0.25">
      <c r="D8746" s="31" t="s">
        <v>1639</v>
      </c>
      <c r="K8746" s="32">
        <f>SUM(K8744:K8745)</f>
        <v>801.79864999999995</v>
      </c>
    </row>
    <row r="8748" spans="1:27" ht="45" customHeight="1" x14ac:dyDescent="0.25">
      <c r="A8748" s="25" t="s">
        <v>3988</v>
      </c>
      <c r="B8748" s="25" t="s">
        <v>361</v>
      </c>
      <c r="C8748" s="26" t="s">
        <v>362</v>
      </c>
      <c r="D8748" s="6" t="s">
        <v>363</v>
      </c>
      <c r="E8748" s="5"/>
      <c r="F8748" s="5"/>
      <c r="G8748" s="26"/>
      <c r="H8748" s="27" t="s">
        <v>1613</v>
      </c>
      <c r="I8748" s="4">
        <v>1</v>
      </c>
      <c r="J8748" s="5"/>
      <c r="K8748" s="28">
        <v>780</v>
      </c>
      <c r="L8748" s="26"/>
      <c r="M8748" s="26"/>
      <c r="N8748" s="26"/>
      <c r="O8748" s="26"/>
      <c r="P8748" s="26"/>
      <c r="Q8748" s="26"/>
      <c r="R8748" s="26"/>
      <c r="S8748" s="26"/>
      <c r="T8748" s="26"/>
      <c r="U8748" s="26"/>
      <c r="V8748" s="26"/>
      <c r="W8748" s="26"/>
      <c r="X8748" s="26"/>
      <c r="Y8748" s="26"/>
      <c r="Z8748" s="26"/>
      <c r="AA8748" s="26"/>
    </row>
    <row r="8749" spans="1:27" ht="45" customHeight="1" x14ac:dyDescent="0.25">
      <c r="A8749" s="25" t="s">
        <v>3989</v>
      </c>
      <c r="B8749" s="25" t="s">
        <v>364</v>
      </c>
      <c r="C8749" s="26" t="s">
        <v>362</v>
      </c>
      <c r="D8749" s="6" t="s">
        <v>365</v>
      </c>
      <c r="E8749" s="5"/>
      <c r="F8749" s="5"/>
      <c r="G8749" s="26"/>
      <c r="H8749" s="27" t="s">
        <v>1613</v>
      </c>
      <c r="I8749" s="4">
        <v>1</v>
      </c>
      <c r="J8749" s="5"/>
      <c r="K8749" s="28">
        <v>821.6</v>
      </c>
      <c r="L8749" s="26"/>
      <c r="M8749" s="26"/>
      <c r="N8749" s="26"/>
      <c r="O8749" s="26"/>
      <c r="P8749" s="26"/>
      <c r="Q8749" s="26"/>
      <c r="R8749" s="26"/>
      <c r="S8749" s="26"/>
      <c r="T8749" s="26"/>
      <c r="U8749" s="26"/>
      <c r="V8749" s="26"/>
      <c r="W8749" s="26"/>
      <c r="X8749" s="26"/>
      <c r="Y8749" s="26"/>
      <c r="Z8749" s="26"/>
      <c r="AA8749" s="26"/>
    </row>
    <row r="8750" spans="1:27" ht="45" customHeight="1" x14ac:dyDescent="0.25">
      <c r="A8750" s="25" t="s">
        <v>3990</v>
      </c>
      <c r="B8750" s="25" t="s">
        <v>366</v>
      </c>
      <c r="C8750" s="26" t="s">
        <v>362</v>
      </c>
      <c r="D8750" s="6" t="s">
        <v>367</v>
      </c>
      <c r="E8750" s="5"/>
      <c r="F8750" s="5"/>
      <c r="G8750" s="26"/>
      <c r="H8750" s="27" t="s">
        <v>1613</v>
      </c>
      <c r="I8750" s="4">
        <v>1</v>
      </c>
      <c r="J8750" s="5"/>
      <c r="K8750" s="28">
        <v>1518.4</v>
      </c>
      <c r="L8750" s="26"/>
      <c r="M8750" s="26"/>
      <c r="N8750" s="26"/>
      <c r="O8750" s="26"/>
      <c r="P8750" s="26"/>
      <c r="Q8750" s="26"/>
      <c r="R8750" s="26"/>
      <c r="S8750" s="26"/>
      <c r="T8750" s="26"/>
      <c r="U8750" s="26"/>
      <c r="V8750" s="26"/>
      <c r="W8750" s="26"/>
      <c r="X8750" s="26"/>
      <c r="Y8750" s="26"/>
      <c r="Z8750" s="26"/>
      <c r="AA8750" s="26"/>
    </row>
    <row r="8751" spans="1:27" ht="45" customHeight="1" x14ac:dyDescent="0.25">
      <c r="A8751" s="25" t="s">
        <v>3991</v>
      </c>
      <c r="B8751" s="25" t="s">
        <v>368</v>
      </c>
      <c r="C8751" s="26" t="s">
        <v>362</v>
      </c>
      <c r="D8751" s="6" t="s">
        <v>369</v>
      </c>
      <c r="E8751" s="5"/>
      <c r="F8751" s="5"/>
      <c r="G8751" s="26"/>
      <c r="H8751" s="27" t="s">
        <v>1613</v>
      </c>
      <c r="I8751" s="4">
        <v>1</v>
      </c>
      <c r="J8751" s="5"/>
      <c r="K8751" s="28">
        <f>ROUND(K8758,2)</f>
        <v>948.06</v>
      </c>
      <c r="L8751" s="26"/>
      <c r="M8751" s="26"/>
      <c r="N8751" s="26"/>
      <c r="O8751" s="26"/>
      <c r="P8751" s="26"/>
      <c r="Q8751" s="26"/>
      <c r="R8751" s="26"/>
      <c r="S8751" s="26"/>
      <c r="T8751" s="26"/>
      <c r="U8751" s="26"/>
      <c r="V8751" s="26"/>
      <c r="W8751" s="26"/>
      <c r="X8751" s="26"/>
      <c r="Y8751" s="26"/>
      <c r="Z8751" s="26"/>
      <c r="AA8751" s="26"/>
    </row>
    <row r="8752" spans="1:27" x14ac:dyDescent="0.25">
      <c r="B8752" s="21" t="s">
        <v>1625</v>
      </c>
    </row>
    <row r="8753" spans="1:27" ht="405" x14ac:dyDescent="0.25">
      <c r="B8753" t="s">
        <v>3992</v>
      </c>
      <c r="C8753" t="s">
        <v>37</v>
      </c>
      <c r="D8753" s="33" t="s">
        <v>3993</v>
      </c>
      <c r="E8753" s="29">
        <v>1</v>
      </c>
      <c r="G8753" t="s">
        <v>1619</v>
      </c>
      <c r="H8753" s="30">
        <v>750</v>
      </c>
      <c r="I8753" t="s">
        <v>1620</v>
      </c>
      <c r="J8753" s="30">
        <f>ROUND(E8753* H8753,5)</f>
        <v>750</v>
      </c>
    </row>
    <row r="8754" spans="1:27" x14ac:dyDescent="0.25">
      <c r="B8754" t="s">
        <v>3994</v>
      </c>
      <c r="C8754" t="s">
        <v>37</v>
      </c>
      <c r="D8754" t="s">
        <v>3995</v>
      </c>
      <c r="E8754" s="29">
        <v>1</v>
      </c>
      <c r="G8754" t="s">
        <v>1619</v>
      </c>
      <c r="H8754" s="30">
        <v>161.6</v>
      </c>
      <c r="I8754" t="s">
        <v>1620</v>
      </c>
      <c r="J8754" s="30">
        <f>ROUND(E8754* H8754,5)</f>
        <v>161.6</v>
      </c>
    </row>
    <row r="8755" spans="1:27" x14ac:dyDescent="0.25">
      <c r="D8755" s="31" t="s">
        <v>1635</v>
      </c>
      <c r="K8755" s="30">
        <f>SUM(J8753:J8754)</f>
        <v>911.6</v>
      </c>
    </row>
    <row r="8756" spans="1:27" x14ac:dyDescent="0.25">
      <c r="D8756" s="31" t="s">
        <v>1636</v>
      </c>
      <c r="K8756" s="32">
        <f>SUM(J8752:J8755)</f>
        <v>911.6</v>
      </c>
    </row>
    <row r="8757" spans="1:27" x14ac:dyDescent="0.25">
      <c r="D8757" s="31" t="s">
        <v>1688</v>
      </c>
      <c r="H8757">
        <v>4</v>
      </c>
      <c r="I8757" t="s">
        <v>1638</v>
      </c>
      <c r="K8757" s="30">
        <f>ROUND(H8757/100*K8756,5)</f>
        <v>36.463999999999999</v>
      </c>
    </row>
    <row r="8758" spans="1:27" x14ac:dyDescent="0.25">
      <c r="D8758" s="31" t="s">
        <v>1639</v>
      </c>
      <c r="K8758" s="32">
        <f>SUM(K8756:K8757)</f>
        <v>948.06400000000008</v>
      </c>
    </row>
    <row r="8760" spans="1:27" ht="45" customHeight="1" x14ac:dyDescent="0.25">
      <c r="A8760" s="25" t="s">
        <v>3996</v>
      </c>
      <c r="B8760" s="25" t="s">
        <v>380</v>
      </c>
      <c r="C8760" s="26" t="s">
        <v>362</v>
      </c>
      <c r="D8760" s="6" t="s">
        <v>381</v>
      </c>
      <c r="E8760" s="5"/>
      <c r="F8760" s="5"/>
      <c r="G8760" s="26"/>
      <c r="H8760" s="27" t="s">
        <v>1613</v>
      </c>
      <c r="I8760" s="4">
        <v>1</v>
      </c>
      <c r="J8760" s="5"/>
      <c r="K8760" s="28">
        <v>1352</v>
      </c>
      <c r="L8760" s="26"/>
      <c r="M8760" s="26"/>
      <c r="N8760" s="26"/>
      <c r="O8760" s="26"/>
      <c r="P8760" s="26"/>
      <c r="Q8760" s="26"/>
      <c r="R8760" s="26"/>
      <c r="S8760" s="26"/>
      <c r="T8760" s="26"/>
      <c r="U8760" s="26"/>
      <c r="V8760" s="26"/>
      <c r="W8760" s="26"/>
      <c r="X8760" s="26"/>
      <c r="Y8760" s="26"/>
      <c r="Z8760" s="26"/>
      <c r="AA8760" s="26"/>
    </row>
    <row r="8761" spans="1:27" ht="45" customHeight="1" x14ac:dyDescent="0.25">
      <c r="A8761" s="25" t="s">
        <v>3997</v>
      </c>
      <c r="B8761" s="25" t="s">
        <v>388</v>
      </c>
      <c r="C8761" s="26" t="s">
        <v>362</v>
      </c>
      <c r="D8761" s="6" t="s">
        <v>389</v>
      </c>
      <c r="E8761" s="5"/>
      <c r="F8761" s="5"/>
      <c r="G8761" s="26"/>
      <c r="H8761" s="27" t="s">
        <v>1613</v>
      </c>
      <c r="I8761" s="4">
        <v>1</v>
      </c>
      <c r="J8761" s="5"/>
      <c r="K8761" s="28">
        <v>2168.4</v>
      </c>
      <c r="L8761" s="26"/>
      <c r="M8761" s="26"/>
      <c r="N8761" s="26"/>
      <c r="O8761" s="26"/>
      <c r="P8761" s="26"/>
      <c r="Q8761" s="26"/>
      <c r="R8761" s="26"/>
      <c r="S8761" s="26"/>
      <c r="T8761" s="26"/>
      <c r="U8761" s="26"/>
      <c r="V8761" s="26"/>
      <c r="W8761" s="26"/>
      <c r="X8761" s="26"/>
      <c r="Y8761" s="26"/>
      <c r="Z8761" s="26"/>
      <c r="AA8761" s="26"/>
    </row>
    <row r="8762" spans="1:27" ht="45" customHeight="1" x14ac:dyDescent="0.25">
      <c r="A8762" s="25" t="s">
        <v>3998</v>
      </c>
      <c r="B8762" s="25" t="s">
        <v>384</v>
      </c>
      <c r="C8762" s="26" t="s">
        <v>362</v>
      </c>
      <c r="D8762" s="6" t="s">
        <v>385</v>
      </c>
      <c r="E8762" s="5"/>
      <c r="F8762" s="5"/>
      <c r="G8762" s="26"/>
      <c r="H8762" s="27" t="s">
        <v>1613</v>
      </c>
      <c r="I8762" s="4">
        <v>1</v>
      </c>
      <c r="J8762" s="5"/>
      <c r="K8762" s="28">
        <v>988</v>
      </c>
      <c r="L8762" s="26"/>
      <c r="M8762" s="26"/>
      <c r="N8762" s="26"/>
      <c r="O8762" s="26"/>
      <c r="P8762" s="26"/>
      <c r="Q8762" s="26"/>
      <c r="R8762" s="26"/>
      <c r="S8762" s="26"/>
      <c r="T8762" s="26"/>
      <c r="U8762" s="26"/>
      <c r="V8762" s="26"/>
      <c r="W8762" s="26"/>
      <c r="X8762" s="26"/>
      <c r="Y8762" s="26"/>
      <c r="Z8762" s="26"/>
      <c r="AA8762" s="26"/>
    </row>
    <row r="8763" spans="1:27" ht="45" customHeight="1" x14ac:dyDescent="0.25">
      <c r="A8763" s="25" t="s">
        <v>3999</v>
      </c>
      <c r="B8763" s="25" t="s">
        <v>386</v>
      </c>
      <c r="C8763" s="26" t="s">
        <v>362</v>
      </c>
      <c r="D8763" s="6" t="s">
        <v>387</v>
      </c>
      <c r="E8763" s="5"/>
      <c r="F8763" s="5"/>
      <c r="G8763" s="26"/>
      <c r="H8763" s="27" t="s">
        <v>1613</v>
      </c>
      <c r="I8763" s="4">
        <v>1</v>
      </c>
      <c r="J8763" s="5"/>
      <c r="K8763" s="28">
        <v>1060.8</v>
      </c>
      <c r="L8763" s="26"/>
      <c r="M8763" s="26"/>
      <c r="N8763" s="26"/>
      <c r="O8763" s="26"/>
      <c r="P8763" s="26"/>
      <c r="Q8763" s="26"/>
      <c r="R8763" s="26"/>
      <c r="S8763" s="26"/>
      <c r="T8763" s="26"/>
      <c r="U8763" s="26"/>
      <c r="V8763" s="26"/>
      <c r="W8763" s="26"/>
      <c r="X8763" s="26"/>
      <c r="Y8763" s="26"/>
      <c r="Z8763" s="26"/>
      <c r="AA8763" s="26"/>
    </row>
    <row r="8764" spans="1:27" ht="45" customHeight="1" x14ac:dyDescent="0.25">
      <c r="A8764" s="25" t="s">
        <v>4000</v>
      </c>
      <c r="B8764" s="25" t="s">
        <v>378</v>
      </c>
      <c r="C8764" s="26" t="s">
        <v>362</v>
      </c>
      <c r="D8764" s="6" t="s">
        <v>379</v>
      </c>
      <c r="E8764" s="5"/>
      <c r="F8764" s="5"/>
      <c r="G8764" s="26"/>
      <c r="H8764" s="27" t="s">
        <v>1613</v>
      </c>
      <c r="I8764" s="4">
        <v>1</v>
      </c>
      <c r="J8764" s="5"/>
      <c r="K8764" s="28">
        <v>1424.8</v>
      </c>
      <c r="L8764" s="26"/>
      <c r="M8764" s="26"/>
      <c r="N8764" s="26"/>
      <c r="O8764" s="26"/>
      <c r="P8764" s="26"/>
      <c r="Q8764" s="26"/>
      <c r="R8764" s="26"/>
      <c r="S8764" s="26"/>
      <c r="T8764" s="26"/>
      <c r="U8764" s="26"/>
      <c r="V8764" s="26"/>
      <c r="W8764" s="26"/>
      <c r="X8764" s="26"/>
      <c r="Y8764" s="26"/>
      <c r="Z8764" s="26"/>
      <c r="AA8764" s="26"/>
    </row>
    <row r="8765" spans="1:27" ht="45" customHeight="1" x14ac:dyDescent="0.25">
      <c r="A8765" s="25" t="s">
        <v>4001</v>
      </c>
      <c r="B8765" s="25" t="s">
        <v>392</v>
      </c>
      <c r="C8765" s="26" t="s">
        <v>362</v>
      </c>
      <c r="D8765" s="6" t="s">
        <v>393</v>
      </c>
      <c r="E8765" s="5"/>
      <c r="F8765" s="5"/>
      <c r="G8765" s="26"/>
      <c r="H8765" s="27" t="s">
        <v>1613</v>
      </c>
      <c r="I8765" s="4">
        <v>1</v>
      </c>
      <c r="J8765" s="5"/>
      <c r="K8765" s="28">
        <v>826.8</v>
      </c>
      <c r="L8765" s="26"/>
      <c r="M8765" s="26"/>
      <c r="N8765" s="26"/>
      <c r="O8765" s="26"/>
      <c r="P8765" s="26"/>
      <c r="Q8765" s="26"/>
      <c r="R8765" s="26"/>
      <c r="S8765" s="26"/>
      <c r="T8765" s="26"/>
      <c r="U8765" s="26"/>
      <c r="V8765" s="26"/>
      <c r="W8765" s="26"/>
      <c r="X8765" s="26"/>
      <c r="Y8765" s="26"/>
      <c r="Z8765" s="26"/>
      <c r="AA8765" s="26"/>
    </row>
    <row r="8766" spans="1:27" ht="45" customHeight="1" x14ac:dyDescent="0.25">
      <c r="A8766" s="25" t="s">
        <v>4002</v>
      </c>
      <c r="B8766" s="25" t="s">
        <v>374</v>
      </c>
      <c r="C8766" s="26" t="s">
        <v>362</v>
      </c>
      <c r="D8766" s="6" t="s">
        <v>375</v>
      </c>
      <c r="E8766" s="5"/>
      <c r="F8766" s="5"/>
      <c r="G8766" s="26"/>
      <c r="H8766" s="27" t="s">
        <v>1613</v>
      </c>
      <c r="I8766" s="4">
        <v>1</v>
      </c>
      <c r="J8766" s="5"/>
      <c r="K8766" s="28">
        <v>1331.2</v>
      </c>
      <c r="L8766" s="26"/>
      <c r="M8766" s="26"/>
      <c r="N8766" s="26"/>
      <c r="O8766" s="26"/>
      <c r="P8766" s="26"/>
      <c r="Q8766" s="26"/>
      <c r="R8766" s="26"/>
      <c r="S8766" s="26"/>
      <c r="T8766" s="26"/>
      <c r="U8766" s="26"/>
      <c r="V8766" s="26"/>
      <c r="W8766" s="26"/>
      <c r="X8766" s="26"/>
      <c r="Y8766" s="26"/>
      <c r="Z8766" s="26"/>
      <c r="AA8766" s="26"/>
    </row>
    <row r="8767" spans="1:27" ht="45" customHeight="1" x14ac:dyDescent="0.25">
      <c r="A8767" s="25" t="s">
        <v>4003</v>
      </c>
      <c r="B8767" s="25" t="s">
        <v>372</v>
      </c>
      <c r="C8767" s="26" t="s">
        <v>362</v>
      </c>
      <c r="D8767" s="6" t="s">
        <v>373</v>
      </c>
      <c r="E8767" s="5"/>
      <c r="F8767" s="5"/>
      <c r="G8767" s="26"/>
      <c r="H8767" s="27" t="s">
        <v>1613</v>
      </c>
      <c r="I8767" s="4">
        <v>1</v>
      </c>
      <c r="J8767" s="5"/>
      <c r="K8767" s="28">
        <v>930.8</v>
      </c>
      <c r="L8767" s="26"/>
      <c r="M8767" s="26"/>
      <c r="N8767" s="26"/>
      <c r="O8767" s="26"/>
      <c r="P8767" s="26"/>
      <c r="Q8767" s="26"/>
      <c r="R8767" s="26"/>
      <c r="S8767" s="26"/>
      <c r="T8767" s="26"/>
      <c r="U8767" s="26"/>
      <c r="V8767" s="26"/>
      <c r="W8767" s="26"/>
      <c r="X8767" s="26"/>
      <c r="Y8767" s="26"/>
      <c r="Z8767" s="26"/>
      <c r="AA8767" s="26"/>
    </row>
    <row r="8768" spans="1:27" ht="45" customHeight="1" x14ac:dyDescent="0.25">
      <c r="A8768" s="25" t="s">
        <v>4004</v>
      </c>
      <c r="B8768" s="25" t="s">
        <v>1443</v>
      </c>
      <c r="C8768" s="26" t="s">
        <v>37</v>
      </c>
      <c r="D8768" s="6" t="s">
        <v>1444</v>
      </c>
      <c r="E8768" s="5"/>
      <c r="F8768" s="5"/>
      <c r="G8768" s="26"/>
      <c r="H8768" s="27" t="s">
        <v>1613</v>
      </c>
      <c r="I8768" s="4">
        <v>1.05</v>
      </c>
      <c r="J8768" s="5"/>
      <c r="K8768" s="28">
        <f>ROUND(K8777,2)</f>
        <v>24.13</v>
      </c>
      <c r="L8768" s="26"/>
      <c r="M8768" s="26"/>
      <c r="N8768" s="26"/>
      <c r="O8768" s="26"/>
      <c r="P8768" s="26"/>
      <c r="Q8768" s="26"/>
      <c r="R8768" s="26"/>
      <c r="S8768" s="26"/>
      <c r="T8768" s="26"/>
      <c r="U8768" s="26"/>
      <c r="V8768" s="26"/>
      <c r="W8768" s="26"/>
      <c r="X8768" s="26"/>
      <c r="Y8768" s="26"/>
      <c r="Z8768" s="26"/>
      <c r="AA8768" s="26"/>
    </row>
    <row r="8769" spans="1:27" x14ac:dyDescent="0.25">
      <c r="B8769" s="21" t="s">
        <v>1614</v>
      </c>
    </row>
    <row r="8770" spans="1:27" x14ac:dyDescent="0.25">
      <c r="B8770" t="s">
        <v>4005</v>
      </c>
      <c r="C8770" t="s">
        <v>1616</v>
      </c>
      <c r="D8770" t="s">
        <v>2378</v>
      </c>
      <c r="E8770" s="29">
        <v>0.35</v>
      </c>
      <c r="F8770" t="s">
        <v>1618</v>
      </c>
      <c r="G8770" t="s">
        <v>1619</v>
      </c>
      <c r="H8770" s="30">
        <v>27.68</v>
      </c>
      <c r="I8770" t="s">
        <v>1620</v>
      </c>
      <c r="J8770" s="30">
        <f>ROUND(E8770/I8768* H8770,5)</f>
        <v>9.2266700000000004</v>
      </c>
    </row>
    <row r="8771" spans="1:27" x14ac:dyDescent="0.25">
      <c r="B8771" t="s">
        <v>1776</v>
      </c>
      <c r="C8771" t="s">
        <v>1616</v>
      </c>
      <c r="D8771" t="s">
        <v>1674</v>
      </c>
      <c r="E8771" s="29">
        <v>0.7</v>
      </c>
      <c r="F8771" t="s">
        <v>1618</v>
      </c>
      <c r="G8771" t="s">
        <v>1619</v>
      </c>
      <c r="H8771" s="30">
        <v>20.45</v>
      </c>
      <c r="I8771" t="s">
        <v>1620</v>
      </c>
      <c r="J8771" s="30">
        <f>ROUND(E8771/I8768* H8771,5)</f>
        <v>13.633330000000001</v>
      </c>
    </row>
    <row r="8772" spans="1:27" x14ac:dyDescent="0.25">
      <c r="D8772" s="31" t="s">
        <v>1621</v>
      </c>
      <c r="K8772" s="30">
        <f>SUM(J8770:J8771)</f>
        <v>22.86</v>
      </c>
    </row>
    <row r="8774" spans="1:27" x14ac:dyDescent="0.25">
      <c r="D8774" s="31" t="s">
        <v>1637</v>
      </c>
      <c r="H8774">
        <v>1.5</v>
      </c>
      <c r="I8774" t="s">
        <v>1638</v>
      </c>
      <c r="J8774">
        <f>ROUND(H8774/100*K8772,5)</f>
        <v>0.34289999999999998</v>
      </c>
    </row>
    <row r="8775" spans="1:27" x14ac:dyDescent="0.25">
      <c r="D8775" s="31" t="s">
        <v>1636</v>
      </c>
      <c r="K8775" s="32">
        <f>SUM(J8769:J8774)</f>
        <v>23.2029</v>
      </c>
    </row>
    <row r="8776" spans="1:27" x14ac:dyDescent="0.25">
      <c r="D8776" s="31" t="s">
        <v>1688</v>
      </c>
      <c r="H8776">
        <v>4</v>
      </c>
      <c r="I8776" t="s">
        <v>1638</v>
      </c>
      <c r="K8776" s="30">
        <f>ROUND(H8776/100*K8775,5)</f>
        <v>0.92811999999999995</v>
      </c>
    </row>
    <row r="8777" spans="1:27" x14ac:dyDescent="0.25">
      <c r="D8777" s="31" t="s">
        <v>1639</v>
      </c>
      <c r="K8777" s="32">
        <f>SUM(K8775:K8776)</f>
        <v>24.131019999999999</v>
      </c>
    </row>
    <row r="8779" spans="1:27" ht="45" customHeight="1" x14ac:dyDescent="0.25">
      <c r="A8779" s="25" t="s">
        <v>4006</v>
      </c>
      <c r="B8779" s="25" t="s">
        <v>1459</v>
      </c>
      <c r="C8779" s="26" t="s">
        <v>37</v>
      </c>
      <c r="D8779" s="6" t="s">
        <v>1460</v>
      </c>
      <c r="E8779" s="5"/>
      <c r="F8779" s="5"/>
      <c r="G8779" s="26"/>
      <c r="H8779" s="27" t="s">
        <v>1613</v>
      </c>
      <c r="I8779" s="4">
        <v>1.05</v>
      </c>
      <c r="J8779" s="5"/>
      <c r="K8779" s="28">
        <f>ROUND(K8788,2)</f>
        <v>7.88</v>
      </c>
      <c r="L8779" s="26"/>
      <c r="M8779" s="26"/>
      <c r="N8779" s="26"/>
      <c r="O8779" s="26"/>
      <c r="P8779" s="26"/>
      <c r="Q8779" s="26"/>
      <c r="R8779" s="26"/>
      <c r="S8779" s="26"/>
      <c r="T8779" s="26"/>
      <c r="U8779" s="26"/>
      <c r="V8779" s="26"/>
      <c r="W8779" s="26"/>
      <c r="X8779" s="26"/>
      <c r="Y8779" s="26"/>
      <c r="Z8779" s="26"/>
      <c r="AA8779" s="26"/>
    </row>
    <row r="8780" spans="1:27" x14ac:dyDescent="0.25">
      <c r="B8780" s="21" t="s">
        <v>1614</v>
      </c>
    </row>
    <row r="8781" spans="1:27" x14ac:dyDescent="0.25">
      <c r="B8781" t="s">
        <v>4007</v>
      </c>
      <c r="C8781" t="s">
        <v>1616</v>
      </c>
      <c r="D8781" t="s">
        <v>1829</v>
      </c>
      <c r="E8781" s="29">
        <v>0.15</v>
      </c>
      <c r="F8781" t="s">
        <v>1618</v>
      </c>
      <c r="G8781" t="s">
        <v>1619</v>
      </c>
      <c r="H8781" s="30">
        <v>24.14</v>
      </c>
      <c r="I8781" t="s">
        <v>1620</v>
      </c>
      <c r="J8781" s="30">
        <f>ROUND(E8781/I8779* H8781,5)</f>
        <v>3.4485700000000001</v>
      </c>
    </row>
    <row r="8782" spans="1:27" x14ac:dyDescent="0.25">
      <c r="B8782" t="s">
        <v>4008</v>
      </c>
      <c r="C8782" t="s">
        <v>1616</v>
      </c>
      <c r="D8782" t="s">
        <v>1831</v>
      </c>
      <c r="E8782" s="29">
        <v>0.15</v>
      </c>
      <c r="F8782" t="s">
        <v>1618</v>
      </c>
      <c r="G8782" t="s">
        <v>1619</v>
      </c>
      <c r="H8782" s="30">
        <v>28.1</v>
      </c>
      <c r="I8782" t="s">
        <v>1620</v>
      </c>
      <c r="J8782" s="30">
        <f>ROUND(E8782/I8779* H8782,5)</f>
        <v>4.0142899999999999</v>
      </c>
    </row>
    <row r="8783" spans="1:27" x14ac:dyDescent="0.25">
      <c r="D8783" s="31" t="s">
        <v>1621</v>
      </c>
      <c r="K8783" s="30">
        <f>SUM(J8781:J8782)</f>
        <v>7.46286</v>
      </c>
    </row>
    <row r="8785" spans="1:27" x14ac:dyDescent="0.25">
      <c r="D8785" s="31" t="s">
        <v>1637</v>
      </c>
      <c r="H8785">
        <v>1.5</v>
      </c>
      <c r="I8785" t="s">
        <v>1638</v>
      </c>
      <c r="J8785">
        <f>ROUND(H8785/100*K8783,5)</f>
        <v>0.11194</v>
      </c>
    </row>
    <row r="8786" spans="1:27" x14ac:dyDescent="0.25">
      <c r="D8786" s="31" t="s">
        <v>1636</v>
      </c>
      <c r="K8786" s="32">
        <f>SUM(J8780:J8785)</f>
        <v>7.5747999999999998</v>
      </c>
    </row>
    <row r="8787" spans="1:27" x14ac:dyDescent="0.25">
      <c r="D8787" s="31" t="s">
        <v>1688</v>
      </c>
      <c r="H8787">
        <v>4</v>
      </c>
      <c r="I8787" t="s">
        <v>1638</v>
      </c>
      <c r="K8787" s="30">
        <f>ROUND(H8787/100*K8786,5)</f>
        <v>0.30298999999999998</v>
      </c>
    </row>
    <row r="8788" spans="1:27" x14ac:dyDescent="0.25">
      <c r="D8788" s="31" t="s">
        <v>1639</v>
      </c>
      <c r="K8788" s="32">
        <f>SUM(K8786:K8787)</f>
        <v>7.8777900000000001</v>
      </c>
    </row>
    <row r="8790" spans="1:27" ht="45" customHeight="1" x14ac:dyDescent="0.25">
      <c r="A8790" s="25" t="s">
        <v>4009</v>
      </c>
      <c r="B8790" s="25" t="s">
        <v>1463</v>
      </c>
      <c r="C8790" s="26" t="s">
        <v>45</v>
      </c>
      <c r="D8790" s="6" t="s">
        <v>1464</v>
      </c>
      <c r="E8790" s="5"/>
      <c r="F8790" s="5"/>
      <c r="G8790" s="26"/>
      <c r="H8790" s="27" t="s">
        <v>1613</v>
      </c>
      <c r="I8790" s="4">
        <v>1.0469999999999999</v>
      </c>
      <c r="J8790" s="5"/>
      <c r="K8790" s="28">
        <f>ROUND(K8796,2)</f>
        <v>3.94</v>
      </c>
      <c r="L8790" s="26"/>
      <c r="M8790" s="26"/>
      <c r="N8790" s="26"/>
      <c r="O8790" s="26"/>
      <c r="P8790" s="26"/>
      <c r="Q8790" s="26"/>
      <c r="R8790" s="26"/>
      <c r="S8790" s="26"/>
      <c r="T8790" s="26"/>
      <c r="U8790" s="26"/>
      <c r="V8790" s="26"/>
      <c r="W8790" s="26"/>
      <c r="X8790" s="26"/>
      <c r="Y8790" s="26"/>
      <c r="Z8790" s="26"/>
      <c r="AA8790" s="26"/>
    </row>
    <row r="8791" spans="1:27" x14ac:dyDescent="0.25">
      <c r="B8791" s="21" t="s">
        <v>732</v>
      </c>
    </row>
    <row r="8792" spans="1:27" x14ac:dyDescent="0.25">
      <c r="B8792" t="s">
        <v>4010</v>
      </c>
      <c r="C8792" t="s">
        <v>1616</v>
      </c>
      <c r="D8792" t="s">
        <v>1862</v>
      </c>
      <c r="E8792" s="29">
        <v>4.4999999999999998E-2</v>
      </c>
      <c r="F8792" t="s">
        <v>1618</v>
      </c>
      <c r="G8792" t="s">
        <v>1619</v>
      </c>
      <c r="H8792" s="30">
        <v>88.19</v>
      </c>
      <c r="I8792" t="s">
        <v>1620</v>
      </c>
      <c r="J8792" s="30">
        <f>ROUND(E8792/I8790* H8792,5)</f>
        <v>3.7904</v>
      </c>
    </row>
    <row r="8793" spans="1:27" x14ac:dyDescent="0.25">
      <c r="D8793" s="31" t="s">
        <v>1624</v>
      </c>
      <c r="K8793" s="30">
        <f>SUM(J8792:J8792)</f>
        <v>3.7904</v>
      </c>
    </row>
    <row r="8794" spans="1:27" x14ac:dyDescent="0.25">
      <c r="D8794" s="31" t="s">
        <v>1636</v>
      </c>
      <c r="K8794" s="32">
        <f>SUM(J8791:J8793)</f>
        <v>3.7904</v>
      </c>
    </row>
    <row r="8795" spans="1:27" x14ac:dyDescent="0.25">
      <c r="D8795" s="31" t="s">
        <v>1688</v>
      </c>
      <c r="H8795">
        <v>4</v>
      </c>
      <c r="I8795" t="s">
        <v>1638</v>
      </c>
      <c r="K8795" s="30">
        <f>ROUND(H8795/100*K8794,5)</f>
        <v>0.15162</v>
      </c>
    </row>
    <row r="8796" spans="1:27" x14ac:dyDescent="0.25">
      <c r="D8796" s="31" t="s">
        <v>1639</v>
      </c>
      <c r="K8796" s="32">
        <f>SUM(K8794:K8795)</f>
        <v>3.9420199999999999</v>
      </c>
    </row>
    <row r="8798" spans="1:27" ht="45" customHeight="1" x14ac:dyDescent="0.25">
      <c r="A8798" s="25" t="s">
        <v>4011</v>
      </c>
      <c r="B8798" s="25" t="s">
        <v>1467</v>
      </c>
      <c r="C8798" s="26" t="s">
        <v>45</v>
      </c>
      <c r="D8798" s="6" t="s">
        <v>1468</v>
      </c>
      <c r="E8798" s="5"/>
      <c r="F8798" s="5"/>
      <c r="G8798" s="26"/>
      <c r="H8798" s="27" t="s">
        <v>1613</v>
      </c>
      <c r="I8798" s="4">
        <v>1</v>
      </c>
      <c r="J8798" s="5"/>
      <c r="K8798" s="28">
        <f>ROUND(K8804,2)</f>
        <v>5.86</v>
      </c>
      <c r="L8798" s="26"/>
      <c r="M8798" s="26"/>
      <c r="N8798" s="26"/>
      <c r="O8798" s="26"/>
      <c r="P8798" s="26"/>
      <c r="Q8798" s="26"/>
      <c r="R8798" s="26"/>
      <c r="S8798" s="26"/>
      <c r="T8798" s="26"/>
      <c r="U8798" s="26"/>
      <c r="V8798" s="26"/>
      <c r="W8798" s="26"/>
      <c r="X8798" s="26"/>
      <c r="Y8798" s="26"/>
      <c r="Z8798" s="26"/>
      <c r="AA8798" s="26"/>
    </row>
    <row r="8799" spans="1:27" x14ac:dyDescent="0.25">
      <c r="B8799" s="21" t="s">
        <v>1625</v>
      </c>
    </row>
    <row r="8800" spans="1:27" x14ac:dyDescent="0.25">
      <c r="B8800" t="s">
        <v>4012</v>
      </c>
      <c r="C8800" t="s">
        <v>45</v>
      </c>
      <c r="D8800" t="s">
        <v>4013</v>
      </c>
      <c r="E8800" s="29">
        <v>1</v>
      </c>
      <c r="G8800" t="s">
        <v>1619</v>
      </c>
      <c r="H8800" s="30">
        <v>5.63</v>
      </c>
      <c r="I8800" t="s">
        <v>1620</v>
      </c>
      <c r="J8800" s="30">
        <f>ROUND(E8800* H8800,5)</f>
        <v>5.63</v>
      </c>
    </row>
    <row r="8801" spans="1:27" x14ac:dyDescent="0.25">
      <c r="D8801" s="31" t="s">
        <v>1635</v>
      </c>
      <c r="K8801" s="30">
        <f>SUM(J8800:J8800)</f>
        <v>5.63</v>
      </c>
    </row>
    <row r="8802" spans="1:27" x14ac:dyDescent="0.25">
      <c r="D8802" s="31" t="s">
        <v>1636</v>
      </c>
      <c r="K8802" s="32">
        <f>SUM(J8799:J8801)</f>
        <v>5.63</v>
      </c>
    </row>
    <row r="8803" spans="1:27" x14ac:dyDescent="0.25">
      <c r="D8803" s="31" t="s">
        <v>1688</v>
      </c>
      <c r="H8803">
        <v>4</v>
      </c>
      <c r="I8803" t="s">
        <v>1638</v>
      </c>
      <c r="K8803" s="30">
        <f>ROUND(H8803/100*K8802,5)</f>
        <v>0.22520000000000001</v>
      </c>
    </row>
    <row r="8804" spans="1:27" x14ac:dyDescent="0.25">
      <c r="D8804" s="31" t="s">
        <v>1639</v>
      </c>
      <c r="K8804" s="32">
        <f>SUM(K8802:K8803)</f>
        <v>5.8552</v>
      </c>
    </row>
    <row r="8806" spans="1:27" ht="45" customHeight="1" x14ac:dyDescent="0.25">
      <c r="A8806" s="25" t="s">
        <v>4014</v>
      </c>
      <c r="B8806" s="25" t="s">
        <v>115</v>
      </c>
      <c r="C8806" s="26" t="s">
        <v>45</v>
      </c>
      <c r="D8806" s="6" t="s">
        <v>116</v>
      </c>
      <c r="E8806" s="5"/>
      <c r="F8806" s="5"/>
      <c r="G8806" s="26"/>
      <c r="H8806" s="27" t="s">
        <v>1613</v>
      </c>
      <c r="I8806" s="4">
        <v>1.758</v>
      </c>
      <c r="J8806" s="5"/>
      <c r="K8806" s="28">
        <f>ROUND(K8817,2)</f>
        <v>92.11</v>
      </c>
      <c r="L8806" s="26"/>
      <c r="M8806" s="26"/>
      <c r="N8806" s="26"/>
      <c r="O8806" s="26"/>
      <c r="P8806" s="26"/>
      <c r="Q8806" s="26"/>
      <c r="R8806" s="26"/>
      <c r="S8806" s="26"/>
      <c r="T8806" s="26"/>
      <c r="U8806" s="26"/>
      <c r="V8806" s="26"/>
      <c r="W8806" s="26"/>
      <c r="X8806" s="26"/>
      <c r="Y8806" s="26"/>
      <c r="Z8806" s="26"/>
      <c r="AA8806" s="26"/>
    </row>
    <row r="8807" spans="1:27" x14ac:dyDescent="0.25">
      <c r="B8807" s="21" t="s">
        <v>1614</v>
      </c>
    </row>
    <row r="8808" spans="1:27" x14ac:dyDescent="0.25">
      <c r="B8808" t="s">
        <v>1673</v>
      </c>
      <c r="C8808" t="s">
        <v>1616</v>
      </c>
      <c r="D8808" t="s">
        <v>1674</v>
      </c>
      <c r="E8808" s="29">
        <v>0.44</v>
      </c>
      <c r="F8808" t="s">
        <v>1618</v>
      </c>
      <c r="G8808" t="s">
        <v>1619</v>
      </c>
      <c r="H8808" s="30">
        <v>22.7</v>
      </c>
      <c r="I8808" t="s">
        <v>1620</v>
      </c>
      <c r="J8808" s="30">
        <f>ROUND(E8808/I8806* H8808,5)</f>
        <v>5.6814600000000004</v>
      </c>
    </row>
    <row r="8809" spans="1:27" x14ac:dyDescent="0.25">
      <c r="D8809" s="31" t="s">
        <v>1621</v>
      </c>
      <c r="K8809" s="30">
        <f>SUM(J8808:J8808)</f>
        <v>5.6814600000000004</v>
      </c>
    </row>
    <row r="8810" spans="1:27" x14ac:dyDescent="0.25">
      <c r="B8810" s="21" t="s">
        <v>1625</v>
      </c>
    </row>
    <row r="8811" spans="1:27" x14ac:dyDescent="0.25">
      <c r="B8811" t="s">
        <v>4015</v>
      </c>
      <c r="C8811" t="s">
        <v>45</v>
      </c>
      <c r="D8811" t="s">
        <v>4016</v>
      </c>
      <c r="E8811" s="29">
        <v>1.1000000000000001</v>
      </c>
      <c r="G8811" t="s">
        <v>1619</v>
      </c>
      <c r="H8811" s="30">
        <v>75.27</v>
      </c>
      <c r="I8811" t="s">
        <v>1620</v>
      </c>
      <c r="J8811" s="30">
        <f>ROUND(E8811* H8811,5)</f>
        <v>82.796999999999997</v>
      </c>
    </row>
    <row r="8812" spans="1:27" x14ac:dyDescent="0.25">
      <c r="D8812" s="31" t="s">
        <v>1635</v>
      </c>
      <c r="K8812" s="30">
        <f>SUM(J8811:J8811)</f>
        <v>82.796999999999997</v>
      </c>
    </row>
    <row r="8814" spans="1:27" x14ac:dyDescent="0.25">
      <c r="D8814" s="31" t="s">
        <v>1637</v>
      </c>
      <c r="H8814">
        <v>1.5</v>
      </c>
      <c r="I8814" t="s">
        <v>1638</v>
      </c>
      <c r="J8814">
        <f>ROUND(H8814/100*K8809,5)</f>
        <v>8.5220000000000004E-2</v>
      </c>
    </row>
    <row r="8815" spans="1:27" x14ac:dyDescent="0.25">
      <c r="D8815" s="31" t="s">
        <v>1636</v>
      </c>
      <c r="K8815" s="32">
        <f>SUM(J8807:J8814)</f>
        <v>88.563680000000005</v>
      </c>
    </row>
    <row r="8816" spans="1:27" x14ac:dyDescent="0.25">
      <c r="D8816" s="31" t="s">
        <v>1688</v>
      </c>
      <c r="H8816">
        <v>4</v>
      </c>
      <c r="I8816" t="s">
        <v>1638</v>
      </c>
      <c r="K8816" s="30">
        <f>ROUND(H8816/100*K8815,5)</f>
        <v>3.5425499999999999</v>
      </c>
    </row>
    <row r="8817" spans="1:27" x14ac:dyDescent="0.25">
      <c r="D8817" s="31" t="s">
        <v>1639</v>
      </c>
      <c r="K8817" s="32">
        <f>SUM(K8815:K8816)</f>
        <v>92.106230000000011</v>
      </c>
    </row>
    <row r="8819" spans="1:27" ht="45" customHeight="1" x14ac:dyDescent="0.25">
      <c r="A8819" s="25" t="s">
        <v>4017</v>
      </c>
      <c r="B8819" s="25" t="s">
        <v>1475</v>
      </c>
      <c r="C8819" s="26" t="s">
        <v>16</v>
      </c>
      <c r="D8819" s="6" t="s">
        <v>1476</v>
      </c>
      <c r="E8819" s="5"/>
      <c r="F8819" s="5"/>
      <c r="G8819" s="26"/>
      <c r="H8819" s="27" t="s">
        <v>1613</v>
      </c>
      <c r="I8819" s="4">
        <v>1.6160000000000001</v>
      </c>
      <c r="J8819" s="5"/>
      <c r="K8819" s="28">
        <f>ROUND(K8832,2)</f>
        <v>12.62</v>
      </c>
      <c r="L8819" s="26"/>
      <c r="M8819" s="26"/>
      <c r="N8819" s="26"/>
      <c r="O8819" s="26"/>
      <c r="P8819" s="26"/>
      <c r="Q8819" s="26"/>
      <c r="R8819" s="26"/>
      <c r="S8819" s="26"/>
      <c r="T8819" s="26"/>
      <c r="U8819" s="26"/>
      <c r="V8819" s="26"/>
      <c r="W8819" s="26"/>
      <c r="X8819" s="26"/>
      <c r="Y8819" s="26"/>
      <c r="Z8819" s="26"/>
      <c r="AA8819" s="26"/>
    </row>
    <row r="8820" spans="1:27" x14ac:dyDescent="0.25">
      <c r="B8820" s="21" t="s">
        <v>1614</v>
      </c>
    </row>
    <row r="8821" spans="1:27" x14ac:dyDescent="0.25">
      <c r="B8821" t="s">
        <v>1644</v>
      </c>
      <c r="C8821" t="s">
        <v>1616</v>
      </c>
      <c r="D8821" t="s">
        <v>1645</v>
      </c>
      <c r="E8821" s="29">
        <v>0.03</v>
      </c>
      <c r="F8821" t="s">
        <v>1618</v>
      </c>
      <c r="G8821" t="s">
        <v>1619</v>
      </c>
      <c r="H8821" s="30">
        <v>27.19</v>
      </c>
      <c r="I8821" t="s">
        <v>1620</v>
      </c>
      <c r="J8821" s="30">
        <f>ROUND(E8821/I8819* H8821,5)</f>
        <v>0.50475999999999999</v>
      </c>
    </row>
    <row r="8822" spans="1:27" x14ac:dyDescent="0.25">
      <c r="B8822" t="s">
        <v>1642</v>
      </c>
      <c r="C8822" t="s">
        <v>1616</v>
      </c>
      <c r="D8822" t="s">
        <v>1643</v>
      </c>
      <c r="E8822" s="29">
        <v>0.03</v>
      </c>
      <c r="F8822" t="s">
        <v>1618</v>
      </c>
      <c r="G8822" t="s">
        <v>1619</v>
      </c>
      <c r="H8822" s="30">
        <v>24.14</v>
      </c>
      <c r="I8822" t="s">
        <v>1620</v>
      </c>
      <c r="J8822" s="30">
        <f>ROUND(E8822/I8819* H8822,5)</f>
        <v>0.44813999999999998</v>
      </c>
    </row>
    <row r="8823" spans="1:27" x14ac:dyDescent="0.25">
      <c r="D8823" s="31" t="s">
        <v>1621</v>
      </c>
      <c r="K8823" s="30">
        <f>SUM(J8821:J8822)</f>
        <v>0.95289999999999997</v>
      </c>
    </row>
    <row r="8824" spans="1:27" x14ac:dyDescent="0.25">
      <c r="B8824" s="21" t="s">
        <v>1625</v>
      </c>
    </row>
    <row r="8825" spans="1:27" x14ac:dyDescent="0.25">
      <c r="B8825" t="s">
        <v>4018</v>
      </c>
      <c r="C8825" t="s">
        <v>16</v>
      </c>
      <c r="D8825" t="s">
        <v>4019</v>
      </c>
      <c r="E8825" s="29">
        <v>1.2</v>
      </c>
      <c r="G8825" t="s">
        <v>1619</v>
      </c>
      <c r="H8825" s="30">
        <v>9.2799999999999994</v>
      </c>
      <c r="I8825" t="s">
        <v>1620</v>
      </c>
      <c r="J8825" s="30">
        <f>ROUND(E8825* H8825,5)</f>
        <v>11.135999999999999</v>
      </c>
    </row>
    <row r="8826" spans="1:27" x14ac:dyDescent="0.25">
      <c r="B8826" t="s">
        <v>1646</v>
      </c>
      <c r="C8826" t="s">
        <v>109</v>
      </c>
      <c r="D8826" t="s">
        <v>1647</v>
      </c>
      <c r="E8826" s="29">
        <v>2.0400000000000001E-2</v>
      </c>
      <c r="G8826" t="s">
        <v>1619</v>
      </c>
      <c r="H8826" s="30">
        <v>1.34</v>
      </c>
      <c r="I8826" t="s">
        <v>1620</v>
      </c>
      <c r="J8826" s="30">
        <f>ROUND(E8826* H8826,5)</f>
        <v>2.734E-2</v>
      </c>
    </row>
    <row r="8827" spans="1:27" x14ac:dyDescent="0.25">
      <c r="D8827" s="31" t="s">
        <v>1635</v>
      </c>
      <c r="K8827" s="30">
        <f>SUM(J8825:J8826)</f>
        <v>11.16334</v>
      </c>
    </row>
    <row r="8829" spans="1:27" x14ac:dyDescent="0.25">
      <c r="D8829" s="31" t="s">
        <v>1637</v>
      </c>
      <c r="H8829">
        <v>1.5</v>
      </c>
      <c r="I8829" t="s">
        <v>1638</v>
      </c>
      <c r="J8829">
        <f>ROUND(H8829/100*K8823,5)</f>
        <v>1.4290000000000001E-2</v>
      </c>
    </row>
    <row r="8830" spans="1:27" x14ac:dyDescent="0.25">
      <c r="D8830" s="31" t="s">
        <v>1636</v>
      </c>
      <c r="K8830" s="32">
        <f>SUM(J8820:J8829)</f>
        <v>12.13053</v>
      </c>
    </row>
    <row r="8831" spans="1:27" x14ac:dyDescent="0.25">
      <c r="D8831" s="31" t="s">
        <v>1688</v>
      </c>
      <c r="H8831">
        <v>4</v>
      </c>
      <c r="I8831" t="s">
        <v>1638</v>
      </c>
      <c r="K8831" s="30">
        <f>ROUND(H8831/100*K8830,5)</f>
        <v>0.48521999999999998</v>
      </c>
    </row>
    <row r="8832" spans="1:27" x14ac:dyDescent="0.25">
      <c r="D8832" s="31" t="s">
        <v>1639</v>
      </c>
      <c r="K8832" s="32">
        <f>SUM(K8830:K8831)</f>
        <v>12.61575</v>
      </c>
    </row>
    <row r="8834" spans="1:27" ht="45" customHeight="1" x14ac:dyDescent="0.25">
      <c r="A8834" s="25" t="s">
        <v>4020</v>
      </c>
      <c r="B8834" s="25" t="s">
        <v>1477</v>
      </c>
      <c r="C8834" s="26" t="s">
        <v>16</v>
      </c>
      <c r="D8834" s="6" t="s">
        <v>1478</v>
      </c>
      <c r="E8834" s="5"/>
      <c r="F8834" s="5"/>
      <c r="G8834" s="26"/>
      <c r="H8834" s="27" t="s">
        <v>1613</v>
      </c>
      <c r="I8834" s="4">
        <v>1.0620000000000001</v>
      </c>
      <c r="J8834" s="5"/>
      <c r="K8834" s="28">
        <f>ROUND(K8851,2)</f>
        <v>33.43</v>
      </c>
      <c r="L8834" s="26"/>
      <c r="M8834" s="26"/>
      <c r="N8834" s="26"/>
      <c r="O8834" s="26"/>
      <c r="P8834" s="26"/>
      <c r="Q8834" s="26"/>
      <c r="R8834" s="26"/>
      <c r="S8834" s="26"/>
      <c r="T8834" s="26"/>
      <c r="U8834" s="26"/>
      <c r="V8834" s="26"/>
      <c r="W8834" s="26"/>
      <c r="X8834" s="26"/>
      <c r="Y8834" s="26"/>
      <c r="Z8834" s="26"/>
      <c r="AA8834" s="26"/>
    </row>
    <row r="8835" spans="1:27" x14ac:dyDescent="0.25">
      <c r="B8835" s="21" t="s">
        <v>1614</v>
      </c>
    </row>
    <row r="8836" spans="1:27" x14ac:dyDescent="0.25">
      <c r="B8836" t="s">
        <v>4021</v>
      </c>
      <c r="C8836" t="s">
        <v>1616</v>
      </c>
      <c r="D8836" t="s">
        <v>1910</v>
      </c>
      <c r="E8836" s="29">
        <v>0.52500000000000002</v>
      </c>
      <c r="F8836" t="s">
        <v>1618</v>
      </c>
      <c r="G8836" t="s">
        <v>1619</v>
      </c>
      <c r="H8836" s="30">
        <v>27.19</v>
      </c>
      <c r="I8836" t="s">
        <v>1620</v>
      </c>
      <c r="J8836" s="30">
        <f>ROUND(E8836/I8834* H8836,5)</f>
        <v>13.441380000000001</v>
      </c>
    </row>
    <row r="8837" spans="1:27" x14ac:dyDescent="0.25">
      <c r="B8837" t="s">
        <v>4022</v>
      </c>
      <c r="C8837" t="s">
        <v>1616</v>
      </c>
      <c r="D8837" t="s">
        <v>1908</v>
      </c>
      <c r="E8837" s="29">
        <v>0.52500000000000002</v>
      </c>
      <c r="F8837" t="s">
        <v>1618</v>
      </c>
      <c r="G8837" t="s">
        <v>1619</v>
      </c>
      <c r="H8837" s="30">
        <v>24.14</v>
      </c>
      <c r="I8837" t="s">
        <v>1620</v>
      </c>
      <c r="J8837" s="30">
        <f>ROUND(E8837/I8834* H8837,5)</f>
        <v>11.933619999999999</v>
      </c>
    </row>
    <row r="8838" spans="1:27" x14ac:dyDescent="0.25">
      <c r="D8838" s="31" t="s">
        <v>1621</v>
      </c>
      <c r="K8838" s="30">
        <f>SUM(J8836:J8837)</f>
        <v>25.375</v>
      </c>
    </row>
    <row r="8839" spans="1:27" x14ac:dyDescent="0.25">
      <c r="B8839" s="21" t="s">
        <v>1625</v>
      </c>
    </row>
    <row r="8840" spans="1:27" x14ac:dyDescent="0.25">
      <c r="B8840" t="s">
        <v>4023</v>
      </c>
      <c r="C8840" t="s">
        <v>109</v>
      </c>
      <c r="D8840" t="s">
        <v>1921</v>
      </c>
      <c r="E8840" s="29">
        <v>0.15010000000000001</v>
      </c>
      <c r="G8840" t="s">
        <v>1619</v>
      </c>
      <c r="H8840" s="30">
        <v>1.36</v>
      </c>
      <c r="I8840" t="s">
        <v>1620</v>
      </c>
      <c r="J8840" s="30">
        <f t="shared" ref="J8840:J8845" si="20">ROUND(E8840* H8840,5)</f>
        <v>0.20413999999999999</v>
      </c>
    </row>
    <row r="8841" spans="1:27" x14ac:dyDescent="0.25">
      <c r="B8841" t="s">
        <v>4024</v>
      </c>
      <c r="C8841" t="s">
        <v>42</v>
      </c>
      <c r="D8841" t="s">
        <v>1912</v>
      </c>
      <c r="E8841" s="29">
        <v>1.65</v>
      </c>
      <c r="G8841" t="s">
        <v>1619</v>
      </c>
      <c r="H8841" s="30">
        <v>0.4</v>
      </c>
      <c r="I8841" t="s">
        <v>1620</v>
      </c>
      <c r="J8841" s="30">
        <f t="shared" si="20"/>
        <v>0.66</v>
      </c>
    </row>
    <row r="8842" spans="1:27" x14ac:dyDescent="0.25">
      <c r="B8842" t="s">
        <v>4025</v>
      </c>
      <c r="C8842" t="s">
        <v>45</v>
      </c>
      <c r="D8842" t="s">
        <v>1930</v>
      </c>
      <c r="E8842" s="29">
        <v>1.9E-3</v>
      </c>
      <c r="G8842" t="s">
        <v>1619</v>
      </c>
      <c r="H8842" s="30">
        <v>282.51</v>
      </c>
      <c r="I8842" t="s">
        <v>1620</v>
      </c>
      <c r="J8842" s="30">
        <f t="shared" si="20"/>
        <v>0.53676999999999997</v>
      </c>
    </row>
    <row r="8843" spans="1:27" x14ac:dyDescent="0.25">
      <c r="B8843" t="s">
        <v>4026</v>
      </c>
      <c r="C8843" t="s">
        <v>1918</v>
      </c>
      <c r="D8843" t="s">
        <v>1919</v>
      </c>
      <c r="E8843" s="29">
        <v>1.01E-2</v>
      </c>
      <c r="G8843" t="s">
        <v>1619</v>
      </c>
      <c r="H8843" s="30">
        <v>45.56</v>
      </c>
      <c r="I8843" t="s">
        <v>1620</v>
      </c>
      <c r="J8843" s="30">
        <f t="shared" si="20"/>
        <v>0.46016000000000001</v>
      </c>
    </row>
    <row r="8844" spans="1:27" x14ac:dyDescent="0.25">
      <c r="B8844" t="s">
        <v>4027</v>
      </c>
      <c r="C8844" t="s">
        <v>1923</v>
      </c>
      <c r="D8844" t="s">
        <v>1924</v>
      </c>
      <c r="E8844" s="29">
        <v>0.05</v>
      </c>
      <c r="G8844" t="s">
        <v>1619</v>
      </c>
      <c r="H8844" s="30">
        <v>2.4900000000000002</v>
      </c>
      <c r="I8844" t="s">
        <v>1620</v>
      </c>
      <c r="J8844" s="30">
        <f t="shared" si="20"/>
        <v>0.1245</v>
      </c>
    </row>
    <row r="8845" spans="1:27" x14ac:dyDescent="0.25">
      <c r="B8845" t="s">
        <v>4028</v>
      </c>
      <c r="C8845" t="s">
        <v>16</v>
      </c>
      <c r="D8845" t="s">
        <v>4029</v>
      </c>
      <c r="E8845" s="29">
        <v>1.1000000000000001</v>
      </c>
      <c r="G8845" t="s">
        <v>1619</v>
      </c>
      <c r="H8845" s="30">
        <v>3.77</v>
      </c>
      <c r="I8845" t="s">
        <v>1620</v>
      </c>
      <c r="J8845" s="30">
        <f t="shared" si="20"/>
        <v>4.1470000000000002</v>
      </c>
    </row>
    <row r="8846" spans="1:27" x14ac:dyDescent="0.25">
      <c r="D8846" s="31" t="s">
        <v>1635</v>
      </c>
      <c r="K8846" s="30">
        <f>SUM(J8840:J8845)</f>
        <v>6.1325700000000003</v>
      </c>
    </row>
    <row r="8848" spans="1:27" x14ac:dyDescent="0.25">
      <c r="D8848" s="31" t="s">
        <v>1637</v>
      </c>
      <c r="H8848">
        <v>2.5</v>
      </c>
      <c r="I8848" t="s">
        <v>1638</v>
      </c>
      <c r="J8848">
        <f>ROUND(H8848/100*K8838,5)</f>
        <v>0.63438000000000005</v>
      </c>
    </row>
    <row r="8849" spans="1:27" x14ac:dyDescent="0.25">
      <c r="D8849" s="31" t="s">
        <v>1636</v>
      </c>
      <c r="K8849" s="32">
        <f>SUM(J8835:J8848)</f>
        <v>32.141950000000001</v>
      </c>
    </row>
    <row r="8850" spans="1:27" x14ac:dyDescent="0.25">
      <c r="D8850" s="31" t="s">
        <v>1688</v>
      </c>
      <c r="H8850">
        <v>4</v>
      </c>
      <c r="I8850" t="s">
        <v>1638</v>
      </c>
      <c r="K8850" s="30">
        <f>ROUND(H8850/100*K8849,5)</f>
        <v>1.2856799999999999</v>
      </c>
    </row>
    <row r="8851" spans="1:27" x14ac:dyDescent="0.25">
      <c r="D8851" s="31" t="s">
        <v>1639</v>
      </c>
      <c r="K8851" s="32">
        <f>SUM(K8849:K8850)</f>
        <v>33.427630000000001</v>
      </c>
    </row>
    <row r="8853" spans="1:27" ht="45" customHeight="1" x14ac:dyDescent="0.25">
      <c r="A8853" s="25" t="s">
        <v>4030</v>
      </c>
      <c r="B8853" s="25" t="s">
        <v>1479</v>
      </c>
      <c r="C8853" s="26" t="s">
        <v>45</v>
      </c>
      <c r="D8853" s="6" t="s">
        <v>1480</v>
      </c>
      <c r="E8853" s="5"/>
      <c r="F8853" s="5"/>
      <c r="G8853" s="26"/>
      <c r="H8853" s="27" t="s">
        <v>1613</v>
      </c>
      <c r="I8853" s="4">
        <v>1.2050000000000001</v>
      </c>
      <c r="J8853" s="5"/>
      <c r="K8853" s="28">
        <f>ROUND(K8868,2)</f>
        <v>110.35</v>
      </c>
      <c r="L8853" s="26"/>
      <c r="M8853" s="26"/>
      <c r="N8853" s="26"/>
      <c r="O8853" s="26"/>
      <c r="P8853" s="26"/>
      <c r="Q8853" s="26"/>
      <c r="R8853" s="26"/>
      <c r="S8853" s="26"/>
      <c r="T8853" s="26"/>
      <c r="U8853" s="26"/>
      <c r="V8853" s="26"/>
      <c r="W8853" s="26"/>
      <c r="X8853" s="26"/>
      <c r="Y8853" s="26"/>
      <c r="Z8853" s="26"/>
      <c r="AA8853" s="26"/>
    </row>
    <row r="8854" spans="1:27" x14ac:dyDescent="0.25">
      <c r="B8854" s="21" t="s">
        <v>1614</v>
      </c>
    </row>
    <row r="8855" spans="1:27" x14ac:dyDescent="0.25">
      <c r="B8855" t="s">
        <v>1793</v>
      </c>
      <c r="C8855" t="s">
        <v>1616</v>
      </c>
      <c r="D8855" t="s">
        <v>1686</v>
      </c>
      <c r="E8855" s="29">
        <v>0.14000000000000001</v>
      </c>
      <c r="F8855" t="s">
        <v>1618</v>
      </c>
      <c r="G8855" t="s">
        <v>1619</v>
      </c>
      <c r="H8855" s="30">
        <v>23.52</v>
      </c>
      <c r="I8855" t="s">
        <v>1620</v>
      </c>
      <c r="J8855" s="30">
        <f>ROUND(E8855/I8853* H8855,5)</f>
        <v>2.7326100000000002</v>
      </c>
    </row>
    <row r="8856" spans="1:27" x14ac:dyDescent="0.25">
      <c r="B8856" t="s">
        <v>1776</v>
      </c>
      <c r="C8856" t="s">
        <v>1616</v>
      </c>
      <c r="D8856" t="s">
        <v>1674</v>
      </c>
      <c r="E8856" s="29">
        <v>0.56000000000000005</v>
      </c>
      <c r="F8856" t="s">
        <v>1618</v>
      </c>
      <c r="G8856" t="s">
        <v>1619</v>
      </c>
      <c r="H8856" s="30">
        <v>20.45</v>
      </c>
      <c r="I8856" t="s">
        <v>1620</v>
      </c>
      <c r="J8856" s="30">
        <f>ROUND(E8856/I8853* H8856,5)</f>
        <v>9.5037299999999991</v>
      </c>
    </row>
    <row r="8857" spans="1:27" x14ac:dyDescent="0.25">
      <c r="D8857" s="31" t="s">
        <v>1621</v>
      </c>
      <c r="K8857" s="30">
        <f>SUM(J8855:J8856)</f>
        <v>12.236339999999998</v>
      </c>
    </row>
    <row r="8858" spans="1:27" x14ac:dyDescent="0.25">
      <c r="B8858" s="21" t="s">
        <v>732</v>
      </c>
    </row>
    <row r="8859" spans="1:27" x14ac:dyDescent="0.25">
      <c r="B8859" t="s">
        <v>1777</v>
      </c>
      <c r="C8859" t="s">
        <v>1616</v>
      </c>
      <c r="D8859" t="s">
        <v>1778</v>
      </c>
      <c r="E8859" s="29">
        <v>0.1</v>
      </c>
      <c r="F8859" t="s">
        <v>1618</v>
      </c>
      <c r="G8859" t="s">
        <v>1619</v>
      </c>
      <c r="H8859" s="30">
        <v>156.6</v>
      </c>
      <c r="I8859" t="s">
        <v>1620</v>
      </c>
      <c r="J8859" s="30">
        <f>ROUND(E8859/I8853* H8859,5)</f>
        <v>12.995850000000001</v>
      </c>
    </row>
    <row r="8860" spans="1:27" x14ac:dyDescent="0.25">
      <c r="D8860" s="31" t="s">
        <v>1624</v>
      </c>
      <c r="K8860" s="30">
        <f>SUM(J8859:J8859)</f>
        <v>12.995850000000001</v>
      </c>
    </row>
    <row r="8861" spans="1:27" x14ac:dyDescent="0.25">
      <c r="B8861" s="21" t="s">
        <v>1625</v>
      </c>
    </row>
    <row r="8862" spans="1:27" x14ac:dyDescent="0.25">
      <c r="B8862" t="s">
        <v>4031</v>
      </c>
      <c r="C8862" t="s">
        <v>45</v>
      </c>
      <c r="D8862" t="s">
        <v>4032</v>
      </c>
      <c r="E8862" s="29">
        <v>1.05</v>
      </c>
      <c r="G8862" t="s">
        <v>1619</v>
      </c>
      <c r="H8862" s="30">
        <v>76.73</v>
      </c>
      <c r="I8862" t="s">
        <v>1620</v>
      </c>
      <c r="J8862" s="30">
        <f>ROUND(E8862* H8862,5)</f>
        <v>80.566500000000005</v>
      </c>
    </row>
    <row r="8863" spans="1:27" x14ac:dyDescent="0.25">
      <c r="D8863" s="31" t="s">
        <v>1635</v>
      </c>
      <c r="K8863" s="30">
        <f>SUM(J8862:J8862)</f>
        <v>80.566500000000005</v>
      </c>
    </row>
    <row r="8865" spans="1:27" x14ac:dyDescent="0.25">
      <c r="D8865" s="31" t="s">
        <v>1637</v>
      </c>
      <c r="H8865">
        <v>2.5</v>
      </c>
      <c r="I8865" t="s">
        <v>1638</v>
      </c>
      <c r="J8865">
        <f>ROUND(H8865/100*K8857,5)</f>
        <v>0.30591000000000002</v>
      </c>
    </row>
    <row r="8866" spans="1:27" x14ac:dyDescent="0.25">
      <c r="D8866" s="31" t="s">
        <v>1636</v>
      </c>
      <c r="K8866" s="32">
        <f>SUM(J8854:J8865)</f>
        <v>106.1046</v>
      </c>
    </row>
    <row r="8867" spans="1:27" x14ac:dyDescent="0.25">
      <c r="D8867" s="31" t="s">
        <v>1688</v>
      </c>
      <c r="H8867">
        <v>4</v>
      </c>
      <c r="I8867" t="s">
        <v>1638</v>
      </c>
      <c r="K8867" s="30">
        <f>ROUND(H8867/100*K8866,5)</f>
        <v>4.2441800000000001</v>
      </c>
    </row>
    <row r="8868" spans="1:27" x14ac:dyDescent="0.25">
      <c r="D8868" s="31" t="s">
        <v>1639</v>
      </c>
      <c r="K8868" s="32">
        <f>SUM(K8866:K8867)</f>
        <v>110.34878</v>
      </c>
    </row>
    <row r="8870" spans="1:27" ht="45" customHeight="1" x14ac:dyDescent="0.25">
      <c r="A8870" s="25" t="s">
        <v>4033</v>
      </c>
      <c r="B8870" s="25" t="s">
        <v>121</v>
      </c>
      <c r="C8870" s="26" t="s">
        <v>45</v>
      </c>
      <c r="D8870" s="6" t="s">
        <v>122</v>
      </c>
      <c r="E8870" s="5"/>
      <c r="F8870" s="5"/>
      <c r="G8870" s="26"/>
      <c r="H8870" s="27" t="s">
        <v>1613</v>
      </c>
      <c r="I8870" s="4">
        <v>1.173</v>
      </c>
      <c r="J8870" s="5"/>
      <c r="K8870" s="28">
        <f>ROUND(K8885,2)</f>
        <v>115.38</v>
      </c>
      <c r="L8870" s="26"/>
      <c r="M8870" s="26"/>
      <c r="N8870" s="26"/>
      <c r="O8870" s="26"/>
      <c r="P8870" s="26"/>
      <c r="Q8870" s="26"/>
      <c r="R8870" s="26"/>
      <c r="S8870" s="26"/>
      <c r="T8870" s="26"/>
      <c r="U8870" s="26"/>
      <c r="V8870" s="26"/>
      <c r="W8870" s="26"/>
      <c r="X8870" s="26"/>
      <c r="Y8870" s="26"/>
      <c r="Z8870" s="26"/>
      <c r="AA8870" s="26"/>
    </row>
    <row r="8871" spans="1:27" x14ac:dyDescent="0.25">
      <c r="B8871" s="21" t="s">
        <v>1614</v>
      </c>
    </row>
    <row r="8872" spans="1:27" x14ac:dyDescent="0.25">
      <c r="B8872" t="s">
        <v>1685</v>
      </c>
      <c r="C8872" t="s">
        <v>1616</v>
      </c>
      <c r="D8872" t="s">
        <v>1686</v>
      </c>
      <c r="E8872" s="29">
        <v>0.18</v>
      </c>
      <c r="F8872" t="s">
        <v>1618</v>
      </c>
      <c r="G8872" t="s">
        <v>1619</v>
      </c>
      <c r="H8872" s="30">
        <v>27.19</v>
      </c>
      <c r="I8872" t="s">
        <v>1620</v>
      </c>
      <c r="J8872" s="30">
        <f>ROUND(E8872/I8870* H8872,5)</f>
        <v>4.1723800000000004</v>
      </c>
    </row>
    <row r="8873" spans="1:27" x14ac:dyDescent="0.25">
      <c r="B8873" t="s">
        <v>1673</v>
      </c>
      <c r="C8873" t="s">
        <v>1616</v>
      </c>
      <c r="D8873" t="s">
        <v>1674</v>
      </c>
      <c r="E8873" s="29">
        <v>0.72</v>
      </c>
      <c r="F8873" t="s">
        <v>1618</v>
      </c>
      <c r="G8873" t="s">
        <v>1619</v>
      </c>
      <c r="H8873" s="30">
        <v>22.7</v>
      </c>
      <c r="I8873" t="s">
        <v>1620</v>
      </c>
      <c r="J8873" s="30">
        <f>ROUND(E8873/I8870* H8873,5)</f>
        <v>13.9335</v>
      </c>
    </row>
    <row r="8874" spans="1:27" x14ac:dyDescent="0.25">
      <c r="D8874" s="31" t="s">
        <v>1621</v>
      </c>
      <c r="K8874" s="30">
        <f>SUM(J8872:J8873)</f>
        <v>18.105879999999999</v>
      </c>
    </row>
    <row r="8875" spans="1:27" x14ac:dyDescent="0.25">
      <c r="B8875" s="21" t="s">
        <v>732</v>
      </c>
    </row>
    <row r="8876" spans="1:27" x14ac:dyDescent="0.25">
      <c r="B8876" t="s">
        <v>2307</v>
      </c>
      <c r="C8876" t="s">
        <v>1616</v>
      </c>
      <c r="D8876" t="s">
        <v>1778</v>
      </c>
      <c r="E8876" s="29">
        <v>0.1</v>
      </c>
      <c r="F8876" t="s">
        <v>1618</v>
      </c>
      <c r="G8876" t="s">
        <v>1619</v>
      </c>
      <c r="H8876" s="30">
        <v>156.6</v>
      </c>
      <c r="I8876" t="s">
        <v>1620</v>
      </c>
      <c r="J8876" s="30">
        <f>ROUND(E8876/I8870* H8876,5)</f>
        <v>13.350379999999999</v>
      </c>
    </row>
    <row r="8877" spans="1:27" x14ac:dyDescent="0.25">
      <c r="D8877" s="31" t="s">
        <v>1624</v>
      </c>
      <c r="K8877" s="30">
        <f>SUM(J8876:J8876)</f>
        <v>13.350379999999999</v>
      </c>
    </row>
    <row r="8878" spans="1:27" x14ac:dyDescent="0.25">
      <c r="B8878" s="21" t="s">
        <v>1625</v>
      </c>
    </row>
    <row r="8879" spans="1:27" x14ac:dyDescent="0.25">
      <c r="B8879" t="s">
        <v>4015</v>
      </c>
      <c r="C8879" t="s">
        <v>45</v>
      </c>
      <c r="D8879" t="s">
        <v>4016</v>
      </c>
      <c r="E8879" s="29">
        <v>1.05</v>
      </c>
      <c r="G8879" t="s">
        <v>1619</v>
      </c>
      <c r="H8879" s="30">
        <v>75.27</v>
      </c>
      <c r="I8879" t="s">
        <v>1620</v>
      </c>
      <c r="J8879" s="30">
        <f>ROUND(E8879* H8879,5)</f>
        <v>79.033500000000004</v>
      </c>
    </row>
    <row r="8880" spans="1:27" x14ac:dyDescent="0.25">
      <c r="D8880" s="31" t="s">
        <v>1635</v>
      </c>
      <c r="K8880" s="30">
        <f>SUM(J8879:J8879)</f>
        <v>79.033500000000004</v>
      </c>
    </row>
    <row r="8882" spans="1:27" x14ac:dyDescent="0.25">
      <c r="D8882" s="31" t="s">
        <v>1637</v>
      </c>
      <c r="H8882">
        <v>2.5</v>
      </c>
      <c r="I8882" t="s">
        <v>1638</v>
      </c>
      <c r="J8882">
        <f>ROUND(H8882/100*K8874,5)</f>
        <v>0.45265</v>
      </c>
    </row>
    <row r="8883" spans="1:27" x14ac:dyDescent="0.25">
      <c r="D8883" s="31" t="s">
        <v>1636</v>
      </c>
      <c r="K8883" s="32">
        <f>SUM(J8871:J8882)</f>
        <v>110.94241000000001</v>
      </c>
    </row>
    <row r="8884" spans="1:27" x14ac:dyDescent="0.25">
      <c r="D8884" s="31" t="s">
        <v>1688</v>
      </c>
      <c r="H8884">
        <v>4</v>
      </c>
      <c r="I8884" t="s">
        <v>1638</v>
      </c>
      <c r="K8884" s="30">
        <f>ROUND(H8884/100*K8883,5)</f>
        <v>4.4377000000000004</v>
      </c>
    </row>
    <row r="8885" spans="1:27" x14ac:dyDescent="0.25">
      <c r="D8885" s="31" t="s">
        <v>1639</v>
      </c>
      <c r="K8885" s="32">
        <f>SUM(K8883:K8884)</f>
        <v>115.38011000000002</v>
      </c>
    </row>
    <row r="8887" spans="1:27" ht="45" customHeight="1" x14ac:dyDescent="0.25">
      <c r="A8887" s="25" t="s">
        <v>4034</v>
      </c>
      <c r="B8887" s="25" t="s">
        <v>182</v>
      </c>
      <c r="C8887" s="26" t="s">
        <v>45</v>
      </c>
      <c r="D8887" s="6" t="s">
        <v>183</v>
      </c>
      <c r="E8887" s="5"/>
      <c r="F8887" s="5"/>
      <c r="G8887" s="26"/>
      <c r="H8887" s="27" t="s">
        <v>1613</v>
      </c>
      <c r="I8887" s="4">
        <v>1.3720000000000001</v>
      </c>
      <c r="J8887" s="5"/>
      <c r="K8887" s="28">
        <f>ROUND(K8902,2)</f>
        <v>105.81</v>
      </c>
      <c r="L8887" s="26"/>
      <c r="M8887" s="26"/>
      <c r="N8887" s="26"/>
      <c r="O8887" s="26"/>
      <c r="P8887" s="26"/>
      <c r="Q8887" s="26"/>
      <c r="R8887" s="26"/>
      <c r="S8887" s="26"/>
      <c r="T8887" s="26"/>
      <c r="U8887" s="26"/>
      <c r="V8887" s="26"/>
      <c r="W8887" s="26"/>
      <c r="X8887" s="26"/>
      <c r="Y8887" s="26"/>
      <c r="Z8887" s="26"/>
      <c r="AA8887" s="26"/>
    </row>
    <row r="8888" spans="1:27" x14ac:dyDescent="0.25">
      <c r="B8888" s="21" t="s">
        <v>1614</v>
      </c>
    </row>
    <row r="8889" spans="1:27" x14ac:dyDescent="0.25">
      <c r="B8889" t="s">
        <v>1685</v>
      </c>
      <c r="C8889" t="s">
        <v>1616</v>
      </c>
      <c r="D8889" t="s">
        <v>1686</v>
      </c>
      <c r="E8889" s="29">
        <v>9.6000000000000002E-2</v>
      </c>
      <c r="F8889" t="s">
        <v>1618</v>
      </c>
      <c r="G8889" t="s">
        <v>1619</v>
      </c>
      <c r="H8889" s="30">
        <v>27.19</v>
      </c>
      <c r="I8889" t="s">
        <v>1620</v>
      </c>
      <c r="J8889" s="30">
        <f>ROUND(E8889/I8887* H8889,5)</f>
        <v>1.9025099999999999</v>
      </c>
    </row>
    <row r="8890" spans="1:27" x14ac:dyDescent="0.25">
      <c r="B8890" t="s">
        <v>1673</v>
      </c>
      <c r="C8890" t="s">
        <v>1616</v>
      </c>
      <c r="D8890" t="s">
        <v>1674</v>
      </c>
      <c r="E8890" s="29">
        <v>0.14399999999999999</v>
      </c>
      <c r="F8890" t="s">
        <v>1618</v>
      </c>
      <c r="G8890" t="s">
        <v>1619</v>
      </c>
      <c r="H8890" s="30">
        <v>22.7</v>
      </c>
      <c r="I8890" t="s">
        <v>1620</v>
      </c>
      <c r="J8890" s="30">
        <f>ROUND(E8890/I8887* H8890,5)</f>
        <v>2.3825099999999999</v>
      </c>
    </row>
    <row r="8891" spans="1:27" x14ac:dyDescent="0.25">
      <c r="D8891" s="31" t="s">
        <v>1621</v>
      </c>
      <c r="K8891" s="30">
        <f>SUM(J8889:J8890)</f>
        <v>4.2850199999999994</v>
      </c>
    </row>
    <row r="8892" spans="1:27" x14ac:dyDescent="0.25">
      <c r="B8892" s="21" t="s">
        <v>732</v>
      </c>
    </row>
    <row r="8893" spans="1:27" x14ac:dyDescent="0.25">
      <c r="B8893" t="s">
        <v>2307</v>
      </c>
      <c r="C8893" t="s">
        <v>1616</v>
      </c>
      <c r="D8893" t="s">
        <v>1778</v>
      </c>
      <c r="E8893" s="29">
        <v>0.08</v>
      </c>
      <c r="F8893" t="s">
        <v>1618</v>
      </c>
      <c r="G8893" t="s">
        <v>1619</v>
      </c>
      <c r="H8893" s="30">
        <v>156.6</v>
      </c>
      <c r="I8893" t="s">
        <v>1620</v>
      </c>
      <c r="J8893" s="30">
        <f>ROUND(E8893/I8887* H8893,5)</f>
        <v>9.1311999999999998</v>
      </c>
    </row>
    <row r="8894" spans="1:27" x14ac:dyDescent="0.25">
      <c r="D8894" s="31" t="s">
        <v>1624</v>
      </c>
      <c r="K8894" s="30">
        <f>SUM(J8893:J8893)</f>
        <v>9.1311999999999998</v>
      </c>
    </row>
    <row r="8895" spans="1:27" x14ac:dyDescent="0.25">
      <c r="B8895" s="21" t="s">
        <v>1625</v>
      </c>
    </row>
    <row r="8896" spans="1:27" x14ac:dyDescent="0.25">
      <c r="B8896" t="s">
        <v>4035</v>
      </c>
      <c r="C8896" t="s">
        <v>45</v>
      </c>
      <c r="D8896" t="s">
        <v>4036</v>
      </c>
      <c r="E8896" s="29">
        <v>1.05</v>
      </c>
      <c r="G8896" t="s">
        <v>1619</v>
      </c>
      <c r="H8896" s="30">
        <v>84.06</v>
      </c>
      <c r="I8896" t="s">
        <v>1620</v>
      </c>
      <c r="J8896" s="30">
        <f>ROUND(E8896* H8896,5)</f>
        <v>88.263000000000005</v>
      </c>
    </row>
    <row r="8897" spans="1:27" x14ac:dyDescent="0.25">
      <c r="D8897" s="31" t="s">
        <v>1635</v>
      </c>
      <c r="K8897" s="30">
        <f>SUM(J8896:J8896)</f>
        <v>88.263000000000005</v>
      </c>
    </row>
    <row r="8899" spans="1:27" x14ac:dyDescent="0.25">
      <c r="D8899" s="31" t="s">
        <v>1637</v>
      </c>
      <c r="H8899">
        <v>1.5</v>
      </c>
      <c r="I8899" t="s">
        <v>1638</v>
      </c>
      <c r="J8899">
        <f>ROUND(H8899/100*K8891,5)</f>
        <v>6.4280000000000004E-2</v>
      </c>
    </row>
    <row r="8900" spans="1:27" x14ac:dyDescent="0.25">
      <c r="D8900" s="31" t="s">
        <v>1636</v>
      </c>
      <c r="K8900" s="32">
        <f>SUM(J8888:J8899)</f>
        <v>101.7435</v>
      </c>
    </row>
    <row r="8901" spans="1:27" x14ac:dyDescent="0.25">
      <c r="D8901" s="31" t="s">
        <v>1688</v>
      </c>
      <c r="H8901">
        <v>4</v>
      </c>
      <c r="I8901" t="s">
        <v>1638</v>
      </c>
      <c r="K8901" s="30">
        <f>ROUND(H8901/100*K8900,5)</f>
        <v>4.0697400000000004</v>
      </c>
    </row>
    <row r="8902" spans="1:27" x14ac:dyDescent="0.25">
      <c r="D8902" s="31" t="s">
        <v>1639</v>
      </c>
      <c r="K8902" s="32">
        <f>SUM(K8900:K8901)</f>
        <v>105.81323999999999</v>
      </c>
    </row>
    <row r="8904" spans="1:27" ht="45" customHeight="1" x14ac:dyDescent="0.25">
      <c r="A8904" s="25" t="s">
        <v>4037</v>
      </c>
      <c r="B8904" s="25" t="s">
        <v>142</v>
      </c>
      <c r="C8904" s="26" t="s">
        <v>45</v>
      </c>
      <c r="D8904" s="6" t="s">
        <v>143</v>
      </c>
      <c r="E8904" s="5"/>
      <c r="F8904" s="5"/>
      <c r="G8904" s="26"/>
      <c r="H8904" s="27" t="s">
        <v>1613</v>
      </c>
      <c r="I8904" s="4">
        <v>1.1619999999999999</v>
      </c>
      <c r="J8904" s="5"/>
      <c r="K8904" s="28">
        <f>ROUND(K8916,2)</f>
        <v>127.24</v>
      </c>
      <c r="L8904" s="26"/>
      <c r="M8904" s="26"/>
      <c r="N8904" s="26"/>
      <c r="O8904" s="26"/>
      <c r="P8904" s="26"/>
      <c r="Q8904" s="26"/>
      <c r="R8904" s="26"/>
      <c r="S8904" s="26"/>
      <c r="T8904" s="26"/>
      <c r="U8904" s="26"/>
      <c r="V8904" s="26"/>
      <c r="W8904" s="26"/>
      <c r="X8904" s="26"/>
      <c r="Y8904" s="26"/>
      <c r="Z8904" s="26"/>
      <c r="AA8904" s="26"/>
    </row>
    <row r="8905" spans="1:27" x14ac:dyDescent="0.25">
      <c r="B8905" s="21" t="s">
        <v>1614</v>
      </c>
    </row>
    <row r="8906" spans="1:27" x14ac:dyDescent="0.25">
      <c r="B8906" t="s">
        <v>1685</v>
      </c>
      <c r="C8906" t="s">
        <v>1616</v>
      </c>
      <c r="D8906" t="s">
        <v>1686</v>
      </c>
      <c r="E8906" s="29">
        <v>0.36</v>
      </c>
      <c r="F8906" t="s">
        <v>1618</v>
      </c>
      <c r="G8906" t="s">
        <v>1619</v>
      </c>
      <c r="H8906" s="30">
        <v>27.19</v>
      </c>
      <c r="I8906" t="s">
        <v>1620</v>
      </c>
      <c r="J8906" s="30">
        <f>ROUND(E8906/I8904* H8906,5)</f>
        <v>8.4237500000000001</v>
      </c>
    </row>
    <row r="8907" spans="1:27" x14ac:dyDescent="0.25">
      <c r="B8907" t="s">
        <v>1673</v>
      </c>
      <c r="C8907" t="s">
        <v>1616</v>
      </c>
      <c r="D8907" t="s">
        <v>1674</v>
      </c>
      <c r="E8907" s="29">
        <v>1.44</v>
      </c>
      <c r="F8907" t="s">
        <v>1618</v>
      </c>
      <c r="G8907" t="s">
        <v>1619</v>
      </c>
      <c r="H8907" s="30">
        <v>22.7</v>
      </c>
      <c r="I8907" t="s">
        <v>1620</v>
      </c>
      <c r="J8907" s="30">
        <f>ROUND(E8907/I8904* H8907,5)</f>
        <v>28.13081</v>
      </c>
    </row>
    <row r="8908" spans="1:27" x14ac:dyDescent="0.25">
      <c r="D8908" s="31" t="s">
        <v>1621</v>
      </c>
      <c r="K8908" s="30">
        <f>SUM(J8906:J8907)</f>
        <v>36.554560000000002</v>
      </c>
    </row>
    <row r="8909" spans="1:27" x14ac:dyDescent="0.25">
      <c r="B8909" s="21" t="s">
        <v>1625</v>
      </c>
    </row>
    <row r="8910" spans="1:27" x14ac:dyDescent="0.25">
      <c r="B8910" t="s">
        <v>4038</v>
      </c>
      <c r="C8910" t="s">
        <v>45</v>
      </c>
      <c r="D8910" t="s">
        <v>4039</v>
      </c>
      <c r="E8910" s="29">
        <v>1.05</v>
      </c>
      <c r="G8910" t="s">
        <v>1619</v>
      </c>
      <c r="H8910" s="30">
        <v>80.84</v>
      </c>
      <c r="I8910" t="s">
        <v>1620</v>
      </c>
      <c r="J8910" s="30">
        <f>ROUND(E8910* H8910,5)</f>
        <v>84.882000000000005</v>
      </c>
    </row>
    <row r="8911" spans="1:27" x14ac:dyDescent="0.25">
      <c r="D8911" s="31" t="s">
        <v>1635</v>
      </c>
      <c r="K8911" s="30">
        <f>SUM(J8910:J8910)</f>
        <v>84.882000000000005</v>
      </c>
    </row>
    <row r="8913" spans="1:27" x14ac:dyDescent="0.25">
      <c r="D8913" s="31" t="s">
        <v>1637</v>
      </c>
      <c r="H8913">
        <v>2.5</v>
      </c>
      <c r="I8913" t="s">
        <v>1638</v>
      </c>
      <c r="J8913">
        <f>ROUND(H8913/100*K8908,5)</f>
        <v>0.91386000000000001</v>
      </c>
    </row>
    <row r="8914" spans="1:27" x14ac:dyDescent="0.25">
      <c r="D8914" s="31" t="s">
        <v>1636</v>
      </c>
      <c r="K8914" s="32">
        <f>SUM(J8905:J8913)</f>
        <v>122.35042000000001</v>
      </c>
    </row>
    <row r="8915" spans="1:27" x14ac:dyDescent="0.25">
      <c r="D8915" s="31" t="s">
        <v>1688</v>
      </c>
      <c r="H8915">
        <v>4</v>
      </c>
      <c r="I8915" t="s">
        <v>1638</v>
      </c>
      <c r="K8915" s="30">
        <f>ROUND(H8915/100*K8914,5)</f>
        <v>4.8940200000000003</v>
      </c>
    </row>
    <row r="8916" spans="1:27" x14ac:dyDescent="0.25">
      <c r="D8916" s="31" t="s">
        <v>1639</v>
      </c>
      <c r="K8916" s="32">
        <f>SUM(K8914:K8915)</f>
        <v>127.24444000000001</v>
      </c>
    </row>
    <row r="8918" spans="1:27" ht="45" customHeight="1" x14ac:dyDescent="0.25">
      <c r="A8918" s="25" t="s">
        <v>4040</v>
      </c>
      <c r="B8918" s="25" t="s">
        <v>160</v>
      </c>
      <c r="C8918" s="26" t="s">
        <v>45</v>
      </c>
      <c r="D8918" s="6" t="s">
        <v>161</v>
      </c>
      <c r="E8918" s="5"/>
      <c r="F8918" s="5"/>
      <c r="G8918" s="26"/>
      <c r="H8918" s="27" t="s">
        <v>1613</v>
      </c>
      <c r="I8918" s="4">
        <v>1.319</v>
      </c>
      <c r="J8918" s="5"/>
      <c r="K8918" s="28">
        <f>ROUND(K8933,2)</f>
        <v>104.54</v>
      </c>
      <c r="L8918" s="26"/>
      <c r="M8918" s="26"/>
      <c r="N8918" s="26"/>
      <c r="O8918" s="26"/>
      <c r="P8918" s="26"/>
      <c r="Q8918" s="26"/>
      <c r="R8918" s="26"/>
      <c r="S8918" s="26"/>
      <c r="T8918" s="26"/>
      <c r="U8918" s="26"/>
      <c r="V8918" s="26"/>
      <c r="W8918" s="26"/>
      <c r="X8918" s="26"/>
      <c r="Y8918" s="26"/>
      <c r="Z8918" s="26"/>
      <c r="AA8918" s="26"/>
    </row>
    <row r="8919" spans="1:27" x14ac:dyDescent="0.25">
      <c r="B8919" s="21" t="s">
        <v>1614</v>
      </c>
    </row>
    <row r="8920" spans="1:27" x14ac:dyDescent="0.25">
      <c r="B8920" t="s">
        <v>1685</v>
      </c>
      <c r="C8920" t="s">
        <v>1616</v>
      </c>
      <c r="D8920" t="s">
        <v>1686</v>
      </c>
      <c r="E8920" s="29">
        <v>5.3999999999999999E-2</v>
      </c>
      <c r="F8920" t="s">
        <v>1618</v>
      </c>
      <c r="G8920" t="s">
        <v>1619</v>
      </c>
      <c r="H8920" s="30">
        <v>27.19</v>
      </c>
      <c r="I8920" t="s">
        <v>1620</v>
      </c>
      <c r="J8920" s="30">
        <f>ROUND(E8920/I8918* H8920,5)</f>
        <v>1.1131599999999999</v>
      </c>
    </row>
    <row r="8921" spans="1:27" x14ac:dyDescent="0.25">
      <c r="B8921" t="s">
        <v>1673</v>
      </c>
      <c r="C8921" t="s">
        <v>1616</v>
      </c>
      <c r="D8921" t="s">
        <v>1674</v>
      </c>
      <c r="E8921" s="29">
        <v>0.216</v>
      </c>
      <c r="F8921" t="s">
        <v>1618</v>
      </c>
      <c r="G8921" t="s">
        <v>1619</v>
      </c>
      <c r="H8921" s="30">
        <v>22.7</v>
      </c>
      <c r="I8921" t="s">
        <v>1620</v>
      </c>
      <c r="J8921" s="30">
        <f>ROUND(E8921/I8918* H8921,5)</f>
        <v>3.7173600000000002</v>
      </c>
    </row>
    <row r="8922" spans="1:27" x14ac:dyDescent="0.25">
      <c r="D8922" s="31" t="s">
        <v>1621</v>
      </c>
      <c r="K8922" s="30">
        <f>SUM(J8920:J8921)</f>
        <v>4.8305199999999999</v>
      </c>
    </row>
    <row r="8923" spans="1:27" x14ac:dyDescent="0.25">
      <c r="B8923" s="21" t="s">
        <v>732</v>
      </c>
    </row>
    <row r="8924" spans="1:27" x14ac:dyDescent="0.25">
      <c r="B8924" t="s">
        <v>2307</v>
      </c>
      <c r="C8924" t="s">
        <v>1616</v>
      </c>
      <c r="D8924" t="s">
        <v>1778</v>
      </c>
      <c r="E8924" s="29">
        <v>0.09</v>
      </c>
      <c r="F8924" t="s">
        <v>1618</v>
      </c>
      <c r="G8924" t="s">
        <v>1619</v>
      </c>
      <c r="H8924" s="30">
        <v>156.6</v>
      </c>
      <c r="I8924" t="s">
        <v>1620</v>
      </c>
      <c r="J8924" s="30">
        <f>ROUND(E8924/I8918* H8924,5)</f>
        <v>10.685370000000001</v>
      </c>
    </row>
    <row r="8925" spans="1:27" x14ac:dyDescent="0.25">
      <c r="D8925" s="31" t="s">
        <v>1624</v>
      </c>
      <c r="K8925" s="30">
        <f>SUM(J8924:J8924)</f>
        <v>10.685370000000001</v>
      </c>
    </row>
    <row r="8926" spans="1:27" x14ac:dyDescent="0.25">
      <c r="B8926" s="21" t="s">
        <v>1625</v>
      </c>
    </row>
    <row r="8927" spans="1:27" x14ac:dyDescent="0.25">
      <c r="B8927" t="s">
        <v>4038</v>
      </c>
      <c r="C8927" t="s">
        <v>45</v>
      </c>
      <c r="D8927" t="s">
        <v>4039</v>
      </c>
      <c r="E8927" s="29">
        <v>1.05</v>
      </c>
      <c r="G8927" t="s">
        <v>1619</v>
      </c>
      <c r="H8927" s="30">
        <v>80.84</v>
      </c>
      <c r="I8927" t="s">
        <v>1620</v>
      </c>
      <c r="J8927" s="30">
        <f>ROUND(E8927* H8927,5)</f>
        <v>84.882000000000005</v>
      </c>
    </row>
    <row r="8928" spans="1:27" x14ac:dyDescent="0.25">
      <c r="D8928" s="31" t="s">
        <v>1635</v>
      </c>
      <c r="K8928" s="30">
        <f>SUM(J8927:J8927)</f>
        <v>84.882000000000005</v>
      </c>
    </row>
    <row r="8930" spans="1:27" x14ac:dyDescent="0.25">
      <c r="D8930" s="31" t="s">
        <v>1637</v>
      </c>
      <c r="H8930">
        <v>2.5</v>
      </c>
      <c r="I8930" t="s">
        <v>1638</v>
      </c>
      <c r="J8930">
        <f>ROUND(H8930/100*K8922,5)</f>
        <v>0.12076000000000001</v>
      </c>
    </row>
    <row r="8931" spans="1:27" x14ac:dyDescent="0.25">
      <c r="D8931" s="31" t="s">
        <v>1636</v>
      </c>
      <c r="K8931" s="32">
        <f>SUM(J8919:J8930)</f>
        <v>100.51865000000001</v>
      </c>
    </row>
    <row r="8932" spans="1:27" x14ac:dyDescent="0.25">
      <c r="D8932" s="31" t="s">
        <v>1688</v>
      </c>
      <c r="H8932">
        <v>4</v>
      </c>
      <c r="I8932" t="s">
        <v>1638</v>
      </c>
      <c r="K8932" s="30">
        <f>ROUND(H8932/100*K8931,5)</f>
        <v>4.0207499999999996</v>
      </c>
    </row>
    <row r="8933" spans="1:27" x14ac:dyDescent="0.25">
      <c r="D8933" s="31" t="s">
        <v>1639</v>
      </c>
      <c r="K8933" s="32">
        <f>SUM(K8931:K8932)</f>
        <v>104.5394</v>
      </c>
    </row>
    <row r="8935" spans="1:27" ht="45" customHeight="1" x14ac:dyDescent="0.25">
      <c r="A8935" s="25" t="s">
        <v>4041</v>
      </c>
      <c r="B8935" s="25" t="s">
        <v>134</v>
      </c>
      <c r="C8935" s="26" t="s">
        <v>45</v>
      </c>
      <c r="D8935" s="6" t="s">
        <v>135</v>
      </c>
      <c r="E8935" s="5"/>
      <c r="F8935" s="5"/>
      <c r="G8935" s="26"/>
      <c r="H8935" s="27" t="s">
        <v>1613</v>
      </c>
      <c r="I8935" s="4">
        <v>1.2390000000000001</v>
      </c>
      <c r="J8935" s="5"/>
      <c r="K8935" s="28">
        <f>ROUND(K8950,2)</f>
        <v>111.36</v>
      </c>
      <c r="L8935" s="26"/>
      <c r="M8935" s="26"/>
      <c r="N8935" s="26"/>
      <c r="O8935" s="26"/>
      <c r="P8935" s="26"/>
      <c r="Q8935" s="26"/>
      <c r="R8935" s="26"/>
      <c r="S8935" s="26"/>
      <c r="T8935" s="26"/>
      <c r="U8935" s="26"/>
      <c r="V8935" s="26"/>
      <c r="W8935" s="26"/>
      <c r="X8935" s="26"/>
      <c r="Y8935" s="26"/>
      <c r="Z8935" s="26"/>
      <c r="AA8935" s="26"/>
    </row>
    <row r="8936" spans="1:27" x14ac:dyDescent="0.25">
      <c r="B8936" s="21" t="s">
        <v>1614</v>
      </c>
    </row>
    <row r="8937" spans="1:27" x14ac:dyDescent="0.25">
      <c r="B8937" t="s">
        <v>1673</v>
      </c>
      <c r="C8937" t="s">
        <v>1616</v>
      </c>
      <c r="D8937" t="s">
        <v>1674</v>
      </c>
      <c r="E8937" s="29">
        <v>0.28799999999999998</v>
      </c>
      <c r="F8937" t="s">
        <v>1618</v>
      </c>
      <c r="G8937" t="s">
        <v>1619</v>
      </c>
      <c r="H8937" s="30">
        <v>22.7</v>
      </c>
      <c r="I8937" t="s">
        <v>1620</v>
      </c>
      <c r="J8937" s="30">
        <f>ROUND(E8937/I8935* H8937,5)</f>
        <v>5.27651</v>
      </c>
    </row>
    <row r="8938" spans="1:27" x14ac:dyDescent="0.25">
      <c r="B8938" t="s">
        <v>1685</v>
      </c>
      <c r="C8938" t="s">
        <v>1616</v>
      </c>
      <c r="D8938" t="s">
        <v>1686</v>
      </c>
      <c r="E8938" s="29">
        <v>7.1999999999999995E-2</v>
      </c>
      <c r="F8938" t="s">
        <v>1618</v>
      </c>
      <c r="G8938" t="s">
        <v>1619</v>
      </c>
      <c r="H8938" s="30">
        <v>27.19</v>
      </c>
      <c r="I8938" t="s">
        <v>1620</v>
      </c>
      <c r="J8938" s="30">
        <f>ROUND(E8938/I8935* H8938,5)</f>
        <v>1.58005</v>
      </c>
    </row>
    <row r="8939" spans="1:27" x14ac:dyDescent="0.25">
      <c r="D8939" s="31" t="s">
        <v>1621</v>
      </c>
      <c r="K8939" s="30">
        <f>SUM(J8937:J8938)</f>
        <v>6.85656</v>
      </c>
    </row>
    <row r="8940" spans="1:27" x14ac:dyDescent="0.25">
      <c r="B8940" s="21" t="s">
        <v>732</v>
      </c>
    </row>
    <row r="8941" spans="1:27" x14ac:dyDescent="0.25">
      <c r="B8941" t="s">
        <v>2307</v>
      </c>
      <c r="C8941" t="s">
        <v>1616</v>
      </c>
      <c r="D8941" t="s">
        <v>1778</v>
      </c>
      <c r="E8941" s="29">
        <v>0.12</v>
      </c>
      <c r="F8941" t="s">
        <v>1618</v>
      </c>
      <c r="G8941" t="s">
        <v>1619</v>
      </c>
      <c r="H8941" s="30">
        <v>156.6</v>
      </c>
      <c r="I8941" t="s">
        <v>1620</v>
      </c>
      <c r="J8941" s="30">
        <f>ROUND(E8941/I8935* H8941,5)</f>
        <v>15.167070000000001</v>
      </c>
    </row>
    <row r="8942" spans="1:27" x14ac:dyDescent="0.25">
      <c r="D8942" s="31" t="s">
        <v>1624</v>
      </c>
      <c r="K8942" s="30">
        <f>SUM(J8941:J8941)</f>
        <v>15.167070000000001</v>
      </c>
    </row>
    <row r="8943" spans="1:27" x14ac:dyDescent="0.25">
      <c r="B8943" s="21" t="s">
        <v>1625</v>
      </c>
    </row>
    <row r="8944" spans="1:27" x14ac:dyDescent="0.25">
      <c r="B8944" t="s">
        <v>4038</v>
      </c>
      <c r="C8944" t="s">
        <v>45</v>
      </c>
      <c r="D8944" t="s">
        <v>4039</v>
      </c>
      <c r="E8944" s="29">
        <v>1.05</v>
      </c>
      <c r="G8944" t="s">
        <v>1619</v>
      </c>
      <c r="H8944" s="30">
        <v>80.84</v>
      </c>
      <c r="I8944" t="s">
        <v>1620</v>
      </c>
      <c r="J8944" s="30">
        <f>ROUND(E8944* H8944,5)</f>
        <v>84.882000000000005</v>
      </c>
    </row>
    <row r="8945" spans="1:27" x14ac:dyDescent="0.25">
      <c r="D8945" s="31" t="s">
        <v>1635</v>
      </c>
      <c r="K8945" s="30">
        <f>SUM(J8944:J8944)</f>
        <v>84.882000000000005</v>
      </c>
    </row>
    <row r="8947" spans="1:27" x14ac:dyDescent="0.25">
      <c r="D8947" s="31" t="s">
        <v>1637</v>
      </c>
      <c r="H8947">
        <v>2.5</v>
      </c>
      <c r="I8947" t="s">
        <v>1638</v>
      </c>
      <c r="J8947">
        <f>ROUND(H8947/100*K8939,5)</f>
        <v>0.17141000000000001</v>
      </c>
    </row>
    <row r="8948" spans="1:27" x14ac:dyDescent="0.25">
      <c r="D8948" s="31" t="s">
        <v>1636</v>
      </c>
      <c r="K8948" s="32">
        <f>SUM(J8936:J8947)</f>
        <v>107.07704</v>
      </c>
    </row>
    <row r="8949" spans="1:27" x14ac:dyDescent="0.25">
      <c r="D8949" s="31" t="s">
        <v>1688</v>
      </c>
      <c r="H8949">
        <v>4</v>
      </c>
      <c r="I8949" t="s">
        <v>1638</v>
      </c>
      <c r="K8949" s="30">
        <f>ROUND(H8949/100*K8948,5)</f>
        <v>4.28308</v>
      </c>
    </row>
    <row r="8950" spans="1:27" x14ac:dyDescent="0.25">
      <c r="D8950" s="31" t="s">
        <v>1639</v>
      </c>
      <c r="K8950" s="32">
        <f>SUM(K8948:K8949)</f>
        <v>111.36011999999999</v>
      </c>
    </row>
    <row r="8952" spans="1:27" ht="45" customHeight="1" x14ac:dyDescent="0.25">
      <c r="A8952" s="25" t="s">
        <v>4042</v>
      </c>
      <c r="B8952" s="25" t="s">
        <v>146</v>
      </c>
      <c r="C8952" s="26" t="s">
        <v>45</v>
      </c>
      <c r="D8952" s="6" t="s">
        <v>147</v>
      </c>
      <c r="E8952" s="5"/>
      <c r="F8952" s="5"/>
      <c r="G8952" s="26"/>
      <c r="H8952" s="27" t="s">
        <v>1613</v>
      </c>
      <c r="I8952" s="4">
        <v>1.3080000000000001</v>
      </c>
      <c r="J8952" s="5"/>
      <c r="K8952" s="28">
        <f>ROUND(K8967,2)</f>
        <v>102.15</v>
      </c>
      <c r="L8952" s="26"/>
      <c r="M8952" s="26"/>
      <c r="N8952" s="26"/>
      <c r="O8952" s="26"/>
      <c r="P8952" s="26"/>
      <c r="Q8952" s="26"/>
      <c r="R8952" s="26"/>
      <c r="S8952" s="26"/>
      <c r="T8952" s="26"/>
      <c r="U8952" s="26"/>
      <c r="V8952" s="26"/>
      <c r="W8952" s="26"/>
      <c r="X8952" s="26"/>
      <c r="Y8952" s="26"/>
      <c r="Z8952" s="26"/>
      <c r="AA8952" s="26"/>
    </row>
    <row r="8953" spans="1:27" x14ac:dyDescent="0.25">
      <c r="B8953" s="21" t="s">
        <v>1614</v>
      </c>
    </row>
    <row r="8954" spans="1:27" x14ac:dyDescent="0.25">
      <c r="B8954" t="s">
        <v>1685</v>
      </c>
      <c r="C8954" t="s">
        <v>1616</v>
      </c>
      <c r="D8954" t="s">
        <v>1686</v>
      </c>
      <c r="E8954" s="29">
        <v>5.3999999999999999E-2</v>
      </c>
      <c r="F8954" t="s">
        <v>1618</v>
      </c>
      <c r="G8954" t="s">
        <v>1619</v>
      </c>
      <c r="H8954" s="30">
        <v>27.19</v>
      </c>
      <c r="I8954" t="s">
        <v>1620</v>
      </c>
      <c r="J8954" s="30">
        <f>ROUND(E8954/I8952* H8954,5)</f>
        <v>1.12252</v>
      </c>
    </row>
    <row r="8955" spans="1:27" x14ac:dyDescent="0.25">
      <c r="B8955" t="s">
        <v>1673</v>
      </c>
      <c r="C8955" t="s">
        <v>1616</v>
      </c>
      <c r="D8955" t="s">
        <v>1674</v>
      </c>
      <c r="E8955" s="29">
        <v>0.216</v>
      </c>
      <c r="F8955" t="s">
        <v>1618</v>
      </c>
      <c r="G8955" t="s">
        <v>1619</v>
      </c>
      <c r="H8955" s="30">
        <v>22.7</v>
      </c>
      <c r="I8955" t="s">
        <v>1620</v>
      </c>
      <c r="J8955" s="30">
        <f>ROUND(E8955/I8952* H8955,5)</f>
        <v>3.7486199999999998</v>
      </c>
    </row>
    <row r="8956" spans="1:27" x14ac:dyDescent="0.25">
      <c r="D8956" s="31" t="s">
        <v>1621</v>
      </c>
      <c r="K8956" s="30">
        <f>SUM(J8954:J8955)</f>
        <v>4.8711399999999996</v>
      </c>
    </row>
    <row r="8957" spans="1:27" x14ac:dyDescent="0.25">
      <c r="B8957" s="21" t="s">
        <v>732</v>
      </c>
    </row>
    <row r="8958" spans="1:27" x14ac:dyDescent="0.25">
      <c r="B8958" t="s">
        <v>2307</v>
      </c>
      <c r="C8958" t="s">
        <v>1616</v>
      </c>
      <c r="D8958" t="s">
        <v>1778</v>
      </c>
      <c r="E8958" s="29">
        <v>0.09</v>
      </c>
      <c r="F8958" t="s">
        <v>1618</v>
      </c>
      <c r="G8958" t="s">
        <v>1619</v>
      </c>
      <c r="H8958" s="30">
        <v>156.6</v>
      </c>
      <c r="I8958" t="s">
        <v>1620</v>
      </c>
      <c r="J8958" s="30">
        <f>ROUND(E8958/I8952* H8958,5)</f>
        <v>10.775230000000001</v>
      </c>
    </row>
    <row r="8959" spans="1:27" x14ac:dyDescent="0.25">
      <c r="D8959" s="31" t="s">
        <v>1624</v>
      </c>
      <c r="K8959" s="30">
        <f>SUM(J8958:J8958)</f>
        <v>10.775230000000001</v>
      </c>
    </row>
    <row r="8960" spans="1:27" x14ac:dyDescent="0.25">
      <c r="B8960" s="21" t="s">
        <v>1625</v>
      </c>
    </row>
    <row r="8961" spans="1:27" x14ac:dyDescent="0.25">
      <c r="B8961" t="s">
        <v>4038</v>
      </c>
      <c r="C8961" t="s">
        <v>45</v>
      </c>
      <c r="D8961" t="s">
        <v>4039</v>
      </c>
      <c r="E8961" s="29">
        <v>1.02</v>
      </c>
      <c r="G8961" t="s">
        <v>1619</v>
      </c>
      <c r="H8961" s="30">
        <v>80.84</v>
      </c>
      <c r="I8961" t="s">
        <v>1620</v>
      </c>
      <c r="J8961" s="30">
        <f>ROUND(E8961* H8961,5)</f>
        <v>82.456800000000001</v>
      </c>
    </row>
    <row r="8962" spans="1:27" x14ac:dyDescent="0.25">
      <c r="D8962" s="31" t="s">
        <v>1635</v>
      </c>
      <c r="K8962" s="30">
        <f>SUM(J8961:J8961)</f>
        <v>82.456800000000001</v>
      </c>
    </row>
    <row r="8964" spans="1:27" x14ac:dyDescent="0.25">
      <c r="D8964" s="31" t="s">
        <v>1637</v>
      </c>
      <c r="H8964">
        <v>2.5</v>
      </c>
      <c r="I8964" t="s">
        <v>1638</v>
      </c>
      <c r="J8964">
        <f>ROUND(H8964/100*K8956,5)</f>
        <v>0.12178</v>
      </c>
    </row>
    <row r="8965" spans="1:27" x14ac:dyDescent="0.25">
      <c r="D8965" s="31" t="s">
        <v>1636</v>
      </c>
      <c r="K8965" s="32">
        <f>SUM(J8953:J8964)</f>
        <v>98.224950000000007</v>
      </c>
    </row>
    <row r="8966" spans="1:27" x14ac:dyDescent="0.25">
      <c r="D8966" s="31" t="s">
        <v>1688</v>
      </c>
      <c r="H8966">
        <v>4</v>
      </c>
      <c r="I8966" t="s">
        <v>1638</v>
      </c>
      <c r="K8966" s="30">
        <f>ROUND(H8966/100*K8965,5)</f>
        <v>3.9289999999999998</v>
      </c>
    </row>
    <row r="8967" spans="1:27" x14ac:dyDescent="0.25">
      <c r="D8967" s="31" t="s">
        <v>1639</v>
      </c>
      <c r="K8967" s="32">
        <f>SUM(K8965:K8966)</f>
        <v>102.15395000000001</v>
      </c>
    </row>
    <row r="8969" spans="1:27" ht="45" customHeight="1" x14ac:dyDescent="0.25">
      <c r="A8969" s="25" t="s">
        <v>4043</v>
      </c>
      <c r="B8969" s="25" t="s">
        <v>531</v>
      </c>
      <c r="C8969" s="26" t="s">
        <v>16</v>
      </c>
      <c r="D8969" s="6" t="s">
        <v>532</v>
      </c>
      <c r="E8969" s="5"/>
      <c r="F8969" s="5"/>
      <c r="G8969" s="26"/>
      <c r="H8969" s="27" t="s">
        <v>1613</v>
      </c>
      <c r="I8969" s="4">
        <v>1.0880000000000001</v>
      </c>
      <c r="J8969" s="5"/>
      <c r="K8969" s="28">
        <f>ROUND(K8981,2)</f>
        <v>5.61</v>
      </c>
      <c r="L8969" s="26"/>
      <c r="M8969" s="26"/>
      <c r="N8969" s="26"/>
      <c r="O8969" s="26"/>
      <c r="P8969" s="26"/>
      <c r="Q8969" s="26"/>
      <c r="R8969" s="26"/>
      <c r="S8969" s="26"/>
      <c r="T8969" s="26"/>
      <c r="U8969" s="26"/>
      <c r="V8969" s="26"/>
      <c r="W8969" s="26"/>
      <c r="X8969" s="26"/>
      <c r="Y8969" s="26"/>
      <c r="Z8969" s="26"/>
      <c r="AA8969" s="26"/>
    </row>
    <row r="8970" spans="1:27" x14ac:dyDescent="0.25">
      <c r="B8970" s="21" t="s">
        <v>1614</v>
      </c>
    </row>
    <row r="8971" spans="1:27" x14ac:dyDescent="0.25">
      <c r="B8971" t="s">
        <v>1776</v>
      </c>
      <c r="C8971" t="s">
        <v>1616</v>
      </c>
      <c r="D8971" t="s">
        <v>1674</v>
      </c>
      <c r="E8971" s="29">
        <v>0.12</v>
      </c>
      <c r="F8971" t="s">
        <v>1618</v>
      </c>
      <c r="G8971" t="s">
        <v>1619</v>
      </c>
      <c r="H8971" s="30">
        <v>20.45</v>
      </c>
      <c r="I8971" t="s">
        <v>1620</v>
      </c>
      <c r="J8971" s="30">
        <f>ROUND(E8971/I8969* H8971,5)</f>
        <v>2.2555100000000001</v>
      </c>
    </row>
    <row r="8972" spans="1:27" x14ac:dyDescent="0.25">
      <c r="B8972" t="s">
        <v>1793</v>
      </c>
      <c r="C8972" t="s">
        <v>1616</v>
      </c>
      <c r="D8972" t="s">
        <v>1686</v>
      </c>
      <c r="E8972" s="29">
        <v>3.2000000000000001E-2</v>
      </c>
      <c r="F8972" t="s">
        <v>1618</v>
      </c>
      <c r="G8972" t="s">
        <v>1619</v>
      </c>
      <c r="H8972" s="30">
        <v>23.52</v>
      </c>
      <c r="I8972" t="s">
        <v>1620</v>
      </c>
      <c r="J8972" s="30">
        <f>ROUND(E8972/I8969* H8972,5)</f>
        <v>0.69176000000000004</v>
      </c>
    </row>
    <row r="8973" spans="1:27" x14ac:dyDescent="0.25">
      <c r="D8973" s="31" t="s">
        <v>1621</v>
      </c>
      <c r="K8973" s="30">
        <f>SUM(J8971:J8972)</f>
        <v>2.9472700000000001</v>
      </c>
    </row>
    <row r="8974" spans="1:27" x14ac:dyDescent="0.25">
      <c r="B8974" s="21" t="s">
        <v>1625</v>
      </c>
    </row>
    <row r="8975" spans="1:27" x14ac:dyDescent="0.25">
      <c r="B8975" t="s">
        <v>4044</v>
      </c>
      <c r="C8975" t="s">
        <v>1627</v>
      </c>
      <c r="D8975" t="s">
        <v>2007</v>
      </c>
      <c r="E8975" s="29">
        <v>0.125</v>
      </c>
      <c r="G8975" t="s">
        <v>1619</v>
      </c>
      <c r="H8975" s="30">
        <v>19.21</v>
      </c>
      <c r="I8975" t="s">
        <v>1620</v>
      </c>
      <c r="J8975" s="30">
        <f>ROUND(E8975* H8975,5)</f>
        <v>2.4012500000000001</v>
      </c>
    </row>
    <row r="8976" spans="1:27" x14ac:dyDescent="0.25">
      <c r="D8976" s="31" t="s">
        <v>1635</v>
      </c>
      <c r="K8976" s="30">
        <f>SUM(J8975:J8975)</f>
        <v>2.4012500000000001</v>
      </c>
    </row>
    <row r="8978" spans="1:27" x14ac:dyDescent="0.25">
      <c r="D8978" s="31" t="s">
        <v>1637</v>
      </c>
      <c r="H8978">
        <v>1.5</v>
      </c>
      <c r="I8978" t="s">
        <v>1638</v>
      </c>
      <c r="J8978">
        <f>ROUND(H8978/100*K8973,5)</f>
        <v>4.4209999999999999E-2</v>
      </c>
    </row>
    <row r="8979" spans="1:27" x14ac:dyDescent="0.25">
      <c r="D8979" s="31" t="s">
        <v>1636</v>
      </c>
      <c r="K8979" s="32">
        <f>SUM(J8970:J8978)</f>
        <v>5.3927300000000002</v>
      </c>
    </row>
    <row r="8980" spans="1:27" x14ac:dyDescent="0.25">
      <c r="D8980" s="31" t="s">
        <v>1688</v>
      </c>
      <c r="H8980">
        <v>4</v>
      </c>
      <c r="I8980" t="s">
        <v>1638</v>
      </c>
      <c r="K8980" s="30">
        <f>ROUND(H8980/100*K8979,5)</f>
        <v>0.21571000000000001</v>
      </c>
    </row>
    <row r="8981" spans="1:27" x14ac:dyDescent="0.25">
      <c r="D8981" s="31" t="s">
        <v>1639</v>
      </c>
      <c r="K8981" s="32">
        <f>SUM(K8979:K8980)</f>
        <v>5.6084399999999999</v>
      </c>
    </row>
    <row r="8983" spans="1:27" ht="45" customHeight="1" x14ac:dyDescent="0.25">
      <c r="A8983" s="25" t="s">
        <v>4045</v>
      </c>
      <c r="B8983" s="25" t="s">
        <v>1491</v>
      </c>
      <c r="C8983" s="26" t="s">
        <v>37</v>
      </c>
      <c r="D8983" s="6" t="s">
        <v>1492</v>
      </c>
      <c r="E8983" s="5"/>
      <c r="F8983" s="5"/>
      <c r="G8983" s="26"/>
      <c r="H8983" s="27" t="s">
        <v>1613</v>
      </c>
      <c r="I8983" s="4">
        <v>3.1970000000000001</v>
      </c>
      <c r="J8983" s="5"/>
      <c r="K8983" s="28">
        <f>ROUND(K8995,2)</f>
        <v>527.22</v>
      </c>
      <c r="L8983" s="26"/>
      <c r="M8983" s="26"/>
      <c r="N8983" s="26"/>
      <c r="O8983" s="26"/>
      <c r="P8983" s="26"/>
      <c r="Q8983" s="26"/>
      <c r="R8983" s="26"/>
      <c r="S8983" s="26"/>
      <c r="T8983" s="26"/>
      <c r="U8983" s="26"/>
      <c r="V8983" s="26"/>
      <c r="W8983" s="26"/>
      <c r="X8983" s="26"/>
      <c r="Y8983" s="26"/>
      <c r="Z8983" s="26"/>
      <c r="AA8983" s="26"/>
    </row>
    <row r="8984" spans="1:27" x14ac:dyDescent="0.25">
      <c r="B8984" s="21" t="s">
        <v>1614</v>
      </c>
    </row>
    <row r="8985" spans="1:27" x14ac:dyDescent="0.25">
      <c r="B8985" t="s">
        <v>1776</v>
      </c>
      <c r="C8985" t="s">
        <v>1616</v>
      </c>
      <c r="D8985" t="s">
        <v>1674</v>
      </c>
      <c r="E8985" s="29">
        <v>0.75</v>
      </c>
      <c r="F8985" t="s">
        <v>1618</v>
      </c>
      <c r="G8985" t="s">
        <v>1619</v>
      </c>
      <c r="H8985" s="30">
        <v>20.45</v>
      </c>
      <c r="I8985" t="s">
        <v>1620</v>
      </c>
      <c r="J8985" s="30">
        <f>ROUND(E8985/I8983* H8985,5)</f>
        <v>4.7974699999999997</v>
      </c>
    </row>
    <row r="8986" spans="1:27" x14ac:dyDescent="0.25">
      <c r="B8986" t="s">
        <v>4046</v>
      </c>
      <c r="C8986" t="s">
        <v>1616</v>
      </c>
      <c r="D8986" t="s">
        <v>1969</v>
      </c>
      <c r="E8986" s="29">
        <v>0.75</v>
      </c>
      <c r="F8986" t="s">
        <v>1618</v>
      </c>
      <c r="G8986" t="s">
        <v>1619</v>
      </c>
      <c r="H8986" s="30">
        <v>27.19</v>
      </c>
      <c r="I8986" t="s">
        <v>1620</v>
      </c>
      <c r="J8986" s="30">
        <f>ROUND(E8986/I8983* H8986,5)</f>
        <v>6.3786399999999999</v>
      </c>
    </row>
    <row r="8987" spans="1:27" x14ac:dyDescent="0.25">
      <c r="D8987" s="31" t="s">
        <v>1621</v>
      </c>
      <c r="K8987" s="30">
        <f>SUM(J8985:J8986)</f>
        <v>11.17611</v>
      </c>
    </row>
    <row r="8988" spans="1:27" x14ac:dyDescent="0.25">
      <c r="B8988" s="21" t="s">
        <v>1625</v>
      </c>
    </row>
    <row r="8989" spans="1:27" x14ac:dyDescent="0.25">
      <c r="B8989" t="s">
        <v>4047</v>
      </c>
      <c r="C8989" t="s">
        <v>37</v>
      </c>
      <c r="D8989" t="s">
        <v>4048</v>
      </c>
      <c r="E8989" s="29">
        <v>1</v>
      </c>
      <c r="G8989" t="s">
        <v>1619</v>
      </c>
      <c r="H8989" s="30">
        <v>495.6</v>
      </c>
      <c r="I8989" t="s">
        <v>1620</v>
      </c>
      <c r="J8989" s="30">
        <f>ROUND(E8989* H8989,5)</f>
        <v>495.6</v>
      </c>
    </row>
    <row r="8990" spans="1:27" x14ac:dyDescent="0.25">
      <c r="D8990" s="31" t="s">
        <v>1635</v>
      </c>
      <c r="K8990" s="30">
        <f>SUM(J8989:J8989)</f>
        <v>495.6</v>
      </c>
    </row>
    <row r="8992" spans="1:27" x14ac:dyDescent="0.25">
      <c r="D8992" s="31" t="s">
        <v>1637</v>
      </c>
      <c r="H8992">
        <v>1.5</v>
      </c>
      <c r="I8992" t="s">
        <v>1638</v>
      </c>
      <c r="J8992">
        <f>ROUND(H8992/100*K8987,5)</f>
        <v>0.16764000000000001</v>
      </c>
    </row>
    <row r="8993" spans="1:27" x14ac:dyDescent="0.25">
      <c r="D8993" s="31" t="s">
        <v>1636</v>
      </c>
      <c r="K8993" s="32">
        <f>SUM(J8984:J8992)</f>
        <v>506.94375000000002</v>
      </c>
    </row>
    <row r="8994" spans="1:27" x14ac:dyDescent="0.25">
      <c r="D8994" s="31" t="s">
        <v>1688</v>
      </c>
      <c r="H8994">
        <v>4</v>
      </c>
      <c r="I8994" t="s">
        <v>1638</v>
      </c>
      <c r="K8994" s="30">
        <f>ROUND(H8994/100*K8993,5)</f>
        <v>20.277750000000001</v>
      </c>
    </row>
    <row r="8995" spans="1:27" x14ac:dyDescent="0.25">
      <c r="D8995" s="31" t="s">
        <v>1639</v>
      </c>
      <c r="K8995" s="32">
        <f>SUM(K8993:K8994)</f>
        <v>527.22149999999999</v>
      </c>
    </row>
    <row r="8997" spans="1:27" ht="45" customHeight="1" x14ac:dyDescent="0.25">
      <c r="A8997" s="25" t="s">
        <v>4049</v>
      </c>
      <c r="B8997" s="25" t="s">
        <v>266</v>
      </c>
      <c r="C8997" s="26" t="s">
        <v>37</v>
      </c>
      <c r="D8997" s="6" t="s">
        <v>267</v>
      </c>
      <c r="E8997" s="5"/>
      <c r="F8997" s="5"/>
      <c r="G8997" s="26"/>
      <c r="H8997" s="27" t="s">
        <v>1613</v>
      </c>
      <c r="I8997" s="4">
        <v>1.4339999999999999</v>
      </c>
      <c r="J8997" s="5"/>
      <c r="K8997" s="28">
        <f>ROUND(K9009,2)</f>
        <v>154.12</v>
      </c>
      <c r="L8997" s="26"/>
      <c r="M8997" s="26"/>
      <c r="N8997" s="26"/>
      <c r="O8997" s="26"/>
      <c r="P8997" s="26"/>
      <c r="Q8997" s="26"/>
      <c r="R8997" s="26"/>
      <c r="S8997" s="26"/>
      <c r="T8997" s="26"/>
      <c r="U8997" s="26"/>
      <c r="V8997" s="26"/>
      <c r="W8997" s="26"/>
      <c r="X8997" s="26"/>
      <c r="Y8997" s="26"/>
      <c r="Z8997" s="26"/>
      <c r="AA8997" s="26"/>
    </row>
    <row r="8998" spans="1:27" x14ac:dyDescent="0.25">
      <c r="B8998" s="21" t="s">
        <v>1614</v>
      </c>
    </row>
    <row r="8999" spans="1:27" x14ac:dyDescent="0.25">
      <c r="B8999" t="s">
        <v>4008</v>
      </c>
      <c r="C8999" t="s">
        <v>1616</v>
      </c>
      <c r="D8999" t="s">
        <v>1831</v>
      </c>
      <c r="E8999" s="29">
        <v>0.45</v>
      </c>
      <c r="F8999" t="s">
        <v>1618</v>
      </c>
      <c r="G8999" t="s">
        <v>1619</v>
      </c>
      <c r="H8999" s="30">
        <v>28.1</v>
      </c>
      <c r="I8999" t="s">
        <v>1620</v>
      </c>
      <c r="J8999" s="30">
        <f>ROUND(E8999/I8997* H8999,5)</f>
        <v>8.81799</v>
      </c>
    </row>
    <row r="9000" spans="1:27" x14ac:dyDescent="0.25">
      <c r="B9000" t="s">
        <v>4007</v>
      </c>
      <c r="C9000" t="s">
        <v>1616</v>
      </c>
      <c r="D9000" t="s">
        <v>1829</v>
      </c>
      <c r="E9000" s="29">
        <v>0.45</v>
      </c>
      <c r="F9000" t="s">
        <v>1618</v>
      </c>
      <c r="G9000" t="s">
        <v>1619</v>
      </c>
      <c r="H9000" s="30">
        <v>24.14</v>
      </c>
      <c r="I9000" t="s">
        <v>1620</v>
      </c>
      <c r="J9000" s="30">
        <f>ROUND(E9000/I8997* H9000,5)</f>
        <v>7.57531</v>
      </c>
    </row>
    <row r="9001" spans="1:27" x14ac:dyDescent="0.25">
      <c r="D9001" s="31" t="s">
        <v>1621</v>
      </c>
      <c r="K9001" s="30">
        <f>SUM(J8999:J9000)</f>
        <v>16.3933</v>
      </c>
    </row>
    <row r="9002" spans="1:27" x14ac:dyDescent="0.25">
      <c r="B9002" s="21" t="s">
        <v>1625</v>
      </c>
    </row>
    <row r="9003" spans="1:27" x14ac:dyDescent="0.25">
      <c r="B9003" t="s">
        <v>4050</v>
      </c>
      <c r="C9003" t="s">
        <v>16</v>
      </c>
      <c r="D9003" t="s">
        <v>4051</v>
      </c>
      <c r="E9003" s="29">
        <v>3.2</v>
      </c>
      <c r="G9003" t="s">
        <v>1619</v>
      </c>
      <c r="H9003" s="30">
        <v>41.06</v>
      </c>
      <c r="I9003" t="s">
        <v>1620</v>
      </c>
      <c r="J9003" s="30">
        <f>ROUND(E9003* H9003,5)</f>
        <v>131.392</v>
      </c>
    </row>
    <row r="9004" spans="1:27" x14ac:dyDescent="0.25">
      <c r="D9004" s="31" t="s">
        <v>1635</v>
      </c>
      <c r="K9004" s="30">
        <f>SUM(J9003:J9003)</f>
        <v>131.392</v>
      </c>
    </row>
    <row r="9006" spans="1:27" x14ac:dyDescent="0.25">
      <c r="D9006" s="31" t="s">
        <v>1637</v>
      </c>
      <c r="H9006">
        <v>2.5</v>
      </c>
      <c r="I9006" t="s">
        <v>1638</v>
      </c>
      <c r="J9006">
        <f>ROUND(H9006/100*K9001,5)</f>
        <v>0.40983000000000003</v>
      </c>
    </row>
    <row r="9007" spans="1:27" x14ac:dyDescent="0.25">
      <c r="D9007" s="31" t="s">
        <v>1636</v>
      </c>
      <c r="K9007" s="32">
        <f>SUM(J8998:J9006)</f>
        <v>148.19513000000001</v>
      </c>
    </row>
    <row r="9008" spans="1:27" x14ac:dyDescent="0.25">
      <c r="D9008" s="31" t="s">
        <v>1688</v>
      </c>
      <c r="H9008">
        <v>4</v>
      </c>
      <c r="I9008" t="s">
        <v>1638</v>
      </c>
      <c r="K9008" s="30">
        <f>ROUND(H9008/100*K9007,5)</f>
        <v>5.92781</v>
      </c>
    </row>
    <row r="9009" spans="1:27" x14ac:dyDescent="0.25">
      <c r="D9009" s="31" t="s">
        <v>1639</v>
      </c>
      <c r="K9009" s="32">
        <f>SUM(K9007:K9008)</f>
        <v>154.12294</v>
      </c>
    </row>
    <row r="9011" spans="1:27" ht="45" customHeight="1" x14ac:dyDescent="0.25">
      <c r="A9011" s="25" t="s">
        <v>4052</v>
      </c>
      <c r="B9011" s="25" t="s">
        <v>495</v>
      </c>
      <c r="C9011" s="26" t="s">
        <v>16</v>
      </c>
      <c r="D9011" s="6" t="s">
        <v>496</v>
      </c>
      <c r="E9011" s="5"/>
      <c r="F9011" s="5"/>
      <c r="G9011" s="26"/>
      <c r="H9011" s="27" t="s">
        <v>1613</v>
      </c>
      <c r="I9011" s="4">
        <v>1.2350000000000001</v>
      </c>
      <c r="J9011" s="5"/>
      <c r="K9011" s="28">
        <f>ROUND(K9028,2)</f>
        <v>36.950000000000003</v>
      </c>
      <c r="L9011" s="26"/>
      <c r="M9011" s="26"/>
      <c r="N9011" s="26"/>
      <c r="O9011" s="26"/>
      <c r="P9011" s="26"/>
      <c r="Q9011" s="26"/>
      <c r="R9011" s="26"/>
      <c r="S9011" s="26"/>
      <c r="T9011" s="26"/>
      <c r="U9011" s="26"/>
      <c r="V9011" s="26"/>
      <c r="W9011" s="26"/>
      <c r="X9011" s="26"/>
      <c r="Y9011" s="26"/>
      <c r="Z9011" s="26"/>
      <c r="AA9011" s="26"/>
    </row>
    <row r="9012" spans="1:27" x14ac:dyDescent="0.25">
      <c r="B9012" s="21" t="s">
        <v>1614</v>
      </c>
    </row>
    <row r="9013" spans="1:27" x14ac:dyDescent="0.25">
      <c r="B9013" t="s">
        <v>4053</v>
      </c>
      <c r="C9013" t="s">
        <v>1616</v>
      </c>
      <c r="D9013" t="s">
        <v>1696</v>
      </c>
      <c r="E9013" s="29">
        <v>0.189</v>
      </c>
      <c r="F9013" t="s">
        <v>1618</v>
      </c>
      <c r="G9013" t="s">
        <v>1619</v>
      </c>
      <c r="H9013" s="30">
        <v>24.14</v>
      </c>
      <c r="I9013" t="s">
        <v>1620</v>
      </c>
      <c r="J9013" s="30">
        <f>ROUND(E9013/I9011* H9013,5)</f>
        <v>3.6943000000000001</v>
      </c>
    </row>
    <row r="9014" spans="1:27" x14ac:dyDescent="0.25">
      <c r="B9014" t="s">
        <v>1812</v>
      </c>
      <c r="C9014" t="s">
        <v>1616</v>
      </c>
      <c r="D9014" t="s">
        <v>1694</v>
      </c>
      <c r="E9014" s="29">
        <v>0.495</v>
      </c>
      <c r="F9014" t="s">
        <v>1618</v>
      </c>
      <c r="G9014" t="s">
        <v>1619</v>
      </c>
      <c r="H9014" s="30">
        <v>27.19</v>
      </c>
      <c r="I9014" t="s">
        <v>1620</v>
      </c>
      <c r="J9014" s="30">
        <f>ROUND(E9014/I9011* H9014,5)</f>
        <v>10.898020000000001</v>
      </c>
    </row>
    <row r="9015" spans="1:27" x14ac:dyDescent="0.25">
      <c r="D9015" s="31" t="s">
        <v>1621</v>
      </c>
      <c r="K9015" s="30">
        <f>SUM(J9013:J9014)</f>
        <v>14.592320000000001</v>
      </c>
    </row>
    <row r="9016" spans="1:27" x14ac:dyDescent="0.25">
      <c r="B9016" s="21" t="s">
        <v>1625</v>
      </c>
    </row>
    <row r="9017" spans="1:27" x14ac:dyDescent="0.25">
      <c r="B9017" t="s">
        <v>4054</v>
      </c>
      <c r="C9017" t="s">
        <v>42</v>
      </c>
      <c r="D9017" t="s">
        <v>4055</v>
      </c>
      <c r="E9017" s="29">
        <v>3.4</v>
      </c>
      <c r="G9017" t="s">
        <v>1619</v>
      </c>
      <c r="H9017" s="30">
        <v>0.94</v>
      </c>
      <c r="I9017" t="s">
        <v>1620</v>
      </c>
      <c r="J9017" s="30">
        <f t="shared" ref="J9017:J9022" si="21">ROUND(E9017* H9017,5)</f>
        <v>3.1960000000000002</v>
      </c>
    </row>
    <row r="9018" spans="1:27" x14ac:dyDescent="0.25">
      <c r="B9018" t="s">
        <v>4056</v>
      </c>
      <c r="C9018" t="s">
        <v>42</v>
      </c>
      <c r="D9018" t="s">
        <v>2077</v>
      </c>
      <c r="E9018" s="29">
        <v>3.78</v>
      </c>
      <c r="G9018" t="s">
        <v>1619</v>
      </c>
      <c r="H9018" s="30">
        <v>0.04</v>
      </c>
      <c r="I9018" t="s">
        <v>1620</v>
      </c>
      <c r="J9018" s="30">
        <f t="shared" si="21"/>
        <v>0.1512</v>
      </c>
    </row>
    <row r="9019" spans="1:27" x14ac:dyDescent="0.25">
      <c r="B9019" t="s">
        <v>4057</v>
      </c>
      <c r="C9019" t="s">
        <v>109</v>
      </c>
      <c r="D9019" t="s">
        <v>2075</v>
      </c>
      <c r="E9019" s="29">
        <v>1.41</v>
      </c>
      <c r="G9019" t="s">
        <v>1619</v>
      </c>
      <c r="H9019" s="30">
        <v>1.31</v>
      </c>
      <c r="I9019" t="s">
        <v>1620</v>
      </c>
      <c r="J9019" s="30">
        <f t="shared" si="21"/>
        <v>1.8471</v>
      </c>
    </row>
    <row r="9020" spans="1:27" x14ac:dyDescent="0.25">
      <c r="B9020" t="s">
        <v>4058</v>
      </c>
      <c r="C9020" t="s">
        <v>16</v>
      </c>
      <c r="D9020" t="s">
        <v>4059</v>
      </c>
      <c r="E9020" s="29">
        <v>1.2</v>
      </c>
      <c r="G9020" t="s">
        <v>1619</v>
      </c>
      <c r="H9020" s="30">
        <v>5.18</v>
      </c>
      <c r="I9020" t="s">
        <v>1620</v>
      </c>
      <c r="J9020" s="30">
        <f t="shared" si="21"/>
        <v>6.2160000000000002</v>
      </c>
    </row>
    <row r="9021" spans="1:27" x14ac:dyDescent="0.25">
      <c r="B9021" t="s">
        <v>4060</v>
      </c>
      <c r="C9021" t="s">
        <v>1918</v>
      </c>
      <c r="D9021" t="s">
        <v>2061</v>
      </c>
      <c r="E9021" s="29">
        <v>0.84</v>
      </c>
      <c r="G9021" t="s">
        <v>1619</v>
      </c>
      <c r="H9021" s="30">
        <v>9.8699999999999992</v>
      </c>
      <c r="I9021" t="s">
        <v>1620</v>
      </c>
      <c r="J9021" s="30">
        <f t="shared" si="21"/>
        <v>8.2908000000000008</v>
      </c>
    </row>
    <row r="9022" spans="1:27" x14ac:dyDescent="0.25">
      <c r="B9022" t="s">
        <v>4061</v>
      </c>
      <c r="C9022" t="s">
        <v>37</v>
      </c>
      <c r="D9022" t="s">
        <v>2065</v>
      </c>
      <c r="E9022" s="29">
        <v>6</v>
      </c>
      <c r="G9022" t="s">
        <v>1619</v>
      </c>
      <c r="H9022" s="30">
        <v>0.17</v>
      </c>
      <c r="I9022" t="s">
        <v>1620</v>
      </c>
      <c r="J9022" s="30">
        <f t="shared" si="21"/>
        <v>1.02</v>
      </c>
    </row>
    <row r="9023" spans="1:27" x14ac:dyDescent="0.25">
      <c r="D9023" s="31" t="s">
        <v>1635</v>
      </c>
      <c r="K9023" s="30">
        <f>SUM(J9017:J9022)</f>
        <v>20.7211</v>
      </c>
    </row>
    <row r="9025" spans="1:27" x14ac:dyDescent="0.25">
      <c r="D9025" s="31" t="s">
        <v>1637</v>
      </c>
      <c r="H9025">
        <v>1.5</v>
      </c>
      <c r="I9025" t="s">
        <v>1638</v>
      </c>
      <c r="J9025">
        <f>ROUND(H9025/100*K9015,5)</f>
        <v>0.21887999999999999</v>
      </c>
    </row>
    <row r="9026" spans="1:27" x14ac:dyDescent="0.25">
      <c r="D9026" s="31" t="s">
        <v>1636</v>
      </c>
      <c r="K9026" s="32">
        <f>SUM(J9012:J9025)</f>
        <v>35.532300000000006</v>
      </c>
    </row>
    <row r="9027" spans="1:27" x14ac:dyDescent="0.25">
      <c r="D9027" s="31" t="s">
        <v>1688</v>
      </c>
      <c r="H9027">
        <v>4</v>
      </c>
      <c r="I9027" t="s">
        <v>1638</v>
      </c>
      <c r="K9027" s="30">
        <f>ROUND(H9027/100*K9026,5)</f>
        <v>1.4212899999999999</v>
      </c>
    </row>
    <row r="9028" spans="1:27" x14ac:dyDescent="0.25">
      <c r="D9028" s="31" t="s">
        <v>1639</v>
      </c>
      <c r="K9028" s="32">
        <f>SUM(K9026:K9027)</f>
        <v>36.953590000000005</v>
      </c>
    </row>
    <row r="9030" spans="1:27" ht="45" customHeight="1" x14ac:dyDescent="0.25">
      <c r="A9030" s="25" t="s">
        <v>4062</v>
      </c>
      <c r="B9030" s="25" t="s">
        <v>456</v>
      </c>
      <c r="C9030" s="26" t="s">
        <v>16</v>
      </c>
      <c r="D9030" s="6" t="s">
        <v>457</v>
      </c>
      <c r="E9030" s="5"/>
      <c r="F9030" s="5"/>
      <c r="G9030" s="26"/>
      <c r="H9030" s="27" t="s">
        <v>1613</v>
      </c>
      <c r="I9030" s="4">
        <v>1.08</v>
      </c>
      <c r="J9030" s="5"/>
      <c r="K9030" s="28">
        <f>ROUND(K9042,2)</f>
        <v>16.579999999999998</v>
      </c>
      <c r="L9030" s="26"/>
      <c r="M9030" s="26"/>
      <c r="N9030" s="26"/>
      <c r="O9030" s="26"/>
      <c r="P9030" s="26"/>
      <c r="Q9030" s="26"/>
      <c r="R9030" s="26"/>
      <c r="S9030" s="26"/>
      <c r="T9030" s="26"/>
      <c r="U9030" s="26"/>
      <c r="V9030" s="26"/>
      <c r="W9030" s="26"/>
      <c r="X9030" s="26"/>
      <c r="Y9030" s="26"/>
      <c r="Z9030" s="26"/>
      <c r="AA9030" s="26"/>
    </row>
    <row r="9031" spans="1:27" x14ac:dyDescent="0.25">
      <c r="B9031" s="21" t="s">
        <v>1614</v>
      </c>
    </row>
    <row r="9032" spans="1:27" x14ac:dyDescent="0.25">
      <c r="B9032" t="s">
        <v>1783</v>
      </c>
      <c r="C9032" t="s">
        <v>1616</v>
      </c>
      <c r="D9032" t="s">
        <v>1784</v>
      </c>
      <c r="E9032" s="29">
        <v>0.04</v>
      </c>
      <c r="F9032" t="s">
        <v>1618</v>
      </c>
      <c r="G9032" t="s">
        <v>1619</v>
      </c>
      <c r="H9032" s="30">
        <v>21.75</v>
      </c>
      <c r="I9032" t="s">
        <v>1620</v>
      </c>
      <c r="J9032" s="30">
        <f>ROUND(E9032/I9030* H9032,5)</f>
        <v>0.80556000000000005</v>
      </c>
    </row>
    <row r="9033" spans="1:27" x14ac:dyDescent="0.25">
      <c r="B9033" t="s">
        <v>1785</v>
      </c>
      <c r="C9033" t="s">
        <v>1616</v>
      </c>
      <c r="D9033" t="s">
        <v>1786</v>
      </c>
      <c r="E9033" s="29">
        <v>0.39</v>
      </c>
      <c r="F9033" t="s">
        <v>1618</v>
      </c>
      <c r="G9033" t="s">
        <v>1619</v>
      </c>
      <c r="H9033" s="30">
        <v>24.5</v>
      </c>
      <c r="I9033" t="s">
        <v>1620</v>
      </c>
      <c r="J9033" s="30">
        <f>ROUND(E9033/I9030* H9033,5)</f>
        <v>8.8472200000000001</v>
      </c>
    </row>
    <row r="9034" spans="1:27" x14ac:dyDescent="0.25">
      <c r="D9034" s="31" t="s">
        <v>1621</v>
      </c>
      <c r="K9034" s="30">
        <f>SUM(J9032:J9033)</f>
        <v>9.6527799999999999</v>
      </c>
    </row>
    <row r="9035" spans="1:27" x14ac:dyDescent="0.25">
      <c r="B9035" s="21" t="s">
        <v>1625</v>
      </c>
    </row>
    <row r="9036" spans="1:27" x14ac:dyDescent="0.25">
      <c r="B9036" t="s">
        <v>4063</v>
      </c>
      <c r="C9036" t="s">
        <v>109</v>
      </c>
      <c r="D9036" t="s">
        <v>4064</v>
      </c>
      <c r="E9036" s="29">
        <v>0.49980000000000002</v>
      </c>
      <c r="G9036" t="s">
        <v>1619</v>
      </c>
      <c r="H9036" s="30">
        <v>12.29</v>
      </c>
      <c r="I9036" t="s">
        <v>1620</v>
      </c>
      <c r="J9036" s="30">
        <f>ROUND(E9036* H9036,5)</f>
        <v>6.1425400000000003</v>
      </c>
    </row>
    <row r="9037" spans="1:27" x14ac:dyDescent="0.25">
      <c r="D9037" s="31" t="s">
        <v>1635</v>
      </c>
      <c r="K9037" s="30">
        <f>SUM(J9036:J9036)</f>
        <v>6.1425400000000003</v>
      </c>
    </row>
    <row r="9039" spans="1:27" x14ac:dyDescent="0.25">
      <c r="D9039" s="31" t="s">
        <v>1637</v>
      </c>
      <c r="H9039">
        <v>1.5</v>
      </c>
      <c r="I9039" t="s">
        <v>1638</v>
      </c>
      <c r="J9039">
        <f>ROUND(H9039/100*K9034,5)</f>
        <v>0.14479</v>
      </c>
    </row>
    <row r="9040" spans="1:27" x14ac:dyDescent="0.25">
      <c r="D9040" s="31" t="s">
        <v>1636</v>
      </c>
      <c r="K9040" s="32">
        <f>SUM(J9031:J9039)</f>
        <v>15.940110000000001</v>
      </c>
    </row>
    <row r="9041" spans="1:27" x14ac:dyDescent="0.25">
      <c r="D9041" s="31" t="s">
        <v>1688</v>
      </c>
      <c r="H9041">
        <v>4</v>
      </c>
      <c r="I9041" t="s">
        <v>1638</v>
      </c>
      <c r="K9041" s="30">
        <f>ROUND(H9041/100*K9040,5)</f>
        <v>0.63759999999999994</v>
      </c>
    </row>
    <row r="9042" spans="1:27" x14ac:dyDescent="0.25">
      <c r="D9042" s="31" t="s">
        <v>1639</v>
      </c>
      <c r="K9042" s="32">
        <f>SUM(K9040:K9041)</f>
        <v>16.57771</v>
      </c>
    </row>
    <row r="9044" spans="1:27" ht="45" customHeight="1" x14ac:dyDescent="0.25">
      <c r="A9044" s="25" t="s">
        <v>4065</v>
      </c>
      <c r="B9044" s="25" t="s">
        <v>1562</v>
      </c>
      <c r="C9044" s="26" t="s">
        <v>16</v>
      </c>
      <c r="D9044" s="6" t="s">
        <v>1563</v>
      </c>
      <c r="E9044" s="5"/>
      <c r="F9044" s="5"/>
      <c r="G9044" s="26"/>
      <c r="H9044" s="27" t="s">
        <v>1613</v>
      </c>
      <c r="I9044" s="4">
        <v>1.093</v>
      </c>
      <c r="J9044" s="5"/>
      <c r="K9044" s="28">
        <f>ROUND(K9059,2)</f>
        <v>129.61000000000001</v>
      </c>
      <c r="L9044" s="26"/>
      <c r="M9044" s="26"/>
      <c r="N9044" s="26"/>
      <c r="O9044" s="26"/>
      <c r="P9044" s="26"/>
      <c r="Q9044" s="26"/>
      <c r="R9044" s="26"/>
      <c r="S9044" s="26"/>
      <c r="T9044" s="26"/>
      <c r="U9044" s="26"/>
      <c r="V9044" s="26"/>
      <c r="W9044" s="26"/>
      <c r="X9044" s="26"/>
      <c r="Y9044" s="26"/>
      <c r="Z9044" s="26"/>
      <c r="AA9044" s="26"/>
    </row>
    <row r="9045" spans="1:27" x14ac:dyDescent="0.25">
      <c r="B9045" s="21" t="s">
        <v>1614</v>
      </c>
    </row>
    <row r="9046" spans="1:27" x14ac:dyDescent="0.25">
      <c r="B9046" t="s">
        <v>4046</v>
      </c>
      <c r="C9046" t="s">
        <v>1616</v>
      </c>
      <c r="D9046" t="s">
        <v>1969</v>
      </c>
      <c r="E9046" s="29">
        <v>1.5</v>
      </c>
      <c r="F9046" t="s">
        <v>1618</v>
      </c>
      <c r="G9046" t="s">
        <v>1619</v>
      </c>
      <c r="H9046" s="30">
        <v>27.19</v>
      </c>
      <c r="I9046" t="s">
        <v>1620</v>
      </c>
      <c r="J9046" s="30">
        <f>ROUND(E9046/I9044* H9046,5)</f>
        <v>37.314729999999997</v>
      </c>
    </row>
    <row r="9047" spans="1:27" x14ac:dyDescent="0.25">
      <c r="B9047" t="s">
        <v>1776</v>
      </c>
      <c r="C9047" t="s">
        <v>1616</v>
      </c>
      <c r="D9047" t="s">
        <v>1674</v>
      </c>
      <c r="E9047" s="29">
        <v>1.5</v>
      </c>
      <c r="F9047" t="s">
        <v>1618</v>
      </c>
      <c r="G9047" t="s">
        <v>1619</v>
      </c>
      <c r="H9047" s="30">
        <v>20.45</v>
      </c>
      <c r="I9047" t="s">
        <v>1620</v>
      </c>
      <c r="J9047" s="30">
        <f>ROUND(E9047/I9044* H9047,5)</f>
        <v>28.064959999999999</v>
      </c>
    </row>
    <row r="9048" spans="1:27" x14ac:dyDescent="0.25">
      <c r="D9048" s="31" t="s">
        <v>1621</v>
      </c>
      <c r="K9048" s="30">
        <f>SUM(J9046:J9047)</f>
        <v>65.379689999999997</v>
      </c>
    </row>
    <row r="9049" spans="1:27" x14ac:dyDescent="0.25">
      <c r="B9049" s="21" t="s">
        <v>1625</v>
      </c>
    </row>
    <row r="9050" spans="1:27" x14ac:dyDescent="0.25">
      <c r="B9050" t="s">
        <v>4066</v>
      </c>
      <c r="C9050" t="s">
        <v>16</v>
      </c>
      <c r="D9050" t="s">
        <v>4067</v>
      </c>
      <c r="E9050" s="29">
        <v>1</v>
      </c>
      <c r="G9050" t="s">
        <v>1619</v>
      </c>
      <c r="H9050" s="30">
        <v>8</v>
      </c>
      <c r="I9050" t="s">
        <v>1620</v>
      </c>
      <c r="J9050" s="30">
        <f>ROUND(E9050* H9050,5)</f>
        <v>8</v>
      </c>
    </row>
    <row r="9051" spans="1:27" x14ac:dyDescent="0.25">
      <c r="B9051" t="s">
        <v>4068</v>
      </c>
      <c r="C9051" t="s">
        <v>16</v>
      </c>
      <c r="D9051" t="s">
        <v>4069</v>
      </c>
      <c r="E9051" s="29">
        <v>1</v>
      </c>
      <c r="G9051" t="s">
        <v>1619</v>
      </c>
      <c r="H9051" s="30">
        <v>1.1100000000000001</v>
      </c>
      <c r="I9051" t="s">
        <v>1620</v>
      </c>
      <c r="J9051" s="30">
        <f>ROUND(E9051* H9051,5)</f>
        <v>1.1100000000000001</v>
      </c>
    </row>
    <row r="9052" spans="1:27" x14ac:dyDescent="0.25">
      <c r="B9052" t="s">
        <v>4070</v>
      </c>
      <c r="C9052" t="s">
        <v>1627</v>
      </c>
      <c r="D9052" t="s">
        <v>4071</v>
      </c>
      <c r="E9052" s="29">
        <v>0.06</v>
      </c>
      <c r="G9052" t="s">
        <v>1619</v>
      </c>
      <c r="H9052" s="30">
        <v>19.71</v>
      </c>
      <c r="I9052" t="s">
        <v>1620</v>
      </c>
      <c r="J9052" s="30">
        <f>ROUND(E9052* H9052,5)</f>
        <v>1.1826000000000001</v>
      </c>
    </row>
    <row r="9053" spans="1:27" x14ac:dyDescent="0.25">
      <c r="B9053" t="s">
        <v>4072</v>
      </c>
      <c r="C9053" t="s">
        <v>109</v>
      </c>
      <c r="D9053" t="s">
        <v>4073</v>
      </c>
      <c r="E9053" s="29">
        <v>39</v>
      </c>
      <c r="G9053" t="s">
        <v>1619</v>
      </c>
      <c r="H9053" s="30">
        <v>1.23</v>
      </c>
      <c r="I9053" t="s">
        <v>1620</v>
      </c>
      <c r="J9053" s="30">
        <f>ROUND(E9053* H9053,5)</f>
        <v>47.97</v>
      </c>
    </row>
    <row r="9054" spans="1:27" x14ac:dyDescent="0.25">
      <c r="D9054" s="31" t="s">
        <v>1635</v>
      </c>
      <c r="K9054" s="30">
        <f>SUM(J9050:J9053)</f>
        <v>58.262599999999999</v>
      </c>
    </row>
    <row r="9056" spans="1:27" x14ac:dyDescent="0.25">
      <c r="D9056" s="31" t="s">
        <v>1637</v>
      </c>
      <c r="H9056">
        <v>1.5</v>
      </c>
      <c r="I9056" t="s">
        <v>1638</v>
      </c>
      <c r="J9056">
        <f>ROUND(H9056/100*K9048,5)</f>
        <v>0.98070000000000002</v>
      </c>
    </row>
    <row r="9057" spans="1:27" x14ac:dyDescent="0.25">
      <c r="D9057" s="31" t="s">
        <v>1636</v>
      </c>
      <c r="K9057" s="32">
        <f>SUM(J9045:J9056)</f>
        <v>124.62298999999999</v>
      </c>
    </row>
    <row r="9058" spans="1:27" x14ac:dyDescent="0.25">
      <c r="D9058" s="31" t="s">
        <v>1688</v>
      </c>
      <c r="H9058">
        <v>4</v>
      </c>
      <c r="I9058" t="s">
        <v>1638</v>
      </c>
      <c r="K9058" s="30">
        <f>ROUND(H9058/100*K9057,5)</f>
        <v>4.9849199999999998</v>
      </c>
    </row>
    <row r="9059" spans="1:27" x14ac:dyDescent="0.25">
      <c r="D9059" s="31" t="s">
        <v>1639</v>
      </c>
      <c r="K9059" s="32">
        <f>SUM(K9057:K9058)</f>
        <v>129.60790999999998</v>
      </c>
    </row>
    <row r="9061" spans="1:27" ht="45" customHeight="1" x14ac:dyDescent="0.25">
      <c r="A9061" s="25" t="s">
        <v>4074</v>
      </c>
      <c r="B9061" s="25" t="s">
        <v>1506</v>
      </c>
      <c r="C9061" s="26" t="s">
        <v>16</v>
      </c>
      <c r="D9061" s="6" t="s">
        <v>1507</v>
      </c>
      <c r="E9061" s="5"/>
      <c r="F9061" s="5"/>
      <c r="G9061" s="26"/>
      <c r="H9061" s="27" t="s">
        <v>1613</v>
      </c>
      <c r="I9061" s="4">
        <v>1.0529999999999999</v>
      </c>
      <c r="J9061" s="5"/>
      <c r="K9061" s="28">
        <f>ROUND(K9069,2)</f>
        <v>2.36</v>
      </c>
      <c r="L9061" s="26"/>
      <c r="M9061" s="26"/>
      <c r="N9061" s="26"/>
      <c r="O9061" s="26"/>
      <c r="P9061" s="26"/>
      <c r="Q9061" s="26"/>
      <c r="R9061" s="26"/>
      <c r="S9061" s="26"/>
      <c r="T9061" s="26"/>
      <c r="U9061" s="26"/>
      <c r="V9061" s="26"/>
      <c r="W9061" s="26"/>
      <c r="X9061" s="26"/>
      <c r="Y9061" s="26"/>
      <c r="Z9061" s="26"/>
      <c r="AA9061" s="26"/>
    </row>
    <row r="9062" spans="1:27" x14ac:dyDescent="0.25">
      <c r="B9062" s="21" t="s">
        <v>1614</v>
      </c>
    </row>
    <row r="9063" spans="1:27" x14ac:dyDescent="0.25">
      <c r="B9063" t="s">
        <v>1793</v>
      </c>
      <c r="C9063" t="s">
        <v>1616</v>
      </c>
      <c r="D9063" t="s">
        <v>1686</v>
      </c>
      <c r="E9063" s="29">
        <v>0.1</v>
      </c>
      <c r="F9063" t="s">
        <v>1618</v>
      </c>
      <c r="G9063" t="s">
        <v>1619</v>
      </c>
      <c r="H9063" s="30">
        <v>23.52</v>
      </c>
      <c r="I9063" t="s">
        <v>1620</v>
      </c>
      <c r="J9063" s="30">
        <f>ROUND(E9063/I9061* H9063,5)</f>
        <v>2.2336200000000002</v>
      </c>
    </row>
    <row r="9064" spans="1:27" x14ac:dyDescent="0.25">
      <c r="D9064" s="31" t="s">
        <v>1621</v>
      </c>
      <c r="K9064" s="30">
        <f>SUM(J9063:J9063)</f>
        <v>2.2336200000000002</v>
      </c>
    </row>
    <row r="9066" spans="1:27" x14ac:dyDescent="0.25">
      <c r="D9066" s="31" t="s">
        <v>1637</v>
      </c>
      <c r="H9066">
        <v>1.5</v>
      </c>
      <c r="I9066" t="s">
        <v>1638</v>
      </c>
      <c r="J9066">
        <f>ROUND(H9066/100*K9064,5)</f>
        <v>3.3500000000000002E-2</v>
      </c>
    </row>
    <row r="9067" spans="1:27" x14ac:dyDescent="0.25">
      <c r="D9067" s="31" t="s">
        <v>1636</v>
      </c>
      <c r="K9067" s="32">
        <f>SUM(J9062:J9066)</f>
        <v>2.2671200000000002</v>
      </c>
    </row>
    <row r="9068" spans="1:27" x14ac:dyDescent="0.25">
      <c r="D9068" s="31" t="s">
        <v>1688</v>
      </c>
      <c r="H9068">
        <v>4</v>
      </c>
      <c r="I9068" t="s">
        <v>1638</v>
      </c>
      <c r="K9068" s="30">
        <f>ROUND(H9068/100*K9067,5)</f>
        <v>9.0679999999999997E-2</v>
      </c>
    </row>
    <row r="9069" spans="1:27" x14ac:dyDescent="0.25">
      <c r="D9069" s="31" t="s">
        <v>1639</v>
      </c>
      <c r="K9069" s="32">
        <f>SUM(K9067:K9068)</f>
        <v>2.3578000000000001</v>
      </c>
    </row>
    <row r="9071" spans="1:27" ht="45" customHeight="1" x14ac:dyDescent="0.25">
      <c r="A9071" s="25" t="s">
        <v>4075</v>
      </c>
      <c r="B9071" s="25" t="s">
        <v>1524</v>
      </c>
      <c r="C9071" s="26" t="s">
        <v>1525</v>
      </c>
      <c r="D9071" s="6" t="s">
        <v>1526</v>
      </c>
      <c r="E9071" s="5"/>
      <c r="F9071" s="5"/>
      <c r="G9071" s="26"/>
      <c r="H9071" s="27" t="s">
        <v>1613</v>
      </c>
      <c r="I9071" s="4">
        <v>1</v>
      </c>
      <c r="J9071" s="5"/>
      <c r="K9071" s="28">
        <v>6760</v>
      </c>
      <c r="L9071" s="26"/>
      <c r="M9071" s="26"/>
      <c r="N9071" s="26"/>
      <c r="O9071" s="26"/>
      <c r="P9071" s="26"/>
      <c r="Q9071" s="26"/>
      <c r="R9071" s="26"/>
      <c r="S9071" s="26"/>
      <c r="T9071" s="26"/>
      <c r="U9071" s="26"/>
      <c r="V9071" s="26"/>
      <c r="W9071" s="26"/>
      <c r="X9071" s="26"/>
      <c r="Y9071" s="26"/>
      <c r="Z9071" s="26"/>
      <c r="AA9071" s="26"/>
    </row>
    <row r="9072" spans="1:27" ht="45" customHeight="1" x14ac:dyDescent="0.25">
      <c r="A9072" s="25" t="s">
        <v>4076</v>
      </c>
      <c r="B9072" s="25" t="s">
        <v>466</v>
      </c>
      <c r="C9072" s="26" t="s">
        <v>42</v>
      </c>
      <c r="D9072" s="6" t="s">
        <v>467</v>
      </c>
      <c r="E9072" s="5"/>
      <c r="F9072" s="5"/>
      <c r="G9072" s="26"/>
      <c r="H9072" s="27" t="s">
        <v>1613</v>
      </c>
      <c r="I9072" s="4">
        <v>0.79500000000000004</v>
      </c>
      <c r="J9072" s="5"/>
      <c r="K9072" s="28">
        <f>ROUND(K9084,2)</f>
        <v>73.59</v>
      </c>
      <c r="L9072" s="26"/>
      <c r="M9072" s="26"/>
      <c r="N9072" s="26"/>
      <c r="O9072" s="26"/>
      <c r="P9072" s="26"/>
      <c r="Q9072" s="26"/>
      <c r="R9072" s="26"/>
      <c r="S9072" s="26"/>
      <c r="T9072" s="26"/>
      <c r="U9072" s="26"/>
      <c r="V9072" s="26"/>
      <c r="W9072" s="26"/>
      <c r="X9072" s="26"/>
      <c r="Y9072" s="26"/>
      <c r="Z9072" s="26"/>
      <c r="AA9072" s="26"/>
    </row>
    <row r="9073" spans="1:27" x14ac:dyDescent="0.25">
      <c r="B9073" s="21" t="s">
        <v>1614</v>
      </c>
    </row>
    <row r="9074" spans="1:27" x14ac:dyDescent="0.25">
      <c r="B9074" t="s">
        <v>1821</v>
      </c>
      <c r="C9074" t="s">
        <v>1616</v>
      </c>
      <c r="D9074" t="s">
        <v>1822</v>
      </c>
      <c r="E9074" s="29">
        <v>0.5</v>
      </c>
      <c r="F9074" t="s">
        <v>1618</v>
      </c>
      <c r="G9074" t="s">
        <v>1619</v>
      </c>
      <c r="H9074" s="30">
        <v>21.83</v>
      </c>
      <c r="I9074" t="s">
        <v>1620</v>
      </c>
      <c r="J9074" s="30">
        <f>ROUND(E9074/I9072* H9074,5)</f>
        <v>13.729559999999999</v>
      </c>
    </row>
    <row r="9075" spans="1:27" x14ac:dyDescent="0.25">
      <c r="B9075" t="s">
        <v>1819</v>
      </c>
      <c r="C9075" t="s">
        <v>1616</v>
      </c>
      <c r="D9075" t="s">
        <v>1820</v>
      </c>
      <c r="E9075" s="29">
        <v>0.5</v>
      </c>
      <c r="F9075" t="s">
        <v>1618</v>
      </c>
      <c r="G9075" t="s">
        <v>1619</v>
      </c>
      <c r="H9075" s="30">
        <v>24.89</v>
      </c>
      <c r="I9075" t="s">
        <v>1620</v>
      </c>
      <c r="J9075" s="30">
        <f>ROUND(E9075/I9072* H9075,5)</f>
        <v>15.65409</v>
      </c>
    </row>
    <row r="9076" spans="1:27" x14ac:dyDescent="0.25">
      <c r="D9076" s="31" t="s">
        <v>1621</v>
      </c>
      <c r="K9076" s="30">
        <f>SUM(J9074:J9075)</f>
        <v>29.383649999999999</v>
      </c>
    </row>
    <row r="9077" spans="1:27" x14ac:dyDescent="0.25">
      <c r="B9077" s="21" t="s">
        <v>1625</v>
      </c>
    </row>
    <row r="9078" spans="1:27" x14ac:dyDescent="0.25">
      <c r="B9078" t="s">
        <v>4077</v>
      </c>
      <c r="C9078" t="s">
        <v>42</v>
      </c>
      <c r="D9078" t="s">
        <v>4078</v>
      </c>
      <c r="E9078" s="29">
        <v>1</v>
      </c>
      <c r="G9078" t="s">
        <v>1619</v>
      </c>
      <c r="H9078" s="30">
        <v>40.64</v>
      </c>
      <c r="I9078" t="s">
        <v>1620</v>
      </c>
      <c r="J9078" s="30">
        <f>ROUND(E9078* H9078,5)</f>
        <v>40.64</v>
      </c>
    </row>
    <row r="9079" spans="1:27" x14ac:dyDescent="0.25">
      <c r="D9079" s="31" t="s">
        <v>1635</v>
      </c>
      <c r="K9079" s="30">
        <f>SUM(J9078:J9078)</f>
        <v>40.64</v>
      </c>
    </row>
    <row r="9081" spans="1:27" x14ac:dyDescent="0.25">
      <c r="D9081" s="31" t="s">
        <v>1637</v>
      </c>
      <c r="H9081">
        <v>2.5</v>
      </c>
      <c r="I9081" t="s">
        <v>1638</v>
      </c>
      <c r="J9081">
        <f>ROUND(H9081/100*K9076,5)</f>
        <v>0.73458999999999997</v>
      </c>
    </row>
    <row r="9082" spans="1:27" x14ac:dyDescent="0.25">
      <c r="D9082" s="31" t="s">
        <v>1636</v>
      </c>
      <c r="K9082" s="32">
        <f>SUM(J9073:J9081)</f>
        <v>70.758240000000001</v>
      </c>
    </row>
    <row r="9083" spans="1:27" x14ac:dyDescent="0.25">
      <c r="D9083" s="31" t="s">
        <v>1688</v>
      </c>
      <c r="H9083">
        <v>4</v>
      </c>
      <c r="I9083" t="s">
        <v>1638</v>
      </c>
      <c r="K9083" s="30">
        <f>ROUND(H9083/100*K9082,5)</f>
        <v>2.83033</v>
      </c>
    </row>
    <row r="9084" spans="1:27" x14ac:dyDescent="0.25">
      <c r="D9084" s="31" t="s">
        <v>1639</v>
      </c>
      <c r="K9084" s="32">
        <f>SUM(K9082:K9083)</f>
        <v>73.588570000000004</v>
      </c>
    </row>
    <row r="9086" spans="1:27" ht="45" customHeight="1" x14ac:dyDescent="0.25">
      <c r="A9086" s="25" t="s">
        <v>4079</v>
      </c>
      <c r="B9086" s="25" t="s">
        <v>1531</v>
      </c>
      <c r="C9086" s="26" t="s">
        <v>37</v>
      </c>
      <c r="D9086" s="6" t="s">
        <v>1532</v>
      </c>
      <c r="E9086" s="5"/>
      <c r="F9086" s="5"/>
      <c r="G9086" s="26"/>
      <c r="H9086" s="27" t="s">
        <v>1613</v>
      </c>
      <c r="I9086" s="4">
        <v>1.556</v>
      </c>
      <c r="J9086" s="5"/>
      <c r="K9086" s="28">
        <f>ROUND(K9101,2)</f>
        <v>195.64</v>
      </c>
      <c r="L9086" s="26"/>
      <c r="M9086" s="26"/>
      <c r="N9086" s="26"/>
      <c r="O9086" s="26"/>
      <c r="P9086" s="26"/>
      <c r="Q9086" s="26"/>
      <c r="R9086" s="26"/>
      <c r="S9086" s="26"/>
      <c r="T9086" s="26"/>
      <c r="U9086" s="26"/>
      <c r="V9086" s="26"/>
      <c r="W9086" s="26"/>
      <c r="X9086" s="26"/>
      <c r="Y9086" s="26"/>
      <c r="Z9086" s="26"/>
      <c r="AA9086" s="26"/>
    </row>
    <row r="9087" spans="1:27" x14ac:dyDescent="0.25">
      <c r="B9087" s="21" t="s">
        <v>1614</v>
      </c>
    </row>
    <row r="9088" spans="1:27" x14ac:dyDescent="0.25">
      <c r="B9088" t="s">
        <v>1776</v>
      </c>
      <c r="C9088" t="s">
        <v>1616</v>
      </c>
      <c r="D9088" t="s">
        <v>1674</v>
      </c>
      <c r="E9088" s="29">
        <v>0.36</v>
      </c>
      <c r="F9088" t="s">
        <v>1618</v>
      </c>
      <c r="G9088" t="s">
        <v>1619</v>
      </c>
      <c r="H9088" s="30">
        <v>20.45</v>
      </c>
      <c r="I9088" t="s">
        <v>1620</v>
      </c>
      <c r="J9088" s="30">
        <f>ROUND(E9088/I9086* H9088,5)</f>
        <v>4.7313599999999996</v>
      </c>
    </row>
    <row r="9089" spans="1:27" x14ac:dyDescent="0.25">
      <c r="B9089" t="s">
        <v>4080</v>
      </c>
      <c r="C9089" t="s">
        <v>1616</v>
      </c>
      <c r="D9089" t="s">
        <v>2479</v>
      </c>
      <c r="E9089" s="29">
        <v>0.24</v>
      </c>
      <c r="F9089" t="s">
        <v>1618</v>
      </c>
      <c r="G9089" t="s">
        <v>1619</v>
      </c>
      <c r="H9089" s="30">
        <v>27.19</v>
      </c>
      <c r="I9089" t="s">
        <v>1620</v>
      </c>
      <c r="J9089" s="30">
        <f>ROUND(E9089/I9086* H9089,5)</f>
        <v>4.1938300000000002</v>
      </c>
    </row>
    <row r="9090" spans="1:27" x14ac:dyDescent="0.25">
      <c r="D9090" s="31" t="s">
        <v>1621</v>
      </c>
      <c r="K9090" s="30">
        <f>SUM(J9088:J9089)</f>
        <v>8.9251900000000006</v>
      </c>
    </row>
    <row r="9091" spans="1:27" x14ac:dyDescent="0.25">
      <c r="B9091" s="21" t="s">
        <v>732</v>
      </c>
    </row>
    <row r="9092" spans="1:27" x14ac:dyDescent="0.25">
      <c r="B9092" t="s">
        <v>4081</v>
      </c>
      <c r="C9092" t="s">
        <v>1616</v>
      </c>
      <c r="D9092" t="s">
        <v>2481</v>
      </c>
      <c r="E9092" s="29">
        <v>0.24</v>
      </c>
      <c r="F9092" t="s">
        <v>1618</v>
      </c>
      <c r="G9092" t="s">
        <v>1619</v>
      </c>
      <c r="H9092" s="30">
        <v>49.01</v>
      </c>
      <c r="I9092" t="s">
        <v>1620</v>
      </c>
      <c r="J9092" s="30">
        <f>ROUND(E9092/I9086* H9092,5)</f>
        <v>7.55938</v>
      </c>
    </row>
    <row r="9093" spans="1:27" x14ac:dyDescent="0.25">
      <c r="D9093" s="31" t="s">
        <v>1624</v>
      </c>
      <c r="K9093" s="30">
        <f>SUM(J9092:J9092)</f>
        <v>7.55938</v>
      </c>
    </row>
    <row r="9094" spans="1:27" x14ac:dyDescent="0.25">
      <c r="B9094" s="21" t="s">
        <v>1625</v>
      </c>
    </row>
    <row r="9095" spans="1:27" x14ac:dyDescent="0.25">
      <c r="B9095" t="s">
        <v>4082</v>
      </c>
      <c r="C9095" t="s">
        <v>37</v>
      </c>
      <c r="D9095" t="s">
        <v>4083</v>
      </c>
      <c r="E9095" s="29">
        <v>1</v>
      </c>
      <c r="G9095" t="s">
        <v>1619</v>
      </c>
      <c r="H9095" s="30">
        <v>171.5</v>
      </c>
      <c r="I9095" t="s">
        <v>1620</v>
      </c>
      <c r="J9095" s="30">
        <f>ROUND(E9095* H9095,5)</f>
        <v>171.5</v>
      </c>
    </row>
    <row r="9096" spans="1:27" x14ac:dyDescent="0.25">
      <c r="D9096" s="31" t="s">
        <v>1635</v>
      </c>
      <c r="K9096" s="30">
        <f>SUM(J9095:J9095)</f>
        <v>171.5</v>
      </c>
    </row>
    <row r="9098" spans="1:27" x14ac:dyDescent="0.25">
      <c r="D9098" s="31" t="s">
        <v>1637</v>
      </c>
      <c r="H9098">
        <v>1.5</v>
      </c>
      <c r="I9098" t="s">
        <v>1638</v>
      </c>
      <c r="J9098">
        <f>ROUND(H9098/100*K9090,5)</f>
        <v>0.13388</v>
      </c>
    </row>
    <row r="9099" spans="1:27" x14ac:dyDescent="0.25">
      <c r="D9099" s="31" t="s">
        <v>1636</v>
      </c>
      <c r="K9099" s="32">
        <f>SUM(J9087:J9098)</f>
        <v>188.11845</v>
      </c>
    </row>
    <row r="9100" spans="1:27" x14ac:dyDescent="0.25">
      <c r="D9100" s="31" t="s">
        <v>1688</v>
      </c>
      <c r="H9100">
        <v>4</v>
      </c>
      <c r="I9100" t="s">
        <v>1638</v>
      </c>
      <c r="K9100" s="30">
        <f>ROUND(H9100/100*K9099,5)</f>
        <v>7.5247400000000004</v>
      </c>
    </row>
    <row r="9101" spans="1:27" x14ac:dyDescent="0.25">
      <c r="D9101" s="31" t="s">
        <v>1639</v>
      </c>
      <c r="K9101" s="32">
        <f>SUM(K9099:K9100)</f>
        <v>195.64319</v>
      </c>
    </row>
    <row r="9103" spans="1:27" ht="45" customHeight="1" x14ac:dyDescent="0.25">
      <c r="A9103" s="25" t="s">
        <v>4084</v>
      </c>
      <c r="B9103" s="25" t="s">
        <v>1527</v>
      </c>
      <c r="C9103" s="26" t="s">
        <v>42</v>
      </c>
      <c r="D9103" s="6" t="s">
        <v>1528</v>
      </c>
      <c r="E9103" s="5"/>
      <c r="F9103" s="5"/>
      <c r="G9103" s="26"/>
      <c r="H9103" s="27" t="s">
        <v>1613</v>
      </c>
      <c r="I9103" s="4">
        <v>1.343</v>
      </c>
      <c r="J9103" s="5"/>
      <c r="K9103" s="28">
        <f>ROUND(K9116,2)</f>
        <v>95.16</v>
      </c>
      <c r="L9103" s="26"/>
      <c r="M9103" s="26"/>
      <c r="N9103" s="26"/>
      <c r="O9103" s="26"/>
      <c r="P9103" s="26"/>
      <c r="Q9103" s="26"/>
      <c r="R9103" s="26"/>
      <c r="S9103" s="26"/>
      <c r="T9103" s="26"/>
      <c r="U9103" s="26"/>
      <c r="V9103" s="26"/>
      <c r="W9103" s="26"/>
      <c r="X9103" s="26"/>
      <c r="Y9103" s="26"/>
      <c r="Z9103" s="26"/>
      <c r="AA9103" s="26"/>
    </row>
    <row r="9104" spans="1:27" x14ac:dyDescent="0.25">
      <c r="B9104" s="21" t="s">
        <v>1614</v>
      </c>
    </row>
    <row r="9105" spans="1:27" x14ac:dyDescent="0.25">
      <c r="B9105" t="s">
        <v>1776</v>
      </c>
      <c r="C9105" t="s">
        <v>1616</v>
      </c>
      <c r="D9105" t="s">
        <v>1674</v>
      </c>
      <c r="E9105" s="29">
        <v>0.45</v>
      </c>
      <c r="F9105" t="s">
        <v>1618</v>
      </c>
      <c r="G9105" t="s">
        <v>1619</v>
      </c>
      <c r="H9105" s="30">
        <v>20.45</v>
      </c>
      <c r="I9105" t="s">
        <v>1620</v>
      </c>
      <c r="J9105" s="30">
        <f>ROUND(E9105/I9103* H9105,5)</f>
        <v>6.8521999999999998</v>
      </c>
    </row>
    <row r="9106" spans="1:27" x14ac:dyDescent="0.25">
      <c r="B9106" t="s">
        <v>4080</v>
      </c>
      <c r="C9106" t="s">
        <v>1616</v>
      </c>
      <c r="D9106" t="s">
        <v>2479</v>
      </c>
      <c r="E9106" s="29">
        <v>0.3</v>
      </c>
      <c r="F9106" t="s">
        <v>1618</v>
      </c>
      <c r="G9106" t="s">
        <v>1619</v>
      </c>
      <c r="H9106" s="30">
        <v>27.19</v>
      </c>
      <c r="I9106" t="s">
        <v>1620</v>
      </c>
      <c r="J9106" s="30">
        <f>ROUND(E9106/I9103* H9106,5)</f>
        <v>6.0737199999999998</v>
      </c>
    </row>
    <row r="9107" spans="1:27" x14ac:dyDescent="0.25">
      <c r="D9107" s="31" t="s">
        <v>1621</v>
      </c>
      <c r="K9107" s="30">
        <f>SUM(J9105:J9106)</f>
        <v>12.92592</v>
      </c>
    </row>
    <row r="9108" spans="1:27" x14ac:dyDescent="0.25">
      <c r="B9108" s="21" t="s">
        <v>1625</v>
      </c>
    </row>
    <row r="9109" spans="1:27" x14ac:dyDescent="0.25">
      <c r="B9109" t="s">
        <v>4085</v>
      </c>
      <c r="C9109" t="s">
        <v>45</v>
      </c>
      <c r="D9109" t="s">
        <v>4086</v>
      </c>
      <c r="E9109" s="29">
        <v>9.0200000000000002E-2</v>
      </c>
      <c r="G9109" t="s">
        <v>1619</v>
      </c>
      <c r="H9109" s="30">
        <v>67.05</v>
      </c>
      <c r="I9109" t="s">
        <v>1620</v>
      </c>
      <c r="J9109" s="30">
        <f>ROUND(E9109* H9109,5)</f>
        <v>6.0479099999999999</v>
      </c>
    </row>
    <row r="9110" spans="1:27" x14ac:dyDescent="0.25">
      <c r="B9110" t="s">
        <v>4087</v>
      </c>
      <c r="C9110" t="s">
        <v>42</v>
      </c>
      <c r="D9110" t="s">
        <v>4088</v>
      </c>
      <c r="E9110" s="29">
        <v>1.05</v>
      </c>
      <c r="G9110" t="s">
        <v>1619</v>
      </c>
      <c r="H9110" s="30">
        <v>68.89</v>
      </c>
      <c r="I9110" t="s">
        <v>1620</v>
      </c>
      <c r="J9110" s="30">
        <f>ROUND(E9110* H9110,5)</f>
        <v>72.334500000000006</v>
      </c>
    </row>
    <row r="9111" spans="1:27" x14ac:dyDescent="0.25">
      <c r="D9111" s="31" t="s">
        <v>1635</v>
      </c>
      <c r="K9111" s="30">
        <f>SUM(J9109:J9110)</f>
        <v>78.382410000000007</v>
      </c>
    </row>
    <row r="9113" spans="1:27" x14ac:dyDescent="0.25">
      <c r="D9113" s="31" t="s">
        <v>1637</v>
      </c>
      <c r="H9113">
        <v>1.5</v>
      </c>
      <c r="I9113" t="s">
        <v>1638</v>
      </c>
      <c r="J9113">
        <f>ROUND(H9113/100*K9107,5)</f>
        <v>0.19389000000000001</v>
      </c>
    </row>
    <row r="9114" spans="1:27" x14ac:dyDescent="0.25">
      <c r="D9114" s="31" t="s">
        <v>1636</v>
      </c>
      <c r="K9114" s="32">
        <f>SUM(J9104:J9113)</f>
        <v>91.502220000000008</v>
      </c>
    </row>
    <row r="9115" spans="1:27" x14ac:dyDescent="0.25">
      <c r="D9115" s="31" t="s">
        <v>1688</v>
      </c>
      <c r="H9115">
        <v>4</v>
      </c>
      <c r="I9115" t="s">
        <v>1638</v>
      </c>
      <c r="K9115" s="30">
        <f>ROUND(H9115/100*K9114,5)</f>
        <v>3.6600899999999998</v>
      </c>
    </row>
    <row r="9116" spans="1:27" x14ac:dyDescent="0.25">
      <c r="D9116" s="31" t="s">
        <v>1639</v>
      </c>
      <c r="K9116" s="32">
        <f>SUM(K9114:K9115)</f>
        <v>95.162310000000005</v>
      </c>
    </row>
    <row r="9118" spans="1:27" ht="45" customHeight="1" x14ac:dyDescent="0.25">
      <c r="A9118" s="25" t="s">
        <v>4089</v>
      </c>
      <c r="B9118" s="25" t="s">
        <v>1520</v>
      </c>
      <c r="C9118" s="26" t="s">
        <v>42</v>
      </c>
      <c r="D9118" s="6" t="s">
        <v>1521</v>
      </c>
      <c r="E9118" s="5"/>
      <c r="F9118" s="5"/>
      <c r="G9118" s="26"/>
      <c r="H9118" s="27" t="s">
        <v>1613</v>
      </c>
      <c r="I9118" s="4">
        <v>1.349</v>
      </c>
      <c r="J9118" s="5"/>
      <c r="K9118" s="28">
        <f>ROUND(K9132,2)</f>
        <v>58.06</v>
      </c>
      <c r="L9118" s="26"/>
      <c r="M9118" s="26"/>
      <c r="N9118" s="26"/>
      <c r="O9118" s="26"/>
      <c r="P9118" s="26"/>
      <c r="Q9118" s="26"/>
      <c r="R9118" s="26"/>
      <c r="S9118" s="26"/>
      <c r="T9118" s="26"/>
      <c r="U9118" s="26"/>
      <c r="V9118" s="26"/>
      <c r="W9118" s="26"/>
      <c r="X9118" s="26"/>
      <c r="Y9118" s="26"/>
      <c r="Z9118" s="26"/>
      <c r="AA9118" s="26"/>
    </row>
    <row r="9119" spans="1:27" x14ac:dyDescent="0.25">
      <c r="B9119" s="21" t="s">
        <v>1614</v>
      </c>
    </row>
    <row r="9120" spans="1:27" x14ac:dyDescent="0.25">
      <c r="B9120" t="s">
        <v>1776</v>
      </c>
      <c r="C9120" t="s">
        <v>1616</v>
      </c>
      <c r="D9120" t="s">
        <v>1674</v>
      </c>
      <c r="E9120" s="29">
        <v>0.22</v>
      </c>
      <c r="F9120" t="s">
        <v>1618</v>
      </c>
      <c r="G9120" t="s">
        <v>1619</v>
      </c>
      <c r="H9120" s="30">
        <v>20.45</v>
      </c>
      <c r="I9120" t="s">
        <v>1620</v>
      </c>
      <c r="J9120" s="30">
        <f>ROUND(E9120/I9118* H9120,5)</f>
        <v>3.3350599999999999</v>
      </c>
    </row>
    <row r="9121" spans="1:27" x14ac:dyDescent="0.25">
      <c r="B9121" t="s">
        <v>4080</v>
      </c>
      <c r="C9121" t="s">
        <v>1616</v>
      </c>
      <c r="D9121" t="s">
        <v>2479</v>
      </c>
      <c r="E9121" s="29">
        <v>0.22</v>
      </c>
      <c r="F9121" t="s">
        <v>1618</v>
      </c>
      <c r="G9121" t="s">
        <v>1619</v>
      </c>
      <c r="H9121" s="30">
        <v>27.19</v>
      </c>
      <c r="I9121" t="s">
        <v>1620</v>
      </c>
      <c r="J9121" s="30">
        <f>ROUND(E9121/I9118* H9121,5)</f>
        <v>4.4342499999999996</v>
      </c>
    </row>
    <row r="9122" spans="1:27" x14ac:dyDescent="0.25">
      <c r="D9122" s="31" t="s">
        <v>1621</v>
      </c>
      <c r="K9122" s="30">
        <f>SUM(J9120:J9121)</f>
        <v>7.7693099999999991</v>
      </c>
    </row>
    <row r="9123" spans="1:27" x14ac:dyDescent="0.25">
      <c r="B9123" s="21" t="s">
        <v>1625</v>
      </c>
    </row>
    <row r="9124" spans="1:27" x14ac:dyDescent="0.25">
      <c r="B9124" t="s">
        <v>4090</v>
      </c>
      <c r="C9124" t="s">
        <v>1627</v>
      </c>
      <c r="D9124" t="s">
        <v>2029</v>
      </c>
      <c r="E9124" s="29">
        <v>4.7E-2</v>
      </c>
      <c r="G9124" t="s">
        <v>1619</v>
      </c>
      <c r="H9124" s="30">
        <v>35.36</v>
      </c>
      <c r="I9124" t="s">
        <v>1620</v>
      </c>
      <c r="J9124" s="30">
        <f>ROUND(E9124* H9124,5)</f>
        <v>1.6619200000000001</v>
      </c>
    </row>
    <row r="9125" spans="1:27" x14ac:dyDescent="0.25">
      <c r="B9125" t="s">
        <v>4091</v>
      </c>
      <c r="C9125" t="s">
        <v>42</v>
      </c>
      <c r="D9125" t="s">
        <v>4092</v>
      </c>
      <c r="E9125" s="29">
        <v>1</v>
      </c>
      <c r="G9125" t="s">
        <v>1619</v>
      </c>
      <c r="H9125" s="30">
        <v>20.12</v>
      </c>
      <c r="I9125" t="s">
        <v>1620</v>
      </c>
      <c r="J9125" s="30">
        <f>ROUND(E9125* H9125,5)</f>
        <v>20.12</v>
      </c>
    </row>
    <row r="9126" spans="1:27" x14ac:dyDescent="0.25">
      <c r="B9126" t="s">
        <v>4093</v>
      </c>
      <c r="C9126" t="s">
        <v>42</v>
      </c>
      <c r="D9126" t="s">
        <v>4094</v>
      </c>
      <c r="E9126" s="29">
        <v>1</v>
      </c>
      <c r="G9126" t="s">
        <v>1619</v>
      </c>
      <c r="H9126" s="30">
        <v>26.16</v>
      </c>
      <c r="I9126" t="s">
        <v>1620</v>
      </c>
      <c r="J9126" s="30">
        <f>ROUND(E9126* H9126,5)</f>
        <v>26.16</v>
      </c>
    </row>
    <row r="9127" spans="1:27" x14ac:dyDescent="0.25">
      <c r="D9127" s="31" t="s">
        <v>1635</v>
      </c>
      <c r="K9127" s="30">
        <f>SUM(J9124:J9126)</f>
        <v>47.941919999999996</v>
      </c>
    </row>
    <row r="9129" spans="1:27" x14ac:dyDescent="0.25">
      <c r="D9129" s="31" t="s">
        <v>1637</v>
      </c>
      <c r="H9129">
        <v>1.5</v>
      </c>
      <c r="I9129" t="s">
        <v>1638</v>
      </c>
      <c r="J9129">
        <f>ROUND(H9129/100*K9122,5)</f>
        <v>0.11654</v>
      </c>
    </row>
    <row r="9130" spans="1:27" x14ac:dyDescent="0.25">
      <c r="D9130" s="31" t="s">
        <v>1636</v>
      </c>
      <c r="K9130" s="32">
        <f>SUM(J9119:J9129)</f>
        <v>55.827770000000001</v>
      </c>
    </row>
    <row r="9131" spans="1:27" x14ac:dyDescent="0.25">
      <c r="D9131" s="31" t="s">
        <v>1688</v>
      </c>
      <c r="H9131">
        <v>4</v>
      </c>
      <c r="I9131" t="s">
        <v>1638</v>
      </c>
      <c r="K9131" s="30">
        <f>ROUND(H9131/100*K9130,5)</f>
        <v>2.2331099999999999</v>
      </c>
    </row>
    <row r="9132" spans="1:27" x14ac:dyDescent="0.25">
      <c r="D9132" s="31" t="s">
        <v>1639</v>
      </c>
      <c r="K9132" s="32">
        <f>SUM(K9130:K9131)</f>
        <v>58.060879999999997</v>
      </c>
    </row>
    <row r="9134" spans="1:27" ht="45" customHeight="1" x14ac:dyDescent="0.25">
      <c r="A9134" s="25" t="s">
        <v>4095</v>
      </c>
      <c r="B9134" s="25" t="s">
        <v>1529</v>
      </c>
      <c r="C9134" s="26" t="s">
        <v>42</v>
      </c>
      <c r="D9134" s="6" t="s">
        <v>1530</v>
      </c>
      <c r="E9134" s="5"/>
      <c r="F9134" s="5"/>
      <c r="G9134" s="26"/>
      <c r="H9134" s="27" t="s">
        <v>1613</v>
      </c>
      <c r="I9134" s="4">
        <v>1.1000000000000001</v>
      </c>
      <c r="J9134" s="5"/>
      <c r="K9134" s="28">
        <f>ROUND(K9146,2)</f>
        <v>21.2</v>
      </c>
      <c r="L9134" s="26"/>
      <c r="M9134" s="26"/>
      <c r="N9134" s="26"/>
      <c r="O9134" s="26"/>
      <c r="P9134" s="26"/>
      <c r="Q9134" s="26"/>
      <c r="R9134" s="26"/>
      <c r="S9134" s="26"/>
      <c r="T9134" s="26"/>
      <c r="U9134" s="26"/>
      <c r="V9134" s="26"/>
      <c r="W9134" s="26"/>
      <c r="X9134" s="26"/>
      <c r="Y9134" s="26"/>
      <c r="Z9134" s="26"/>
      <c r="AA9134" s="26"/>
    </row>
    <row r="9135" spans="1:27" x14ac:dyDescent="0.25">
      <c r="B9135" s="21" t="s">
        <v>1614</v>
      </c>
    </row>
    <row r="9136" spans="1:27" x14ac:dyDescent="0.25">
      <c r="B9136" t="s">
        <v>4007</v>
      </c>
      <c r="C9136" t="s">
        <v>1616</v>
      </c>
      <c r="D9136" t="s">
        <v>1829</v>
      </c>
      <c r="E9136" s="29">
        <v>0.21</v>
      </c>
      <c r="F9136" t="s">
        <v>1618</v>
      </c>
      <c r="G9136" t="s">
        <v>1619</v>
      </c>
      <c r="H9136" s="30">
        <v>24.14</v>
      </c>
      <c r="I9136" t="s">
        <v>1620</v>
      </c>
      <c r="J9136" s="30">
        <f>ROUND(E9136/I9134* H9136,5)</f>
        <v>4.6085500000000001</v>
      </c>
    </row>
    <row r="9137" spans="1:27" x14ac:dyDescent="0.25">
      <c r="B9137" t="s">
        <v>4008</v>
      </c>
      <c r="C9137" t="s">
        <v>1616</v>
      </c>
      <c r="D9137" t="s">
        <v>1831</v>
      </c>
      <c r="E9137" s="29">
        <v>0.21</v>
      </c>
      <c r="F9137" t="s">
        <v>1618</v>
      </c>
      <c r="G9137" t="s">
        <v>1619</v>
      </c>
      <c r="H9137" s="30">
        <v>28.1</v>
      </c>
      <c r="I9137" t="s">
        <v>1620</v>
      </c>
      <c r="J9137" s="30">
        <f>ROUND(E9137/I9134* H9137,5)</f>
        <v>5.3645500000000004</v>
      </c>
    </row>
    <row r="9138" spans="1:27" x14ac:dyDescent="0.25">
      <c r="D9138" s="31" t="s">
        <v>1621</v>
      </c>
      <c r="K9138" s="30">
        <f>SUM(J9136:J9137)</f>
        <v>9.9731000000000005</v>
      </c>
    </row>
    <row r="9139" spans="1:27" x14ac:dyDescent="0.25">
      <c r="B9139" s="21" t="s">
        <v>1625</v>
      </c>
    </row>
    <row r="9140" spans="1:27" x14ac:dyDescent="0.25">
      <c r="B9140" t="s">
        <v>4096</v>
      </c>
      <c r="C9140" t="s">
        <v>42</v>
      </c>
      <c r="D9140" t="s">
        <v>4097</v>
      </c>
      <c r="E9140" s="29">
        <v>1.02</v>
      </c>
      <c r="G9140" t="s">
        <v>1619</v>
      </c>
      <c r="H9140" s="30">
        <v>10.06</v>
      </c>
      <c r="I9140" t="s">
        <v>1620</v>
      </c>
      <c r="J9140" s="30">
        <f>ROUND(E9140* H9140,5)</f>
        <v>10.261200000000001</v>
      </c>
    </row>
    <row r="9141" spans="1:27" x14ac:dyDescent="0.25">
      <c r="D9141" s="31" t="s">
        <v>1635</v>
      </c>
      <c r="K9141" s="30">
        <f>SUM(J9140:J9140)</f>
        <v>10.261200000000001</v>
      </c>
    </row>
    <row r="9143" spans="1:27" x14ac:dyDescent="0.25">
      <c r="D9143" s="31" t="s">
        <v>1637</v>
      </c>
      <c r="H9143">
        <v>1.5</v>
      </c>
      <c r="I9143" t="s">
        <v>1638</v>
      </c>
      <c r="J9143">
        <f>ROUND(H9143/100*K9138,5)</f>
        <v>0.14960000000000001</v>
      </c>
    </row>
    <row r="9144" spans="1:27" x14ac:dyDescent="0.25">
      <c r="D9144" s="31" t="s">
        <v>1636</v>
      </c>
      <c r="K9144" s="32">
        <f>SUM(J9135:J9143)</f>
        <v>20.383900000000001</v>
      </c>
    </row>
    <row r="9145" spans="1:27" x14ac:dyDescent="0.25">
      <c r="D9145" s="31" t="s">
        <v>1688</v>
      </c>
      <c r="H9145">
        <v>4</v>
      </c>
      <c r="I9145" t="s">
        <v>1638</v>
      </c>
      <c r="K9145" s="30">
        <f>ROUND(H9145/100*K9144,5)</f>
        <v>0.81535999999999997</v>
      </c>
    </row>
    <row r="9146" spans="1:27" x14ac:dyDescent="0.25">
      <c r="D9146" s="31" t="s">
        <v>1639</v>
      </c>
      <c r="K9146" s="32">
        <f>SUM(K9144:K9145)</f>
        <v>21.199259999999999</v>
      </c>
    </row>
    <row r="9148" spans="1:27" ht="45" customHeight="1" x14ac:dyDescent="0.25">
      <c r="A9148" s="25" t="s">
        <v>4098</v>
      </c>
      <c r="B9148" s="25" t="s">
        <v>1518</v>
      </c>
      <c r="C9148" s="26" t="s">
        <v>42</v>
      </c>
      <c r="D9148" s="6" t="s">
        <v>1519</v>
      </c>
      <c r="E9148" s="5"/>
      <c r="F9148" s="5"/>
      <c r="G9148" s="26"/>
      <c r="H9148" s="27" t="s">
        <v>1613</v>
      </c>
      <c r="I9148" s="4">
        <v>1.0660000000000001</v>
      </c>
      <c r="J9148" s="5"/>
      <c r="K9148" s="28">
        <f>ROUND(K9165,2)</f>
        <v>186.3</v>
      </c>
      <c r="L9148" s="26"/>
      <c r="M9148" s="26"/>
      <c r="N9148" s="26"/>
      <c r="O9148" s="26"/>
      <c r="P9148" s="26"/>
      <c r="Q9148" s="26"/>
      <c r="R9148" s="26"/>
      <c r="S9148" s="26"/>
      <c r="T9148" s="26"/>
      <c r="U9148" s="26"/>
      <c r="V9148" s="26"/>
      <c r="W9148" s="26"/>
      <c r="X9148" s="26"/>
      <c r="Y9148" s="26"/>
      <c r="Z9148" s="26"/>
      <c r="AA9148" s="26"/>
    </row>
    <row r="9149" spans="1:27" x14ac:dyDescent="0.25">
      <c r="B9149" s="21" t="s">
        <v>1614</v>
      </c>
    </row>
    <row r="9150" spans="1:27" x14ac:dyDescent="0.25">
      <c r="B9150" t="s">
        <v>1776</v>
      </c>
      <c r="C9150" t="s">
        <v>1616</v>
      </c>
      <c r="D9150" t="s">
        <v>1674</v>
      </c>
      <c r="E9150" s="29">
        <v>2.1</v>
      </c>
      <c r="F9150" t="s">
        <v>1618</v>
      </c>
      <c r="G9150" t="s">
        <v>1619</v>
      </c>
      <c r="H9150" s="30">
        <v>20.45</v>
      </c>
      <c r="I9150" t="s">
        <v>1620</v>
      </c>
      <c r="J9150" s="30">
        <f>ROUND(E9150/I9148* H9150,5)</f>
        <v>40.286119999999997</v>
      </c>
    </row>
    <row r="9151" spans="1:27" x14ac:dyDescent="0.25">
      <c r="B9151" t="s">
        <v>1793</v>
      </c>
      <c r="C9151" t="s">
        <v>1616</v>
      </c>
      <c r="D9151" t="s">
        <v>1686</v>
      </c>
      <c r="E9151" s="29">
        <v>4.2</v>
      </c>
      <c r="F9151" t="s">
        <v>1618</v>
      </c>
      <c r="G9151" t="s">
        <v>1619</v>
      </c>
      <c r="H9151" s="30">
        <v>23.52</v>
      </c>
      <c r="I9151" t="s">
        <v>1620</v>
      </c>
      <c r="J9151" s="30">
        <f>ROUND(E9151/I9148* H9151,5)</f>
        <v>92.667919999999995</v>
      </c>
    </row>
    <row r="9152" spans="1:27" x14ac:dyDescent="0.25">
      <c r="D9152" s="31" t="s">
        <v>1621</v>
      </c>
      <c r="K9152" s="30">
        <f>SUM(J9150:J9151)</f>
        <v>132.95403999999999</v>
      </c>
    </row>
    <row r="9153" spans="1:27" x14ac:dyDescent="0.25">
      <c r="B9153" s="21" t="s">
        <v>1625</v>
      </c>
    </row>
    <row r="9154" spans="1:27" x14ac:dyDescent="0.25">
      <c r="B9154" t="s">
        <v>4099</v>
      </c>
      <c r="C9154" t="s">
        <v>37</v>
      </c>
      <c r="D9154" t="s">
        <v>4100</v>
      </c>
      <c r="E9154" s="29">
        <v>121</v>
      </c>
      <c r="G9154" t="s">
        <v>1619</v>
      </c>
      <c r="H9154" s="30">
        <v>0.2</v>
      </c>
      <c r="I9154" t="s">
        <v>1620</v>
      </c>
      <c r="J9154" s="30">
        <f>ROUND(E9154* H9154,5)</f>
        <v>24.2</v>
      </c>
    </row>
    <row r="9155" spans="1:27" x14ac:dyDescent="0.25">
      <c r="B9155" t="s">
        <v>1631</v>
      </c>
      <c r="C9155" t="s">
        <v>45</v>
      </c>
      <c r="D9155" t="s">
        <v>1632</v>
      </c>
      <c r="E9155" s="29">
        <v>3.5000000000000001E-3</v>
      </c>
      <c r="G9155" t="s">
        <v>1619</v>
      </c>
      <c r="H9155" s="30">
        <v>1.56</v>
      </c>
      <c r="I9155" t="s">
        <v>1620</v>
      </c>
      <c r="J9155" s="30">
        <f>ROUND(E9155* H9155,5)</f>
        <v>5.4599999999999996E-3</v>
      </c>
    </row>
    <row r="9156" spans="1:27" x14ac:dyDescent="0.25">
      <c r="B9156" t="s">
        <v>1626</v>
      </c>
      <c r="C9156" t="s">
        <v>1627</v>
      </c>
      <c r="D9156" t="s">
        <v>1628</v>
      </c>
      <c r="E9156" s="29">
        <v>6.3E-3</v>
      </c>
      <c r="G9156" t="s">
        <v>1619</v>
      </c>
      <c r="H9156" s="30">
        <v>110.61</v>
      </c>
      <c r="I9156" t="s">
        <v>1620</v>
      </c>
      <c r="J9156" s="30">
        <f>ROUND(E9156* H9156,5)</f>
        <v>0.69684000000000001</v>
      </c>
    </row>
    <row r="9157" spans="1:27" x14ac:dyDescent="0.25">
      <c r="D9157" s="31" t="s">
        <v>1635</v>
      </c>
      <c r="K9157" s="30">
        <f>SUM(J9154:J9156)</f>
        <v>24.9023</v>
      </c>
    </row>
    <row r="9158" spans="1:27" x14ac:dyDescent="0.25">
      <c r="B9158" s="21" t="s">
        <v>1610</v>
      </c>
    </row>
    <row r="9159" spans="1:27" x14ac:dyDescent="0.25">
      <c r="B9159" t="s">
        <v>1611</v>
      </c>
      <c r="C9159" t="s">
        <v>45</v>
      </c>
      <c r="D9159" t="s">
        <v>1612</v>
      </c>
      <c r="E9159" s="29">
        <v>0.1071</v>
      </c>
      <c r="G9159" t="s">
        <v>1619</v>
      </c>
      <c r="H9159" s="30">
        <v>180.04733999999999</v>
      </c>
      <c r="I9159" t="s">
        <v>1620</v>
      </c>
      <c r="J9159" s="30">
        <f>ROUND(E9159* H9159,5)</f>
        <v>19.283069999999999</v>
      </c>
    </row>
    <row r="9160" spans="1:27" x14ac:dyDescent="0.25">
      <c r="D9160" s="31" t="s">
        <v>1687</v>
      </c>
      <c r="K9160" s="30">
        <f>SUM(J9159:J9159)</f>
        <v>19.283069999999999</v>
      </c>
    </row>
    <row r="9162" spans="1:27" x14ac:dyDescent="0.25">
      <c r="D9162" s="31" t="s">
        <v>1637</v>
      </c>
      <c r="H9162">
        <v>1.5</v>
      </c>
      <c r="I9162" t="s">
        <v>1638</v>
      </c>
      <c r="J9162">
        <f>ROUND(H9162/100*K9152,5)</f>
        <v>1.99431</v>
      </c>
    </row>
    <row r="9163" spans="1:27" x14ac:dyDescent="0.25">
      <c r="D9163" s="31" t="s">
        <v>1636</v>
      </c>
      <c r="K9163" s="32">
        <f>SUM(J9149:J9162)</f>
        <v>179.13372000000001</v>
      </c>
    </row>
    <row r="9164" spans="1:27" x14ac:dyDescent="0.25">
      <c r="D9164" s="31" t="s">
        <v>1688</v>
      </c>
      <c r="H9164">
        <v>4</v>
      </c>
      <c r="I9164" t="s">
        <v>1638</v>
      </c>
      <c r="K9164" s="30">
        <f>ROUND(H9164/100*K9163,5)</f>
        <v>7.1653500000000001</v>
      </c>
    </row>
    <row r="9165" spans="1:27" x14ac:dyDescent="0.25">
      <c r="D9165" s="31" t="s">
        <v>1639</v>
      </c>
      <c r="K9165" s="32">
        <f>SUM(K9163:K9164)</f>
        <v>186.29907</v>
      </c>
    </row>
    <row r="9167" spans="1:27" ht="45" customHeight="1" x14ac:dyDescent="0.25">
      <c r="A9167" s="25" t="s">
        <v>4101</v>
      </c>
      <c r="B9167" s="25" t="s">
        <v>223</v>
      </c>
      <c r="C9167" s="26" t="s">
        <v>37</v>
      </c>
      <c r="D9167" s="6" t="s">
        <v>224</v>
      </c>
      <c r="E9167" s="5"/>
      <c r="F9167" s="5"/>
      <c r="G9167" s="26"/>
      <c r="H9167" s="27" t="s">
        <v>1613</v>
      </c>
      <c r="I9167" s="4">
        <v>1.415</v>
      </c>
      <c r="J9167" s="5"/>
      <c r="K9167" s="28">
        <f>ROUND(K9179,2)</f>
        <v>131.71</v>
      </c>
      <c r="L9167" s="26"/>
      <c r="M9167" s="26"/>
      <c r="N9167" s="26"/>
      <c r="O9167" s="26"/>
      <c r="P9167" s="26"/>
      <c r="Q9167" s="26"/>
      <c r="R9167" s="26"/>
      <c r="S9167" s="26"/>
      <c r="T9167" s="26"/>
      <c r="U9167" s="26"/>
      <c r="V9167" s="26"/>
      <c r="W9167" s="26"/>
      <c r="X9167" s="26"/>
      <c r="Y9167" s="26"/>
      <c r="Z9167" s="26"/>
      <c r="AA9167" s="26"/>
    </row>
    <row r="9168" spans="1:27" x14ac:dyDescent="0.25">
      <c r="B9168" s="21" t="s">
        <v>1614</v>
      </c>
    </row>
    <row r="9169" spans="1:27" x14ac:dyDescent="0.25">
      <c r="B9169" t="s">
        <v>4102</v>
      </c>
      <c r="C9169" t="s">
        <v>1616</v>
      </c>
      <c r="D9169" t="s">
        <v>4103</v>
      </c>
      <c r="E9169" s="29">
        <v>0.4</v>
      </c>
      <c r="F9169" t="s">
        <v>1618</v>
      </c>
      <c r="G9169" t="s">
        <v>1619</v>
      </c>
      <c r="H9169" s="30">
        <v>24.1</v>
      </c>
      <c r="I9169" t="s">
        <v>1620</v>
      </c>
      <c r="J9169" s="30">
        <f>ROUND(E9169/I9167* H9169,5)</f>
        <v>6.8127199999999997</v>
      </c>
    </row>
    <row r="9170" spans="1:27" x14ac:dyDescent="0.25">
      <c r="B9170" t="s">
        <v>4104</v>
      </c>
      <c r="C9170" t="s">
        <v>1616</v>
      </c>
      <c r="D9170" t="s">
        <v>2544</v>
      </c>
      <c r="E9170" s="29">
        <v>0.4</v>
      </c>
      <c r="F9170" t="s">
        <v>1618</v>
      </c>
      <c r="G9170" t="s">
        <v>1619</v>
      </c>
      <c r="H9170" s="30">
        <v>28.1</v>
      </c>
      <c r="I9170" t="s">
        <v>1620</v>
      </c>
      <c r="J9170" s="30">
        <f>ROUND(E9170/I9167* H9170,5)</f>
        <v>7.94346</v>
      </c>
    </row>
    <row r="9171" spans="1:27" x14ac:dyDescent="0.25">
      <c r="D9171" s="31" t="s">
        <v>1621</v>
      </c>
      <c r="K9171" s="30">
        <f>SUM(J9169:J9170)</f>
        <v>14.756180000000001</v>
      </c>
    </row>
    <row r="9172" spans="1:27" x14ac:dyDescent="0.25">
      <c r="B9172" s="21" t="s">
        <v>1625</v>
      </c>
    </row>
    <row r="9173" spans="1:27" x14ac:dyDescent="0.25">
      <c r="B9173" t="s">
        <v>4105</v>
      </c>
      <c r="C9173" t="s">
        <v>37</v>
      </c>
      <c r="D9173" t="s">
        <v>4106</v>
      </c>
      <c r="E9173" s="29">
        <v>1</v>
      </c>
      <c r="G9173" t="s">
        <v>1619</v>
      </c>
      <c r="H9173" s="30">
        <v>111.67</v>
      </c>
      <c r="I9173" t="s">
        <v>1620</v>
      </c>
      <c r="J9173" s="30">
        <f>ROUND(E9173* H9173,5)</f>
        <v>111.67</v>
      </c>
    </row>
    <row r="9174" spans="1:27" x14ac:dyDescent="0.25">
      <c r="D9174" s="31" t="s">
        <v>1635</v>
      </c>
      <c r="K9174" s="30">
        <f>SUM(J9173:J9173)</f>
        <v>111.67</v>
      </c>
    </row>
    <row r="9176" spans="1:27" x14ac:dyDescent="0.25">
      <c r="D9176" s="31" t="s">
        <v>1637</v>
      </c>
      <c r="H9176">
        <v>1.5</v>
      </c>
      <c r="I9176" t="s">
        <v>1638</v>
      </c>
      <c r="J9176">
        <f>ROUND(H9176/100*K9171,5)</f>
        <v>0.22134000000000001</v>
      </c>
    </row>
    <row r="9177" spans="1:27" x14ac:dyDescent="0.25">
      <c r="D9177" s="31" t="s">
        <v>1636</v>
      </c>
      <c r="K9177" s="32">
        <f>SUM(J9168:J9176)</f>
        <v>126.64752</v>
      </c>
    </row>
    <row r="9178" spans="1:27" x14ac:dyDescent="0.25">
      <c r="D9178" s="31" t="s">
        <v>1688</v>
      </c>
      <c r="H9178">
        <v>4</v>
      </c>
      <c r="I9178" t="s">
        <v>1638</v>
      </c>
      <c r="K9178" s="30">
        <f>ROUND(H9178/100*K9177,5)</f>
        <v>5.0659000000000001</v>
      </c>
    </row>
    <row r="9179" spans="1:27" x14ac:dyDescent="0.25">
      <c r="D9179" s="31" t="s">
        <v>1639</v>
      </c>
      <c r="K9179" s="32">
        <f>SUM(K9177:K9178)</f>
        <v>131.71342000000001</v>
      </c>
    </row>
    <row r="9181" spans="1:27" ht="45" customHeight="1" x14ac:dyDescent="0.25">
      <c r="A9181" s="25" t="s">
        <v>4107</v>
      </c>
      <c r="B9181" s="25" t="s">
        <v>1558</v>
      </c>
      <c r="C9181" s="26" t="s">
        <v>37</v>
      </c>
      <c r="D9181" s="6" t="s">
        <v>1559</v>
      </c>
      <c r="E9181" s="5"/>
      <c r="F9181" s="5"/>
      <c r="G9181" s="26"/>
      <c r="H9181" s="27" t="s">
        <v>1613</v>
      </c>
      <c r="I9181" s="4">
        <v>3.0379999999999998</v>
      </c>
      <c r="J9181" s="5"/>
      <c r="K9181" s="28">
        <f>ROUND(K9196,2)</f>
        <v>699.1</v>
      </c>
      <c r="L9181" s="26"/>
      <c r="M9181" s="26"/>
      <c r="N9181" s="26"/>
      <c r="O9181" s="26"/>
      <c r="P9181" s="26"/>
      <c r="Q9181" s="26"/>
      <c r="R9181" s="26"/>
      <c r="S9181" s="26"/>
      <c r="T9181" s="26"/>
      <c r="U9181" s="26"/>
      <c r="V9181" s="26"/>
      <c r="W9181" s="26"/>
      <c r="X9181" s="26"/>
      <c r="Y9181" s="26"/>
      <c r="Z9181" s="26"/>
      <c r="AA9181" s="26"/>
    </row>
    <row r="9182" spans="1:27" x14ac:dyDescent="0.25">
      <c r="B9182" s="21" t="s">
        <v>1614</v>
      </c>
    </row>
    <row r="9183" spans="1:27" x14ac:dyDescent="0.25">
      <c r="B9183" t="s">
        <v>1776</v>
      </c>
      <c r="C9183" t="s">
        <v>1616</v>
      </c>
      <c r="D9183" t="s">
        <v>1674</v>
      </c>
      <c r="E9183" s="29">
        <v>0.53</v>
      </c>
      <c r="F9183" t="s">
        <v>1618</v>
      </c>
      <c r="G9183" t="s">
        <v>1619</v>
      </c>
      <c r="H9183" s="30">
        <v>20.45</v>
      </c>
      <c r="I9183" t="s">
        <v>1620</v>
      </c>
      <c r="J9183" s="30">
        <f>ROUND(E9183/I9181* H9183,5)</f>
        <v>3.5676399999999999</v>
      </c>
    </row>
    <row r="9184" spans="1:27" x14ac:dyDescent="0.25">
      <c r="B9184" t="s">
        <v>4046</v>
      </c>
      <c r="C9184" t="s">
        <v>1616</v>
      </c>
      <c r="D9184" t="s">
        <v>1969</v>
      </c>
      <c r="E9184" s="29">
        <v>0.53</v>
      </c>
      <c r="F9184" t="s">
        <v>1618</v>
      </c>
      <c r="G9184" t="s">
        <v>1619</v>
      </c>
      <c r="H9184" s="30">
        <v>27.19</v>
      </c>
      <c r="I9184" t="s">
        <v>1620</v>
      </c>
      <c r="J9184" s="30">
        <f>ROUND(E9184/I9181* H9184,5)</f>
        <v>4.7434799999999999</v>
      </c>
    </row>
    <row r="9185" spans="1:27" x14ac:dyDescent="0.25">
      <c r="D9185" s="31" t="s">
        <v>1621</v>
      </c>
      <c r="K9185" s="30">
        <f>SUM(J9183:J9184)</f>
        <v>8.311119999999999</v>
      </c>
    </row>
    <row r="9186" spans="1:27" x14ac:dyDescent="0.25">
      <c r="B9186" s="21" t="s">
        <v>732</v>
      </c>
    </row>
    <row r="9187" spans="1:27" x14ac:dyDescent="0.25">
      <c r="B9187" t="s">
        <v>4108</v>
      </c>
      <c r="C9187" t="s">
        <v>1616</v>
      </c>
      <c r="D9187" t="s">
        <v>3924</v>
      </c>
      <c r="E9187" s="29">
        <v>0.53</v>
      </c>
      <c r="F9187" t="s">
        <v>1618</v>
      </c>
      <c r="G9187" t="s">
        <v>1619</v>
      </c>
      <c r="H9187" s="30">
        <v>44.11</v>
      </c>
      <c r="I9187" t="s">
        <v>1620</v>
      </c>
      <c r="J9187" s="30">
        <f>ROUND(E9187/I9181* H9187,5)</f>
        <v>7.69529</v>
      </c>
    </row>
    <row r="9188" spans="1:27" x14ac:dyDescent="0.25">
      <c r="D9188" s="31" t="s">
        <v>1624</v>
      </c>
      <c r="K9188" s="30">
        <f>SUM(J9187:J9187)</f>
        <v>7.69529</v>
      </c>
    </row>
    <row r="9189" spans="1:27" x14ac:dyDescent="0.25">
      <c r="B9189" s="21" t="s">
        <v>1625</v>
      </c>
    </row>
    <row r="9190" spans="1:27" x14ac:dyDescent="0.25">
      <c r="B9190" t="s">
        <v>4109</v>
      </c>
      <c r="C9190" t="s">
        <v>37</v>
      </c>
      <c r="D9190" t="s">
        <v>4110</v>
      </c>
      <c r="E9190" s="29">
        <v>1</v>
      </c>
      <c r="G9190" t="s">
        <v>1619</v>
      </c>
      <c r="H9190" s="30">
        <v>656</v>
      </c>
      <c r="I9190" t="s">
        <v>1620</v>
      </c>
      <c r="J9190" s="30">
        <f>ROUND(E9190* H9190,5)</f>
        <v>656</v>
      </c>
    </row>
    <row r="9191" spans="1:27" x14ac:dyDescent="0.25">
      <c r="D9191" s="31" t="s">
        <v>1635</v>
      </c>
      <c r="K9191" s="30">
        <f>SUM(J9190:J9190)</f>
        <v>656</v>
      </c>
    </row>
    <row r="9193" spans="1:27" x14ac:dyDescent="0.25">
      <c r="D9193" s="31" t="s">
        <v>1637</v>
      </c>
      <c r="H9193">
        <v>2.5</v>
      </c>
      <c r="I9193" t="s">
        <v>1638</v>
      </c>
      <c r="J9193">
        <f>ROUND(H9193/100*K9185,5)</f>
        <v>0.20777999999999999</v>
      </c>
    </row>
    <row r="9194" spans="1:27" x14ac:dyDescent="0.25">
      <c r="D9194" s="31" t="s">
        <v>1636</v>
      </c>
      <c r="K9194" s="32">
        <f>SUM(J9182:J9193)</f>
        <v>672.21418999999992</v>
      </c>
    </row>
    <row r="9195" spans="1:27" x14ac:dyDescent="0.25">
      <c r="D9195" s="31" t="s">
        <v>1688</v>
      </c>
      <c r="H9195">
        <v>4</v>
      </c>
      <c r="I9195" t="s">
        <v>1638</v>
      </c>
      <c r="K9195" s="30">
        <f>ROUND(H9195/100*K9194,5)</f>
        <v>26.888570000000001</v>
      </c>
    </row>
    <row r="9196" spans="1:27" x14ac:dyDescent="0.25">
      <c r="D9196" s="31" t="s">
        <v>1639</v>
      </c>
      <c r="K9196" s="32">
        <f>SUM(K9194:K9195)</f>
        <v>699.10275999999988</v>
      </c>
    </row>
    <row r="9198" spans="1:27" ht="45" customHeight="1" x14ac:dyDescent="0.25">
      <c r="A9198" s="25" t="s">
        <v>4111</v>
      </c>
      <c r="B9198" s="25" t="s">
        <v>1548</v>
      </c>
      <c r="C9198" s="26" t="s">
        <v>37</v>
      </c>
      <c r="D9198" s="6" t="s">
        <v>1549</v>
      </c>
      <c r="E9198" s="5"/>
      <c r="F9198" s="5"/>
      <c r="G9198" s="26"/>
      <c r="H9198" s="27" t="s">
        <v>1613</v>
      </c>
      <c r="I9198" s="4">
        <v>1</v>
      </c>
      <c r="J9198" s="5"/>
      <c r="K9198" s="28">
        <f>ROUND(K9204,2)</f>
        <v>609.1</v>
      </c>
      <c r="L9198" s="26"/>
      <c r="M9198" s="26"/>
      <c r="N9198" s="26"/>
      <c r="O9198" s="26"/>
      <c r="P9198" s="26"/>
      <c r="Q9198" s="26"/>
      <c r="R9198" s="26"/>
      <c r="S9198" s="26"/>
      <c r="T9198" s="26"/>
      <c r="U9198" s="26"/>
      <c r="V9198" s="26"/>
      <c r="W9198" s="26"/>
      <c r="X9198" s="26"/>
      <c r="Y9198" s="26"/>
      <c r="Z9198" s="26"/>
      <c r="AA9198" s="26"/>
    </row>
    <row r="9199" spans="1:27" x14ac:dyDescent="0.25">
      <c r="B9199" s="21" t="s">
        <v>1625</v>
      </c>
    </row>
    <row r="9200" spans="1:27" x14ac:dyDescent="0.25">
      <c r="B9200" t="s">
        <v>4112</v>
      </c>
      <c r="C9200" t="s">
        <v>37</v>
      </c>
      <c r="D9200" t="s">
        <v>4113</v>
      </c>
      <c r="E9200" s="29">
        <v>1</v>
      </c>
      <c r="G9200" t="s">
        <v>1619</v>
      </c>
      <c r="H9200" s="30">
        <v>585.66999999999996</v>
      </c>
      <c r="I9200" t="s">
        <v>1620</v>
      </c>
      <c r="J9200" s="30">
        <f>ROUND(E9200* H9200,5)</f>
        <v>585.66999999999996</v>
      </c>
    </row>
    <row r="9201" spans="1:27" x14ac:dyDescent="0.25">
      <c r="D9201" s="31" t="s">
        <v>1635</v>
      </c>
      <c r="K9201" s="30">
        <f>SUM(J9200:J9200)</f>
        <v>585.66999999999996</v>
      </c>
    </row>
    <row r="9202" spans="1:27" x14ac:dyDescent="0.25">
      <c r="D9202" s="31" t="s">
        <v>1636</v>
      </c>
      <c r="K9202" s="32">
        <f>SUM(J9199:J9201)</f>
        <v>585.66999999999996</v>
      </c>
    </row>
    <row r="9203" spans="1:27" x14ac:dyDescent="0.25">
      <c r="D9203" s="31" t="s">
        <v>1688</v>
      </c>
      <c r="H9203">
        <v>4</v>
      </c>
      <c r="I9203" t="s">
        <v>1638</v>
      </c>
      <c r="K9203" s="30">
        <f>ROUND(H9203/100*K9202,5)</f>
        <v>23.4268</v>
      </c>
    </row>
    <row r="9204" spans="1:27" x14ac:dyDescent="0.25">
      <c r="D9204" s="31" t="s">
        <v>1639</v>
      </c>
      <c r="K9204" s="32">
        <f>SUM(K9202:K9203)</f>
        <v>609.09679999999992</v>
      </c>
    </row>
    <row r="9206" spans="1:27" ht="45" customHeight="1" x14ac:dyDescent="0.25">
      <c r="A9206" s="25" t="s">
        <v>4114</v>
      </c>
      <c r="B9206" s="25" t="s">
        <v>1552</v>
      </c>
      <c r="C9206" s="26" t="s">
        <v>37</v>
      </c>
      <c r="D9206" s="6" t="s">
        <v>1553</v>
      </c>
      <c r="E9206" s="5"/>
      <c r="F9206" s="5"/>
      <c r="G9206" s="26"/>
      <c r="H9206" s="27" t="s">
        <v>1613</v>
      </c>
      <c r="I9206" s="4">
        <v>1</v>
      </c>
      <c r="J9206" s="5"/>
      <c r="K9206" s="28">
        <f>ROUND(K9212,2)</f>
        <v>66.33</v>
      </c>
      <c r="L9206" s="26"/>
      <c r="M9206" s="26"/>
      <c r="N9206" s="26"/>
      <c r="O9206" s="26"/>
      <c r="P9206" s="26"/>
      <c r="Q9206" s="26"/>
      <c r="R9206" s="26"/>
      <c r="S9206" s="26"/>
      <c r="T9206" s="26"/>
      <c r="U9206" s="26"/>
      <c r="V9206" s="26"/>
      <c r="W9206" s="26"/>
      <c r="X9206" s="26"/>
      <c r="Y9206" s="26"/>
      <c r="Z9206" s="26"/>
      <c r="AA9206" s="26"/>
    </row>
    <row r="9207" spans="1:27" x14ac:dyDescent="0.25">
      <c r="B9207" s="21" t="s">
        <v>1625</v>
      </c>
    </row>
    <row r="9208" spans="1:27" x14ac:dyDescent="0.25">
      <c r="B9208" t="s">
        <v>4115</v>
      </c>
      <c r="C9208" t="s">
        <v>37</v>
      </c>
      <c r="D9208" t="s">
        <v>4116</v>
      </c>
      <c r="E9208" s="29">
        <v>1</v>
      </c>
      <c r="G9208" t="s">
        <v>1619</v>
      </c>
      <c r="H9208" s="30">
        <v>63.78</v>
      </c>
      <c r="I9208" t="s">
        <v>1620</v>
      </c>
      <c r="J9208" s="30">
        <f>ROUND(E9208* H9208,5)</f>
        <v>63.78</v>
      </c>
    </row>
    <row r="9209" spans="1:27" x14ac:dyDescent="0.25">
      <c r="D9209" s="31" t="s">
        <v>1635</v>
      </c>
      <c r="K9209" s="30">
        <f>SUM(J9208:J9208)</f>
        <v>63.78</v>
      </c>
    </row>
    <row r="9210" spans="1:27" x14ac:dyDescent="0.25">
      <c r="D9210" s="31" t="s">
        <v>1636</v>
      </c>
      <c r="K9210" s="32">
        <f>SUM(J9207:J9209)</f>
        <v>63.78</v>
      </c>
    </row>
    <row r="9211" spans="1:27" x14ac:dyDescent="0.25">
      <c r="D9211" s="31" t="s">
        <v>1688</v>
      </c>
      <c r="H9211">
        <v>4</v>
      </c>
      <c r="I9211" t="s">
        <v>1638</v>
      </c>
      <c r="K9211" s="30">
        <f>ROUND(H9211/100*K9210,5)</f>
        <v>2.5512000000000001</v>
      </c>
    </row>
    <row r="9212" spans="1:27" x14ac:dyDescent="0.25">
      <c r="D9212" s="31" t="s">
        <v>1639</v>
      </c>
      <c r="K9212" s="32">
        <f>SUM(K9210:K9211)</f>
        <v>66.331199999999995</v>
      </c>
    </row>
    <row r="9214" spans="1:27" ht="45" customHeight="1" x14ac:dyDescent="0.25">
      <c r="A9214" s="25" t="s">
        <v>4117</v>
      </c>
      <c r="B9214" s="25" t="s">
        <v>1550</v>
      </c>
      <c r="C9214" s="26" t="s">
        <v>37</v>
      </c>
      <c r="D9214" s="6" t="s">
        <v>1551</v>
      </c>
      <c r="E9214" s="5"/>
      <c r="F9214" s="5"/>
      <c r="G9214" s="26"/>
      <c r="H9214" s="27" t="s">
        <v>1613</v>
      </c>
      <c r="I9214" s="4">
        <v>1</v>
      </c>
      <c r="J9214" s="5"/>
      <c r="K9214" s="28">
        <f>ROUND(K9220,2)</f>
        <v>206.02</v>
      </c>
      <c r="L9214" s="26"/>
      <c r="M9214" s="26"/>
      <c r="N9214" s="26"/>
      <c r="O9214" s="26"/>
      <c r="P9214" s="26"/>
      <c r="Q9214" s="26"/>
      <c r="R9214" s="26"/>
      <c r="S9214" s="26"/>
      <c r="T9214" s="26"/>
      <c r="U9214" s="26"/>
      <c r="V9214" s="26"/>
      <c r="W9214" s="26"/>
      <c r="X9214" s="26"/>
      <c r="Y9214" s="26"/>
      <c r="Z9214" s="26"/>
      <c r="AA9214" s="26"/>
    </row>
    <row r="9215" spans="1:27" x14ac:dyDescent="0.25">
      <c r="B9215" s="21" t="s">
        <v>1625</v>
      </c>
    </row>
    <row r="9216" spans="1:27" x14ac:dyDescent="0.25">
      <c r="B9216" t="s">
        <v>4118</v>
      </c>
      <c r="C9216" t="s">
        <v>37</v>
      </c>
      <c r="D9216" t="s">
        <v>4119</v>
      </c>
      <c r="E9216" s="29">
        <v>1</v>
      </c>
      <c r="G9216" t="s">
        <v>1619</v>
      </c>
      <c r="H9216" s="30">
        <v>198.1</v>
      </c>
      <c r="I9216" t="s">
        <v>1620</v>
      </c>
      <c r="J9216" s="30">
        <f>ROUND(E9216* H9216,5)</f>
        <v>198.1</v>
      </c>
    </row>
    <row r="9217" spans="1:27" x14ac:dyDescent="0.25">
      <c r="D9217" s="31" t="s">
        <v>1635</v>
      </c>
      <c r="K9217" s="30">
        <f>SUM(J9216:J9216)</f>
        <v>198.1</v>
      </c>
    </row>
    <row r="9218" spans="1:27" x14ac:dyDescent="0.25">
      <c r="D9218" s="31" t="s">
        <v>1636</v>
      </c>
      <c r="K9218" s="32">
        <f>SUM(J9215:J9217)</f>
        <v>198.1</v>
      </c>
    </row>
    <row r="9219" spans="1:27" x14ac:dyDescent="0.25">
      <c r="D9219" s="31" t="s">
        <v>1688</v>
      </c>
      <c r="H9219">
        <v>4</v>
      </c>
      <c r="I9219" t="s">
        <v>1638</v>
      </c>
      <c r="K9219" s="30">
        <f>ROUND(H9219/100*K9218,5)</f>
        <v>7.9240000000000004</v>
      </c>
    </row>
    <row r="9220" spans="1:27" x14ac:dyDescent="0.25">
      <c r="D9220" s="31" t="s">
        <v>1639</v>
      </c>
      <c r="K9220" s="32">
        <f>SUM(K9218:K9219)</f>
        <v>206.024</v>
      </c>
    </row>
    <row r="9222" spans="1:27" ht="45" customHeight="1" x14ac:dyDescent="0.25">
      <c r="A9222" s="25" t="s">
        <v>4120</v>
      </c>
      <c r="B9222" s="25" t="s">
        <v>1554</v>
      </c>
      <c r="C9222" s="26" t="s">
        <v>16</v>
      </c>
      <c r="D9222" s="6" t="s">
        <v>1555</v>
      </c>
      <c r="E9222" s="5"/>
      <c r="F9222" s="5"/>
      <c r="G9222" s="26"/>
      <c r="H9222" s="27" t="s">
        <v>1613</v>
      </c>
      <c r="I9222" s="4">
        <v>1.0569999999999999</v>
      </c>
      <c r="J9222" s="5"/>
      <c r="K9222" s="28">
        <f>ROUND(K9239,2)</f>
        <v>1.33</v>
      </c>
      <c r="L9222" s="26"/>
      <c r="M9222" s="26"/>
      <c r="N9222" s="26"/>
      <c r="O9222" s="26"/>
      <c r="P9222" s="26"/>
      <c r="Q9222" s="26"/>
      <c r="R9222" s="26"/>
      <c r="S9222" s="26"/>
      <c r="T9222" s="26"/>
      <c r="U9222" s="26"/>
      <c r="V9222" s="26"/>
      <c r="W9222" s="26"/>
      <c r="X9222" s="26"/>
      <c r="Y9222" s="26"/>
      <c r="Z9222" s="26"/>
      <c r="AA9222" s="26"/>
    </row>
    <row r="9223" spans="1:27" x14ac:dyDescent="0.25">
      <c r="B9223" s="21" t="s">
        <v>1614</v>
      </c>
    </row>
    <row r="9224" spans="1:27" x14ac:dyDescent="0.25">
      <c r="B9224" t="s">
        <v>3933</v>
      </c>
      <c r="C9224" t="s">
        <v>1616</v>
      </c>
      <c r="D9224" t="s">
        <v>1750</v>
      </c>
      <c r="E9224" s="29">
        <v>1.7999999999999999E-2</v>
      </c>
      <c r="F9224" t="s">
        <v>1618</v>
      </c>
      <c r="G9224" t="s">
        <v>1619</v>
      </c>
      <c r="H9224" s="30">
        <v>24.09</v>
      </c>
      <c r="I9224" t="s">
        <v>1620</v>
      </c>
      <c r="J9224" s="30">
        <f>ROUND(E9224/I9222* H9224,5)</f>
        <v>0.41023999999999999</v>
      </c>
    </row>
    <row r="9225" spans="1:27" x14ac:dyDescent="0.25">
      <c r="B9225" t="s">
        <v>3932</v>
      </c>
      <c r="C9225" t="s">
        <v>1616</v>
      </c>
      <c r="D9225" t="s">
        <v>1748</v>
      </c>
      <c r="E9225" s="29">
        <v>0.02</v>
      </c>
      <c r="F9225" t="s">
        <v>1618</v>
      </c>
      <c r="G9225" t="s">
        <v>1619</v>
      </c>
      <c r="H9225" s="30">
        <v>27.15</v>
      </c>
      <c r="I9225" t="s">
        <v>1620</v>
      </c>
      <c r="J9225" s="30">
        <f>ROUND(E9225/I9222* H9225,5)</f>
        <v>0.51371999999999995</v>
      </c>
    </row>
    <row r="9226" spans="1:27" x14ac:dyDescent="0.25">
      <c r="B9226" t="s">
        <v>4121</v>
      </c>
      <c r="C9226" t="s">
        <v>1616</v>
      </c>
      <c r="D9226" t="s">
        <v>1756</v>
      </c>
      <c r="E9226" s="29">
        <v>2E-3</v>
      </c>
      <c r="F9226" t="s">
        <v>1618</v>
      </c>
      <c r="G9226" t="s">
        <v>1619</v>
      </c>
      <c r="H9226" s="30">
        <v>28.94</v>
      </c>
      <c r="I9226" t="s">
        <v>1620</v>
      </c>
      <c r="J9226" s="30">
        <f>ROUND(E9226/I9222* H9226,5)</f>
        <v>5.4760000000000003E-2</v>
      </c>
    </row>
    <row r="9227" spans="1:27" x14ac:dyDescent="0.25">
      <c r="D9227" s="31" t="s">
        <v>1621</v>
      </c>
      <c r="K9227" s="30">
        <f>SUM(J9224:J9226)</f>
        <v>0.97871999999999992</v>
      </c>
    </row>
    <row r="9228" spans="1:27" x14ac:dyDescent="0.25">
      <c r="B9228" s="21" t="s">
        <v>732</v>
      </c>
    </row>
    <row r="9229" spans="1:27" x14ac:dyDescent="0.25">
      <c r="B9229" t="s">
        <v>4122</v>
      </c>
      <c r="C9229" t="s">
        <v>1616</v>
      </c>
      <c r="D9229" t="s">
        <v>4123</v>
      </c>
      <c r="E9229" s="29">
        <v>1.7999999999999999E-2</v>
      </c>
      <c r="F9229" t="s">
        <v>1618</v>
      </c>
      <c r="G9229" t="s">
        <v>1619</v>
      </c>
      <c r="H9229" s="30">
        <v>4.3</v>
      </c>
      <c r="I9229" t="s">
        <v>1620</v>
      </c>
      <c r="J9229" s="30">
        <f>ROUND(E9229/I9222* H9229,5)</f>
        <v>7.3230000000000003E-2</v>
      </c>
    </row>
    <row r="9230" spans="1:27" x14ac:dyDescent="0.25">
      <c r="B9230" t="s">
        <v>4124</v>
      </c>
      <c r="C9230" t="s">
        <v>1616</v>
      </c>
      <c r="D9230" t="s">
        <v>4125</v>
      </c>
      <c r="E9230" s="29">
        <v>2E-3</v>
      </c>
      <c r="F9230" t="s">
        <v>1618</v>
      </c>
      <c r="G9230" t="s">
        <v>1619</v>
      </c>
      <c r="H9230" s="30">
        <v>22</v>
      </c>
      <c r="I9230" t="s">
        <v>1620</v>
      </c>
      <c r="J9230" s="30">
        <f>ROUND(E9230/I9222* H9230,5)</f>
        <v>4.163E-2</v>
      </c>
    </row>
    <row r="9231" spans="1:27" x14ac:dyDescent="0.25">
      <c r="D9231" s="31" t="s">
        <v>1624</v>
      </c>
      <c r="K9231" s="30">
        <f>SUM(J9229:J9230)</f>
        <v>0.11486</v>
      </c>
    </row>
    <row r="9232" spans="1:27" x14ac:dyDescent="0.25">
      <c r="B9232" s="21" t="s">
        <v>1625</v>
      </c>
    </row>
    <row r="9233" spans="1:27" x14ac:dyDescent="0.25">
      <c r="B9233" t="s">
        <v>4126</v>
      </c>
      <c r="C9233" t="s">
        <v>109</v>
      </c>
      <c r="D9233" t="s">
        <v>4127</v>
      </c>
      <c r="E9233" s="29">
        <v>3.5000000000000003E-2</v>
      </c>
      <c r="G9233" t="s">
        <v>1619</v>
      </c>
      <c r="H9233" s="30">
        <v>4.96</v>
      </c>
      <c r="I9233" t="s">
        <v>1620</v>
      </c>
      <c r="J9233" s="30">
        <f>ROUND(E9233* H9233,5)</f>
        <v>0.1736</v>
      </c>
    </row>
    <row r="9234" spans="1:27" x14ac:dyDescent="0.25">
      <c r="D9234" s="31" t="s">
        <v>1635</v>
      </c>
      <c r="K9234" s="30">
        <f>SUM(J9233:J9233)</f>
        <v>0.1736</v>
      </c>
    </row>
    <row r="9236" spans="1:27" x14ac:dyDescent="0.25">
      <c r="D9236" s="31" t="s">
        <v>1637</v>
      </c>
      <c r="H9236">
        <v>1.5</v>
      </c>
      <c r="I9236" t="s">
        <v>1638</v>
      </c>
      <c r="J9236">
        <f>ROUND(H9236/100*K9227,5)</f>
        <v>1.468E-2</v>
      </c>
    </row>
    <row r="9237" spans="1:27" x14ac:dyDescent="0.25">
      <c r="D9237" s="31" t="s">
        <v>1636</v>
      </c>
      <c r="K9237" s="32">
        <f>SUM(J9223:J9236)</f>
        <v>1.28186</v>
      </c>
    </row>
    <row r="9238" spans="1:27" x14ac:dyDescent="0.25">
      <c r="D9238" s="31" t="s">
        <v>1688</v>
      </c>
      <c r="H9238">
        <v>4</v>
      </c>
      <c r="I9238" t="s">
        <v>1638</v>
      </c>
      <c r="K9238" s="30">
        <f>ROUND(H9238/100*K9237,5)</f>
        <v>5.1270000000000003E-2</v>
      </c>
    </row>
    <row r="9239" spans="1:27" x14ac:dyDescent="0.25">
      <c r="D9239" s="31" t="s">
        <v>1639</v>
      </c>
      <c r="K9239" s="32">
        <f>SUM(K9237:K9238)</f>
        <v>1.3331299999999999</v>
      </c>
    </row>
    <row r="9241" spans="1:27" ht="45" customHeight="1" x14ac:dyDescent="0.25">
      <c r="A9241" s="25" t="s">
        <v>4128</v>
      </c>
      <c r="B9241" s="25" t="s">
        <v>1533</v>
      </c>
      <c r="C9241" s="26" t="s">
        <v>37</v>
      </c>
      <c r="D9241" s="6" t="s">
        <v>1534</v>
      </c>
      <c r="E9241" s="5"/>
      <c r="F9241" s="5"/>
      <c r="G9241" s="26"/>
      <c r="H9241" s="27" t="s">
        <v>1613</v>
      </c>
      <c r="I9241" s="4">
        <v>1.05</v>
      </c>
      <c r="J9241" s="5"/>
      <c r="K9241" s="28">
        <f>ROUND(K9254,2)</f>
        <v>25.18</v>
      </c>
      <c r="L9241" s="26"/>
      <c r="M9241" s="26"/>
      <c r="N9241" s="26"/>
      <c r="O9241" s="26"/>
      <c r="P9241" s="26"/>
      <c r="Q9241" s="26"/>
      <c r="R9241" s="26"/>
      <c r="S9241" s="26"/>
      <c r="T9241" s="26"/>
      <c r="U9241" s="26"/>
      <c r="V9241" s="26"/>
      <c r="W9241" s="26"/>
      <c r="X9241" s="26"/>
      <c r="Y9241" s="26"/>
      <c r="Z9241" s="26"/>
      <c r="AA9241" s="26"/>
    </row>
    <row r="9242" spans="1:27" x14ac:dyDescent="0.25">
      <c r="B9242" s="21" t="s">
        <v>1614</v>
      </c>
    </row>
    <row r="9243" spans="1:27" x14ac:dyDescent="0.25">
      <c r="B9243" t="s">
        <v>1776</v>
      </c>
      <c r="C9243" t="s">
        <v>1616</v>
      </c>
      <c r="D9243" t="s">
        <v>1674</v>
      </c>
      <c r="E9243" s="29">
        <v>0.42799999999999999</v>
      </c>
      <c r="F9243" t="s">
        <v>1618</v>
      </c>
      <c r="G9243" t="s">
        <v>1619</v>
      </c>
      <c r="H9243" s="30">
        <v>20.45</v>
      </c>
      <c r="I9243" t="s">
        <v>1620</v>
      </c>
      <c r="J9243" s="30">
        <f>ROUND(E9243/I9241* H9243,5)</f>
        <v>8.3358100000000004</v>
      </c>
    </row>
    <row r="9244" spans="1:27" x14ac:dyDescent="0.25">
      <c r="B9244" t="s">
        <v>1793</v>
      </c>
      <c r="C9244" t="s">
        <v>1616</v>
      </c>
      <c r="D9244" t="s">
        <v>1686</v>
      </c>
      <c r="E9244" s="29">
        <v>0.42799999999999999</v>
      </c>
      <c r="F9244" t="s">
        <v>1618</v>
      </c>
      <c r="G9244" t="s">
        <v>1619</v>
      </c>
      <c r="H9244" s="30">
        <v>23.52</v>
      </c>
      <c r="I9244" t="s">
        <v>1620</v>
      </c>
      <c r="J9244" s="30">
        <f>ROUND(E9244/I9241* H9244,5)</f>
        <v>9.5871999999999993</v>
      </c>
    </row>
    <row r="9245" spans="1:27" x14ac:dyDescent="0.25">
      <c r="D9245" s="31" t="s">
        <v>1621</v>
      </c>
      <c r="K9245" s="30">
        <f>SUM(J9243:J9244)</f>
        <v>17.923009999999998</v>
      </c>
    </row>
    <row r="9246" spans="1:27" x14ac:dyDescent="0.25">
      <c r="B9246" s="21" t="s">
        <v>732</v>
      </c>
    </row>
    <row r="9247" spans="1:27" x14ac:dyDescent="0.25">
      <c r="B9247" t="s">
        <v>4129</v>
      </c>
      <c r="C9247" t="s">
        <v>1616</v>
      </c>
      <c r="D9247" t="s">
        <v>4130</v>
      </c>
      <c r="E9247" s="29">
        <v>0.35299999999999998</v>
      </c>
      <c r="F9247" t="s">
        <v>1618</v>
      </c>
      <c r="G9247" t="s">
        <v>1619</v>
      </c>
      <c r="H9247" s="30">
        <v>8.2200000000000006</v>
      </c>
      <c r="I9247" t="s">
        <v>1620</v>
      </c>
      <c r="J9247" s="30">
        <f>ROUND(E9247/I9241* H9247,5)</f>
        <v>2.76349</v>
      </c>
    </row>
    <row r="9248" spans="1:27" x14ac:dyDescent="0.25">
      <c r="B9248" t="s">
        <v>4131</v>
      </c>
      <c r="C9248" t="s">
        <v>1616</v>
      </c>
      <c r="D9248" t="s">
        <v>4132</v>
      </c>
      <c r="E9248" s="29">
        <v>0.39800000000000002</v>
      </c>
      <c r="F9248" t="s">
        <v>1618</v>
      </c>
      <c r="G9248" t="s">
        <v>1619</v>
      </c>
      <c r="H9248" s="30">
        <v>8.58</v>
      </c>
      <c r="I9248" t="s">
        <v>1620</v>
      </c>
      <c r="J9248" s="30">
        <f>ROUND(E9248/I9241* H9248,5)</f>
        <v>3.25223</v>
      </c>
    </row>
    <row r="9249" spans="1:27" x14ac:dyDescent="0.25">
      <c r="D9249" s="31" t="s">
        <v>1624</v>
      </c>
      <c r="K9249" s="30">
        <f>SUM(J9247:J9248)</f>
        <v>6.01572</v>
      </c>
    </row>
    <row r="9251" spans="1:27" x14ac:dyDescent="0.25">
      <c r="D9251" s="31" t="s">
        <v>1637</v>
      </c>
      <c r="H9251">
        <v>1.5</v>
      </c>
      <c r="I9251" t="s">
        <v>1638</v>
      </c>
      <c r="J9251">
        <f>ROUND(H9251/100*K9245,5)</f>
        <v>0.26884999999999998</v>
      </c>
    </row>
    <row r="9252" spans="1:27" x14ac:dyDescent="0.25">
      <c r="D9252" s="31" t="s">
        <v>1636</v>
      </c>
      <c r="K9252" s="32">
        <f>SUM(J9242:J9251)</f>
        <v>24.20758</v>
      </c>
    </row>
    <row r="9253" spans="1:27" x14ac:dyDescent="0.25">
      <c r="D9253" s="31" t="s">
        <v>1688</v>
      </c>
      <c r="H9253">
        <v>4</v>
      </c>
      <c r="I9253" t="s">
        <v>1638</v>
      </c>
      <c r="K9253" s="30">
        <f>ROUND(H9253/100*K9252,5)</f>
        <v>0.96830000000000005</v>
      </c>
    </row>
    <row r="9254" spans="1:27" x14ac:dyDescent="0.25">
      <c r="D9254" s="31" t="s">
        <v>1639</v>
      </c>
      <c r="K9254" s="32">
        <f>SUM(K9252:K9253)</f>
        <v>25.175879999999999</v>
      </c>
    </row>
    <row r="9256" spans="1:27" x14ac:dyDescent="0.25">
      <c r="A9256" s="23" t="s">
        <v>4133</v>
      </c>
      <c r="B9256" s="23"/>
    </row>
    <row r="9257" spans="1:27" ht="45" customHeight="1" x14ac:dyDescent="0.25">
      <c r="A9257" s="25"/>
      <c r="B9257" s="25" t="s">
        <v>1589</v>
      </c>
      <c r="C9257" s="26" t="s">
        <v>1525</v>
      </c>
      <c r="D9257" s="6" t="s">
        <v>1590</v>
      </c>
      <c r="E9257" s="5"/>
      <c r="F9257" s="5"/>
      <c r="G9257" s="26"/>
      <c r="H9257" s="27" t="s">
        <v>1613</v>
      </c>
      <c r="I9257" s="4">
        <v>1</v>
      </c>
      <c r="J9257" s="5"/>
      <c r="K9257" s="28">
        <v>40316.300000000003</v>
      </c>
      <c r="L9257" s="26"/>
      <c r="M9257" s="26"/>
      <c r="N9257" s="26"/>
      <c r="O9257" s="26"/>
      <c r="P9257" s="26"/>
      <c r="Q9257" s="26"/>
      <c r="R9257" s="26"/>
      <c r="S9257" s="26"/>
      <c r="T9257" s="26"/>
      <c r="U9257" s="26"/>
      <c r="V9257" s="26"/>
      <c r="W9257" s="26"/>
      <c r="X9257" s="26"/>
      <c r="Y9257" s="26"/>
      <c r="Z9257" s="26"/>
      <c r="AA9257" s="26"/>
    </row>
    <row r="9258" spans="1:27" ht="45" customHeight="1" x14ac:dyDescent="0.25">
      <c r="A9258" s="25"/>
      <c r="B9258" s="25" t="s">
        <v>1602</v>
      </c>
      <c r="C9258" s="26" t="s">
        <v>1525</v>
      </c>
      <c r="D9258" s="6" t="s">
        <v>1603</v>
      </c>
      <c r="E9258" s="5"/>
      <c r="F9258" s="5"/>
      <c r="G9258" s="26"/>
      <c r="H9258" s="27" t="s">
        <v>1613</v>
      </c>
      <c r="I9258" s="4">
        <v>1</v>
      </c>
      <c r="J9258" s="5"/>
      <c r="K9258" s="28">
        <f>ROUND(K9260,2)</f>
        <v>0</v>
      </c>
      <c r="L9258" s="26"/>
      <c r="M9258" s="26"/>
      <c r="N9258" s="26"/>
      <c r="O9258" s="26"/>
      <c r="P9258" s="26"/>
      <c r="Q9258" s="26"/>
      <c r="R9258" s="26"/>
      <c r="S9258" s="26"/>
      <c r="T9258" s="26"/>
      <c r="U9258" s="26"/>
      <c r="V9258" s="26"/>
      <c r="W9258" s="26"/>
      <c r="X9258" s="26"/>
      <c r="Y9258" s="26"/>
      <c r="Z9258" s="26"/>
      <c r="AA9258" s="26"/>
    </row>
    <row r="9259" spans="1:27" x14ac:dyDescent="0.25">
      <c r="D9259" s="31" t="s">
        <v>1636</v>
      </c>
      <c r="K9259" s="32">
        <f>SUM(J9258:J9258)</f>
        <v>0</v>
      </c>
    </row>
    <row r="9260" spans="1:27" x14ac:dyDescent="0.25">
      <c r="D9260" s="31" t="s">
        <v>1639</v>
      </c>
      <c r="K9260" s="32">
        <f>SUM(K9259:K9259)</f>
        <v>0</v>
      </c>
    </row>
    <row r="9262" spans="1:27" x14ac:dyDescent="0.25">
      <c r="A9262" s="23" t="s">
        <v>1682</v>
      </c>
      <c r="B9262" s="23"/>
    </row>
    <row r="9263" spans="1:27" ht="45" customHeight="1" x14ac:dyDescent="0.25">
      <c r="A9263" s="25" t="s">
        <v>4134</v>
      </c>
      <c r="B9263" s="25" t="s">
        <v>299</v>
      </c>
      <c r="C9263" s="26" t="s">
        <v>16</v>
      </c>
      <c r="D9263" s="6" t="s">
        <v>300</v>
      </c>
      <c r="E9263" s="5"/>
      <c r="F9263" s="5"/>
      <c r="G9263" s="26"/>
      <c r="H9263" s="27" t="s">
        <v>1613</v>
      </c>
      <c r="I9263" s="4">
        <v>1</v>
      </c>
      <c r="J9263" s="5"/>
      <c r="K9263" s="28">
        <f>ROUND(K9277,2)</f>
        <v>128.58000000000001</v>
      </c>
      <c r="L9263" s="26"/>
      <c r="M9263" s="26"/>
      <c r="N9263" s="26"/>
      <c r="O9263" s="26"/>
      <c r="P9263" s="26"/>
      <c r="Q9263" s="26"/>
      <c r="R9263" s="26"/>
      <c r="S9263" s="26"/>
      <c r="T9263" s="26"/>
      <c r="U9263" s="26"/>
      <c r="V9263" s="26"/>
      <c r="W9263" s="26"/>
      <c r="X9263" s="26"/>
      <c r="Y9263" s="26"/>
      <c r="Z9263" s="26"/>
      <c r="AA9263" s="26"/>
    </row>
    <row r="9264" spans="1:27" x14ac:dyDescent="0.25">
      <c r="B9264" s="21" t="s">
        <v>1682</v>
      </c>
    </row>
    <row r="9265" spans="1:27" x14ac:dyDescent="0.25">
      <c r="B9265" t="s">
        <v>1691</v>
      </c>
      <c r="C9265" t="s">
        <v>16</v>
      </c>
      <c r="D9265" t="s">
        <v>1692</v>
      </c>
      <c r="E9265" s="29">
        <v>1</v>
      </c>
      <c r="G9265" t="s">
        <v>1619</v>
      </c>
      <c r="H9265" s="30">
        <v>14.492889999999999</v>
      </c>
      <c r="I9265" t="s">
        <v>1620</v>
      </c>
      <c r="J9265" s="30">
        <f t="shared" ref="J9265:J9273" si="22">ROUND(E9265* H9265,5)</f>
        <v>14.492889999999999</v>
      </c>
    </row>
    <row r="9266" spans="1:27" x14ac:dyDescent="0.25">
      <c r="B9266" t="s">
        <v>1705</v>
      </c>
      <c r="C9266" t="s">
        <v>16</v>
      </c>
      <c r="D9266" t="s">
        <v>1706</v>
      </c>
      <c r="E9266" s="29">
        <v>1</v>
      </c>
      <c r="G9266" t="s">
        <v>1619</v>
      </c>
      <c r="H9266" s="30">
        <v>6.3239599999999996</v>
      </c>
      <c r="I9266" t="s">
        <v>1620</v>
      </c>
      <c r="J9266" s="30">
        <f t="shared" si="22"/>
        <v>6.3239599999999996</v>
      </c>
    </row>
    <row r="9267" spans="1:27" x14ac:dyDescent="0.25">
      <c r="B9267" t="s">
        <v>1709</v>
      </c>
      <c r="C9267" t="s">
        <v>16</v>
      </c>
      <c r="D9267" t="s">
        <v>1710</v>
      </c>
      <c r="E9267" s="29">
        <v>1</v>
      </c>
      <c r="G9267" t="s">
        <v>1619</v>
      </c>
      <c r="H9267" s="30">
        <v>2.92496</v>
      </c>
      <c r="I9267" t="s">
        <v>1620</v>
      </c>
      <c r="J9267" s="30">
        <f t="shared" si="22"/>
        <v>2.92496</v>
      </c>
    </row>
    <row r="9268" spans="1:27" x14ac:dyDescent="0.25">
      <c r="B9268" t="s">
        <v>1689</v>
      </c>
      <c r="C9268" t="s">
        <v>16</v>
      </c>
      <c r="D9268" t="s">
        <v>1690</v>
      </c>
      <c r="E9268" s="29">
        <v>1</v>
      </c>
      <c r="G9268" t="s">
        <v>1619</v>
      </c>
      <c r="H9268" s="30">
        <v>11.659940000000001</v>
      </c>
      <c r="I9268" t="s">
        <v>1620</v>
      </c>
      <c r="J9268" s="30">
        <f t="shared" si="22"/>
        <v>11.659940000000001</v>
      </c>
    </row>
    <row r="9269" spans="1:27" x14ac:dyDescent="0.25">
      <c r="B9269" t="s">
        <v>1683</v>
      </c>
      <c r="C9269" t="s">
        <v>16</v>
      </c>
      <c r="D9269" t="s">
        <v>1684</v>
      </c>
      <c r="E9269" s="29">
        <v>1</v>
      </c>
      <c r="G9269" t="s">
        <v>1619</v>
      </c>
      <c r="H9269" s="30">
        <v>5.2036199999999999</v>
      </c>
      <c r="I9269" t="s">
        <v>1620</v>
      </c>
      <c r="J9269" s="30">
        <f t="shared" si="22"/>
        <v>5.2036199999999999</v>
      </c>
    </row>
    <row r="9270" spans="1:27" x14ac:dyDescent="0.25">
      <c r="B9270" t="s">
        <v>1731</v>
      </c>
      <c r="C9270" t="s">
        <v>16</v>
      </c>
      <c r="D9270" t="s">
        <v>1732</v>
      </c>
      <c r="E9270" s="29">
        <v>1</v>
      </c>
      <c r="G9270" t="s">
        <v>1619</v>
      </c>
      <c r="H9270" s="30">
        <v>10.327959999999999</v>
      </c>
      <c r="I9270" t="s">
        <v>1620</v>
      </c>
      <c r="J9270" s="30">
        <f t="shared" si="22"/>
        <v>10.327959999999999</v>
      </c>
    </row>
    <row r="9271" spans="1:27" x14ac:dyDescent="0.25">
      <c r="B9271" t="s">
        <v>1745</v>
      </c>
      <c r="C9271" t="s">
        <v>45</v>
      </c>
      <c r="D9271" t="s">
        <v>1746</v>
      </c>
      <c r="E9271" s="29">
        <v>0.1</v>
      </c>
      <c r="G9271" t="s">
        <v>1619</v>
      </c>
      <c r="H9271" s="30">
        <v>113.4693</v>
      </c>
      <c r="I9271" t="s">
        <v>1620</v>
      </c>
      <c r="J9271" s="30">
        <f t="shared" si="22"/>
        <v>11.34693</v>
      </c>
    </row>
    <row r="9272" spans="1:27" x14ac:dyDescent="0.25">
      <c r="B9272" t="s">
        <v>1753</v>
      </c>
      <c r="C9272" t="s">
        <v>37</v>
      </c>
      <c r="D9272" t="s">
        <v>1754</v>
      </c>
      <c r="E9272" s="29">
        <v>7.5</v>
      </c>
      <c r="G9272" t="s">
        <v>1619</v>
      </c>
      <c r="H9272" s="30">
        <v>7.8245199999999997</v>
      </c>
      <c r="I9272" t="s">
        <v>1620</v>
      </c>
      <c r="J9272" s="30">
        <f t="shared" si="22"/>
        <v>58.683900000000001</v>
      </c>
    </row>
    <row r="9273" spans="1:27" x14ac:dyDescent="0.25">
      <c r="B9273" t="s">
        <v>1701</v>
      </c>
      <c r="C9273" t="s">
        <v>293</v>
      </c>
      <c r="D9273" t="s">
        <v>1702</v>
      </c>
      <c r="E9273" s="29">
        <v>1</v>
      </c>
      <c r="G9273" t="s">
        <v>1619</v>
      </c>
      <c r="H9273" s="30">
        <v>2.6703999999999999</v>
      </c>
      <c r="I9273" t="s">
        <v>1620</v>
      </c>
      <c r="J9273" s="30">
        <f t="shared" si="22"/>
        <v>2.6703999999999999</v>
      </c>
    </row>
    <row r="9274" spans="1:27" x14ac:dyDescent="0.25">
      <c r="D9274" s="31" t="s">
        <v>4135</v>
      </c>
      <c r="K9274" s="30">
        <f>SUM(J9265:J9273)</f>
        <v>123.63455999999999</v>
      </c>
    </row>
    <row r="9275" spans="1:27" x14ac:dyDescent="0.25">
      <c r="D9275" s="31" t="s">
        <v>1636</v>
      </c>
      <c r="K9275" s="32">
        <f>SUM(J9264:J9274)</f>
        <v>123.63455999999999</v>
      </c>
    </row>
    <row r="9276" spans="1:27" x14ac:dyDescent="0.25">
      <c r="D9276" s="31" t="s">
        <v>1688</v>
      </c>
      <c r="H9276">
        <v>4</v>
      </c>
      <c r="I9276" t="s">
        <v>1638</v>
      </c>
      <c r="K9276" s="30">
        <f>ROUND(H9276/100*K9275,5)</f>
        <v>4.9453800000000001</v>
      </c>
    </row>
    <row r="9277" spans="1:27" x14ac:dyDescent="0.25">
      <c r="D9277" s="31" t="s">
        <v>1639</v>
      </c>
      <c r="K9277" s="32">
        <f>SUM(K9275:K9276)</f>
        <v>128.57993999999999</v>
      </c>
    </row>
    <row r="9279" spans="1:27" ht="45" customHeight="1" x14ac:dyDescent="0.25">
      <c r="A9279" s="25" t="s">
        <v>4136</v>
      </c>
      <c r="B9279" s="25" t="s">
        <v>501</v>
      </c>
      <c r="C9279" s="26" t="s">
        <v>16</v>
      </c>
      <c r="D9279" s="6" t="s">
        <v>502</v>
      </c>
      <c r="E9279" s="5"/>
      <c r="F9279" s="5"/>
      <c r="G9279" s="26"/>
      <c r="H9279" s="27" t="s">
        <v>1613</v>
      </c>
      <c r="I9279" s="4">
        <v>1.1399999999999999</v>
      </c>
      <c r="J9279" s="5"/>
      <c r="K9279" s="28">
        <f>ROUND(K9298,2)</f>
        <v>27.5</v>
      </c>
      <c r="L9279" s="26"/>
      <c r="M9279" s="26"/>
      <c r="N9279" s="26"/>
      <c r="O9279" s="26"/>
      <c r="P9279" s="26"/>
      <c r="Q9279" s="26"/>
      <c r="R9279" s="26"/>
      <c r="S9279" s="26"/>
      <c r="T9279" s="26"/>
      <c r="U9279" s="26"/>
      <c r="V9279" s="26"/>
      <c r="W9279" s="26"/>
      <c r="X9279" s="26"/>
      <c r="Y9279" s="26"/>
      <c r="Z9279" s="26"/>
      <c r="AA9279" s="26"/>
    </row>
    <row r="9280" spans="1:27" x14ac:dyDescent="0.25">
      <c r="B9280" s="21" t="s">
        <v>1614</v>
      </c>
    </row>
    <row r="9281" spans="2:11" x14ac:dyDescent="0.25">
      <c r="B9281" t="s">
        <v>1693</v>
      </c>
      <c r="C9281" t="s">
        <v>1616</v>
      </c>
      <c r="D9281" t="s">
        <v>1694</v>
      </c>
      <c r="E9281" s="29">
        <v>0.24</v>
      </c>
      <c r="F9281" t="s">
        <v>1618</v>
      </c>
      <c r="G9281" t="s">
        <v>1619</v>
      </c>
      <c r="H9281" s="30">
        <v>27.19</v>
      </c>
      <c r="I9281" t="s">
        <v>1620</v>
      </c>
      <c r="J9281" s="30">
        <f>ROUND(E9281/I9279* H9281,5)</f>
        <v>5.7242100000000002</v>
      </c>
    </row>
    <row r="9282" spans="2:11" x14ac:dyDescent="0.25">
      <c r="B9282" t="s">
        <v>1673</v>
      </c>
      <c r="C9282" t="s">
        <v>1616</v>
      </c>
      <c r="D9282" t="s">
        <v>1674</v>
      </c>
      <c r="E9282" s="29">
        <v>0.05</v>
      </c>
      <c r="F9282" t="s">
        <v>1618</v>
      </c>
      <c r="G9282" t="s">
        <v>1619</v>
      </c>
      <c r="H9282" s="30">
        <v>22.7</v>
      </c>
      <c r="I9282" t="s">
        <v>1620</v>
      </c>
      <c r="J9282" s="30">
        <f>ROUND(E9282/I9279* H9282,5)</f>
        <v>0.99560999999999999</v>
      </c>
    </row>
    <row r="9283" spans="2:11" x14ac:dyDescent="0.25">
      <c r="B9283" t="s">
        <v>1695</v>
      </c>
      <c r="C9283" t="s">
        <v>1616</v>
      </c>
      <c r="D9283" t="s">
        <v>1696</v>
      </c>
      <c r="E9283" s="29">
        <v>0.12</v>
      </c>
      <c r="F9283" t="s">
        <v>1618</v>
      </c>
      <c r="G9283" t="s">
        <v>1619</v>
      </c>
      <c r="H9283" s="30">
        <v>24.14</v>
      </c>
      <c r="I9283" t="s">
        <v>1620</v>
      </c>
      <c r="J9283" s="30">
        <f>ROUND(E9283/I9279* H9283,5)</f>
        <v>2.5410499999999998</v>
      </c>
    </row>
    <row r="9284" spans="2:11" x14ac:dyDescent="0.25">
      <c r="D9284" s="31" t="s">
        <v>1621</v>
      </c>
      <c r="K9284" s="30">
        <f>SUM(J9281:J9283)</f>
        <v>9.2608700000000006</v>
      </c>
    </row>
    <row r="9285" spans="2:11" x14ac:dyDescent="0.25">
      <c r="B9285" s="21" t="s">
        <v>1625</v>
      </c>
    </row>
    <row r="9286" spans="2:11" x14ac:dyDescent="0.25">
      <c r="B9286" t="s">
        <v>1717</v>
      </c>
      <c r="C9286" t="s">
        <v>109</v>
      </c>
      <c r="D9286" t="s">
        <v>1718</v>
      </c>
      <c r="E9286" s="29">
        <v>1.605</v>
      </c>
      <c r="G9286" t="s">
        <v>1619</v>
      </c>
      <c r="H9286" s="30">
        <v>0.78</v>
      </c>
      <c r="I9286" t="s">
        <v>1620</v>
      </c>
      <c r="J9286" s="30">
        <f>ROUND(E9286* H9286,5)</f>
        <v>1.2519</v>
      </c>
    </row>
    <row r="9287" spans="2:11" x14ac:dyDescent="0.25">
      <c r="B9287" t="s">
        <v>4137</v>
      </c>
      <c r="C9287" t="s">
        <v>16</v>
      </c>
      <c r="D9287" t="s">
        <v>4138</v>
      </c>
      <c r="E9287" s="29">
        <v>1.04</v>
      </c>
      <c r="G9287" t="s">
        <v>1619</v>
      </c>
      <c r="H9287" s="30">
        <v>10.01</v>
      </c>
      <c r="I9287" t="s">
        <v>1620</v>
      </c>
      <c r="J9287" s="30">
        <f>ROUND(E9287* H9287,5)</f>
        <v>10.410399999999999</v>
      </c>
    </row>
    <row r="9288" spans="2:11" x14ac:dyDescent="0.25">
      <c r="B9288" t="s">
        <v>4139</v>
      </c>
      <c r="C9288" t="s">
        <v>1627</v>
      </c>
      <c r="D9288" t="s">
        <v>4140</v>
      </c>
      <c r="E9288" s="29">
        <v>2.4E-2</v>
      </c>
      <c r="G9288" t="s">
        <v>1619</v>
      </c>
      <c r="H9288" s="30">
        <v>14.11</v>
      </c>
      <c r="I9288" t="s">
        <v>1620</v>
      </c>
      <c r="J9288" s="30">
        <f>ROUND(E9288* H9288,5)</f>
        <v>0.33864</v>
      </c>
    </row>
    <row r="9289" spans="2:11" x14ac:dyDescent="0.25">
      <c r="D9289" s="31" t="s">
        <v>1635</v>
      </c>
      <c r="K9289" s="30">
        <f>SUM(J9286:J9288)</f>
        <v>12.000939999999998</v>
      </c>
    </row>
    <row r="9290" spans="2:11" x14ac:dyDescent="0.25">
      <c r="B9290" s="21" t="s">
        <v>1610</v>
      </c>
    </row>
    <row r="9291" spans="2:11" x14ac:dyDescent="0.25">
      <c r="B9291" t="s">
        <v>1657</v>
      </c>
      <c r="C9291" t="s">
        <v>45</v>
      </c>
      <c r="D9291" t="s">
        <v>1658</v>
      </c>
      <c r="E9291" s="29">
        <v>0.04</v>
      </c>
      <c r="G9291" t="s">
        <v>1619</v>
      </c>
      <c r="H9291" s="30">
        <v>82.141099999999994</v>
      </c>
      <c r="I9291" t="s">
        <v>1620</v>
      </c>
      <c r="J9291" s="30">
        <f>ROUND(E9291* H9291,5)</f>
        <v>3.2856399999999999</v>
      </c>
    </row>
    <row r="9292" spans="2:11" x14ac:dyDescent="0.25">
      <c r="D9292" s="31" t="s">
        <v>1687</v>
      </c>
      <c r="K9292" s="30">
        <f>SUM(J9291:J9291)</f>
        <v>3.2856399999999999</v>
      </c>
    </row>
    <row r="9293" spans="2:11" x14ac:dyDescent="0.25">
      <c r="B9293" s="21" t="s">
        <v>1682</v>
      </c>
    </row>
    <row r="9294" spans="2:11" x14ac:dyDescent="0.25">
      <c r="B9294" t="s">
        <v>1713</v>
      </c>
      <c r="C9294" t="s">
        <v>42</v>
      </c>
      <c r="D9294" t="s">
        <v>1714</v>
      </c>
      <c r="E9294" s="29">
        <v>0.2</v>
      </c>
      <c r="G9294" t="s">
        <v>1619</v>
      </c>
      <c r="H9294" s="30">
        <v>9.4722500000000007</v>
      </c>
      <c r="I9294" t="s">
        <v>1620</v>
      </c>
      <c r="J9294" s="30">
        <f>ROUND(E9294* H9294,5)</f>
        <v>1.89445</v>
      </c>
    </row>
    <row r="9295" spans="2:11" x14ac:dyDescent="0.25">
      <c r="D9295" s="31" t="s">
        <v>4135</v>
      </c>
      <c r="K9295" s="30">
        <f>SUM(J9294:J9294)</f>
        <v>1.89445</v>
      </c>
    </row>
    <row r="9296" spans="2:11" x14ac:dyDescent="0.25">
      <c r="D9296" s="31" t="s">
        <v>1636</v>
      </c>
      <c r="K9296" s="32">
        <f>SUM(J9280:J9295)</f>
        <v>26.4419</v>
      </c>
    </row>
    <row r="9297" spans="1:27" x14ac:dyDescent="0.25">
      <c r="D9297" s="31" t="s">
        <v>1688</v>
      </c>
      <c r="H9297">
        <v>4</v>
      </c>
      <c r="I9297" t="s">
        <v>1638</v>
      </c>
      <c r="K9297" s="30">
        <f>ROUND(H9297/100*K9296,5)</f>
        <v>1.05768</v>
      </c>
    </row>
    <row r="9298" spans="1:27" x14ac:dyDescent="0.25">
      <c r="D9298" s="31" t="s">
        <v>1639</v>
      </c>
      <c r="K9298" s="32">
        <f>SUM(K9296:K9297)</f>
        <v>27.499580000000002</v>
      </c>
    </row>
    <row r="9300" spans="1:27" ht="45" customHeight="1" x14ac:dyDescent="0.25">
      <c r="A9300" s="25" t="s">
        <v>4141</v>
      </c>
      <c r="B9300" s="25" t="s">
        <v>503</v>
      </c>
      <c r="C9300" s="26" t="s">
        <v>16</v>
      </c>
      <c r="D9300" s="6" t="s">
        <v>504</v>
      </c>
      <c r="E9300" s="5"/>
      <c r="F9300" s="5"/>
      <c r="G9300" s="26"/>
      <c r="H9300" s="27" t="s">
        <v>1613</v>
      </c>
      <c r="I9300" s="4">
        <v>1.1399999999999999</v>
      </c>
      <c r="J9300" s="5"/>
      <c r="K9300" s="28">
        <f>ROUND(K9319,2)</f>
        <v>27.5</v>
      </c>
      <c r="L9300" s="26"/>
      <c r="M9300" s="26"/>
      <c r="N9300" s="26"/>
      <c r="O9300" s="26"/>
      <c r="P9300" s="26"/>
      <c r="Q9300" s="26"/>
      <c r="R9300" s="26"/>
      <c r="S9300" s="26"/>
      <c r="T9300" s="26"/>
      <c r="U9300" s="26"/>
      <c r="V9300" s="26"/>
      <c r="W9300" s="26"/>
      <c r="X9300" s="26"/>
      <c r="Y9300" s="26"/>
      <c r="Z9300" s="26"/>
      <c r="AA9300" s="26"/>
    </row>
    <row r="9301" spans="1:27" x14ac:dyDescent="0.25">
      <c r="B9301" s="21" t="s">
        <v>1614</v>
      </c>
    </row>
    <row r="9302" spans="1:27" x14ac:dyDescent="0.25">
      <c r="B9302" t="s">
        <v>1695</v>
      </c>
      <c r="C9302" t="s">
        <v>1616</v>
      </c>
      <c r="D9302" t="s">
        <v>1696</v>
      </c>
      <c r="E9302" s="29">
        <v>0.12</v>
      </c>
      <c r="F9302" t="s">
        <v>1618</v>
      </c>
      <c r="G9302" t="s">
        <v>1619</v>
      </c>
      <c r="H9302" s="30">
        <v>24.14</v>
      </c>
      <c r="I9302" t="s">
        <v>1620</v>
      </c>
      <c r="J9302" s="30">
        <f>ROUND(E9302/I9300* H9302,5)</f>
        <v>2.5410499999999998</v>
      </c>
    </row>
    <row r="9303" spans="1:27" x14ac:dyDescent="0.25">
      <c r="B9303" t="s">
        <v>1693</v>
      </c>
      <c r="C9303" t="s">
        <v>1616</v>
      </c>
      <c r="D9303" t="s">
        <v>1694</v>
      </c>
      <c r="E9303" s="29">
        <v>0.24</v>
      </c>
      <c r="F9303" t="s">
        <v>1618</v>
      </c>
      <c r="G9303" t="s">
        <v>1619</v>
      </c>
      <c r="H9303" s="30">
        <v>27.19</v>
      </c>
      <c r="I9303" t="s">
        <v>1620</v>
      </c>
      <c r="J9303" s="30">
        <f>ROUND(E9303/I9300* H9303,5)</f>
        <v>5.7242100000000002</v>
      </c>
    </row>
    <row r="9304" spans="1:27" x14ac:dyDescent="0.25">
      <c r="B9304" t="s">
        <v>1673</v>
      </c>
      <c r="C9304" t="s">
        <v>1616</v>
      </c>
      <c r="D9304" t="s">
        <v>1674</v>
      </c>
      <c r="E9304" s="29">
        <v>0.05</v>
      </c>
      <c r="F9304" t="s">
        <v>1618</v>
      </c>
      <c r="G9304" t="s">
        <v>1619</v>
      </c>
      <c r="H9304" s="30">
        <v>22.7</v>
      </c>
      <c r="I9304" t="s">
        <v>1620</v>
      </c>
      <c r="J9304" s="30">
        <f>ROUND(E9304/I9300* H9304,5)</f>
        <v>0.99560999999999999</v>
      </c>
    </row>
    <row r="9305" spans="1:27" x14ac:dyDescent="0.25">
      <c r="D9305" s="31" t="s">
        <v>1621</v>
      </c>
      <c r="K9305" s="30">
        <f>SUM(J9302:J9304)</f>
        <v>9.2608699999999988</v>
      </c>
    </row>
    <row r="9306" spans="1:27" x14ac:dyDescent="0.25">
      <c r="B9306" s="21" t="s">
        <v>1625</v>
      </c>
    </row>
    <row r="9307" spans="1:27" x14ac:dyDescent="0.25">
      <c r="B9307" t="s">
        <v>4139</v>
      </c>
      <c r="C9307" t="s">
        <v>1627</v>
      </c>
      <c r="D9307" t="s">
        <v>4140</v>
      </c>
      <c r="E9307" s="29">
        <v>2.4E-2</v>
      </c>
      <c r="G9307" t="s">
        <v>1619</v>
      </c>
      <c r="H9307" s="30">
        <v>14.11</v>
      </c>
      <c r="I9307" t="s">
        <v>1620</v>
      </c>
      <c r="J9307" s="30">
        <f>ROUND(E9307* H9307,5)</f>
        <v>0.33864</v>
      </c>
    </row>
    <row r="9308" spans="1:27" x14ac:dyDescent="0.25">
      <c r="B9308" t="s">
        <v>1717</v>
      </c>
      <c r="C9308" t="s">
        <v>109</v>
      </c>
      <c r="D9308" t="s">
        <v>1718</v>
      </c>
      <c r="E9308" s="29">
        <v>1.605</v>
      </c>
      <c r="G9308" t="s">
        <v>1619</v>
      </c>
      <c r="H9308" s="30">
        <v>0.78</v>
      </c>
      <c r="I9308" t="s">
        <v>1620</v>
      </c>
      <c r="J9308" s="30">
        <f>ROUND(E9308* H9308,5)</f>
        <v>1.2519</v>
      </c>
    </row>
    <row r="9309" spans="1:27" x14ac:dyDescent="0.25">
      <c r="B9309" t="s">
        <v>4137</v>
      </c>
      <c r="C9309" t="s">
        <v>16</v>
      </c>
      <c r="D9309" t="s">
        <v>4138</v>
      </c>
      <c r="E9309" s="29">
        <v>1.04</v>
      </c>
      <c r="G9309" t="s">
        <v>1619</v>
      </c>
      <c r="H9309" s="30">
        <v>10.01</v>
      </c>
      <c r="I9309" t="s">
        <v>1620</v>
      </c>
      <c r="J9309" s="30">
        <f>ROUND(E9309* H9309,5)</f>
        <v>10.410399999999999</v>
      </c>
    </row>
    <row r="9310" spans="1:27" x14ac:dyDescent="0.25">
      <c r="D9310" s="31" t="s">
        <v>1635</v>
      </c>
      <c r="K9310" s="30">
        <f>SUM(J9307:J9309)</f>
        <v>12.00094</v>
      </c>
    </row>
    <row r="9311" spans="1:27" x14ac:dyDescent="0.25">
      <c r="B9311" s="21" t="s">
        <v>1610</v>
      </c>
    </row>
    <row r="9312" spans="1:27" x14ac:dyDescent="0.25">
      <c r="B9312" t="s">
        <v>1657</v>
      </c>
      <c r="C9312" t="s">
        <v>45</v>
      </c>
      <c r="D9312" t="s">
        <v>1658</v>
      </c>
      <c r="E9312" s="29">
        <v>0.04</v>
      </c>
      <c r="G9312" t="s">
        <v>1619</v>
      </c>
      <c r="H9312" s="30">
        <v>82.141099999999994</v>
      </c>
      <c r="I9312" t="s">
        <v>1620</v>
      </c>
      <c r="J9312" s="30">
        <f>ROUND(E9312* H9312,5)</f>
        <v>3.2856399999999999</v>
      </c>
    </row>
    <row r="9313" spans="1:27" x14ac:dyDescent="0.25">
      <c r="D9313" s="31" t="s">
        <v>1687</v>
      </c>
      <c r="K9313" s="30">
        <f>SUM(J9312:J9312)</f>
        <v>3.2856399999999999</v>
      </c>
    </row>
    <row r="9314" spans="1:27" x14ac:dyDescent="0.25">
      <c r="B9314" s="21" t="s">
        <v>1682</v>
      </c>
    </row>
    <row r="9315" spans="1:27" x14ac:dyDescent="0.25">
      <c r="B9315" t="s">
        <v>1713</v>
      </c>
      <c r="C9315" t="s">
        <v>42</v>
      </c>
      <c r="D9315" t="s">
        <v>1714</v>
      </c>
      <c r="E9315" s="29">
        <v>0.2</v>
      </c>
      <c r="G9315" t="s">
        <v>1619</v>
      </c>
      <c r="H9315" s="30">
        <v>9.4722500000000007</v>
      </c>
      <c r="I9315" t="s">
        <v>1620</v>
      </c>
      <c r="J9315" s="30">
        <f>ROUND(E9315* H9315,5)</f>
        <v>1.89445</v>
      </c>
    </row>
    <row r="9316" spans="1:27" x14ac:dyDescent="0.25">
      <c r="D9316" s="31" t="s">
        <v>4135</v>
      </c>
      <c r="K9316" s="30">
        <f>SUM(J9315:J9315)</f>
        <v>1.89445</v>
      </c>
    </row>
    <row r="9317" spans="1:27" x14ac:dyDescent="0.25">
      <c r="D9317" s="31" t="s">
        <v>1636</v>
      </c>
      <c r="K9317" s="32">
        <f>SUM(J9301:J9316)</f>
        <v>26.441899999999997</v>
      </c>
    </row>
    <row r="9318" spans="1:27" x14ac:dyDescent="0.25">
      <c r="D9318" s="31" t="s">
        <v>1688</v>
      </c>
      <c r="H9318">
        <v>4</v>
      </c>
      <c r="I9318" t="s">
        <v>1638</v>
      </c>
      <c r="K9318" s="30">
        <f>ROUND(H9318/100*K9317,5)</f>
        <v>1.05768</v>
      </c>
    </row>
    <row r="9319" spans="1:27" x14ac:dyDescent="0.25">
      <c r="D9319" s="31" t="s">
        <v>1639</v>
      </c>
      <c r="K9319" s="32">
        <f>SUM(K9317:K9318)</f>
        <v>27.499579999999998</v>
      </c>
    </row>
    <row r="9321" spans="1:27" ht="45" customHeight="1" x14ac:dyDescent="0.25">
      <c r="A9321" s="25" t="s">
        <v>4142</v>
      </c>
      <c r="B9321" s="25" t="s">
        <v>509</v>
      </c>
      <c r="C9321" s="26" t="s">
        <v>16</v>
      </c>
      <c r="D9321" s="6" t="s">
        <v>510</v>
      </c>
      <c r="E9321" s="5"/>
      <c r="F9321" s="5"/>
      <c r="G9321" s="26"/>
      <c r="H9321" s="27" t="s">
        <v>1613</v>
      </c>
      <c r="I9321" s="4">
        <v>1.1619999999999999</v>
      </c>
      <c r="J9321" s="5"/>
      <c r="K9321" s="28">
        <f>ROUND(K9336,2)</f>
        <v>46.16</v>
      </c>
      <c r="L9321" s="26"/>
      <c r="M9321" s="26"/>
      <c r="N9321" s="26"/>
      <c r="O9321" s="26"/>
      <c r="P9321" s="26"/>
      <c r="Q9321" s="26"/>
      <c r="R9321" s="26"/>
      <c r="S9321" s="26"/>
      <c r="T9321" s="26"/>
      <c r="U9321" s="26"/>
      <c r="V9321" s="26"/>
      <c r="W9321" s="26"/>
      <c r="X9321" s="26"/>
      <c r="Y9321" s="26"/>
      <c r="Z9321" s="26"/>
      <c r="AA9321" s="26"/>
    </row>
    <row r="9322" spans="1:27" x14ac:dyDescent="0.25">
      <c r="B9322" s="21" t="s">
        <v>1614</v>
      </c>
    </row>
    <row r="9323" spans="1:27" x14ac:dyDescent="0.25">
      <c r="B9323" t="s">
        <v>1695</v>
      </c>
      <c r="C9323" t="s">
        <v>1616</v>
      </c>
      <c r="D9323" t="s">
        <v>1696</v>
      </c>
      <c r="E9323" s="29">
        <v>0.2</v>
      </c>
      <c r="F9323" t="s">
        <v>1618</v>
      </c>
      <c r="G9323" t="s">
        <v>1619</v>
      </c>
      <c r="H9323" s="30">
        <v>24.14</v>
      </c>
      <c r="I9323" t="s">
        <v>1620</v>
      </c>
      <c r="J9323" s="30">
        <f>ROUND(E9323/I9321* H9323,5)</f>
        <v>4.1549100000000001</v>
      </c>
    </row>
    <row r="9324" spans="1:27" x14ac:dyDescent="0.25">
      <c r="B9324" t="s">
        <v>1693</v>
      </c>
      <c r="C9324" t="s">
        <v>1616</v>
      </c>
      <c r="D9324" t="s">
        <v>1694</v>
      </c>
      <c r="E9324" s="29">
        <v>0.4</v>
      </c>
      <c r="F9324" t="s">
        <v>1618</v>
      </c>
      <c r="G9324" t="s">
        <v>1619</v>
      </c>
      <c r="H9324" s="30">
        <v>27.19</v>
      </c>
      <c r="I9324" t="s">
        <v>1620</v>
      </c>
      <c r="J9324" s="30">
        <f>ROUND(E9324/I9321* H9324,5)</f>
        <v>9.3597199999999994</v>
      </c>
    </row>
    <row r="9325" spans="1:27" x14ac:dyDescent="0.25">
      <c r="D9325" s="31" t="s">
        <v>1621</v>
      </c>
      <c r="K9325" s="30">
        <f>SUM(J9323:J9324)</f>
        <v>13.51463</v>
      </c>
    </row>
    <row r="9326" spans="1:27" x14ac:dyDescent="0.25">
      <c r="B9326" s="21" t="s">
        <v>1625</v>
      </c>
    </row>
    <row r="9327" spans="1:27" x14ac:dyDescent="0.25">
      <c r="B9327" t="s">
        <v>1725</v>
      </c>
      <c r="C9327" t="s">
        <v>16</v>
      </c>
      <c r="D9327" t="s">
        <v>1726</v>
      </c>
      <c r="E9327" s="29">
        <v>1.05</v>
      </c>
      <c r="G9327" t="s">
        <v>1619</v>
      </c>
      <c r="H9327" s="30">
        <v>26.39</v>
      </c>
      <c r="I9327" t="s">
        <v>1620</v>
      </c>
      <c r="J9327" s="30">
        <f>ROUND(E9327* H9327,5)</f>
        <v>27.709499999999998</v>
      </c>
    </row>
    <row r="9328" spans="1:27" x14ac:dyDescent="0.25">
      <c r="B9328" t="s">
        <v>1723</v>
      </c>
      <c r="C9328" t="s">
        <v>42</v>
      </c>
      <c r="D9328" t="s">
        <v>1724</v>
      </c>
      <c r="E9328" s="29">
        <v>0.66</v>
      </c>
      <c r="G9328" t="s">
        <v>1619</v>
      </c>
      <c r="H9328" s="30">
        <v>0.16</v>
      </c>
      <c r="I9328" t="s">
        <v>1620</v>
      </c>
      <c r="J9328" s="30">
        <f>ROUND(E9328* H9328,5)</f>
        <v>0.1056</v>
      </c>
    </row>
    <row r="9329" spans="1:27" x14ac:dyDescent="0.25">
      <c r="B9329" t="s">
        <v>1721</v>
      </c>
      <c r="C9329" t="s">
        <v>109</v>
      </c>
      <c r="D9329" t="s">
        <v>1722</v>
      </c>
      <c r="E9329" s="29">
        <v>0.315</v>
      </c>
      <c r="G9329" t="s">
        <v>1619</v>
      </c>
      <c r="H9329" s="30">
        <v>3.43</v>
      </c>
      <c r="I9329" t="s">
        <v>1620</v>
      </c>
      <c r="J9329" s="30">
        <f>ROUND(E9329* H9329,5)</f>
        <v>1.0804499999999999</v>
      </c>
    </row>
    <row r="9330" spans="1:27" x14ac:dyDescent="0.25">
      <c r="D9330" s="31" t="s">
        <v>1635</v>
      </c>
      <c r="K9330" s="30">
        <f>SUM(J9327:J9329)</f>
        <v>28.895549999999997</v>
      </c>
    </row>
    <row r="9331" spans="1:27" x14ac:dyDescent="0.25">
      <c r="B9331" s="21" t="s">
        <v>1682</v>
      </c>
    </row>
    <row r="9332" spans="1:27" x14ac:dyDescent="0.25">
      <c r="B9332" t="s">
        <v>1729</v>
      </c>
      <c r="C9332" t="s">
        <v>42</v>
      </c>
      <c r="D9332" t="s">
        <v>1730</v>
      </c>
      <c r="E9332" s="29">
        <v>0.1</v>
      </c>
      <c r="G9332" t="s">
        <v>1619</v>
      </c>
      <c r="H9332" s="30">
        <v>19.774999999999999</v>
      </c>
      <c r="I9332" t="s">
        <v>1620</v>
      </c>
      <c r="J9332" s="30">
        <f>ROUND(E9332* H9332,5)</f>
        <v>1.9775</v>
      </c>
    </row>
    <row r="9333" spans="1:27" x14ac:dyDescent="0.25">
      <c r="D9333" s="31" t="s">
        <v>4135</v>
      </c>
      <c r="K9333" s="30">
        <f>SUM(J9332:J9332)</f>
        <v>1.9775</v>
      </c>
    </row>
    <row r="9334" spans="1:27" x14ac:dyDescent="0.25">
      <c r="D9334" s="31" t="s">
        <v>1636</v>
      </c>
      <c r="K9334" s="32">
        <f>SUM(J9322:J9333)</f>
        <v>44.387680000000003</v>
      </c>
    </row>
    <row r="9335" spans="1:27" x14ac:dyDescent="0.25">
      <c r="D9335" s="31" t="s">
        <v>1688</v>
      </c>
      <c r="H9335">
        <v>4</v>
      </c>
      <c r="I9335" t="s">
        <v>1638</v>
      </c>
      <c r="K9335" s="30">
        <f>ROUND(H9335/100*K9334,5)</f>
        <v>1.7755099999999999</v>
      </c>
    </row>
    <row r="9336" spans="1:27" x14ac:dyDescent="0.25">
      <c r="D9336" s="31" t="s">
        <v>1639</v>
      </c>
      <c r="K9336" s="32">
        <f>SUM(K9334:K9335)</f>
        <v>46.16319</v>
      </c>
    </row>
    <row r="9338" spans="1:27" ht="45" customHeight="1" x14ac:dyDescent="0.25">
      <c r="A9338" s="25" t="s">
        <v>4143</v>
      </c>
      <c r="B9338" s="25" t="s">
        <v>511</v>
      </c>
      <c r="C9338" s="26" t="s">
        <v>16</v>
      </c>
      <c r="D9338" s="6" t="s">
        <v>512</v>
      </c>
      <c r="E9338" s="5"/>
      <c r="F9338" s="5"/>
      <c r="G9338" s="26"/>
      <c r="H9338" s="27" t="s">
        <v>1613</v>
      </c>
      <c r="I9338" s="4">
        <v>1.264</v>
      </c>
      <c r="J9338" s="5"/>
      <c r="K9338" s="28">
        <f>ROUND(K9353,2)</f>
        <v>28.58</v>
      </c>
      <c r="L9338" s="26"/>
      <c r="M9338" s="26"/>
      <c r="N9338" s="26"/>
      <c r="O9338" s="26"/>
      <c r="P9338" s="26"/>
      <c r="Q9338" s="26"/>
      <c r="R9338" s="26"/>
      <c r="S9338" s="26"/>
      <c r="T9338" s="26"/>
      <c r="U9338" s="26"/>
      <c r="V9338" s="26"/>
      <c r="W9338" s="26"/>
      <c r="X9338" s="26"/>
      <c r="Y9338" s="26"/>
      <c r="Z9338" s="26"/>
      <c r="AA9338" s="26"/>
    </row>
    <row r="9339" spans="1:27" x14ac:dyDescent="0.25">
      <c r="B9339" s="21" t="s">
        <v>1614</v>
      </c>
    </row>
    <row r="9340" spans="1:27" x14ac:dyDescent="0.25">
      <c r="B9340" t="s">
        <v>1693</v>
      </c>
      <c r="C9340" t="s">
        <v>1616</v>
      </c>
      <c r="D9340" t="s">
        <v>1694</v>
      </c>
      <c r="E9340" s="29">
        <v>0.16800000000000001</v>
      </c>
      <c r="F9340" t="s">
        <v>1618</v>
      </c>
      <c r="G9340" t="s">
        <v>1619</v>
      </c>
      <c r="H9340" s="30">
        <v>27.19</v>
      </c>
      <c r="I9340" t="s">
        <v>1620</v>
      </c>
      <c r="J9340" s="30">
        <f>ROUND(E9340/I9338* H9340,5)</f>
        <v>3.6138599999999999</v>
      </c>
    </row>
    <row r="9341" spans="1:27" x14ac:dyDescent="0.25">
      <c r="B9341" t="s">
        <v>1695</v>
      </c>
      <c r="C9341" t="s">
        <v>1616</v>
      </c>
      <c r="D9341" t="s">
        <v>1696</v>
      </c>
      <c r="E9341" s="29">
        <v>0.08</v>
      </c>
      <c r="F9341" t="s">
        <v>1618</v>
      </c>
      <c r="G9341" t="s">
        <v>1619</v>
      </c>
      <c r="H9341" s="30">
        <v>24.14</v>
      </c>
      <c r="I9341" t="s">
        <v>1620</v>
      </c>
      <c r="J9341" s="30">
        <f>ROUND(E9341/I9338* H9341,5)</f>
        <v>1.5278499999999999</v>
      </c>
    </row>
    <row r="9342" spans="1:27" x14ac:dyDescent="0.25">
      <c r="D9342" s="31" t="s">
        <v>1621</v>
      </c>
      <c r="K9342" s="30">
        <f>SUM(J9340:J9341)</f>
        <v>5.1417099999999998</v>
      </c>
    </row>
    <row r="9343" spans="1:27" x14ac:dyDescent="0.25">
      <c r="B9343" s="21" t="s">
        <v>1625</v>
      </c>
    </row>
    <row r="9344" spans="1:27" x14ac:dyDescent="0.25">
      <c r="B9344" t="s">
        <v>1723</v>
      </c>
      <c r="C9344" t="s">
        <v>42</v>
      </c>
      <c r="D9344" t="s">
        <v>1724</v>
      </c>
      <c r="E9344" s="29">
        <v>0.6</v>
      </c>
      <c r="G9344" t="s">
        <v>1619</v>
      </c>
      <c r="H9344" s="30">
        <v>0.16</v>
      </c>
      <c r="I9344" t="s">
        <v>1620</v>
      </c>
      <c r="J9344" s="30">
        <f>ROUND(E9344* H9344,5)</f>
        <v>9.6000000000000002E-2</v>
      </c>
    </row>
    <row r="9345" spans="1:27" x14ac:dyDescent="0.25">
      <c r="B9345" t="s">
        <v>4144</v>
      </c>
      <c r="C9345" t="s">
        <v>16</v>
      </c>
      <c r="D9345" t="s">
        <v>4145</v>
      </c>
      <c r="E9345" s="29">
        <v>1.05</v>
      </c>
      <c r="G9345" t="s">
        <v>1619</v>
      </c>
      <c r="H9345" s="30">
        <v>18.32</v>
      </c>
      <c r="I9345" t="s">
        <v>1620</v>
      </c>
      <c r="J9345" s="30">
        <f>ROUND(E9345* H9345,5)</f>
        <v>19.236000000000001</v>
      </c>
    </row>
    <row r="9346" spans="1:27" x14ac:dyDescent="0.25">
      <c r="B9346" t="s">
        <v>1721</v>
      </c>
      <c r="C9346" t="s">
        <v>109</v>
      </c>
      <c r="D9346" t="s">
        <v>1722</v>
      </c>
      <c r="E9346" s="29">
        <v>0.30030000000000001</v>
      </c>
      <c r="G9346" t="s">
        <v>1619</v>
      </c>
      <c r="H9346" s="30">
        <v>3.43</v>
      </c>
      <c r="I9346" t="s">
        <v>1620</v>
      </c>
      <c r="J9346" s="30">
        <f>ROUND(E9346* H9346,5)</f>
        <v>1.03003</v>
      </c>
    </row>
    <row r="9347" spans="1:27" x14ac:dyDescent="0.25">
      <c r="D9347" s="31" t="s">
        <v>1635</v>
      </c>
      <c r="K9347" s="30">
        <f>SUM(J9344:J9346)</f>
        <v>20.362030000000001</v>
      </c>
    </row>
    <row r="9348" spans="1:27" x14ac:dyDescent="0.25">
      <c r="B9348" s="21" t="s">
        <v>1682</v>
      </c>
    </row>
    <row r="9349" spans="1:27" x14ac:dyDescent="0.25">
      <c r="B9349" t="s">
        <v>1719</v>
      </c>
      <c r="C9349" t="s">
        <v>42</v>
      </c>
      <c r="D9349" t="s">
        <v>1720</v>
      </c>
      <c r="E9349" s="29">
        <v>0.1</v>
      </c>
      <c r="G9349" t="s">
        <v>1619</v>
      </c>
      <c r="H9349" s="30">
        <v>19.774999999999999</v>
      </c>
      <c r="I9349" t="s">
        <v>1620</v>
      </c>
      <c r="J9349" s="30">
        <f>ROUND(E9349* H9349,5)</f>
        <v>1.9775</v>
      </c>
    </row>
    <row r="9350" spans="1:27" x14ac:dyDescent="0.25">
      <c r="D9350" s="31" t="s">
        <v>4135</v>
      </c>
      <c r="K9350" s="30">
        <f>SUM(J9349:J9349)</f>
        <v>1.9775</v>
      </c>
    </row>
    <row r="9351" spans="1:27" x14ac:dyDescent="0.25">
      <c r="D9351" s="31" t="s">
        <v>1636</v>
      </c>
      <c r="K9351" s="32">
        <f>SUM(J9339:J9350)</f>
        <v>27.48124</v>
      </c>
    </row>
    <row r="9352" spans="1:27" x14ac:dyDescent="0.25">
      <c r="D9352" s="31" t="s">
        <v>1688</v>
      </c>
      <c r="H9352">
        <v>4</v>
      </c>
      <c r="I9352" t="s">
        <v>1638</v>
      </c>
      <c r="K9352" s="30">
        <f>ROUND(H9352/100*K9351,5)</f>
        <v>1.0992500000000001</v>
      </c>
    </row>
    <row r="9353" spans="1:27" x14ac:dyDescent="0.25">
      <c r="D9353" s="31" t="s">
        <v>1639</v>
      </c>
      <c r="K9353" s="32">
        <f>SUM(K9351:K9352)</f>
        <v>28.580490000000001</v>
      </c>
    </row>
    <row r="9355" spans="1:27" ht="45" customHeight="1" x14ac:dyDescent="0.25">
      <c r="A9355" s="25" t="s">
        <v>4146</v>
      </c>
      <c r="B9355" s="25" t="s">
        <v>247</v>
      </c>
      <c r="C9355" s="26" t="s">
        <v>37</v>
      </c>
      <c r="D9355" s="6" t="s">
        <v>248</v>
      </c>
      <c r="E9355" s="5"/>
      <c r="F9355" s="5"/>
      <c r="G9355" s="26"/>
      <c r="H9355" s="27" t="s">
        <v>1613</v>
      </c>
      <c r="I9355" s="4">
        <v>1</v>
      </c>
      <c r="J9355" s="5"/>
      <c r="K9355" s="28">
        <f>ROUND(K9374,2)</f>
        <v>5359.48</v>
      </c>
      <c r="L9355" s="26"/>
      <c r="M9355" s="26"/>
      <c r="N9355" s="26"/>
      <c r="O9355" s="26"/>
      <c r="P9355" s="26"/>
      <c r="Q9355" s="26"/>
      <c r="R9355" s="26"/>
      <c r="S9355" s="26"/>
      <c r="T9355" s="26"/>
      <c r="U9355" s="26"/>
      <c r="V9355" s="26"/>
      <c r="W9355" s="26"/>
      <c r="X9355" s="26"/>
      <c r="Y9355" s="26"/>
      <c r="Z9355" s="26"/>
      <c r="AA9355" s="26"/>
    </row>
    <row r="9356" spans="1:27" x14ac:dyDescent="0.25">
      <c r="B9356" s="21" t="s">
        <v>1614</v>
      </c>
    </row>
    <row r="9357" spans="1:27" x14ac:dyDescent="0.25">
      <c r="B9357" t="s">
        <v>1828</v>
      </c>
      <c r="C9357" t="s">
        <v>1616</v>
      </c>
      <c r="D9357" t="s">
        <v>1829</v>
      </c>
      <c r="E9357" s="29">
        <v>0.22</v>
      </c>
      <c r="F9357" t="s">
        <v>1618</v>
      </c>
      <c r="G9357" t="s">
        <v>1619</v>
      </c>
      <c r="H9357" s="30">
        <v>24.14</v>
      </c>
      <c r="I9357" t="s">
        <v>1620</v>
      </c>
      <c r="J9357" s="30">
        <f>ROUND(E9357/I9355* H9357,5)</f>
        <v>5.3108000000000004</v>
      </c>
    </row>
    <row r="9358" spans="1:27" x14ac:dyDescent="0.25">
      <c r="B9358" t="s">
        <v>1830</v>
      </c>
      <c r="C9358" t="s">
        <v>1616</v>
      </c>
      <c r="D9358" t="s">
        <v>1831</v>
      </c>
      <c r="E9358" s="29">
        <v>1.1000000000000001</v>
      </c>
      <c r="F9358" t="s">
        <v>1618</v>
      </c>
      <c r="G9358" t="s">
        <v>1619</v>
      </c>
      <c r="H9358" s="30">
        <v>28.1</v>
      </c>
      <c r="I9358" t="s">
        <v>1620</v>
      </c>
      <c r="J9358" s="30">
        <f>ROUND(E9358/I9355* H9358,5)</f>
        <v>30.91</v>
      </c>
    </row>
    <row r="9359" spans="1:27" x14ac:dyDescent="0.25">
      <c r="D9359" s="31" t="s">
        <v>1621</v>
      </c>
      <c r="K9359" s="30">
        <f>SUM(J9357:J9358)</f>
        <v>36.220799999999997</v>
      </c>
    </row>
    <row r="9360" spans="1:27" x14ac:dyDescent="0.25">
      <c r="B9360" s="21" t="s">
        <v>1625</v>
      </c>
    </row>
    <row r="9361" spans="1:27" x14ac:dyDescent="0.25">
      <c r="B9361" t="s">
        <v>4147</v>
      </c>
      <c r="C9361" t="s">
        <v>42</v>
      </c>
      <c r="D9361" t="s">
        <v>4148</v>
      </c>
      <c r="E9361" s="29">
        <v>4.5</v>
      </c>
      <c r="G9361" t="s">
        <v>1619</v>
      </c>
      <c r="H9361" s="30">
        <v>4.24</v>
      </c>
      <c r="I9361" t="s">
        <v>1620</v>
      </c>
      <c r="J9361" s="30">
        <f>ROUND(E9361* H9361,5)</f>
        <v>19.079999999999998</v>
      </c>
    </row>
    <row r="9362" spans="1:27" x14ac:dyDescent="0.25">
      <c r="B9362" t="s">
        <v>4149</v>
      </c>
      <c r="C9362" t="s">
        <v>16</v>
      </c>
      <c r="D9362" t="s">
        <v>4150</v>
      </c>
      <c r="E9362" s="29">
        <v>13.15</v>
      </c>
      <c r="G9362" t="s">
        <v>1619</v>
      </c>
      <c r="H9362" s="30">
        <v>381.23</v>
      </c>
      <c r="I9362" t="s">
        <v>1620</v>
      </c>
      <c r="J9362" s="30">
        <f>ROUND(E9362* H9362,5)</f>
        <v>5013.1745000000001</v>
      </c>
    </row>
    <row r="9363" spans="1:27" x14ac:dyDescent="0.25">
      <c r="B9363" t="s">
        <v>2151</v>
      </c>
      <c r="C9363" t="s">
        <v>2152</v>
      </c>
      <c r="D9363" t="s">
        <v>2153</v>
      </c>
      <c r="E9363" s="29">
        <v>0.21</v>
      </c>
      <c r="G9363" t="s">
        <v>1619</v>
      </c>
      <c r="H9363" s="30">
        <v>17.21</v>
      </c>
      <c r="I9363" t="s">
        <v>1620</v>
      </c>
      <c r="J9363" s="30">
        <f>ROUND(E9363* H9363,5)</f>
        <v>3.6141000000000001</v>
      </c>
    </row>
    <row r="9364" spans="1:27" x14ac:dyDescent="0.25">
      <c r="B9364" t="s">
        <v>4151</v>
      </c>
      <c r="C9364" t="s">
        <v>42</v>
      </c>
      <c r="D9364" t="s">
        <v>4152</v>
      </c>
      <c r="E9364" s="29">
        <v>12</v>
      </c>
      <c r="G9364" t="s">
        <v>1619</v>
      </c>
      <c r="H9364" s="30">
        <v>5.77</v>
      </c>
      <c r="I9364" t="s">
        <v>1620</v>
      </c>
      <c r="J9364" s="30">
        <f>ROUND(E9364* H9364,5)</f>
        <v>69.239999999999995</v>
      </c>
    </row>
    <row r="9365" spans="1:27" x14ac:dyDescent="0.25">
      <c r="B9365" t="s">
        <v>4153</v>
      </c>
      <c r="C9365" t="s">
        <v>2152</v>
      </c>
      <c r="D9365" t="s">
        <v>4154</v>
      </c>
      <c r="E9365" s="29">
        <v>0.62</v>
      </c>
      <c r="G9365" t="s">
        <v>1619</v>
      </c>
      <c r="H9365" s="30">
        <v>11.96</v>
      </c>
      <c r="I9365" t="s">
        <v>1620</v>
      </c>
      <c r="J9365" s="30">
        <f>ROUND(E9365* H9365,5)</f>
        <v>7.4151999999999996</v>
      </c>
    </row>
    <row r="9366" spans="1:27" x14ac:dyDescent="0.25">
      <c r="D9366" s="31" t="s">
        <v>1635</v>
      </c>
      <c r="K9366" s="30">
        <f>SUM(J9361:J9365)</f>
        <v>5112.5237999999999</v>
      </c>
    </row>
    <row r="9367" spans="1:27" x14ac:dyDescent="0.25">
      <c r="B9367" s="21" t="s">
        <v>1682</v>
      </c>
    </row>
    <row r="9368" spans="1:27" x14ac:dyDescent="0.25">
      <c r="B9368" t="s">
        <v>1735</v>
      </c>
      <c r="C9368" t="s">
        <v>42</v>
      </c>
      <c r="D9368" t="s">
        <v>1736</v>
      </c>
      <c r="E9368" s="29">
        <v>3.6</v>
      </c>
      <c r="G9368" t="s">
        <v>1619</v>
      </c>
      <c r="H9368" s="30">
        <v>1.02545</v>
      </c>
      <c r="I9368" t="s">
        <v>1620</v>
      </c>
      <c r="J9368" s="30">
        <f>ROUND(E9368* H9368,5)</f>
        <v>3.6916199999999999</v>
      </c>
    </row>
    <row r="9369" spans="1:27" x14ac:dyDescent="0.25">
      <c r="D9369" s="31" t="s">
        <v>4135</v>
      </c>
      <c r="K9369" s="30">
        <f>SUM(J9368:J9368)</f>
        <v>3.6916199999999999</v>
      </c>
    </row>
    <row r="9371" spans="1:27" x14ac:dyDescent="0.25">
      <c r="D9371" s="31" t="s">
        <v>1637</v>
      </c>
      <c r="H9371">
        <v>2.5</v>
      </c>
      <c r="I9371" t="s">
        <v>1638</v>
      </c>
      <c r="J9371">
        <f>ROUND(H9371/100*K9359,5)</f>
        <v>0.90551999999999999</v>
      </c>
    </row>
    <row r="9372" spans="1:27" x14ac:dyDescent="0.25">
      <c r="D9372" s="31" t="s">
        <v>1636</v>
      </c>
      <c r="K9372" s="32">
        <f>SUM(J9356:J9371)</f>
        <v>5153.3417399999998</v>
      </c>
    </row>
    <row r="9373" spans="1:27" x14ac:dyDescent="0.25">
      <c r="D9373" s="31" t="s">
        <v>1688</v>
      </c>
      <c r="H9373">
        <v>4</v>
      </c>
      <c r="I9373" t="s">
        <v>1638</v>
      </c>
      <c r="K9373" s="30">
        <f>ROUND(H9373/100*K9372,5)</f>
        <v>206.13367</v>
      </c>
    </row>
    <row r="9374" spans="1:27" x14ac:dyDescent="0.25">
      <c r="D9374" s="31" t="s">
        <v>1639</v>
      </c>
      <c r="K9374" s="32">
        <f>SUM(K9372:K9373)</f>
        <v>5359.47541</v>
      </c>
    </row>
    <row r="9376" spans="1:27" ht="45" customHeight="1" x14ac:dyDescent="0.25">
      <c r="A9376" s="25" t="s">
        <v>4155</v>
      </c>
      <c r="B9376" s="25" t="s">
        <v>1426</v>
      </c>
      <c r="C9376" s="26" t="s">
        <v>37</v>
      </c>
      <c r="D9376" s="6" t="s">
        <v>1427</v>
      </c>
      <c r="E9376" s="5"/>
      <c r="F9376" s="5"/>
      <c r="G9376" s="26"/>
      <c r="H9376" s="27" t="s">
        <v>1613</v>
      </c>
      <c r="I9376" s="4">
        <v>1.3</v>
      </c>
      <c r="J9376" s="5"/>
      <c r="K9376" s="28">
        <f>ROUND(K9392,2)</f>
        <v>361.91</v>
      </c>
      <c r="L9376" s="26"/>
      <c r="M9376" s="26"/>
      <c r="N9376" s="26"/>
      <c r="O9376" s="26"/>
      <c r="P9376" s="26"/>
      <c r="Q9376" s="26"/>
      <c r="R9376" s="26"/>
      <c r="S9376" s="26"/>
      <c r="T9376" s="26"/>
      <c r="U9376" s="26"/>
      <c r="V9376" s="26"/>
      <c r="W9376" s="26"/>
      <c r="X9376" s="26"/>
      <c r="Y9376" s="26"/>
      <c r="Z9376" s="26"/>
      <c r="AA9376" s="26"/>
    </row>
    <row r="9377" spans="2:11" x14ac:dyDescent="0.25">
      <c r="B9377" s="21" t="s">
        <v>1614</v>
      </c>
    </row>
    <row r="9378" spans="2:11" x14ac:dyDescent="0.25">
      <c r="B9378" t="s">
        <v>4007</v>
      </c>
      <c r="C9378" t="s">
        <v>1616</v>
      </c>
      <c r="D9378" t="s">
        <v>1829</v>
      </c>
      <c r="E9378" s="29">
        <v>0.20599999999999999</v>
      </c>
      <c r="F9378" t="s">
        <v>1618</v>
      </c>
      <c r="G9378" t="s">
        <v>1619</v>
      </c>
      <c r="H9378" s="30">
        <v>24.14</v>
      </c>
      <c r="I9378" t="s">
        <v>1620</v>
      </c>
      <c r="J9378" s="30">
        <f>ROUND(E9378/I9376* H9378,5)</f>
        <v>3.8252600000000001</v>
      </c>
    </row>
    <row r="9379" spans="2:11" x14ac:dyDescent="0.25">
      <c r="B9379" t="s">
        <v>4008</v>
      </c>
      <c r="C9379" t="s">
        <v>1616</v>
      </c>
      <c r="D9379" t="s">
        <v>1831</v>
      </c>
      <c r="E9379" s="29">
        <v>0.20599999999999999</v>
      </c>
      <c r="F9379" t="s">
        <v>1618</v>
      </c>
      <c r="G9379" t="s">
        <v>1619</v>
      </c>
      <c r="H9379" s="30">
        <v>28.1</v>
      </c>
      <c r="I9379" t="s">
        <v>1620</v>
      </c>
      <c r="J9379" s="30">
        <f>ROUND(E9379/I9376* H9379,5)</f>
        <v>4.4527700000000001</v>
      </c>
    </row>
    <row r="9380" spans="2:11" x14ac:dyDescent="0.25">
      <c r="D9380" s="31" t="s">
        <v>1621</v>
      </c>
      <c r="K9380" s="30">
        <f>SUM(J9378:J9379)</f>
        <v>8.2780300000000011</v>
      </c>
    </row>
    <row r="9381" spans="2:11" x14ac:dyDescent="0.25">
      <c r="B9381" s="21" t="s">
        <v>1625</v>
      </c>
    </row>
    <row r="9382" spans="2:11" x14ac:dyDescent="0.25">
      <c r="B9382" t="s">
        <v>4156</v>
      </c>
      <c r="C9382" t="s">
        <v>16</v>
      </c>
      <c r="D9382" t="s">
        <v>4157</v>
      </c>
      <c r="E9382" s="29">
        <v>1</v>
      </c>
      <c r="G9382" t="s">
        <v>1619</v>
      </c>
      <c r="H9382" s="30">
        <v>148.21</v>
      </c>
      <c r="I9382" t="s">
        <v>1620</v>
      </c>
      <c r="J9382" s="30">
        <f>ROUND(E9382* H9382,5)</f>
        <v>148.21</v>
      </c>
    </row>
    <row r="9383" spans="2:11" x14ac:dyDescent="0.25">
      <c r="D9383" s="31" t="s">
        <v>1635</v>
      </c>
      <c r="K9383" s="30">
        <f>SUM(J9382:J9382)</f>
        <v>148.21</v>
      </c>
    </row>
    <row r="9384" spans="2:11" x14ac:dyDescent="0.25">
      <c r="B9384" s="21" t="s">
        <v>1682</v>
      </c>
    </row>
    <row r="9385" spans="2:11" x14ac:dyDescent="0.25">
      <c r="B9385" t="s">
        <v>1804</v>
      </c>
      <c r="C9385" t="s">
        <v>37</v>
      </c>
      <c r="D9385" t="s">
        <v>1805</v>
      </c>
      <c r="E9385" s="29">
        <v>1</v>
      </c>
      <c r="G9385" t="s">
        <v>1619</v>
      </c>
      <c r="H9385" s="30">
        <v>154.63075000000001</v>
      </c>
      <c r="I9385" t="s">
        <v>1620</v>
      </c>
      <c r="J9385" s="30">
        <f>ROUND(E9385* H9385,5)</f>
        <v>154.63075000000001</v>
      </c>
    </row>
    <row r="9386" spans="2:11" x14ac:dyDescent="0.25">
      <c r="B9386" t="s">
        <v>1810</v>
      </c>
      <c r="C9386" t="s">
        <v>37</v>
      </c>
      <c r="D9386" t="s">
        <v>1811</v>
      </c>
      <c r="E9386" s="29">
        <v>1</v>
      </c>
      <c r="G9386" t="s">
        <v>1619</v>
      </c>
      <c r="H9386" s="30">
        <v>36.666379999999997</v>
      </c>
      <c r="I9386" t="s">
        <v>1620</v>
      </c>
      <c r="J9386" s="30">
        <f>ROUND(E9386* H9386,5)</f>
        <v>36.666379999999997</v>
      </c>
    </row>
    <row r="9387" spans="2:11" x14ac:dyDescent="0.25">
      <c r="D9387" s="31" t="s">
        <v>4135</v>
      </c>
      <c r="K9387" s="30">
        <f>SUM(J9385:J9386)</f>
        <v>191.29713000000001</v>
      </c>
    </row>
    <row r="9389" spans="2:11" x14ac:dyDescent="0.25">
      <c r="D9389" s="31" t="s">
        <v>1637</v>
      </c>
      <c r="H9389">
        <v>2.5</v>
      </c>
      <c r="I9389" t="s">
        <v>1638</v>
      </c>
      <c r="J9389">
        <f>ROUND(H9389/100*K9380,5)</f>
        <v>0.20695</v>
      </c>
    </row>
    <row r="9390" spans="2:11" x14ac:dyDescent="0.25">
      <c r="D9390" s="31" t="s">
        <v>1636</v>
      </c>
      <c r="K9390" s="32">
        <f>SUM(J9377:J9389)</f>
        <v>347.99211000000003</v>
      </c>
    </row>
    <row r="9391" spans="2:11" x14ac:dyDescent="0.25">
      <c r="D9391" s="31" t="s">
        <v>1688</v>
      </c>
      <c r="H9391">
        <v>4</v>
      </c>
      <c r="I9391" t="s">
        <v>1638</v>
      </c>
      <c r="K9391" s="30">
        <f>ROUND(H9391/100*K9390,5)</f>
        <v>13.91968</v>
      </c>
    </row>
    <row r="9392" spans="2:11" x14ac:dyDescent="0.25">
      <c r="D9392" s="31" t="s">
        <v>1639</v>
      </c>
      <c r="K9392" s="32">
        <f>SUM(K9390:K9391)</f>
        <v>361.91179</v>
      </c>
    </row>
    <row r="9394" spans="1:27" ht="45" customHeight="1" x14ac:dyDescent="0.25">
      <c r="A9394" s="25" t="s">
        <v>4158</v>
      </c>
      <c r="B9394" s="25" t="s">
        <v>229</v>
      </c>
      <c r="C9394" s="26" t="s">
        <v>37</v>
      </c>
      <c r="D9394" s="6" t="s">
        <v>230</v>
      </c>
      <c r="E9394" s="5"/>
      <c r="F9394" s="5"/>
      <c r="G9394" s="26"/>
      <c r="H9394" s="27" t="s">
        <v>1613</v>
      </c>
      <c r="I9394" s="4">
        <v>4.9880000000000004</v>
      </c>
      <c r="J9394" s="5"/>
      <c r="K9394" s="28">
        <f>ROUND(K9410,2)</f>
        <v>1384.71</v>
      </c>
      <c r="L9394" s="26"/>
      <c r="M9394" s="26"/>
      <c r="N9394" s="26"/>
      <c r="O9394" s="26"/>
      <c r="P9394" s="26"/>
      <c r="Q9394" s="26"/>
      <c r="R9394" s="26"/>
      <c r="S9394" s="26"/>
      <c r="T9394" s="26"/>
      <c r="U9394" s="26"/>
      <c r="V9394" s="26"/>
      <c r="W9394" s="26"/>
      <c r="X9394" s="26"/>
      <c r="Y9394" s="26"/>
      <c r="Z9394" s="26"/>
      <c r="AA9394" s="26"/>
    </row>
    <row r="9395" spans="1:27" x14ac:dyDescent="0.25">
      <c r="B9395" s="21" t="s">
        <v>1614</v>
      </c>
    </row>
    <row r="9396" spans="1:27" x14ac:dyDescent="0.25">
      <c r="B9396" t="s">
        <v>4159</v>
      </c>
      <c r="C9396" t="s">
        <v>1616</v>
      </c>
      <c r="D9396" t="s">
        <v>4160</v>
      </c>
      <c r="E9396" s="29">
        <v>1.95</v>
      </c>
      <c r="F9396" t="s">
        <v>1618</v>
      </c>
      <c r="G9396" t="s">
        <v>1619</v>
      </c>
      <c r="H9396" s="30">
        <v>15.57</v>
      </c>
      <c r="I9396" t="s">
        <v>1620</v>
      </c>
      <c r="J9396" s="30">
        <f>ROUND(E9396/I9394* H9396,5)</f>
        <v>6.0869099999999996</v>
      </c>
    </row>
    <row r="9397" spans="1:27" x14ac:dyDescent="0.25">
      <c r="B9397" t="s">
        <v>4161</v>
      </c>
      <c r="C9397" t="s">
        <v>1616</v>
      </c>
      <c r="D9397" t="s">
        <v>4162</v>
      </c>
      <c r="E9397" s="29">
        <v>0.77</v>
      </c>
      <c r="F9397" t="s">
        <v>1618</v>
      </c>
      <c r="G9397" t="s">
        <v>1619</v>
      </c>
      <c r="H9397" s="30">
        <v>19.75</v>
      </c>
      <c r="I9397" t="s">
        <v>1620</v>
      </c>
      <c r="J9397" s="30">
        <f>ROUND(E9397/I9394* H9397,5)</f>
        <v>3.0488200000000001</v>
      </c>
    </row>
    <row r="9398" spans="1:27" x14ac:dyDescent="0.25">
      <c r="B9398" t="s">
        <v>1737</v>
      </c>
      <c r="C9398" t="s">
        <v>1616</v>
      </c>
      <c r="D9398" t="s">
        <v>1738</v>
      </c>
      <c r="E9398" s="29">
        <v>1.95</v>
      </c>
      <c r="F9398" t="s">
        <v>1618</v>
      </c>
      <c r="G9398" t="s">
        <v>1619</v>
      </c>
      <c r="H9398" s="30">
        <v>18.61</v>
      </c>
      <c r="I9398" t="s">
        <v>1620</v>
      </c>
      <c r="J9398" s="30">
        <f>ROUND(E9398/I9394* H9398,5)</f>
        <v>7.27536</v>
      </c>
    </row>
    <row r="9399" spans="1:27" x14ac:dyDescent="0.25">
      <c r="D9399" s="31" t="s">
        <v>1621</v>
      </c>
      <c r="K9399" s="30">
        <f>SUM(J9396:J9398)</f>
        <v>16.411089999999998</v>
      </c>
    </row>
    <row r="9400" spans="1:27" x14ac:dyDescent="0.25">
      <c r="B9400" s="21" t="s">
        <v>1625</v>
      </c>
    </row>
    <row r="9401" spans="1:27" x14ac:dyDescent="0.25">
      <c r="B9401" t="s">
        <v>4147</v>
      </c>
      <c r="C9401" t="s">
        <v>42</v>
      </c>
      <c r="D9401" t="s">
        <v>4148</v>
      </c>
      <c r="E9401" s="29">
        <v>7.36</v>
      </c>
      <c r="G9401" t="s">
        <v>1619</v>
      </c>
      <c r="H9401" s="30">
        <v>4.24</v>
      </c>
      <c r="I9401" t="s">
        <v>1620</v>
      </c>
      <c r="J9401" s="30">
        <f>ROUND(E9401* H9401,5)</f>
        <v>31.206399999999999</v>
      </c>
    </row>
    <row r="9402" spans="1:27" x14ac:dyDescent="0.25">
      <c r="B9402" t="s">
        <v>4163</v>
      </c>
      <c r="C9402" t="s">
        <v>16</v>
      </c>
      <c r="D9402" t="s">
        <v>4164</v>
      </c>
      <c r="E9402" s="29">
        <v>2.0150000000000001</v>
      </c>
      <c r="G9402" t="s">
        <v>1619</v>
      </c>
      <c r="H9402" s="30">
        <v>625</v>
      </c>
      <c r="I9402" t="s">
        <v>1620</v>
      </c>
      <c r="J9402" s="30">
        <f>ROUND(E9402* H9402,5)</f>
        <v>1259.375</v>
      </c>
    </row>
    <row r="9403" spans="1:27" x14ac:dyDescent="0.25">
      <c r="B9403" t="s">
        <v>4151</v>
      </c>
      <c r="C9403" t="s">
        <v>42</v>
      </c>
      <c r="D9403" t="s">
        <v>4152</v>
      </c>
      <c r="E9403" s="29">
        <v>3.6</v>
      </c>
      <c r="G9403" t="s">
        <v>1619</v>
      </c>
      <c r="H9403" s="30">
        <v>5.77</v>
      </c>
      <c r="I9403" t="s">
        <v>1620</v>
      </c>
      <c r="J9403" s="30">
        <f>ROUND(E9403* H9403,5)</f>
        <v>20.771999999999998</v>
      </c>
    </row>
    <row r="9404" spans="1:27" x14ac:dyDescent="0.25">
      <c r="D9404" s="31" t="s">
        <v>1635</v>
      </c>
      <c r="K9404" s="30">
        <f>SUM(J9401:J9403)</f>
        <v>1311.3534</v>
      </c>
    </row>
    <row r="9405" spans="1:27" x14ac:dyDescent="0.25">
      <c r="B9405" s="21" t="s">
        <v>1682</v>
      </c>
    </row>
    <row r="9406" spans="1:27" x14ac:dyDescent="0.25">
      <c r="B9406" t="s">
        <v>1735</v>
      </c>
      <c r="C9406" t="s">
        <v>42</v>
      </c>
      <c r="D9406" t="s">
        <v>1736</v>
      </c>
      <c r="E9406" s="29">
        <v>3.6</v>
      </c>
      <c r="G9406" t="s">
        <v>1619</v>
      </c>
      <c r="H9406" s="30">
        <v>1.02545</v>
      </c>
      <c r="I9406" t="s">
        <v>1620</v>
      </c>
      <c r="J9406" s="30">
        <f>ROUND(E9406* H9406,5)</f>
        <v>3.6916199999999999</v>
      </c>
    </row>
    <row r="9407" spans="1:27" x14ac:dyDescent="0.25">
      <c r="D9407" s="31" t="s">
        <v>4135</v>
      </c>
      <c r="K9407" s="30">
        <f>SUM(J9406:J9406)</f>
        <v>3.6916199999999999</v>
      </c>
    </row>
    <row r="9408" spans="1:27" x14ac:dyDescent="0.25">
      <c r="D9408" s="31" t="s">
        <v>1636</v>
      </c>
      <c r="K9408" s="32">
        <f>SUM(J9395:J9407)</f>
        <v>1331.4561100000001</v>
      </c>
    </row>
    <row r="9409" spans="1:27" x14ac:dyDescent="0.25">
      <c r="D9409" s="31" t="s">
        <v>1688</v>
      </c>
      <c r="H9409">
        <v>4</v>
      </c>
      <c r="I9409" t="s">
        <v>1638</v>
      </c>
      <c r="K9409" s="30">
        <f>ROUND(H9409/100*K9408,5)</f>
        <v>53.258240000000001</v>
      </c>
    </row>
    <row r="9410" spans="1:27" x14ac:dyDescent="0.25">
      <c r="D9410" s="31" t="s">
        <v>1639</v>
      </c>
      <c r="K9410" s="32">
        <f>SUM(K9408:K9409)</f>
        <v>1384.7143500000002</v>
      </c>
    </row>
    <row r="9412" spans="1:27" ht="45" customHeight="1" x14ac:dyDescent="0.25">
      <c r="A9412" s="25" t="s">
        <v>4165</v>
      </c>
      <c r="B9412" s="25" t="s">
        <v>231</v>
      </c>
      <c r="C9412" s="26" t="s">
        <v>37</v>
      </c>
      <c r="D9412" s="6" t="s">
        <v>232</v>
      </c>
      <c r="E9412" s="5"/>
      <c r="F9412" s="5"/>
      <c r="G9412" s="26"/>
      <c r="H9412" s="27" t="s">
        <v>1613</v>
      </c>
      <c r="I9412" s="4">
        <v>96</v>
      </c>
      <c r="J9412" s="5"/>
      <c r="K9412" s="28">
        <f>ROUND(K9428,2)</f>
        <v>1277.55</v>
      </c>
      <c r="L9412" s="26"/>
      <c r="M9412" s="26"/>
      <c r="N9412" s="26"/>
      <c r="O9412" s="26"/>
      <c r="P9412" s="26"/>
      <c r="Q9412" s="26"/>
      <c r="R9412" s="26"/>
      <c r="S9412" s="26"/>
      <c r="T9412" s="26"/>
      <c r="U9412" s="26"/>
      <c r="V9412" s="26"/>
      <c r="W9412" s="26"/>
      <c r="X9412" s="26"/>
      <c r="Y9412" s="26"/>
      <c r="Z9412" s="26"/>
      <c r="AA9412" s="26"/>
    </row>
    <row r="9413" spans="1:27" x14ac:dyDescent="0.25">
      <c r="B9413" s="21" t="s">
        <v>1614</v>
      </c>
    </row>
    <row r="9414" spans="1:27" x14ac:dyDescent="0.25">
      <c r="B9414" t="s">
        <v>4161</v>
      </c>
      <c r="C9414" t="s">
        <v>1616</v>
      </c>
      <c r="D9414" t="s">
        <v>4162</v>
      </c>
      <c r="E9414" s="29">
        <v>0.88</v>
      </c>
      <c r="F9414" t="s">
        <v>1618</v>
      </c>
      <c r="G9414" t="s">
        <v>1619</v>
      </c>
      <c r="H9414" s="30">
        <v>19.75</v>
      </c>
      <c r="I9414" t="s">
        <v>1620</v>
      </c>
      <c r="J9414" s="30">
        <f>ROUND(E9414/I9412* H9414,5)</f>
        <v>0.18104000000000001</v>
      </c>
    </row>
    <row r="9415" spans="1:27" x14ac:dyDescent="0.25">
      <c r="B9415" t="s">
        <v>4159</v>
      </c>
      <c r="C9415" t="s">
        <v>1616</v>
      </c>
      <c r="D9415" t="s">
        <v>4160</v>
      </c>
      <c r="E9415" s="29">
        <v>1</v>
      </c>
      <c r="F9415" t="s">
        <v>1618</v>
      </c>
      <c r="G9415" t="s">
        <v>1619</v>
      </c>
      <c r="H9415" s="30">
        <v>15.57</v>
      </c>
      <c r="I9415" t="s">
        <v>1620</v>
      </c>
      <c r="J9415" s="30">
        <f>ROUND(E9415/I9412* H9415,5)</f>
        <v>0.16219</v>
      </c>
    </row>
    <row r="9416" spans="1:27" x14ac:dyDescent="0.25">
      <c r="B9416" t="s">
        <v>1737</v>
      </c>
      <c r="C9416" t="s">
        <v>1616</v>
      </c>
      <c r="D9416" t="s">
        <v>1738</v>
      </c>
      <c r="E9416" s="29">
        <v>1</v>
      </c>
      <c r="F9416" t="s">
        <v>1618</v>
      </c>
      <c r="G9416" t="s">
        <v>1619</v>
      </c>
      <c r="H9416" s="30">
        <v>18.61</v>
      </c>
      <c r="I9416" t="s">
        <v>1620</v>
      </c>
      <c r="J9416" s="30">
        <f>ROUND(E9416/I9412* H9416,5)</f>
        <v>0.19384999999999999</v>
      </c>
    </row>
    <row r="9417" spans="1:27" x14ac:dyDescent="0.25">
      <c r="D9417" s="31" t="s">
        <v>1621</v>
      </c>
      <c r="K9417" s="30">
        <f>SUM(J9414:J9416)</f>
        <v>0.53708</v>
      </c>
    </row>
    <row r="9418" spans="1:27" x14ac:dyDescent="0.25">
      <c r="B9418" s="21" t="s">
        <v>1625</v>
      </c>
    </row>
    <row r="9419" spans="1:27" x14ac:dyDescent="0.25">
      <c r="B9419" t="s">
        <v>4163</v>
      </c>
      <c r="C9419" t="s">
        <v>16</v>
      </c>
      <c r="D9419" t="s">
        <v>4164</v>
      </c>
      <c r="E9419" s="29">
        <v>1.88</v>
      </c>
      <c r="G9419" t="s">
        <v>1619</v>
      </c>
      <c r="H9419" s="30">
        <v>625</v>
      </c>
      <c r="I9419" t="s">
        <v>1620</v>
      </c>
      <c r="J9419" s="30">
        <f>ROUND(E9419* H9419,5)</f>
        <v>1175</v>
      </c>
    </row>
    <row r="9420" spans="1:27" x14ac:dyDescent="0.25">
      <c r="B9420" t="s">
        <v>4151</v>
      </c>
      <c r="C9420" t="s">
        <v>42</v>
      </c>
      <c r="D9420" t="s">
        <v>4152</v>
      </c>
      <c r="E9420" s="29">
        <v>3.6</v>
      </c>
      <c r="G9420" t="s">
        <v>1619</v>
      </c>
      <c r="H9420" s="30">
        <v>5.77</v>
      </c>
      <c r="I9420" t="s">
        <v>1620</v>
      </c>
      <c r="J9420" s="30">
        <f>ROUND(E9420* H9420,5)</f>
        <v>20.771999999999998</v>
      </c>
    </row>
    <row r="9421" spans="1:27" x14ac:dyDescent="0.25">
      <c r="B9421" t="s">
        <v>4147</v>
      </c>
      <c r="C9421" t="s">
        <v>42</v>
      </c>
      <c r="D9421" t="s">
        <v>4148</v>
      </c>
      <c r="E9421" s="29">
        <v>6.7</v>
      </c>
      <c r="G9421" t="s">
        <v>1619</v>
      </c>
      <c r="H9421" s="30">
        <v>4.24</v>
      </c>
      <c r="I9421" t="s">
        <v>1620</v>
      </c>
      <c r="J9421" s="30">
        <f>ROUND(E9421* H9421,5)</f>
        <v>28.408000000000001</v>
      </c>
    </row>
    <row r="9422" spans="1:27" x14ac:dyDescent="0.25">
      <c r="D9422" s="31" t="s">
        <v>1635</v>
      </c>
      <c r="K9422" s="30">
        <f>SUM(J9419:J9421)</f>
        <v>1224.1799999999998</v>
      </c>
    </row>
    <row r="9423" spans="1:27" x14ac:dyDescent="0.25">
      <c r="B9423" s="21" t="s">
        <v>1682</v>
      </c>
    </row>
    <row r="9424" spans="1:27" x14ac:dyDescent="0.25">
      <c r="B9424" t="s">
        <v>1735</v>
      </c>
      <c r="C9424" t="s">
        <v>42</v>
      </c>
      <c r="D9424" t="s">
        <v>1736</v>
      </c>
      <c r="E9424" s="29">
        <v>3.6</v>
      </c>
      <c r="G9424" t="s">
        <v>1619</v>
      </c>
      <c r="H9424" s="30">
        <v>1.02545</v>
      </c>
      <c r="I9424" t="s">
        <v>1620</v>
      </c>
      <c r="J9424" s="30">
        <f>ROUND(E9424* H9424,5)</f>
        <v>3.6916199999999999</v>
      </c>
    </row>
    <row r="9425" spans="1:27" x14ac:dyDescent="0.25">
      <c r="D9425" s="31" t="s">
        <v>4135</v>
      </c>
      <c r="K9425" s="30">
        <f>SUM(J9424:J9424)</f>
        <v>3.6916199999999999</v>
      </c>
    </row>
    <row r="9426" spans="1:27" x14ac:dyDescent="0.25">
      <c r="D9426" s="31" t="s">
        <v>1636</v>
      </c>
      <c r="K9426" s="32">
        <f>SUM(J9413:J9425)</f>
        <v>1228.4087</v>
      </c>
    </row>
    <row r="9427" spans="1:27" x14ac:dyDescent="0.25">
      <c r="D9427" s="31" t="s">
        <v>1688</v>
      </c>
      <c r="H9427">
        <v>4</v>
      </c>
      <c r="I9427" t="s">
        <v>1638</v>
      </c>
      <c r="K9427" s="30">
        <f>ROUND(H9427/100*K9426,5)</f>
        <v>49.13635</v>
      </c>
    </row>
    <row r="9428" spans="1:27" x14ac:dyDescent="0.25">
      <c r="D9428" s="31" t="s">
        <v>1639</v>
      </c>
      <c r="K9428" s="32">
        <f>SUM(K9426:K9427)</f>
        <v>1277.5450499999999</v>
      </c>
    </row>
    <row r="9430" spans="1:27" ht="45" customHeight="1" x14ac:dyDescent="0.25">
      <c r="A9430" s="25" t="s">
        <v>4166</v>
      </c>
      <c r="B9430" s="25" t="s">
        <v>233</v>
      </c>
      <c r="C9430" s="26" t="s">
        <v>37</v>
      </c>
      <c r="D9430" s="6" t="s">
        <v>234</v>
      </c>
      <c r="E9430" s="5"/>
      <c r="F9430" s="5"/>
      <c r="G9430" s="26"/>
      <c r="H9430" s="27" t="s">
        <v>1613</v>
      </c>
      <c r="I9430" s="4">
        <v>1.601</v>
      </c>
      <c r="J9430" s="5"/>
      <c r="K9430" s="28">
        <f>ROUND(K9454,2)</f>
        <v>1330.57</v>
      </c>
      <c r="L9430" s="26"/>
      <c r="M9430" s="26"/>
      <c r="N9430" s="26"/>
      <c r="O9430" s="26"/>
      <c r="P9430" s="26"/>
      <c r="Q9430" s="26"/>
      <c r="R9430" s="26"/>
      <c r="S9430" s="26"/>
      <c r="T9430" s="26"/>
      <c r="U9430" s="26"/>
      <c r="V9430" s="26"/>
      <c r="W9430" s="26"/>
      <c r="X9430" s="26"/>
      <c r="Y9430" s="26"/>
      <c r="Z9430" s="26"/>
      <c r="AA9430" s="26"/>
    </row>
    <row r="9431" spans="1:27" x14ac:dyDescent="0.25">
      <c r="B9431" s="21" t="s">
        <v>1614</v>
      </c>
    </row>
    <row r="9432" spans="1:27" x14ac:dyDescent="0.25">
      <c r="B9432" t="s">
        <v>1737</v>
      </c>
      <c r="C9432" t="s">
        <v>1616</v>
      </c>
      <c r="D9432" t="s">
        <v>1738</v>
      </c>
      <c r="E9432" s="29">
        <v>0.27</v>
      </c>
      <c r="F9432" t="s">
        <v>1618</v>
      </c>
      <c r="G9432" t="s">
        <v>1619</v>
      </c>
      <c r="H9432" s="30">
        <v>18.61</v>
      </c>
      <c r="I9432" t="s">
        <v>1620</v>
      </c>
      <c r="J9432" s="30">
        <f>ROUND(E9432/I9430* H9432,5)</f>
        <v>3.1384799999999999</v>
      </c>
    </row>
    <row r="9433" spans="1:27" x14ac:dyDescent="0.25">
      <c r="B9433" t="s">
        <v>4159</v>
      </c>
      <c r="C9433" t="s">
        <v>1616</v>
      </c>
      <c r="D9433" t="s">
        <v>4160</v>
      </c>
      <c r="E9433" s="29">
        <v>0.27</v>
      </c>
      <c r="F9433" t="s">
        <v>1618</v>
      </c>
      <c r="G9433" t="s">
        <v>1619</v>
      </c>
      <c r="H9433" s="30">
        <v>15.57</v>
      </c>
      <c r="I9433" t="s">
        <v>1620</v>
      </c>
      <c r="J9433" s="30">
        <f>ROUND(E9433/I9430* H9433,5)</f>
        <v>2.6257999999999999</v>
      </c>
    </row>
    <row r="9434" spans="1:27" x14ac:dyDescent="0.25">
      <c r="B9434" t="s">
        <v>4161</v>
      </c>
      <c r="C9434" t="s">
        <v>1616</v>
      </c>
      <c r="D9434" t="s">
        <v>4162</v>
      </c>
      <c r="E9434" s="29">
        <v>0.77</v>
      </c>
      <c r="F9434" t="s">
        <v>1618</v>
      </c>
      <c r="G9434" t="s">
        <v>1619</v>
      </c>
      <c r="H9434" s="30">
        <v>19.75</v>
      </c>
      <c r="I9434" t="s">
        <v>1620</v>
      </c>
      <c r="J9434" s="30">
        <f>ROUND(E9434/I9430* H9434,5)</f>
        <v>9.4987499999999994</v>
      </c>
    </row>
    <row r="9435" spans="1:27" x14ac:dyDescent="0.25">
      <c r="D9435" s="31" t="s">
        <v>1621</v>
      </c>
      <c r="K9435" s="30">
        <f>SUM(J9432:J9434)</f>
        <v>15.263029999999999</v>
      </c>
    </row>
    <row r="9436" spans="1:27" x14ac:dyDescent="0.25">
      <c r="B9436" s="21" t="s">
        <v>1625</v>
      </c>
    </row>
    <row r="9437" spans="1:27" x14ac:dyDescent="0.25">
      <c r="B9437" t="s">
        <v>4163</v>
      </c>
      <c r="C9437" t="s">
        <v>16</v>
      </c>
      <c r="D9437" t="s">
        <v>4164</v>
      </c>
      <c r="E9437" s="29">
        <v>1.8979999999999999</v>
      </c>
      <c r="G9437" t="s">
        <v>1619</v>
      </c>
      <c r="H9437" s="30">
        <v>625</v>
      </c>
      <c r="I9437" t="s">
        <v>1620</v>
      </c>
      <c r="J9437" s="30">
        <f>ROUND(E9437* H9437,5)</f>
        <v>1186.25</v>
      </c>
    </row>
    <row r="9438" spans="1:27" x14ac:dyDescent="0.25">
      <c r="B9438" t="s">
        <v>4147</v>
      </c>
      <c r="C9438" t="s">
        <v>42</v>
      </c>
      <c r="D9438" t="s">
        <v>4148</v>
      </c>
      <c r="E9438" s="29">
        <v>6.7</v>
      </c>
      <c r="G9438" t="s">
        <v>1619</v>
      </c>
      <c r="H9438" s="30">
        <v>4.24</v>
      </c>
      <c r="I9438" t="s">
        <v>1620</v>
      </c>
      <c r="J9438" s="30">
        <f>ROUND(E9438* H9438,5)</f>
        <v>28.408000000000001</v>
      </c>
    </row>
    <row r="9439" spans="1:27" x14ac:dyDescent="0.25">
      <c r="B9439" t="s">
        <v>4151</v>
      </c>
      <c r="C9439" t="s">
        <v>42</v>
      </c>
      <c r="D9439" t="s">
        <v>4152</v>
      </c>
      <c r="E9439" s="29">
        <v>3.6</v>
      </c>
      <c r="G9439" t="s">
        <v>1619</v>
      </c>
      <c r="H9439" s="30">
        <v>5.77</v>
      </c>
      <c r="I9439" t="s">
        <v>1620</v>
      </c>
      <c r="J9439" s="30">
        <f>ROUND(E9439* H9439,5)</f>
        <v>20.771999999999998</v>
      </c>
    </row>
    <row r="9440" spans="1:27" x14ac:dyDescent="0.25">
      <c r="D9440" s="31" t="s">
        <v>1635</v>
      </c>
      <c r="K9440" s="30">
        <f>SUM(J9437:J9439)</f>
        <v>1235.4299999999998</v>
      </c>
    </row>
    <row r="9441" spans="1:27" x14ac:dyDescent="0.25">
      <c r="B9441" s="21" t="s">
        <v>1682</v>
      </c>
    </row>
    <row r="9442" spans="1:27" x14ac:dyDescent="0.25">
      <c r="B9442" t="s">
        <v>1735</v>
      </c>
      <c r="C9442" t="s">
        <v>42</v>
      </c>
      <c r="D9442" t="s">
        <v>1736</v>
      </c>
      <c r="E9442" s="29">
        <v>3.6</v>
      </c>
      <c r="G9442" t="s">
        <v>1619</v>
      </c>
      <c r="H9442" s="30">
        <v>1.02545</v>
      </c>
      <c r="I9442" t="s">
        <v>1620</v>
      </c>
      <c r="J9442" s="30">
        <f>ROUND(E9442* H9442,5)</f>
        <v>3.6916199999999999</v>
      </c>
    </row>
    <row r="9443" spans="1:27" x14ac:dyDescent="0.25">
      <c r="D9443" s="31" t="s">
        <v>4135</v>
      </c>
      <c r="K9443" s="30">
        <f>SUM(J9442:J9442)</f>
        <v>3.6916199999999999</v>
      </c>
    </row>
    <row r="9444" spans="1:27" x14ac:dyDescent="0.25">
      <c r="B9444" s="21" t="s">
        <v>1741</v>
      </c>
    </row>
    <row r="9445" spans="1:27" x14ac:dyDescent="0.25">
      <c r="B9445" t="s">
        <v>4167</v>
      </c>
      <c r="C9445" t="s">
        <v>1638</v>
      </c>
      <c r="D9445" t="s">
        <v>1743</v>
      </c>
      <c r="E9445" s="29">
        <v>2</v>
      </c>
      <c r="G9445" t="s">
        <v>1638</v>
      </c>
      <c r="H9445" s="30">
        <v>3.1385000000000001</v>
      </c>
      <c r="I9445" t="s">
        <v>1620</v>
      </c>
      <c r="J9445" s="30">
        <f t="shared" ref="J9445:J9450" si="23">ROUND(E9445* H9445/100,5)</f>
        <v>6.2770000000000006E-2</v>
      </c>
    </row>
    <row r="9446" spans="1:27" x14ac:dyDescent="0.25">
      <c r="B9446" t="s">
        <v>4168</v>
      </c>
      <c r="C9446" t="s">
        <v>1638</v>
      </c>
      <c r="D9446" t="s">
        <v>1743</v>
      </c>
      <c r="E9446" s="29">
        <v>2</v>
      </c>
      <c r="G9446" t="s">
        <v>1638</v>
      </c>
      <c r="H9446" s="30">
        <v>2.6259999999999999</v>
      </c>
      <c r="I9446" t="s">
        <v>1620</v>
      </c>
      <c r="J9446" s="30">
        <f t="shared" si="23"/>
        <v>5.2519999999999997E-2</v>
      </c>
    </row>
    <row r="9447" spans="1:27" x14ac:dyDescent="0.25">
      <c r="B9447" t="s">
        <v>4169</v>
      </c>
      <c r="C9447" t="s">
        <v>1638</v>
      </c>
      <c r="D9447" t="s">
        <v>1743</v>
      </c>
      <c r="E9447" s="29">
        <v>2</v>
      </c>
      <c r="G9447" t="s">
        <v>1638</v>
      </c>
      <c r="H9447" s="30">
        <v>9.4990000000000006</v>
      </c>
      <c r="I9447" t="s">
        <v>1620</v>
      </c>
      <c r="J9447" s="30">
        <f t="shared" si="23"/>
        <v>0.18998000000000001</v>
      </c>
    </row>
    <row r="9448" spans="1:27" x14ac:dyDescent="0.25">
      <c r="B9448" t="s">
        <v>4170</v>
      </c>
      <c r="C9448" t="s">
        <v>1638</v>
      </c>
      <c r="D9448" t="s">
        <v>1743</v>
      </c>
      <c r="E9448" s="29">
        <v>2</v>
      </c>
      <c r="G9448" t="s">
        <v>1638</v>
      </c>
      <c r="H9448" s="30">
        <v>28.408000000000001</v>
      </c>
      <c r="I9448" t="s">
        <v>1620</v>
      </c>
      <c r="J9448" s="30">
        <f t="shared" si="23"/>
        <v>0.56816</v>
      </c>
    </row>
    <row r="9449" spans="1:27" x14ac:dyDescent="0.25">
      <c r="B9449" t="s">
        <v>4171</v>
      </c>
      <c r="C9449" t="s">
        <v>1638</v>
      </c>
      <c r="D9449" t="s">
        <v>1743</v>
      </c>
      <c r="E9449" s="29">
        <v>2</v>
      </c>
      <c r="G9449" t="s">
        <v>1638</v>
      </c>
      <c r="H9449" s="30">
        <v>1186.25</v>
      </c>
      <c r="I9449" t="s">
        <v>1620</v>
      </c>
      <c r="J9449" s="30">
        <f t="shared" si="23"/>
        <v>23.725000000000001</v>
      </c>
    </row>
    <row r="9450" spans="1:27" x14ac:dyDescent="0.25">
      <c r="B9450" t="s">
        <v>4172</v>
      </c>
      <c r="C9450" t="s">
        <v>1638</v>
      </c>
      <c r="D9450" t="s">
        <v>1743</v>
      </c>
      <c r="E9450" s="29">
        <v>2</v>
      </c>
      <c r="G9450" t="s">
        <v>1638</v>
      </c>
      <c r="H9450" s="30">
        <v>20.771999999999998</v>
      </c>
      <c r="I9450" t="s">
        <v>1620</v>
      </c>
      <c r="J9450" s="30">
        <f t="shared" si="23"/>
        <v>0.41543999999999998</v>
      </c>
    </row>
    <row r="9451" spans="1:27" x14ac:dyDescent="0.25">
      <c r="D9451" s="31" t="s">
        <v>1744</v>
      </c>
      <c r="K9451" s="30">
        <f>SUM(J9445:J9450)</f>
        <v>25.013870000000001</v>
      </c>
    </row>
    <row r="9452" spans="1:27" x14ac:dyDescent="0.25">
      <c r="D9452" s="31" t="s">
        <v>1636</v>
      </c>
      <c r="K9452" s="32">
        <f>SUM(J9431:J9451)</f>
        <v>1279.39852</v>
      </c>
    </row>
    <row r="9453" spans="1:27" x14ac:dyDescent="0.25">
      <c r="D9453" s="31" t="s">
        <v>1688</v>
      </c>
      <c r="H9453">
        <v>4</v>
      </c>
      <c r="I9453" t="s">
        <v>1638</v>
      </c>
      <c r="K9453" s="30">
        <f>ROUND(H9453/100*K9452,5)</f>
        <v>51.175939999999997</v>
      </c>
    </row>
    <row r="9454" spans="1:27" x14ac:dyDescent="0.25">
      <c r="D9454" s="31" t="s">
        <v>1639</v>
      </c>
      <c r="K9454" s="32">
        <f>SUM(K9452:K9453)</f>
        <v>1330.57446</v>
      </c>
    </row>
    <row r="9456" spans="1:27" ht="45" customHeight="1" x14ac:dyDescent="0.25">
      <c r="A9456" s="25" t="s">
        <v>4173</v>
      </c>
      <c r="B9456" s="25" t="s">
        <v>235</v>
      </c>
      <c r="C9456" s="26" t="s">
        <v>37</v>
      </c>
      <c r="D9456" s="6" t="s">
        <v>236</v>
      </c>
      <c r="E9456" s="5"/>
      <c r="F9456" s="5"/>
      <c r="G9456" s="26"/>
      <c r="H9456" s="27" t="s">
        <v>1613</v>
      </c>
      <c r="I9456" s="4">
        <v>1</v>
      </c>
      <c r="J9456" s="5"/>
      <c r="K9456" s="28">
        <f>ROUND(K9472,2)</f>
        <v>1587.2</v>
      </c>
      <c r="L9456" s="26"/>
      <c r="M9456" s="26"/>
      <c r="N9456" s="26"/>
      <c r="O9456" s="26"/>
      <c r="P9456" s="26"/>
      <c r="Q9456" s="26"/>
      <c r="R9456" s="26"/>
      <c r="S9456" s="26"/>
      <c r="T9456" s="26"/>
      <c r="U9456" s="26"/>
      <c r="V9456" s="26"/>
      <c r="W9456" s="26"/>
      <c r="X9456" s="26"/>
      <c r="Y9456" s="26"/>
      <c r="Z9456" s="26"/>
      <c r="AA9456" s="26"/>
    </row>
    <row r="9457" spans="2:11" x14ac:dyDescent="0.25">
      <c r="B9457" s="21" t="s">
        <v>1614</v>
      </c>
    </row>
    <row r="9458" spans="2:11" x14ac:dyDescent="0.25">
      <c r="B9458" t="s">
        <v>4161</v>
      </c>
      <c r="C9458" t="s">
        <v>1616</v>
      </c>
      <c r="D9458" t="s">
        <v>4162</v>
      </c>
      <c r="E9458" s="29">
        <v>0.2</v>
      </c>
      <c r="F9458" t="s">
        <v>1618</v>
      </c>
      <c r="G9458" t="s">
        <v>1619</v>
      </c>
      <c r="H9458" s="30">
        <v>19.75</v>
      </c>
      <c r="I9458" t="s">
        <v>1620</v>
      </c>
      <c r="J9458" s="30">
        <f>ROUND(E9458/I9456* H9458,5)</f>
        <v>3.95</v>
      </c>
    </row>
    <row r="9459" spans="2:11" x14ac:dyDescent="0.25">
      <c r="B9459" t="s">
        <v>4159</v>
      </c>
      <c r="C9459" t="s">
        <v>1616</v>
      </c>
      <c r="D9459" t="s">
        <v>4160</v>
      </c>
      <c r="E9459" s="29">
        <v>0.2</v>
      </c>
      <c r="F9459" t="s">
        <v>1618</v>
      </c>
      <c r="G9459" t="s">
        <v>1619</v>
      </c>
      <c r="H9459" s="30">
        <v>15.57</v>
      </c>
      <c r="I9459" t="s">
        <v>1620</v>
      </c>
      <c r="J9459" s="30">
        <f>ROUND(E9459/I9456* H9459,5)</f>
        <v>3.1139999999999999</v>
      </c>
    </row>
    <row r="9460" spans="2:11" x14ac:dyDescent="0.25">
      <c r="B9460" t="s">
        <v>1737</v>
      </c>
      <c r="C9460" t="s">
        <v>1616</v>
      </c>
      <c r="D9460" t="s">
        <v>1738</v>
      </c>
      <c r="E9460" s="29">
        <v>0.2</v>
      </c>
      <c r="F9460" t="s">
        <v>1618</v>
      </c>
      <c r="G9460" t="s">
        <v>1619</v>
      </c>
      <c r="H9460" s="30">
        <v>18.61</v>
      </c>
      <c r="I9460" t="s">
        <v>1620</v>
      </c>
      <c r="J9460" s="30">
        <f>ROUND(E9460/I9456* H9460,5)</f>
        <v>3.722</v>
      </c>
    </row>
    <row r="9461" spans="2:11" x14ac:dyDescent="0.25">
      <c r="D9461" s="31" t="s">
        <v>1621</v>
      </c>
      <c r="K9461" s="30">
        <f>SUM(J9458:J9460)</f>
        <v>10.786</v>
      </c>
    </row>
    <row r="9462" spans="2:11" x14ac:dyDescent="0.25">
      <c r="B9462" s="21" t="s">
        <v>1625</v>
      </c>
    </row>
    <row r="9463" spans="2:11" x14ac:dyDescent="0.25">
      <c r="B9463" t="s">
        <v>4151</v>
      </c>
      <c r="C9463" t="s">
        <v>42</v>
      </c>
      <c r="D9463" t="s">
        <v>4152</v>
      </c>
      <c r="E9463" s="29">
        <v>3.6</v>
      </c>
      <c r="G9463" t="s">
        <v>1619</v>
      </c>
      <c r="H9463" s="30">
        <v>5.77</v>
      </c>
      <c r="I9463" t="s">
        <v>1620</v>
      </c>
      <c r="J9463" s="30">
        <f>ROUND(E9463* H9463,5)</f>
        <v>20.771999999999998</v>
      </c>
    </row>
    <row r="9464" spans="2:11" x14ac:dyDescent="0.25">
      <c r="B9464" t="s">
        <v>4147</v>
      </c>
      <c r="C9464" t="s">
        <v>42</v>
      </c>
      <c r="D9464" t="s">
        <v>4148</v>
      </c>
      <c r="E9464" s="29">
        <v>6.7</v>
      </c>
      <c r="G9464" t="s">
        <v>1619</v>
      </c>
      <c r="H9464" s="30">
        <v>4.24</v>
      </c>
      <c r="I9464" t="s">
        <v>1620</v>
      </c>
      <c r="J9464" s="30">
        <f>ROUND(E9464* H9464,5)</f>
        <v>28.408000000000001</v>
      </c>
    </row>
    <row r="9465" spans="2:11" x14ac:dyDescent="0.25">
      <c r="B9465" t="s">
        <v>4163</v>
      </c>
      <c r="C9465" t="s">
        <v>16</v>
      </c>
      <c r="D9465" t="s">
        <v>4164</v>
      </c>
      <c r="E9465" s="29">
        <v>2.34</v>
      </c>
      <c r="G9465" t="s">
        <v>1619</v>
      </c>
      <c r="H9465" s="30">
        <v>625</v>
      </c>
      <c r="I9465" t="s">
        <v>1620</v>
      </c>
      <c r="J9465" s="30">
        <f>ROUND(E9465* H9465,5)</f>
        <v>1462.5</v>
      </c>
    </row>
    <row r="9466" spans="2:11" x14ac:dyDescent="0.25">
      <c r="D9466" s="31" t="s">
        <v>1635</v>
      </c>
      <c r="K9466" s="30">
        <f>SUM(J9463:J9465)</f>
        <v>1511.68</v>
      </c>
    </row>
    <row r="9467" spans="2:11" x14ac:dyDescent="0.25">
      <c r="B9467" s="21" t="s">
        <v>1682</v>
      </c>
    </row>
    <row r="9468" spans="2:11" x14ac:dyDescent="0.25">
      <c r="B9468" t="s">
        <v>1735</v>
      </c>
      <c r="C9468" t="s">
        <v>42</v>
      </c>
      <c r="D9468" t="s">
        <v>1736</v>
      </c>
      <c r="E9468" s="29">
        <v>3.6</v>
      </c>
      <c r="G9468" t="s">
        <v>1619</v>
      </c>
      <c r="H9468" s="30">
        <v>1.02545</v>
      </c>
      <c r="I9468" t="s">
        <v>1620</v>
      </c>
      <c r="J9468" s="30">
        <f>ROUND(E9468* H9468,5)</f>
        <v>3.6916199999999999</v>
      </c>
    </row>
    <row r="9469" spans="2:11" x14ac:dyDescent="0.25">
      <c r="D9469" s="31" t="s">
        <v>4135</v>
      </c>
      <c r="K9469" s="30">
        <f>SUM(J9468:J9468)</f>
        <v>3.6916199999999999</v>
      </c>
    </row>
    <row r="9470" spans="2:11" x14ac:dyDescent="0.25">
      <c r="D9470" s="31" t="s">
        <v>1636</v>
      </c>
      <c r="K9470" s="32">
        <f>SUM(J9457:J9469)</f>
        <v>1526.15762</v>
      </c>
    </row>
    <row r="9471" spans="2:11" x14ac:dyDescent="0.25">
      <c r="D9471" s="31" t="s">
        <v>1688</v>
      </c>
      <c r="H9471">
        <v>4</v>
      </c>
      <c r="I9471" t="s">
        <v>1638</v>
      </c>
      <c r="K9471" s="30">
        <f>ROUND(H9471/100*K9470,5)</f>
        <v>61.046300000000002</v>
      </c>
    </row>
    <row r="9472" spans="2:11" x14ac:dyDescent="0.25">
      <c r="D9472" s="31" t="s">
        <v>1639</v>
      </c>
      <c r="K9472" s="32">
        <f>SUM(K9470:K9471)</f>
        <v>1587.2039199999999</v>
      </c>
    </row>
    <row r="9474" spans="1:27" ht="45" customHeight="1" x14ac:dyDescent="0.25">
      <c r="A9474" s="25" t="s">
        <v>4174</v>
      </c>
      <c r="B9474" s="25" t="s">
        <v>241</v>
      </c>
      <c r="C9474" s="26" t="s">
        <v>37</v>
      </c>
      <c r="D9474" s="6" t="s">
        <v>242</v>
      </c>
      <c r="E9474" s="5"/>
      <c r="F9474" s="5"/>
      <c r="G9474" s="26"/>
      <c r="H9474" s="27" t="s">
        <v>1613</v>
      </c>
      <c r="I9474" s="4">
        <v>1.665</v>
      </c>
      <c r="J9474" s="5"/>
      <c r="K9474" s="28">
        <f>ROUND(K9490,2)</f>
        <v>797.15</v>
      </c>
      <c r="L9474" s="26"/>
      <c r="M9474" s="26"/>
      <c r="N9474" s="26"/>
      <c r="O9474" s="26"/>
      <c r="P9474" s="26"/>
      <c r="Q9474" s="26"/>
      <c r="R9474" s="26"/>
      <c r="S9474" s="26"/>
      <c r="T9474" s="26"/>
      <c r="U9474" s="26"/>
      <c r="V9474" s="26"/>
      <c r="W9474" s="26"/>
      <c r="X9474" s="26"/>
      <c r="Y9474" s="26"/>
      <c r="Z9474" s="26"/>
      <c r="AA9474" s="26"/>
    </row>
    <row r="9475" spans="1:27" x14ac:dyDescent="0.25">
      <c r="B9475" s="21" t="s">
        <v>1614</v>
      </c>
    </row>
    <row r="9476" spans="1:27" x14ac:dyDescent="0.25">
      <c r="B9476" t="s">
        <v>4161</v>
      </c>
      <c r="C9476" t="s">
        <v>1616</v>
      </c>
      <c r="D9476" t="s">
        <v>4162</v>
      </c>
      <c r="E9476" s="29">
        <v>0.4</v>
      </c>
      <c r="F9476" t="s">
        <v>1618</v>
      </c>
      <c r="G9476" t="s">
        <v>1619</v>
      </c>
      <c r="H9476" s="30">
        <v>19.75</v>
      </c>
      <c r="I9476" t="s">
        <v>1620</v>
      </c>
      <c r="J9476" s="30">
        <f>ROUND(E9476/I9474* H9476,5)</f>
        <v>4.7447400000000002</v>
      </c>
    </row>
    <row r="9477" spans="1:27" x14ac:dyDescent="0.25">
      <c r="B9477" t="s">
        <v>1737</v>
      </c>
      <c r="C9477" t="s">
        <v>1616</v>
      </c>
      <c r="D9477" t="s">
        <v>1738</v>
      </c>
      <c r="E9477" s="29">
        <v>0.18</v>
      </c>
      <c r="F9477" t="s">
        <v>1618</v>
      </c>
      <c r="G9477" t="s">
        <v>1619</v>
      </c>
      <c r="H9477" s="30">
        <v>18.61</v>
      </c>
      <c r="I9477" t="s">
        <v>1620</v>
      </c>
      <c r="J9477" s="30">
        <f>ROUND(E9477/I9474* H9477,5)</f>
        <v>2.0118900000000002</v>
      </c>
    </row>
    <row r="9478" spans="1:27" x14ac:dyDescent="0.25">
      <c r="B9478" t="s">
        <v>4159</v>
      </c>
      <c r="C9478" t="s">
        <v>1616</v>
      </c>
      <c r="D9478" t="s">
        <v>4160</v>
      </c>
      <c r="E9478" s="29">
        <v>0.18</v>
      </c>
      <c r="F9478" t="s">
        <v>1618</v>
      </c>
      <c r="G9478" t="s">
        <v>1619</v>
      </c>
      <c r="H9478" s="30">
        <v>15.57</v>
      </c>
      <c r="I9478" t="s">
        <v>1620</v>
      </c>
      <c r="J9478" s="30">
        <f>ROUND(E9478/I9474* H9478,5)</f>
        <v>1.6832400000000001</v>
      </c>
    </row>
    <row r="9479" spans="1:27" x14ac:dyDescent="0.25">
      <c r="D9479" s="31" t="s">
        <v>1621</v>
      </c>
      <c r="K9479" s="30">
        <f>SUM(J9476:J9478)</f>
        <v>8.4398700000000009</v>
      </c>
    </row>
    <row r="9480" spans="1:27" x14ac:dyDescent="0.25">
      <c r="B9480" s="21" t="s">
        <v>1625</v>
      </c>
    </row>
    <row r="9481" spans="1:27" x14ac:dyDescent="0.25">
      <c r="B9481" t="s">
        <v>4163</v>
      </c>
      <c r="C9481" t="s">
        <v>16</v>
      </c>
      <c r="D9481" t="s">
        <v>4164</v>
      </c>
      <c r="E9481" s="29">
        <v>1.1499999999999999</v>
      </c>
      <c r="G9481" t="s">
        <v>1619</v>
      </c>
      <c r="H9481" s="30">
        <v>625</v>
      </c>
      <c r="I9481" t="s">
        <v>1620</v>
      </c>
      <c r="J9481" s="30">
        <f>ROUND(E9481* H9481,5)</f>
        <v>718.75</v>
      </c>
    </row>
    <row r="9482" spans="1:27" x14ac:dyDescent="0.25">
      <c r="B9482" t="s">
        <v>4147</v>
      </c>
      <c r="C9482" t="s">
        <v>42</v>
      </c>
      <c r="D9482" t="s">
        <v>4148</v>
      </c>
      <c r="E9482" s="29">
        <v>3.5</v>
      </c>
      <c r="G9482" t="s">
        <v>1619</v>
      </c>
      <c r="H9482" s="30">
        <v>4.24</v>
      </c>
      <c r="I9482" t="s">
        <v>1620</v>
      </c>
      <c r="J9482" s="30">
        <f>ROUND(E9482* H9482,5)</f>
        <v>14.84</v>
      </c>
    </row>
    <row r="9483" spans="1:27" x14ac:dyDescent="0.25">
      <c r="B9483" t="s">
        <v>4151</v>
      </c>
      <c r="C9483" t="s">
        <v>42</v>
      </c>
      <c r="D9483" t="s">
        <v>4152</v>
      </c>
      <c r="E9483" s="29">
        <v>3.6</v>
      </c>
      <c r="G9483" t="s">
        <v>1619</v>
      </c>
      <c r="H9483" s="30">
        <v>5.77</v>
      </c>
      <c r="I9483" t="s">
        <v>1620</v>
      </c>
      <c r="J9483" s="30">
        <f>ROUND(E9483* H9483,5)</f>
        <v>20.771999999999998</v>
      </c>
    </row>
    <row r="9484" spans="1:27" x14ac:dyDescent="0.25">
      <c r="D9484" s="31" t="s">
        <v>1635</v>
      </c>
      <c r="K9484" s="30">
        <f>SUM(J9481:J9483)</f>
        <v>754.36200000000008</v>
      </c>
    </row>
    <row r="9485" spans="1:27" x14ac:dyDescent="0.25">
      <c r="B9485" s="21" t="s">
        <v>1682</v>
      </c>
    </row>
    <row r="9486" spans="1:27" x14ac:dyDescent="0.25">
      <c r="B9486" t="s">
        <v>1735</v>
      </c>
      <c r="C9486" t="s">
        <v>42</v>
      </c>
      <c r="D9486" t="s">
        <v>1736</v>
      </c>
      <c r="E9486" s="29">
        <v>3.6</v>
      </c>
      <c r="G9486" t="s">
        <v>1619</v>
      </c>
      <c r="H9486" s="30">
        <v>1.02545</v>
      </c>
      <c r="I9486" t="s">
        <v>1620</v>
      </c>
      <c r="J9486" s="30">
        <f>ROUND(E9486* H9486,5)</f>
        <v>3.6916199999999999</v>
      </c>
    </row>
    <row r="9487" spans="1:27" x14ac:dyDescent="0.25">
      <c r="D9487" s="31" t="s">
        <v>4135</v>
      </c>
      <c r="K9487" s="30">
        <f>SUM(J9486:J9486)</f>
        <v>3.6916199999999999</v>
      </c>
    </row>
    <row r="9488" spans="1:27" x14ac:dyDescent="0.25">
      <c r="D9488" s="31" t="s">
        <v>1636</v>
      </c>
      <c r="K9488" s="32">
        <f>SUM(J9475:J9487)</f>
        <v>766.49349000000007</v>
      </c>
    </row>
    <row r="9489" spans="1:27" x14ac:dyDescent="0.25">
      <c r="D9489" s="31" t="s">
        <v>1688</v>
      </c>
      <c r="H9489">
        <v>4</v>
      </c>
      <c r="I9489" t="s">
        <v>1638</v>
      </c>
      <c r="K9489" s="30">
        <f>ROUND(H9489/100*K9488,5)</f>
        <v>30.659739999999999</v>
      </c>
    </row>
    <row r="9490" spans="1:27" x14ac:dyDescent="0.25">
      <c r="D9490" s="31" t="s">
        <v>1639</v>
      </c>
      <c r="K9490" s="32">
        <f>SUM(K9488:K9489)</f>
        <v>797.15323000000012</v>
      </c>
    </row>
    <row r="9492" spans="1:27" ht="45" customHeight="1" x14ac:dyDescent="0.25">
      <c r="A9492" s="25" t="s">
        <v>4175</v>
      </c>
      <c r="B9492" s="25" t="s">
        <v>237</v>
      </c>
      <c r="C9492" s="26" t="s">
        <v>37</v>
      </c>
      <c r="D9492" s="6" t="s">
        <v>238</v>
      </c>
      <c r="E9492" s="5"/>
      <c r="F9492" s="5"/>
      <c r="G9492" s="26"/>
      <c r="H9492" s="27" t="s">
        <v>1613</v>
      </c>
      <c r="I9492" s="4">
        <v>1.224</v>
      </c>
      <c r="J9492" s="5"/>
      <c r="K9492" s="28">
        <f>ROUND(K9508,2)</f>
        <v>2243.71</v>
      </c>
      <c r="L9492" s="26"/>
      <c r="M9492" s="26"/>
      <c r="N9492" s="26"/>
      <c r="O9492" s="26"/>
      <c r="P9492" s="26"/>
      <c r="Q9492" s="26"/>
      <c r="R9492" s="26"/>
      <c r="S9492" s="26"/>
      <c r="T9492" s="26"/>
      <c r="U9492" s="26"/>
      <c r="V9492" s="26"/>
      <c r="W9492" s="26"/>
      <c r="X9492" s="26"/>
      <c r="Y9492" s="26"/>
      <c r="Z9492" s="26"/>
      <c r="AA9492" s="26"/>
    </row>
    <row r="9493" spans="1:27" x14ac:dyDescent="0.25">
      <c r="B9493" s="21" t="s">
        <v>1614</v>
      </c>
    </row>
    <row r="9494" spans="1:27" x14ac:dyDescent="0.25">
      <c r="B9494" t="s">
        <v>1737</v>
      </c>
      <c r="C9494" t="s">
        <v>1616</v>
      </c>
      <c r="D9494" t="s">
        <v>1738</v>
      </c>
      <c r="E9494" s="29">
        <v>1.6</v>
      </c>
      <c r="F9494" t="s">
        <v>1618</v>
      </c>
      <c r="G9494" t="s">
        <v>1619</v>
      </c>
      <c r="H9494" s="30">
        <v>18.61</v>
      </c>
      <c r="I9494" t="s">
        <v>1620</v>
      </c>
      <c r="J9494" s="30">
        <f>ROUND(E9494/I9492* H9494,5)</f>
        <v>24.326799999999999</v>
      </c>
    </row>
    <row r="9495" spans="1:27" x14ac:dyDescent="0.25">
      <c r="B9495" t="s">
        <v>4161</v>
      </c>
      <c r="C9495" t="s">
        <v>1616</v>
      </c>
      <c r="D9495" t="s">
        <v>4162</v>
      </c>
      <c r="E9495" s="29">
        <v>1.6</v>
      </c>
      <c r="F9495" t="s">
        <v>1618</v>
      </c>
      <c r="G9495" t="s">
        <v>1619</v>
      </c>
      <c r="H9495" s="30">
        <v>19.75</v>
      </c>
      <c r="I9495" t="s">
        <v>1620</v>
      </c>
      <c r="J9495" s="30">
        <f>ROUND(E9495/I9492* H9495,5)</f>
        <v>25.816990000000001</v>
      </c>
    </row>
    <row r="9496" spans="1:27" x14ac:dyDescent="0.25">
      <c r="B9496" t="s">
        <v>4159</v>
      </c>
      <c r="C9496" t="s">
        <v>1616</v>
      </c>
      <c r="D9496" t="s">
        <v>4160</v>
      </c>
      <c r="E9496" s="29">
        <v>1.6</v>
      </c>
      <c r="F9496" t="s">
        <v>1618</v>
      </c>
      <c r="G9496" t="s">
        <v>1619</v>
      </c>
      <c r="H9496" s="30">
        <v>15.57</v>
      </c>
      <c r="I9496" t="s">
        <v>1620</v>
      </c>
      <c r="J9496" s="30">
        <f>ROUND(E9496/I9492* H9496,5)</f>
        <v>20.35294</v>
      </c>
    </row>
    <row r="9497" spans="1:27" x14ac:dyDescent="0.25">
      <c r="D9497" s="31" t="s">
        <v>1621</v>
      </c>
      <c r="K9497" s="30">
        <f>SUM(J9494:J9496)</f>
        <v>70.496729999999999</v>
      </c>
    </row>
    <row r="9498" spans="1:27" x14ac:dyDescent="0.25">
      <c r="B9498" s="21" t="s">
        <v>1625</v>
      </c>
    </row>
    <row r="9499" spans="1:27" x14ac:dyDescent="0.25">
      <c r="B9499" t="s">
        <v>4151</v>
      </c>
      <c r="C9499" t="s">
        <v>42</v>
      </c>
      <c r="D9499" t="s">
        <v>4152</v>
      </c>
      <c r="E9499" s="29">
        <v>3.6</v>
      </c>
      <c r="G9499" t="s">
        <v>1619</v>
      </c>
      <c r="H9499" s="30">
        <v>5.77</v>
      </c>
      <c r="I9499" t="s">
        <v>1620</v>
      </c>
      <c r="J9499" s="30">
        <f>ROUND(E9499* H9499,5)</f>
        <v>20.771999999999998</v>
      </c>
    </row>
    <row r="9500" spans="1:27" x14ac:dyDescent="0.25">
      <c r="B9500" t="s">
        <v>4147</v>
      </c>
      <c r="C9500" t="s">
        <v>42</v>
      </c>
      <c r="D9500" t="s">
        <v>4148</v>
      </c>
      <c r="E9500" s="29">
        <v>7.36</v>
      </c>
      <c r="G9500" t="s">
        <v>1619</v>
      </c>
      <c r="H9500" s="30">
        <v>4.24</v>
      </c>
      <c r="I9500" t="s">
        <v>1620</v>
      </c>
      <c r="J9500" s="30">
        <f>ROUND(E9500* H9500,5)</f>
        <v>31.206399999999999</v>
      </c>
    </row>
    <row r="9501" spans="1:27" x14ac:dyDescent="0.25">
      <c r="B9501" t="s">
        <v>4163</v>
      </c>
      <c r="C9501" t="s">
        <v>16</v>
      </c>
      <c r="D9501" t="s">
        <v>4164</v>
      </c>
      <c r="E9501" s="29">
        <v>3.25</v>
      </c>
      <c r="G9501" t="s">
        <v>1619</v>
      </c>
      <c r="H9501" s="30">
        <v>625</v>
      </c>
      <c r="I9501" t="s">
        <v>1620</v>
      </c>
      <c r="J9501" s="30">
        <f>ROUND(E9501* H9501,5)</f>
        <v>2031.25</v>
      </c>
    </row>
    <row r="9502" spans="1:27" x14ac:dyDescent="0.25">
      <c r="D9502" s="31" t="s">
        <v>1635</v>
      </c>
      <c r="K9502" s="30">
        <f>SUM(J9499:J9501)</f>
        <v>2083.2284</v>
      </c>
    </row>
    <row r="9503" spans="1:27" x14ac:dyDescent="0.25">
      <c r="B9503" s="21" t="s">
        <v>1682</v>
      </c>
    </row>
    <row r="9504" spans="1:27" x14ac:dyDescent="0.25">
      <c r="B9504" t="s">
        <v>1735</v>
      </c>
      <c r="C9504" t="s">
        <v>42</v>
      </c>
      <c r="D9504" t="s">
        <v>1736</v>
      </c>
      <c r="E9504" s="29">
        <v>3.6</v>
      </c>
      <c r="G9504" t="s">
        <v>1619</v>
      </c>
      <c r="H9504" s="30">
        <v>1.02545</v>
      </c>
      <c r="I9504" t="s">
        <v>1620</v>
      </c>
      <c r="J9504" s="30">
        <f>ROUND(E9504* H9504,5)</f>
        <v>3.6916199999999999</v>
      </c>
    </row>
    <row r="9505" spans="1:27" x14ac:dyDescent="0.25">
      <c r="D9505" s="31" t="s">
        <v>4135</v>
      </c>
      <c r="K9505" s="30">
        <f>SUM(J9504:J9504)</f>
        <v>3.6916199999999999</v>
      </c>
    </row>
    <row r="9506" spans="1:27" x14ac:dyDescent="0.25">
      <c r="D9506" s="31" t="s">
        <v>1636</v>
      </c>
      <c r="K9506" s="32">
        <f>SUM(J9493:J9505)</f>
        <v>2157.4167499999999</v>
      </c>
    </row>
    <row r="9507" spans="1:27" x14ac:dyDescent="0.25">
      <c r="D9507" s="31" t="s">
        <v>1688</v>
      </c>
      <c r="H9507">
        <v>4</v>
      </c>
      <c r="I9507" t="s">
        <v>1638</v>
      </c>
      <c r="K9507" s="30">
        <f>ROUND(H9507/100*K9506,5)</f>
        <v>86.296670000000006</v>
      </c>
    </row>
    <row r="9508" spans="1:27" x14ac:dyDescent="0.25">
      <c r="D9508" s="31" t="s">
        <v>1639</v>
      </c>
      <c r="K9508" s="32">
        <f>SUM(K9506:K9507)</f>
        <v>2243.71342</v>
      </c>
    </row>
    <row r="9510" spans="1:27" ht="45" customHeight="1" x14ac:dyDescent="0.25">
      <c r="A9510" s="25" t="s">
        <v>4176</v>
      </c>
      <c r="B9510" s="25" t="s">
        <v>239</v>
      </c>
      <c r="C9510" s="26" t="s">
        <v>37</v>
      </c>
      <c r="D9510" s="6" t="s">
        <v>240</v>
      </c>
      <c r="E9510" s="5"/>
      <c r="F9510" s="5"/>
      <c r="G9510" s="26"/>
      <c r="H9510" s="27" t="s">
        <v>1613</v>
      </c>
      <c r="I9510" s="4">
        <v>1.355</v>
      </c>
      <c r="J9510" s="5"/>
      <c r="K9510" s="28">
        <f>ROUND(K9526,2)</f>
        <v>960.4</v>
      </c>
      <c r="L9510" s="26"/>
      <c r="M9510" s="26"/>
      <c r="N9510" s="26"/>
      <c r="O9510" s="26"/>
      <c r="P9510" s="26"/>
      <c r="Q9510" s="26"/>
      <c r="R9510" s="26"/>
      <c r="S9510" s="26"/>
      <c r="T9510" s="26"/>
      <c r="U9510" s="26"/>
      <c r="V9510" s="26"/>
      <c r="W9510" s="26"/>
      <c r="X9510" s="26"/>
      <c r="Y9510" s="26"/>
      <c r="Z9510" s="26"/>
      <c r="AA9510" s="26"/>
    </row>
    <row r="9511" spans="1:27" x14ac:dyDescent="0.25">
      <c r="B9511" s="21" t="s">
        <v>1614</v>
      </c>
    </row>
    <row r="9512" spans="1:27" x14ac:dyDescent="0.25">
      <c r="B9512" t="s">
        <v>4161</v>
      </c>
      <c r="C9512" t="s">
        <v>1616</v>
      </c>
      <c r="D9512" t="s">
        <v>4162</v>
      </c>
      <c r="E9512" s="29">
        <v>0.77</v>
      </c>
      <c r="F9512" t="s">
        <v>1618</v>
      </c>
      <c r="G9512" t="s">
        <v>1619</v>
      </c>
      <c r="H9512" s="30">
        <v>19.75</v>
      </c>
      <c r="I9512" t="s">
        <v>1620</v>
      </c>
      <c r="J9512" s="30">
        <f>ROUND(E9512/I9510* H9512,5)</f>
        <v>11.22325</v>
      </c>
    </row>
    <row r="9513" spans="1:27" x14ac:dyDescent="0.25">
      <c r="B9513" t="s">
        <v>4159</v>
      </c>
      <c r="C9513" t="s">
        <v>1616</v>
      </c>
      <c r="D9513" t="s">
        <v>4160</v>
      </c>
      <c r="E9513" s="29">
        <v>0.31</v>
      </c>
      <c r="F9513" t="s">
        <v>1618</v>
      </c>
      <c r="G9513" t="s">
        <v>1619</v>
      </c>
      <c r="H9513" s="30">
        <v>15.57</v>
      </c>
      <c r="I9513" t="s">
        <v>1620</v>
      </c>
      <c r="J9513" s="30">
        <f>ROUND(E9513/I9510* H9513,5)</f>
        <v>3.5621399999999999</v>
      </c>
    </row>
    <row r="9514" spans="1:27" x14ac:dyDescent="0.25">
      <c r="B9514" t="s">
        <v>1737</v>
      </c>
      <c r="C9514" t="s">
        <v>1616</v>
      </c>
      <c r="D9514" t="s">
        <v>1738</v>
      </c>
      <c r="E9514" s="29">
        <v>0.31</v>
      </c>
      <c r="F9514" t="s">
        <v>1618</v>
      </c>
      <c r="G9514" t="s">
        <v>1619</v>
      </c>
      <c r="H9514" s="30">
        <v>18.61</v>
      </c>
      <c r="I9514" t="s">
        <v>1620</v>
      </c>
      <c r="J9514" s="30">
        <f>ROUND(E9514/I9510* H9514,5)</f>
        <v>4.2576400000000003</v>
      </c>
    </row>
    <row r="9515" spans="1:27" x14ac:dyDescent="0.25">
      <c r="D9515" s="31" t="s">
        <v>1621</v>
      </c>
      <c r="K9515" s="30">
        <f>SUM(J9512:J9514)</f>
        <v>19.043030000000002</v>
      </c>
    </row>
    <row r="9516" spans="1:27" x14ac:dyDescent="0.25">
      <c r="B9516" s="21" t="s">
        <v>1625</v>
      </c>
    </row>
    <row r="9517" spans="1:27" x14ac:dyDescent="0.25">
      <c r="B9517" t="s">
        <v>4147</v>
      </c>
      <c r="C9517" t="s">
        <v>42</v>
      </c>
      <c r="D9517" t="s">
        <v>4148</v>
      </c>
      <c r="E9517" s="29">
        <v>7.36</v>
      </c>
      <c r="G9517" t="s">
        <v>1619</v>
      </c>
      <c r="H9517" s="30">
        <v>4.24</v>
      </c>
      <c r="I9517" t="s">
        <v>1620</v>
      </c>
      <c r="J9517" s="30">
        <f>ROUND(E9517* H9517,5)</f>
        <v>31.206399999999999</v>
      </c>
    </row>
    <row r="9518" spans="1:27" x14ac:dyDescent="0.25">
      <c r="B9518" t="s">
        <v>4163</v>
      </c>
      <c r="C9518" t="s">
        <v>16</v>
      </c>
      <c r="D9518" t="s">
        <v>4164</v>
      </c>
      <c r="E9518" s="29">
        <v>1.3580000000000001</v>
      </c>
      <c r="G9518" t="s">
        <v>1619</v>
      </c>
      <c r="H9518" s="30">
        <v>625</v>
      </c>
      <c r="I9518" t="s">
        <v>1620</v>
      </c>
      <c r="J9518" s="30">
        <f>ROUND(E9518* H9518,5)</f>
        <v>848.75</v>
      </c>
    </row>
    <row r="9519" spans="1:27" x14ac:dyDescent="0.25">
      <c r="B9519" t="s">
        <v>4151</v>
      </c>
      <c r="C9519" t="s">
        <v>42</v>
      </c>
      <c r="D9519" t="s">
        <v>4152</v>
      </c>
      <c r="E9519" s="29">
        <v>3.6</v>
      </c>
      <c r="G9519" t="s">
        <v>1619</v>
      </c>
      <c r="H9519" s="30">
        <v>5.77</v>
      </c>
      <c r="I9519" t="s">
        <v>1620</v>
      </c>
      <c r="J9519" s="30">
        <f>ROUND(E9519* H9519,5)</f>
        <v>20.771999999999998</v>
      </c>
    </row>
    <row r="9520" spans="1:27" x14ac:dyDescent="0.25">
      <c r="D9520" s="31" t="s">
        <v>1635</v>
      </c>
      <c r="K9520" s="30">
        <f>SUM(J9517:J9519)</f>
        <v>900.72840000000008</v>
      </c>
    </row>
    <row r="9521" spans="1:27" x14ac:dyDescent="0.25">
      <c r="B9521" s="21" t="s">
        <v>1682</v>
      </c>
    </row>
    <row r="9522" spans="1:27" x14ac:dyDescent="0.25">
      <c r="B9522" t="s">
        <v>1735</v>
      </c>
      <c r="C9522" t="s">
        <v>42</v>
      </c>
      <c r="D9522" t="s">
        <v>1736</v>
      </c>
      <c r="E9522" s="29">
        <v>3.6</v>
      </c>
      <c r="G9522" t="s">
        <v>1619</v>
      </c>
      <c r="H9522" s="30">
        <v>1.02545</v>
      </c>
      <c r="I9522" t="s">
        <v>1620</v>
      </c>
      <c r="J9522" s="30">
        <f>ROUND(E9522* H9522,5)</f>
        <v>3.6916199999999999</v>
      </c>
    </row>
    <row r="9523" spans="1:27" x14ac:dyDescent="0.25">
      <c r="D9523" s="31" t="s">
        <v>4135</v>
      </c>
      <c r="K9523" s="30">
        <f>SUM(J9522:J9522)</f>
        <v>3.6916199999999999</v>
      </c>
    </row>
    <row r="9524" spans="1:27" x14ac:dyDescent="0.25">
      <c r="D9524" s="31" t="s">
        <v>1636</v>
      </c>
      <c r="K9524" s="32">
        <f>SUM(J9511:J9523)</f>
        <v>923.46304999999995</v>
      </c>
    </row>
    <row r="9525" spans="1:27" x14ac:dyDescent="0.25">
      <c r="D9525" s="31" t="s">
        <v>1688</v>
      </c>
      <c r="H9525">
        <v>4</v>
      </c>
      <c r="I9525" t="s">
        <v>1638</v>
      </c>
      <c r="K9525" s="30">
        <f>ROUND(H9525/100*K9524,5)</f>
        <v>36.938519999999997</v>
      </c>
    </row>
    <row r="9526" spans="1:27" x14ac:dyDescent="0.25">
      <c r="D9526" s="31" t="s">
        <v>1639</v>
      </c>
      <c r="K9526" s="32">
        <f>SUM(K9524:K9525)</f>
        <v>960.40156999999999</v>
      </c>
    </row>
    <row r="9528" spans="1:27" ht="45" customHeight="1" x14ac:dyDescent="0.25">
      <c r="A9528" s="25" t="s">
        <v>4177</v>
      </c>
      <c r="B9528" s="25" t="s">
        <v>245</v>
      </c>
      <c r="C9528" s="26" t="s">
        <v>37</v>
      </c>
      <c r="D9528" s="6" t="s">
        <v>246</v>
      </c>
      <c r="E9528" s="5"/>
      <c r="F9528" s="5"/>
      <c r="G9528" s="26"/>
      <c r="H9528" s="27" t="s">
        <v>1613</v>
      </c>
      <c r="I9528" s="4">
        <v>1</v>
      </c>
      <c r="J9528" s="5"/>
      <c r="K9528" s="28">
        <f>ROUND(K9544,2)</f>
        <v>2160.27</v>
      </c>
      <c r="L9528" s="26"/>
      <c r="M9528" s="26"/>
      <c r="N9528" s="26"/>
      <c r="O9528" s="26"/>
      <c r="P9528" s="26"/>
      <c r="Q9528" s="26"/>
      <c r="R9528" s="26"/>
      <c r="S9528" s="26"/>
      <c r="T9528" s="26"/>
      <c r="U9528" s="26"/>
      <c r="V9528" s="26"/>
      <c r="W9528" s="26"/>
      <c r="X9528" s="26"/>
      <c r="Y9528" s="26"/>
      <c r="Z9528" s="26"/>
      <c r="AA9528" s="26"/>
    </row>
    <row r="9529" spans="1:27" x14ac:dyDescent="0.25">
      <c r="B9529" s="21" t="s">
        <v>1614</v>
      </c>
    </row>
    <row r="9530" spans="1:27" x14ac:dyDescent="0.25">
      <c r="B9530" t="s">
        <v>1737</v>
      </c>
      <c r="C9530" t="s">
        <v>1616</v>
      </c>
      <c r="D9530" t="s">
        <v>1738</v>
      </c>
      <c r="E9530" s="29">
        <v>0.22</v>
      </c>
      <c r="F9530" t="s">
        <v>1618</v>
      </c>
      <c r="G9530" t="s">
        <v>1619</v>
      </c>
      <c r="H9530" s="30">
        <v>18.61</v>
      </c>
      <c r="I9530" t="s">
        <v>1620</v>
      </c>
      <c r="J9530" s="30">
        <f>ROUND(E9530/I9528* H9530,5)</f>
        <v>4.0941999999999998</v>
      </c>
    </row>
    <row r="9531" spans="1:27" x14ac:dyDescent="0.25">
      <c r="B9531" t="s">
        <v>4159</v>
      </c>
      <c r="C9531" t="s">
        <v>1616</v>
      </c>
      <c r="D9531" t="s">
        <v>4160</v>
      </c>
      <c r="E9531" s="29">
        <v>0.22</v>
      </c>
      <c r="F9531" t="s">
        <v>1618</v>
      </c>
      <c r="G9531" t="s">
        <v>1619</v>
      </c>
      <c r="H9531" s="30">
        <v>15.57</v>
      </c>
      <c r="I9531" t="s">
        <v>1620</v>
      </c>
      <c r="J9531" s="30">
        <f>ROUND(E9531/I9528* H9531,5)</f>
        <v>3.4253999999999998</v>
      </c>
    </row>
    <row r="9532" spans="1:27" x14ac:dyDescent="0.25">
      <c r="B9532" t="s">
        <v>4161</v>
      </c>
      <c r="C9532" t="s">
        <v>1616</v>
      </c>
      <c r="D9532" t="s">
        <v>4162</v>
      </c>
      <c r="E9532" s="29">
        <v>0.37</v>
      </c>
      <c r="F9532" t="s">
        <v>1618</v>
      </c>
      <c r="G9532" t="s">
        <v>1619</v>
      </c>
      <c r="H9532" s="30">
        <v>19.75</v>
      </c>
      <c r="I9532" t="s">
        <v>1620</v>
      </c>
      <c r="J9532" s="30">
        <f>ROUND(E9532/I9528* H9532,5)</f>
        <v>7.3075000000000001</v>
      </c>
    </row>
    <row r="9533" spans="1:27" x14ac:dyDescent="0.25">
      <c r="D9533" s="31" t="s">
        <v>1621</v>
      </c>
      <c r="K9533" s="30">
        <f>SUM(J9530:J9532)</f>
        <v>14.8271</v>
      </c>
    </row>
    <row r="9534" spans="1:27" x14ac:dyDescent="0.25">
      <c r="B9534" s="21" t="s">
        <v>1625</v>
      </c>
    </row>
    <row r="9535" spans="1:27" x14ac:dyDescent="0.25">
      <c r="B9535" t="s">
        <v>4151</v>
      </c>
      <c r="C9535" t="s">
        <v>42</v>
      </c>
      <c r="D9535" t="s">
        <v>4152</v>
      </c>
      <c r="E9535" s="29">
        <v>14.4</v>
      </c>
      <c r="G9535" t="s">
        <v>1619</v>
      </c>
      <c r="H9535" s="30">
        <v>5.77</v>
      </c>
      <c r="I9535" t="s">
        <v>1620</v>
      </c>
      <c r="J9535" s="30">
        <f>ROUND(E9535* H9535,5)</f>
        <v>83.087999999999994</v>
      </c>
    </row>
    <row r="9536" spans="1:27" x14ac:dyDescent="0.25">
      <c r="B9536" t="s">
        <v>4178</v>
      </c>
      <c r="C9536" t="s">
        <v>16</v>
      </c>
      <c r="D9536" t="s">
        <v>4179</v>
      </c>
      <c r="E9536" s="29">
        <v>6.5</v>
      </c>
      <c r="G9536" t="s">
        <v>1619</v>
      </c>
      <c r="H9536" s="30">
        <v>301</v>
      </c>
      <c r="I9536" t="s">
        <v>1620</v>
      </c>
      <c r="J9536" s="30">
        <f>ROUND(E9536* H9536,5)</f>
        <v>1956.5</v>
      </c>
    </row>
    <row r="9537" spans="1:27" x14ac:dyDescent="0.25">
      <c r="B9537" t="s">
        <v>4147</v>
      </c>
      <c r="C9537" t="s">
        <v>42</v>
      </c>
      <c r="D9537" t="s">
        <v>4148</v>
      </c>
      <c r="E9537" s="29">
        <v>4.5</v>
      </c>
      <c r="G9537" t="s">
        <v>1619</v>
      </c>
      <c r="H9537" s="30">
        <v>4.24</v>
      </c>
      <c r="I9537" t="s">
        <v>1620</v>
      </c>
      <c r="J9537" s="30">
        <f>ROUND(E9537* H9537,5)</f>
        <v>19.079999999999998</v>
      </c>
    </row>
    <row r="9538" spans="1:27" x14ac:dyDescent="0.25">
      <c r="D9538" s="31" t="s">
        <v>1635</v>
      </c>
      <c r="K9538" s="30">
        <f>SUM(J9535:J9537)</f>
        <v>2058.6680000000001</v>
      </c>
    </row>
    <row r="9539" spans="1:27" x14ac:dyDescent="0.25">
      <c r="B9539" s="21" t="s">
        <v>1682</v>
      </c>
    </row>
    <row r="9540" spans="1:27" x14ac:dyDescent="0.25">
      <c r="B9540" t="s">
        <v>1735</v>
      </c>
      <c r="C9540" t="s">
        <v>42</v>
      </c>
      <c r="D9540" t="s">
        <v>1736</v>
      </c>
      <c r="E9540" s="29">
        <v>3.6</v>
      </c>
      <c r="G9540" t="s">
        <v>1619</v>
      </c>
      <c r="H9540" s="30">
        <v>1.02545</v>
      </c>
      <c r="I9540" t="s">
        <v>1620</v>
      </c>
      <c r="J9540" s="30">
        <f>ROUND(E9540* H9540,5)</f>
        <v>3.6916199999999999</v>
      </c>
    </row>
    <row r="9541" spans="1:27" x14ac:dyDescent="0.25">
      <c r="D9541" s="31" t="s">
        <v>4135</v>
      </c>
      <c r="K9541" s="30">
        <f>SUM(J9540:J9540)</f>
        <v>3.6916199999999999</v>
      </c>
    </row>
    <row r="9542" spans="1:27" x14ac:dyDescent="0.25">
      <c r="D9542" s="31" t="s">
        <v>1636</v>
      </c>
      <c r="K9542" s="32">
        <f>SUM(J9529:J9541)</f>
        <v>2077.1867200000002</v>
      </c>
    </row>
    <row r="9543" spans="1:27" x14ac:dyDescent="0.25">
      <c r="D9543" s="31" t="s">
        <v>1688</v>
      </c>
      <c r="H9543">
        <v>4</v>
      </c>
      <c r="I9543" t="s">
        <v>1638</v>
      </c>
      <c r="K9543" s="30">
        <f>ROUND(H9543/100*K9542,5)</f>
        <v>83.087469999999996</v>
      </c>
    </row>
    <row r="9544" spans="1:27" x14ac:dyDescent="0.25">
      <c r="D9544" s="31" t="s">
        <v>1639</v>
      </c>
      <c r="K9544" s="32">
        <f>SUM(K9542:K9543)</f>
        <v>2160.2741900000001</v>
      </c>
    </row>
    <row r="9546" spans="1:27" ht="45" customHeight="1" x14ac:dyDescent="0.25">
      <c r="A9546" s="25" t="s">
        <v>4180</v>
      </c>
      <c r="B9546" s="25" t="s">
        <v>243</v>
      </c>
      <c r="C9546" s="26" t="s">
        <v>37</v>
      </c>
      <c r="D9546" s="6" t="s">
        <v>244</v>
      </c>
      <c r="E9546" s="5"/>
      <c r="F9546" s="5"/>
      <c r="G9546" s="26"/>
      <c r="H9546" s="27" t="s">
        <v>1613</v>
      </c>
      <c r="I9546" s="4">
        <v>40</v>
      </c>
      <c r="J9546" s="5"/>
      <c r="K9546" s="28">
        <f>ROUND(K9562,2)</f>
        <v>2872.89</v>
      </c>
      <c r="L9546" s="26"/>
      <c r="M9546" s="26"/>
      <c r="N9546" s="26"/>
      <c r="O9546" s="26"/>
      <c r="P9546" s="26"/>
      <c r="Q9546" s="26"/>
      <c r="R9546" s="26"/>
      <c r="S9546" s="26"/>
      <c r="T9546" s="26"/>
      <c r="U9546" s="26"/>
      <c r="V9546" s="26"/>
      <c r="W9546" s="26"/>
      <c r="X9546" s="26"/>
      <c r="Y9546" s="26"/>
      <c r="Z9546" s="26"/>
      <c r="AA9546" s="26"/>
    </row>
    <row r="9547" spans="1:27" x14ac:dyDescent="0.25">
      <c r="B9547" s="21" t="s">
        <v>1614</v>
      </c>
    </row>
    <row r="9548" spans="1:27" x14ac:dyDescent="0.25">
      <c r="B9548" t="s">
        <v>4159</v>
      </c>
      <c r="C9548" t="s">
        <v>1616</v>
      </c>
      <c r="D9548" t="s">
        <v>4160</v>
      </c>
      <c r="E9548" s="29">
        <v>0.22</v>
      </c>
      <c r="F9548" t="s">
        <v>1618</v>
      </c>
      <c r="G9548" t="s">
        <v>1619</v>
      </c>
      <c r="H9548" s="30">
        <v>15.57</v>
      </c>
      <c r="I9548" t="s">
        <v>1620</v>
      </c>
      <c r="J9548" s="30">
        <f>ROUND(E9548/I9546* H9548,5)</f>
        <v>8.5639999999999994E-2</v>
      </c>
    </row>
    <row r="9549" spans="1:27" x14ac:dyDescent="0.25">
      <c r="B9549" t="s">
        <v>1737</v>
      </c>
      <c r="C9549" t="s">
        <v>1616</v>
      </c>
      <c r="D9549" t="s">
        <v>1738</v>
      </c>
      <c r="E9549" s="29">
        <v>0.22</v>
      </c>
      <c r="F9549" t="s">
        <v>1618</v>
      </c>
      <c r="G9549" t="s">
        <v>1619</v>
      </c>
      <c r="H9549" s="30">
        <v>18.61</v>
      </c>
      <c r="I9549" t="s">
        <v>1620</v>
      </c>
      <c r="J9549" s="30">
        <f>ROUND(E9549/I9546* H9549,5)</f>
        <v>0.10236000000000001</v>
      </c>
    </row>
    <row r="9550" spans="1:27" x14ac:dyDescent="0.25">
      <c r="B9550" t="s">
        <v>4161</v>
      </c>
      <c r="C9550" t="s">
        <v>1616</v>
      </c>
      <c r="D9550" t="s">
        <v>4162</v>
      </c>
      <c r="E9550" s="29">
        <v>0.67</v>
      </c>
      <c r="F9550" t="s">
        <v>1618</v>
      </c>
      <c r="G9550" t="s">
        <v>1619</v>
      </c>
      <c r="H9550" s="30">
        <v>19.75</v>
      </c>
      <c r="I9550" t="s">
        <v>1620</v>
      </c>
      <c r="J9550" s="30">
        <f>ROUND(E9550/I9546* H9550,5)</f>
        <v>0.33080999999999999</v>
      </c>
    </row>
    <row r="9551" spans="1:27" x14ac:dyDescent="0.25">
      <c r="D9551" s="31" t="s">
        <v>1621</v>
      </c>
      <c r="K9551" s="30">
        <f>SUM(J9548:J9550)</f>
        <v>0.51880999999999999</v>
      </c>
    </row>
    <row r="9552" spans="1:27" x14ac:dyDescent="0.25">
      <c r="B9552" s="21" t="s">
        <v>1625</v>
      </c>
    </row>
    <row r="9553" spans="1:27" x14ac:dyDescent="0.25">
      <c r="B9553" t="s">
        <v>4147</v>
      </c>
      <c r="C9553" t="s">
        <v>42</v>
      </c>
      <c r="D9553" t="s">
        <v>4148</v>
      </c>
      <c r="E9553" s="29">
        <v>6.7</v>
      </c>
      <c r="G9553" t="s">
        <v>1619</v>
      </c>
      <c r="H9553" s="30">
        <v>4.24</v>
      </c>
      <c r="I9553" t="s">
        <v>1620</v>
      </c>
      <c r="J9553" s="30">
        <f>ROUND(E9553* H9553,5)</f>
        <v>28.408000000000001</v>
      </c>
    </row>
    <row r="9554" spans="1:27" x14ac:dyDescent="0.25">
      <c r="B9554" t="s">
        <v>4151</v>
      </c>
      <c r="C9554" t="s">
        <v>42</v>
      </c>
      <c r="D9554" t="s">
        <v>4152</v>
      </c>
      <c r="E9554" s="29">
        <v>3.6</v>
      </c>
      <c r="G9554" t="s">
        <v>1619</v>
      </c>
      <c r="H9554" s="30">
        <v>5.77</v>
      </c>
      <c r="I9554" t="s">
        <v>1620</v>
      </c>
      <c r="J9554" s="30">
        <f>ROUND(E9554* H9554,5)</f>
        <v>20.771999999999998</v>
      </c>
    </row>
    <row r="9555" spans="1:27" x14ac:dyDescent="0.25">
      <c r="B9555" t="s">
        <v>4178</v>
      </c>
      <c r="C9555" t="s">
        <v>16</v>
      </c>
      <c r="D9555" t="s">
        <v>4179</v>
      </c>
      <c r="E9555" s="29">
        <v>9</v>
      </c>
      <c r="G9555" t="s">
        <v>1619</v>
      </c>
      <c r="H9555" s="30">
        <v>301</v>
      </c>
      <c r="I9555" t="s">
        <v>1620</v>
      </c>
      <c r="J9555" s="30">
        <f>ROUND(E9555* H9555,5)</f>
        <v>2709</v>
      </c>
    </row>
    <row r="9556" spans="1:27" x14ac:dyDescent="0.25">
      <c r="D9556" s="31" t="s">
        <v>1635</v>
      </c>
      <c r="K9556" s="30">
        <f>SUM(J9553:J9555)</f>
        <v>2758.18</v>
      </c>
    </row>
    <row r="9557" spans="1:27" x14ac:dyDescent="0.25">
      <c r="B9557" s="21" t="s">
        <v>1682</v>
      </c>
    </row>
    <row r="9558" spans="1:27" x14ac:dyDescent="0.25">
      <c r="B9558" t="s">
        <v>1735</v>
      </c>
      <c r="C9558" t="s">
        <v>42</v>
      </c>
      <c r="D9558" t="s">
        <v>1736</v>
      </c>
      <c r="E9558" s="29">
        <v>3.6</v>
      </c>
      <c r="G9558" t="s">
        <v>1619</v>
      </c>
      <c r="H9558" s="30">
        <v>1.02545</v>
      </c>
      <c r="I9558" t="s">
        <v>1620</v>
      </c>
      <c r="J9558" s="30">
        <f>ROUND(E9558* H9558,5)</f>
        <v>3.6916199999999999</v>
      </c>
    </row>
    <row r="9559" spans="1:27" x14ac:dyDescent="0.25">
      <c r="D9559" s="31" t="s">
        <v>4135</v>
      </c>
      <c r="K9559" s="30">
        <f>SUM(J9558:J9558)</f>
        <v>3.6916199999999999</v>
      </c>
    </row>
    <row r="9560" spans="1:27" x14ac:dyDescent="0.25">
      <c r="D9560" s="31" t="s">
        <v>1636</v>
      </c>
      <c r="K9560" s="32">
        <f>SUM(J9547:J9559)</f>
        <v>2762.3904299999999</v>
      </c>
    </row>
    <row r="9561" spans="1:27" x14ac:dyDescent="0.25">
      <c r="D9561" s="31" t="s">
        <v>1688</v>
      </c>
      <c r="H9561">
        <v>4</v>
      </c>
      <c r="I9561" t="s">
        <v>1638</v>
      </c>
      <c r="K9561" s="30">
        <f>ROUND(H9561/100*K9560,5)</f>
        <v>110.49562</v>
      </c>
    </row>
    <row r="9562" spans="1:27" x14ac:dyDescent="0.25">
      <c r="D9562" s="31" t="s">
        <v>1639</v>
      </c>
      <c r="K9562" s="32">
        <f>SUM(K9560:K9561)</f>
        <v>2872.8860500000001</v>
      </c>
    </row>
    <row r="9564" spans="1:27" ht="45" customHeight="1" x14ac:dyDescent="0.25">
      <c r="A9564" s="25" t="s">
        <v>4181</v>
      </c>
      <c r="B9564" s="25" t="s">
        <v>251</v>
      </c>
      <c r="C9564" s="26" t="s">
        <v>37</v>
      </c>
      <c r="D9564" s="6" t="s">
        <v>252</v>
      </c>
      <c r="E9564" s="5"/>
      <c r="F9564" s="5"/>
      <c r="G9564" s="26"/>
      <c r="H9564" s="27" t="s">
        <v>1613</v>
      </c>
      <c r="I9564" s="4">
        <v>1</v>
      </c>
      <c r="J9564" s="5"/>
      <c r="K9564" s="28">
        <f>ROUND(K9581,2)</f>
        <v>3224.3</v>
      </c>
      <c r="L9564" s="26"/>
      <c r="M9564" s="26"/>
      <c r="N9564" s="26"/>
      <c r="O9564" s="26"/>
      <c r="P9564" s="26"/>
      <c r="Q9564" s="26"/>
      <c r="R9564" s="26"/>
      <c r="S9564" s="26"/>
      <c r="T9564" s="26"/>
      <c r="U9564" s="26"/>
      <c r="V9564" s="26"/>
      <c r="W9564" s="26"/>
      <c r="X9564" s="26"/>
      <c r="Y9564" s="26"/>
      <c r="Z9564" s="26"/>
      <c r="AA9564" s="26"/>
    </row>
    <row r="9565" spans="1:27" x14ac:dyDescent="0.25">
      <c r="B9565" s="21" t="s">
        <v>1614</v>
      </c>
    </row>
    <row r="9566" spans="1:27" x14ac:dyDescent="0.25">
      <c r="B9566" t="s">
        <v>1737</v>
      </c>
      <c r="C9566" t="s">
        <v>1616</v>
      </c>
      <c r="D9566" t="s">
        <v>1738</v>
      </c>
      <c r="E9566" s="29">
        <v>0.35</v>
      </c>
      <c r="F9566" t="s">
        <v>1618</v>
      </c>
      <c r="G9566" t="s">
        <v>1619</v>
      </c>
      <c r="H9566" s="30">
        <v>18.61</v>
      </c>
      <c r="I9566" t="s">
        <v>1620</v>
      </c>
      <c r="J9566" s="30">
        <f>ROUND(E9566/I9564* H9566,5)</f>
        <v>6.5134999999999996</v>
      </c>
    </row>
    <row r="9567" spans="1:27" x14ac:dyDescent="0.25">
      <c r="B9567" t="s">
        <v>4161</v>
      </c>
      <c r="C9567" t="s">
        <v>1616</v>
      </c>
      <c r="D9567" t="s">
        <v>4162</v>
      </c>
      <c r="E9567" s="29">
        <v>0.35</v>
      </c>
      <c r="F9567" t="s">
        <v>1618</v>
      </c>
      <c r="G9567" t="s">
        <v>1619</v>
      </c>
      <c r="H9567" s="30">
        <v>19.75</v>
      </c>
      <c r="I9567" t="s">
        <v>1620</v>
      </c>
      <c r="J9567" s="30">
        <f>ROUND(E9567/I9564* H9567,5)</f>
        <v>6.9124999999999996</v>
      </c>
    </row>
    <row r="9568" spans="1:27" x14ac:dyDescent="0.25">
      <c r="B9568" t="s">
        <v>4159</v>
      </c>
      <c r="C9568" t="s">
        <v>1616</v>
      </c>
      <c r="D9568" t="s">
        <v>4160</v>
      </c>
      <c r="E9568" s="29">
        <v>0.35</v>
      </c>
      <c r="F9568" t="s">
        <v>1618</v>
      </c>
      <c r="G9568" t="s">
        <v>1619</v>
      </c>
      <c r="H9568" s="30">
        <v>15.57</v>
      </c>
      <c r="I9568" t="s">
        <v>1620</v>
      </c>
      <c r="J9568" s="30">
        <f>ROUND(E9568/I9564* H9568,5)</f>
        <v>5.4494999999999996</v>
      </c>
    </row>
    <row r="9569" spans="1:27" x14ac:dyDescent="0.25">
      <c r="D9569" s="31" t="s">
        <v>1621</v>
      </c>
      <c r="K9569" s="30">
        <f>SUM(J9566:J9568)</f>
        <v>18.875499999999999</v>
      </c>
    </row>
    <row r="9570" spans="1:27" x14ac:dyDescent="0.25">
      <c r="B9570" s="21" t="s">
        <v>1625</v>
      </c>
    </row>
    <row r="9571" spans="1:27" x14ac:dyDescent="0.25">
      <c r="B9571" t="s">
        <v>4163</v>
      </c>
      <c r="C9571" t="s">
        <v>16</v>
      </c>
      <c r="D9571" t="s">
        <v>4164</v>
      </c>
      <c r="E9571" s="29">
        <v>4.78</v>
      </c>
      <c r="G9571" t="s">
        <v>1619</v>
      </c>
      <c r="H9571" s="30">
        <v>625</v>
      </c>
      <c r="I9571" t="s">
        <v>1620</v>
      </c>
      <c r="J9571" s="30">
        <f>ROUND(E9571* H9571,5)</f>
        <v>2987.5</v>
      </c>
    </row>
    <row r="9572" spans="1:27" x14ac:dyDescent="0.25">
      <c r="B9572" t="s">
        <v>4151</v>
      </c>
      <c r="C9572" t="s">
        <v>42</v>
      </c>
      <c r="D9572" t="s">
        <v>4152</v>
      </c>
      <c r="E9572" s="29">
        <v>3.6</v>
      </c>
      <c r="G9572" t="s">
        <v>1619</v>
      </c>
      <c r="H9572" s="30">
        <v>5.77</v>
      </c>
      <c r="I9572" t="s">
        <v>1620</v>
      </c>
      <c r="J9572" s="30">
        <f>ROUND(E9572* H9572,5)</f>
        <v>20.771999999999998</v>
      </c>
    </row>
    <row r="9573" spans="1:27" x14ac:dyDescent="0.25">
      <c r="B9573" t="s">
        <v>4147</v>
      </c>
      <c r="C9573" t="s">
        <v>42</v>
      </c>
      <c r="D9573" t="s">
        <v>4148</v>
      </c>
      <c r="E9573" s="29">
        <v>6.7</v>
      </c>
      <c r="G9573" t="s">
        <v>1619</v>
      </c>
      <c r="H9573" s="30">
        <v>4.24</v>
      </c>
      <c r="I9573" t="s">
        <v>1620</v>
      </c>
      <c r="J9573" s="30">
        <f>ROUND(E9573* H9573,5)</f>
        <v>28.408000000000001</v>
      </c>
    </row>
    <row r="9574" spans="1:27" x14ac:dyDescent="0.25">
      <c r="B9574" t="s">
        <v>4182</v>
      </c>
      <c r="C9574" t="s">
        <v>37</v>
      </c>
      <c r="D9574" t="s">
        <v>4183</v>
      </c>
      <c r="E9574" s="29">
        <v>1</v>
      </c>
      <c r="G9574" t="s">
        <v>1619</v>
      </c>
      <c r="H9574" s="30">
        <v>41.04</v>
      </c>
      <c r="I9574" t="s">
        <v>1620</v>
      </c>
      <c r="J9574" s="30">
        <f>ROUND(E9574* H9574,5)</f>
        <v>41.04</v>
      </c>
    </row>
    <row r="9575" spans="1:27" x14ac:dyDescent="0.25">
      <c r="D9575" s="31" t="s">
        <v>1635</v>
      </c>
      <c r="K9575" s="30">
        <f>SUM(J9571:J9574)</f>
        <v>3077.72</v>
      </c>
    </row>
    <row r="9576" spans="1:27" x14ac:dyDescent="0.25">
      <c r="B9576" s="21" t="s">
        <v>1682</v>
      </c>
    </row>
    <row r="9577" spans="1:27" x14ac:dyDescent="0.25">
      <c r="B9577" t="s">
        <v>1735</v>
      </c>
      <c r="C9577" t="s">
        <v>42</v>
      </c>
      <c r="D9577" t="s">
        <v>1736</v>
      </c>
      <c r="E9577" s="29">
        <v>3.6</v>
      </c>
      <c r="G9577" t="s">
        <v>1619</v>
      </c>
      <c r="H9577" s="30">
        <v>1.02545</v>
      </c>
      <c r="I9577" t="s">
        <v>1620</v>
      </c>
      <c r="J9577" s="30">
        <f>ROUND(E9577* H9577,5)</f>
        <v>3.6916199999999999</v>
      </c>
    </row>
    <row r="9578" spans="1:27" x14ac:dyDescent="0.25">
      <c r="D9578" s="31" t="s">
        <v>4135</v>
      </c>
      <c r="K9578" s="30">
        <f>SUM(J9577:J9577)</f>
        <v>3.6916199999999999</v>
      </c>
    </row>
    <row r="9579" spans="1:27" x14ac:dyDescent="0.25">
      <c r="D9579" s="31" t="s">
        <v>1636</v>
      </c>
      <c r="K9579" s="32">
        <f>SUM(J9565:J9578)</f>
        <v>3100.28712</v>
      </c>
    </row>
    <row r="9580" spans="1:27" x14ac:dyDescent="0.25">
      <c r="D9580" s="31" t="s">
        <v>1688</v>
      </c>
      <c r="H9580">
        <v>4</v>
      </c>
      <c r="I9580" t="s">
        <v>1638</v>
      </c>
      <c r="K9580" s="30">
        <f>ROUND(H9580/100*K9579,5)</f>
        <v>124.01148000000001</v>
      </c>
    </row>
    <row r="9581" spans="1:27" x14ac:dyDescent="0.25">
      <c r="D9581" s="31" t="s">
        <v>1639</v>
      </c>
      <c r="K9581" s="32">
        <f>SUM(K9579:K9580)</f>
        <v>3224.2986000000001</v>
      </c>
    </row>
    <row r="9583" spans="1:27" ht="45" customHeight="1" x14ac:dyDescent="0.25">
      <c r="A9583" s="25" t="s">
        <v>4184</v>
      </c>
      <c r="B9583" s="25" t="s">
        <v>249</v>
      </c>
      <c r="C9583" s="26" t="s">
        <v>37</v>
      </c>
      <c r="D9583" s="6" t="s">
        <v>250</v>
      </c>
      <c r="E9583" s="5"/>
      <c r="F9583" s="5"/>
      <c r="G9583" s="26"/>
      <c r="H9583" s="27" t="s">
        <v>1613</v>
      </c>
      <c r="I9583" s="4">
        <v>1</v>
      </c>
      <c r="J9583" s="5"/>
      <c r="K9583" s="28">
        <f>ROUND(K9601,2)</f>
        <v>4005.49</v>
      </c>
      <c r="L9583" s="26"/>
      <c r="M9583" s="26"/>
      <c r="N9583" s="26"/>
      <c r="O9583" s="26"/>
      <c r="P9583" s="26"/>
      <c r="Q9583" s="26"/>
      <c r="R9583" s="26"/>
      <c r="S9583" s="26"/>
      <c r="T9583" s="26"/>
      <c r="U9583" s="26"/>
      <c r="V9583" s="26"/>
      <c r="W9583" s="26"/>
      <c r="X9583" s="26"/>
      <c r="Y9583" s="26"/>
      <c r="Z9583" s="26"/>
      <c r="AA9583" s="26"/>
    </row>
    <row r="9584" spans="1:27" x14ac:dyDescent="0.25">
      <c r="B9584" s="21" t="s">
        <v>1614</v>
      </c>
    </row>
    <row r="9585" spans="2:11" x14ac:dyDescent="0.25">
      <c r="B9585" t="s">
        <v>4161</v>
      </c>
      <c r="C9585" t="s">
        <v>1616</v>
      </c>
      <c r="D9585" t="s">
        <v>4162</v>
      </c>
      <c r="E9585" s="29">
        <v>0.88</v>
      </c>
      <c r="F9585" t="s">
        <v>1618</v>
      </c>
      <c r="G9585" t="s">
        <v>1619</v>
      </c>
      <c r="H9585" s="30">
        <v>19.75</v>
      </c>
      <c r="I9585" t="s">
        <v>1620</v>
      </c>
      <c r="J9585" s="30">
        <f>ROUND(E9585/I9583* H9585,5)</f>
        <v>17.38</v>
      </c>
    </row>
    <row r="9586" spans="2:11" x14ac:dyDescent="0.25">
      <c r="B9586" t="s">
        <v>4159</v>
      </c>
      <c r="C9586" t="s">
        <v>1616</v>
      </c>
      <c r="D9586" t="s">
        <v>4160</v>
      </c>
      <c r="E9586" s="29">
        <v>0.27</v>
      </c>
      <c r="F9586" t="s">
        <v>1618</v>
      </c>
      <c r="G9586" t="s">
        <v>1619</v>
      </c>
      <c r="H9586" s="30">
        <v>15.57</v>
      </c>
      <c r="I9586" t="s">
        <v>1620</v>
      </c>
      <c r="J9586" s="30">
        <f>ROUND(E9586/I9583* H9586,5)</f>
        <v>4.2039</v>
      </c>
    </row>
    <row r="9587" spans="2:11" x14ac:dyDescent="0.25">
      <c r="B9587" t="s">
        <v>1737</v>
      </c>
      <c r="C9587" t="s">
        <v>1616</v>
      </c>
      <c r="D9587" t="s">
        <v>1738</v>
      </c>
      <c r="E9587" s="29">
        <v>0.27</v>
      </c>
      <c r="F9587" t="s">
        <v>1618</v>
      </c>
      <c r="G9587" t="s">
        <v>1619</v>
      </c>
      <c r="H9587" s="30">
        <v>18.61</v>
      </c>
      <c r="I9587" t="s">
        <v>1620</v>
      </c>
      <c r="J9587" s="30">
        <f>ROUND(E9587/I9583* H9587,5)</f>
        <v>5.0247000000000002</v>
      </c>
    </row>
    <row r="9588" spans="2:11" x14ac:dyDescent="0.25">
      <c r="D9588" s="31" t="s">
        <v>1621</v>
      </c>
      <c r="K9588" s="30">
        <f>SUM(J9585:J9587)</f>
        <v>26.608599999999999</v>
      </c>
    </row>
    <row r="9589" spans="2:11" x14ac:dyDescent="0.25">
      <c r="B9589" s="21" t="s">
        <v>1625</v>
      </c>
    </row>
    <row r="9590" spans="2:11" x14ac:dyDescent="0.25">
      <c r="B9590" t="s">
        <v>4147</v>
      </c>
      <c r="C9590" t="s">
        <v>42</v>
      </c>
      <c r="D9590" t="s">
        <v>4148</v>
      </c>
      <c r="E9590" s="29">
        <v>10.15</v>
      </c>
      <c r="G9590" t="s">
        <v>1619</v>
      </c>
      <c r="H9590" s="30">
        <v>4.24</v>
      </c>
      <c r="I9590" t="s">
        <v>1620</v>
      </c>
      <c r="J9590" s="30">
        <f>ROUND(E9590* H9590,5)</f>
        <v>43.036000000000001</v>
      </c>
    </row>
    <row r="9591" spans="2:11" x14ac:dyDescent="0.25">
      <c r="B9591" t="s">
        <v>4182</v>
      </c>
      <c r="C9591" t="s">
        <v>37</v>
      </c>
      <c r="D9591" t="s">
        <v>4183</v>
      </c>
      <c r="E9591" s="29">
        <v>1</v>
      </c>
      <c r="G9591" t="s">
        <v>1619</v>
      </c>
      <c r="H9591" s="30">
        <v>41.04</v>
      </c>
      <c r="I9591" t="s">
        <v>1620</v>
      </c>
      <c r="J9591" s="30">
        <f>ROUND(E9591* H9591,5)</f>
        <v>41.04</v>
      </c>
    </row>
    <row r="9592" spans="2:11" x14ac:dyDescent="0.25">
      <c r="B9592" t="s">
        <v>2363</v>
      </c>
      <c r="C9592" t="s">
        <v>37</v>
      </c>
      <c r="D9592" t="s">
        <v>2364</v>
      </c>
      <c r="E9592" s="29">
        <v>1</v>
      </c>
      <c r="G9592" t="s">
        <v>1619</v>
      </c>
      <c r="H9592" s="30">
        <v>497.53</v>
      </c>
      <c r="I9592" t="s">
        <v>1620</v>
      </c>
      <c r="J9592" s="30">
        <f>ROUND(E9592* H9592,5)</f>
        <v>497.53</v>
      </c>
    </row>
    <row r="9593" spans="2:11" x14ac:dyDescent="0.25">
      <c r="B9593" t="s">
        <v>4163</v>
      </c>
      <c r="C9593" t="s">
        <v>16</v>
      </c>
      <c r="D9593" t="s">
        <v>4164</v>
      </c>
      <c r="E9593" s="29">
        <v>5.15</v>
      </c>
      <c r="G9593" t="s">
        <v>1619</v>
      </c>
      <c r="H9593" s="30">
        <v>625</v>
      </c>
      <c r="I9593" t="s">
        <v>1620</v>
      </c>
      <c r="J9593" s="30">
        <f>ROUND(E9593* H9593,5)</f>
        <v>3218.75</v>
      </c>
    </row>
    <row r="9594" spans="2:11" x14ac:dyDescent="0.25">
      <c r="B9594" t="s">
        <v>4151</v>
      </c>
      <c r="C9594" t="s">
        <v>42</v>
      </c>
      <c r="D9594" t="s">
        <v>4152</v>
      </c>
      <c r="E9594" s="29">
        <v>3.6</v>
      </c>
      <c r="G9594" t="s">
        <v>1619</v>
      </c>
      <c r="H9594" s="30">
        <v>5.77</v>
      </c>
      <c r="I9594" t="s">
        <v>1620</v>
      </c>
      <c r="J9594" s="30">
        <f>ROUND(E9594* H9594,5)</f>
        <v>20.771999999999998</v>
      </c>
    </row>
    <row r="9595" spans="2:11" x14ac:dyDescent="0.25">
      <c r="D9595" s="31" t="s">
        <v>1635</v>
      </c>
      <c r="K9595" s="30">
        <f>SUM(J9590:J9594)</f>
        <v>3821.1279999999997</v>
      </c>
    </row>
    <row r="9596" spans="2:11" x14ac:dyDescent="0.25">
      <c r="B9596" s="21" t="s">
        <v>1682</v>
      </c>
    </row>
    <row r="9597" spans="2:11" x14ac:dyDescent="0.25">
      <c r="B9597" t="s">
        <v>1735</v>
      </c>
      <c r="C9597" t="s">
        <v>42</v>
      </c>
      <c r="D9597" t="s">
        <v>1736</v>
      </c>
      <c r="E9597" s="29">
        <v>3.6</v>
      </c>
      <c r="G9597" t="s">
        <v>1619</v>
      </c>
      <c r="H9597" s="30">
        <v>1.02545</v>
      </c>
      <c r="I9597" t="s">
        <v>1620</v>
      </c>
      <c r="J9597" s="30">
        <f>ROUND(E9597* H9597,5)</f>
        <v>3.6916199999999999</v>
      </c>
    </row>
    <row r="9598" spans="2:11" x14ac:dyDescent="0.25">
      <c r="D9598" s="31" t="s">
        <v>4135</v>
      </c>
      <c r="K9598" s="30">
        <f>SUM(J9597:J9597)</f>
        <v>3.6916199999999999</v>
      </c>
    </row>
    <row r="9599" spans="2:11" x14ac:dyDescent="0.25">
      <c r="D9599" s="31" t="s">
        <v>1636</v>
      </c>
      <c r="K9599" s="32">
        <f>SUM(J9584:J9598)</f>
        <v>3851.4282200000002</v>
      </c>
    </row>
    <row r="9600" spans="2:11" x14ac:dyDescent="0.25">
      <c r="D9600" s="31" t="s">
        <v>1688</v>
      </c>
      <c r="H9600">
        <v>4</v>
      </c>
      <c r="I9600" t="s">
        <v>1638</v>
      </c>
      <c r="K9600" s="30">
        <f>ROUND(H9600/100*K9599,5)</f>
        <v>154.05713</v>
      </c>
    </row>
    <row r="9601" spans="1:27" x14ac:dyDescent="0.25">
      <c r="D9601" s="31" t="s">
        <v>1639</v>
      </c>
      <c r="K9601" s="32">
        <f>SUM(K9599:K9600)</f>
        <v>4005.4853500000004</v>
      </c>
    </row>
    <row r="9603" spans="1:27" ht="45" customHeight="1" x14ac:dyDescent="0.25">
      <c r="A9603" s="25" t="s">
        <v>4185</v>
      </c>
      <c r="B9603" s="25" t="s">
        <v>1584</v>
      </c>
      <c r="C9603" s="26" t="s">
        <v>37</v>
      </c>
      <c r="D9603" s="6" t="s">
        <v>1585</v>
      </c>
      <c r="E9603" s="5"/>
      <c r="F9603" s="5"/>
      <c r="G9603" s="26"/>
      <c r="H9603" s="27" t="s">
        <v>1613</v>
      </c>
      <c r="I9603" s="4">
        <v>2.125</v>
      </c>
      <c r="J9603" s="5"/>
      <c r="K9603" s="28">
        <f>ROUND(K9616,2)</f>
        <v>981.65</v>
      </c>
      <c r="L9603" s="26"/>
      <c r="M9603" s="26"/>
      <c r="N9603" s="26"/>
      <c r="O9603" s="26"/>
      <c r="P9603" s="26"/>
      <c r="Q9603" s="26"/>
      <c r="R9603" s="26"/>
      <c r="S9603" s="26"/>
      <c r="T9603" s="26"/>
      <c r="U9603" s="26"/>
      <c r="V9603" s="26"/>
      <c r="W9603" s="26"/>
      <c r="X9603" s="26"/>
      <c r="Y9603" s="26"/>
      <c r="Z9603" s="26"/>
      <c r="AA9603" s="26"/>
    </row>
    <row r="9604" spans="1:27" x14ac:dyDescent="0.25">
      <c r="B9604" s="21" t="s">
        <v>1614</v>
      </c>
    </row>
    <row r="9605" spans="1:27" x14ac:dyDescent="0.25">
      <c r="B9605" t="s">
        <v>1763</v>
      </c>
      <c r="C9605" t="s">
        <v>1616</v>
      </c>
      <c r="D9605" t="s">
        <v>1764</v>
      </c>
      <c r="E9605" s="29">
        <v>0.25</v>
      </c>
      <c r="F9605" t="s">
        <v>1618</v>
      </c>
      <c r="G9605" t="s">
        <v>1619</v>
      </c>
      <c r="H9605" s="30">
        <v>24.1</v>
      </c>
      <c r="I9605" t="s">
        <v>1620</v>
      </c>
      <c r="J9605" s="30">
        <f>ROUND(E9605/I9603* H9605,5)</f>
        <v>2.8352900000000001</v>
      </c>
    </row>
    <row r="9606" spans="1:27" x14ac:dyDescent="0.25">
      <c r="B9606" t="s">
        <v>1761</v>
      </c>
      <c r="C9606" t="s">
        <v>1616</v>
      </c>
      <c r="D9606" t="s">
        <v>1762</v>
      </c>
      <c r="E9606" s="29">
        <v>0.25</v>
      </c>
      <c r="F9606" t="s">
        <v>1618</v>
      </c>
      <c r="G9606" t="s">
        <v>1619</v>
      </c>
      <c r="H9606" s="30">
        <v>28.1</v>
      </c>
      <c r="I9606" t="s">
        <v>1620</v>
      </c>
      <c r="J9606" s="30">
        <f>ROUND(E9606/I9603* H9606,5)</f>
        <v>3.3058800000000002</v>
      </c>
    </row>
    <row r="9607" spans="1:27" x14ac:dyDescent="0.25">
      <c r="D9607" s="31" t="s">
        <v>1621</v>
      </c>
      <c r="K9607" s="30">
        <f>SUM(J9605:J9606)</f>
        <v>6.1411700000000007</v>
      </c>
    </row>
    <row r="9608" spans="1:27" x14ac:dyDescent="0.25">
      <c r="B9608" s="21" t="s">
        <v>1625</v>
      </c>
    </row>
    <row r="9609" spans="1:27" x14ac:dyDescent="0.25">
      <c r="B9609" t="s">
        <v>4186</v>
      </c>
      <c r="C9609" t="s">
        <v>550</v>
      </c>
      <c r="D9609" t="s">
        <v>4187</v>
      </c>
      <c r="E9609" s="29">
        <v>1</v>
      </c>
      <c r="G9609" t="s">
        <v>1619</v>
      </c>
      <c r="H9609" s="30">
        <v>690</v>
      </c>
      <c r="I9609" t="s">
        <v>1620</v>
      </c>
      <c r="J9609" s="30">
        <f>ROUND(E9609* H9609,5)</f>
        <v>690</v>
      </c>
    </row>
    <row r="9610" spans="1:27" x14ac:dyDescent="0.25">
      <c r="D9610" s="31" t="s">
        <v>1635</v>
      </c>
      <c r="K9610" s="30">
        <f>SUM(J9609:J9609)</f>
        <v>690</v>
      </c>
    </row>
    <row r="9611" spans="1:27" x14ac:dyDescent="0.25">
      <c r="B9611" s="21" t="s">
        <v>1682</v>
      </c>
    </row>
    <row r="9612" spans="1:27" x14ac:dyDescent="0.25">
      <c r="B9612" t="s">
        <v>1759</v>
      </c>
      <c r="C9612" t="s">
        <v>37</v>
      </c>
      <c r="D9612" t="s">
        <v>1760</v>
      </c>
      <c r="E9612" s="29">
        <v>1</v>
      </c>
      <c r="G9612" t="s">
        <v>1619</v>
      </c>
      <c r="H9612" s="30">
        <v>247.75362000000001</v>
      </c>
      <c r="I9612" t="s">
        <v>1620</v>
      </c>
      <c r="J9612" s="30">
        <f>ROUND(E9612* H9612,5)</f>
        <v>247.75362000000001</v>
      </c>
    </row>
    <row r="9613" spans="1:27" x14ac:dyDescent="0.25">
      <c r="D9613" s="31" t="s">
        <v>4135</v>
      </c>
      <c r="K9613" s="30">
        <f>SUM(J9612:J9612)</f>
        <v>247.75362000000001</v>
      </c>
    </row>
    <row r="9614" spans="1:27" x14ac:dyDescent="0.25">
      <c r="D9614" s="31" t="s">
        <v>1636</v>
      </c>
      <c r="K9614" s="32">
        <f>SUM(J9604:J9613)</f>
        <v>943.89479000000006</v>
      </c>
    </row>
    <row r="9615" spans="1:27" x14ac:dyDescent="0.25">
      <c r="D9615" s="31" t="s">
        <v>1688</v>
      </c>
      <c r="H9615">
        <v>4</v>
      </c>
      <c r="I9615" t="s">
        <v>1638</v>
      </c>
      <c r="K9615" s="30">
        <f>ROUND(H9615/100*K9614,5)</f>
        <v>37.755789999999998</v>
      </c>
    </row>
    <row r="9616" spans="1:27" x14ac:dyDescent="0.25">
      <c r="D9616" s="31" t="s">
        <v>1639</v>
      </c>
      <c r="K9616" s="32">
        <f>SUM(K9614:K9615)</f>
        <v>981.6505800000001</v>
      </c>
    </row>
    <row r="9618" spans="1:27" ht="45" customHeight="1" x14ac:dyDescent="0.25">
      <c r="A9618" s="25" t="s">
        <v>4188</v>
      </c>
      <c r="B9618" s="25" t="s">
        <v>1473</v>
      </c>
      <c r="C9618" s="26" t="s">
        <v>45</v>
      </c>
      <c r="D9618" s="6" t="s">
        <v>1474</v>
      </c>
      <c r="E9618" s="5"/>
      <c r="F9618" s="5"/>
      <c r="G9618" s="26"/>
      <c r="H9618" s="27" t="s">
        <v>1613</v>
      </c>
      <c r="I9618" s="4">
        <v>1</v>
      </c>
      <c r="J9618" s="5"/>
      <c r="K9618" s="28">
        <f>ROUND(K9625,2)</f>
        <v>174.66</v>
      </c>
      <c r="L9618" s="26"/>
      <c r="M9618" s="26"/>
      <c r="N9618" s="26"/>
      <c r="O9618" s="26"/>
      <c r="P9618" s="26"/>
      <c r="Q9618" s="26"/>
      <c r="R9618" s="26"/>
      <c r="S9618" s="26"/>
      <c r="T9618" s="26"/>
      <c r="U9618" s="26"/>
      <c r="V9618" s="26"/>
      <c r="W9618" s="26"/>
      <c r="X9618" s="26"/>
      <c r="Y9618" s="26"/>
      <c r="Z9618" s="26"/>
      <c r="AA9618" s="26"/>
    </row>
    <row r="9619" spans="1:27" x14ac:dyDescent="0.25">
      <c r="B9619" s="21" t="s">
        <v>1682</v>
      </c>
    </row>
    <row r="9620" spans="1:27" x14ac:dyDescent="0.25">
      <c r="B9620" t="s">
        <v>1773</v>
      </c>
      <c r="C9620" t="s">
        <v>109</v>
      </c>
      <c r="D9620" t="s">
        <v>118</v>
      </c>
      <c r="E9620" s="29">
        <v>35</v>
      </c>
      <c r="G9620" t="s">
        <v>1619</v>
      </c>
      <c r="H9620" s="30">
        <v>1.8488199999999999</v>
      </c>
      <c r="I9620" t="s">
        <v>1620</v>
      </c>
      <c r="J9620" s="30">
        <f>ROUND(E9620* H9620,5)</f>
        <v>64.708699999999993</v>
      </c>
    </row>
    <row r="9621" spans="1:27" x14ac:dyDescent="0.25">
      <c r="B9621" t="s">
        <v>1774</v>
      </c>
      <c r="C9621" t="s">
        <v>45</v>
      </c>
      <c r="D9621" t="s">
        <v>1775</v>
      </c>
      <c r="E9621" s="29">
        <v>1</v>
      </c>
      <c r="G9621" t="s">
        <v>1619</v>
      </c>
      <c r="H9621" s="30">
        <v>103.23202999999999</v>
      </c>
      <c r="I9621" t="s">
        <v>1620</v>
      </c>
      <c r="J9621" s="30">
        <f>ROUND(E9621* H9621,5)</f>
        <v>103.23202999999999</v>
      </c>
    </row>
    <row r="9622" spans="1:27" x14ac:dyDescent="0.25">
      <c r="D9622" s="31" t="s">
        <v>4135</v>
      </c>
      <c r="K9622" s="30">
        <f>SUM(J9620:J9621)</f>
        <v>167.94072999999997</v>
      </c>
    </row>
    <row r="9623" spans="1:27" x14ac:dyDescent="0.25">
      <c r="D9623" s="31" t="s">
        <v>1636</v>
      </c>
      <c r="K9623" s="32">
        <f>SUM(J9619:J9622)</f>
        <v>167.94072999999997</v>
      </c>
    </row>
    <row r="9624" spans="1:27" x14ac:dyDescent="0.25">
      <c r="D9624" s="31" t="s">
        <v>1688</v>
      </c>
      <c r="H9624">
        <v>4</v>
      </c>
      <c r="I9624" t="s">
        <v>1638</v>
      </c>
      <c r="K9624" s="30">
        <f>ROUND(H9624/100*K9623,5)</f>
        <v>6.7176299999999998</v>
      </c>
    </row>
    <row r="9625" spans="1:27" x14ac:dyDescent="0.25">
      <c r="D9625" s="31" t="s">
        <v>1639</v>
      </c>
      <c r="K9625" s="32">
        <f>SUM(K9623:K9624)</f>
        <v>174.65835999999996</v>
      </c>
    </row>
    <row r="9627" spans="1:27" ht="45" customHeight="1" x14ac:dyDescent="0.25">
      <c r="A9627" s="25" t="s">
        <v>4189</v>
      </c>
      <c r="B9627" s="25" t="s">
        <v>1502</v>
      </c>
      <c r="C9627" s="26" t="s">
        <v>16</v>
      </c>
      <c r="D9627" s="6" t="s">
        <v>1503</v>
      </c>
      <c r="E9627" s="5"/>
      <c r="F9627" s="5"/>
      <c r="G9627" s="26"/>
      <c r="H9627" s="27" t="s">
        <v>1613</v>
      </c>
      <c r="I9627" s="4">
        <v>1</v>
      </c>
      <c r="J9627" s="5"/>
      <c r="K9627" s="28">
        <f>ROUND(K9634,2)</f>
        <v>31.46</v>
      </c>
      <c r="L9627" s="26"/>
      <c r="M9627" s="26"/>
      <c r="N9627" s="26"/>
      <c r="O9627" s="26"/>
      <c r="P9627" s="26"/>
      <c r="Q9627" s="26"/>
      <c r="R9627" s="26"/>
      <c r="S9627" s="26"/>
      <c r="T9627" s="26"/>
      <c r="U9627" s="26"/>
      <c r="V9627" s="26"/>
      <c r="W9627" s="26"/>
      <c r="X9627" s="26"/>
      <c r="Y9627" s="26"/>
      <c r="Z9627" s="26"/>
      <c r="AA9627" s="26"/>
    </row>
    <row r="9628" spans="1:27" x14ac:dyDescent="0.25">
      <c r="B9628" s="21" t="s">
        <v>1682</v>
      </c>
    </row>
    <row r="9629" spans="1:27" x14ac:dyDescent="0.25">
      <c r="B9629" t="s">
        <v>1791</v>
      </c>
      <c r="C9629" t="s">
        <v>16</v>
      </c>
      <c r="D9629" t="s">
        <v>1792</v>
      </c>
      <c r="E9629" s="29">
        <v>1</v>
      </c>
      <c r="G9629" t="s">
        <v>1619</v>
      </c>
      <c r="H9629" s="30">
        <v>25.372540000000001</v>
      </c>
      <c r="I9629" t="s">
        <v>1620</v>
      </c>
      <c r="J9629" s="30">
        <f>ROUND(E9629* H9629,5)</f>
        <v>25.372540000000001</v>
      </c>
    </row>
    <row r="9630" spans="1:27" x14ac:dyDescent="0.25">
      <c r="B9630" t="s">
        <v>1800</v>
      </c>
      <c r="C9630" t="s">
        <v>16</v>
      </c>
      <c r="D9630" t="s">
        <v>1801</v>
      </c>
      <c r="E9630" s="29">
        <v>1</v>
      </c>
      <c r="G9630" t="s">
        <v>1619</v>
      </c>
      <c r="H9630" s="30">
        <v>4.8788600000000004</v>
      </c>
      <c r="I9630" t="s">
        <v>1620</v>
      </c>
      <c r="J9630" s="30">
        <f>ROUND(E9630* H9630,5)</f>
        <v>4.8788600000000004</v>
      </c>
    </row>
    <row r="9631" spans="1:27" x14ac:dyDescent="0.25">
      <c r="D9631" s="31" t="s">
        <v>4135</v>
      </c>
      <c r="K9631" s="30">
        <f>SUM(J9629:J9630)</f>
        <v>30.2514</v>
      </c>
    </row>
    <row r="9632" spans="1:27" x14ac:dyDescent="0.25">
      <c r="D9632" s="31" t="s">
        <v>1636</v>
      </c>
      <c r="K9632" s="32">
        <f>SUM(J9628:J9631)</f>
        <v>30.2514</v>
      </c>
    </row>
    <row r="9633" spans="1:27" x14ac:dyDescent="0.25">
      <c r="D9633" s="31" t="s">
        <v>1688</v>
      </c>
      <c r="H9633">
        <v>4</v>
      </c>
      <c r="I9633" t="s">
        <v>1638</v>
      </c>
      <c r="K9633" s="30">
        <f>ROUND(H9633/100*K9632,5)</f>
        <v>1.2100599999999999</v>
      </c>
    </row>
    <row r="9634" spans="1:27" x14ac:dyDescent="0.25">
      <c r="D9634" s="31" t="s">
        <v>1639</v>
      </c>
      <c r="K9634" s="32">
        <f>SUM(K9632:K9633)</f>
        <v>31.461459999999999</v>
      </c>
    </row>
    <row r="9636" spans="1:27" ht="45" customHeight="1" x14ac:dyDescent="0.25">
      <c r="A9636" s="25" t="s">
        <v>4190</v>
      </c>
      <c r="B9636" s="25" t="s">
        <v>1504</v>
      </c>
      <c r="C9636" s="26" t="s">
        <v>42</v>
      </c>
      <c r="D9636" s="6" t="s">
        <v>1505</v>
      </c>
      <c r="E9636" s="5"/>
      <c r="F9636" s="5"/>
      <c r="G9636" s="26"/>
      <c r="H9636" s="27" t="s">
        <v>1613</v>
      </c>
      <c r="I9636" s="4">
        <v>1</v>
      </c>
      <c r="J9636" s="5"/>
      <c r="K9636" s="28">
        <f>ROUND(K9643,2)</f>
        <v>27.4</v>
      </c>
      <c r="L9636" s="26"/>
      <c r="M9636" s="26"/>
      <c r="N9636" s="26"/>
      <c r="O9636" s="26"/>
      <c r="P9636" s="26"/>
      <c r="Q9636" s="26"/>
      <c r="R9636" s="26"/>
      <c r="S9636" s="26"/>
      <c r="T9636" s="26"/>
      <c r="U9636" s="26"/>
      <c r="V9636" s="26"/>
      <c r="W9636" s="26"/>
      <c r="X9636" s="26"/>
      <c r="Y9636" s="26"/>
      <c r="Z9636" s="26"/>
      <c r="AA9636" s="26"/>
    </row>
    <row r="9637" spans="1:27" x14ac:dyDescent="0.25">
      <c r="B9637" s="21" t="s">
        <v>1682</v>
      </c>
    </row>
    <row r="9638" spans="1:27" x14ac:dyDescent="0.25">
      <c r="B9638" t="s">
        <v>1791</v>
      </c>
      <c r="C9638" t="s">
        <v>16</v>
      </c>
      <c r="D9638" t="s">
        <v>1792</v>
      </c>
      <c r="E9638" s="29">
        <v>1</v>
      </c>
      <c r="G9638" t="s">
        <v>1619</v>
      </c>
      <c r="H9638" s="30">
        <v>25.372540000000001</v>
      </c>
      <c r="I9638" t="s">
        <v>1620</v>
      </c>
      <c r="J9638" s="30">
        <f>ROUND(E9638* H9638,5)</f>
        <v>25.372540000000001</v>
      </c>
    </row>
    <row r="9639" spans="1:27" x14ac:dyDescent="0.25">
      <c r="B9639" t="s">
        <v>1800</v>
      </c>
      <c r="C9639" t="s">
        <v>16</v>
      </c>
      <c r="D9639" t="s">
        <v>1801</v>
      </c>
      <c r="E9639" s="29">
        <v>0.2</v>
      </c>
      <c r="G9639" t="s">
        <v>1619</v>
      </c>
      <c r="H9639" s="30">
        <v>4.8788600000000004</v>
      </c>
      <c r="I9639" t="s">
        <v>1620</v>
      </c>
      <c r="J9639" s="30">
        <f>ROUND(E9639* H9639,5)</f>
        <v>0.97577000000000003</v>
      </c>
    </row>
    <row r="9640" spans="1:27" x14ac:dyDescent="0.25">
      <c r="D9640" s="31" t="s">
        <v>4135</v>
      </c>
      <c r="K9640" s="30">
        <f>SUM(J9638:J9639)</f>
        <v>26.348310000000001</v>
      </c>
    </row>
    <row r="9641" spans="1:27" x14ac:dyDescent="0.25">
      <c r="D9641" s="31" t="s">
        <v>1636</v>
      </c>
      <c r="K9641" s="32">
        <f>SUM(J9637:J9640)</f>
        <v>26.348310000000001</v>
      </c>
    </row>
    <row r="9642" spans="1:27" x14ac:dyDescent="0.25">
      <c r="D9642" s="31" t="s">
        <v>1688</v>
      </c>
      <c r="H9642">
        <v>4</v>
      </c>
      <c r="I9642" t="s">
        <v>1638</v>
      </c>
      <c r="K9642" s="30">
        <f>ROUND(H9642/100*K9641,5)</f>
        <v>1.05393</v>
      </c>
    </row>
    <row r="9643" spans="1:27" x14ac:dyDescent="0.25">
      <c r="D9643" s="31" t="s">
        <v>1639</v>
      </c>
      <c r="K9643" s="32">
        <f>SUM(K9641:K9642)</f>
        <v>27.402240000000003</v>
      </c>
    </row>
    <row r="9645" spans="1:27" ht="45" customHeight="1" x14ac:dyDescent="0.25">
      <c r="A9645" s="25" t="s">
        <v>4191</v>
      </c>
      <c r="B9645" s="25" t="s">
        <v>1487</v>
      </c>
      <c r="C9645" s="26" t="s">
        <v>42</v>
      </c>
      <c r="D9645" s="6" t="s">
        <v>1488</v>
      </c>
      <c r="E9645" s="5"/>
      <c r="F9645" s="5"/>
      <c r="G9645" s="26"/>
      <c r="H9645" s="27" t="s">
        <v>1613</v>
      </c>
      <c r="I9645" s="4">
        <v>1</v>
      </c>
      <c r="J9645" s="5"/>
      <c r="K9645" s="28">
        <f>ROUND(K9651,2)</f>
        <v>81.72</v>
      </c>
      <c r="L9645" s="26"/>
      <c r="M9645" s="26"/>
      <c r="N9645" s="26"/>
      <c r="O9645" s="26"/>
      <c r="P9645" s="26"/>
      <c r="Q9645" s="26"/>
      <c r="R9645" s="26"/>
      <c r="S9645" s="26"/>
      <c r="T9645" s="26"/>
      <c r="U9645" s="26"/>
      <c r="V9645" s="26"/>
      <c r="W9645" s="26"/>
      <c r="X9645" s="26"/>
      <c r="Y9645" s="26"/>
      <c r="Z9645" s="26"/>
      <c r="AA9645" s="26"/>
    </row>
    <row r="9646" spans="1:27" x14ac:dyDescent="0.25">
      <c r="B9646" s="21" t="s">
        <v>1682</v>
      </c>
    </row>
    <row r="9647" spans="1:27" x14ac:dyDescent="0.25">
      <c r="B9647" t="s">
        <v>1781</v>
      </c>
      <c r="C9647" t="s">
        <v>16</v>
      </c>
      <c r="D9647" t="s">
        <v>1782</v>
      </c>
      <c r="E9647" s="29">
        <v>1</v>
      </c>
      <c r="G9647" t="s">
        <v>1619</v>
      </c>
      <c r="H9647" s="30">
        <v>22.410540000000001</v>
      </c>
      <c r="I9647" t="s">
        <v>1620</v>
      </c>
      <c r="J9647" s="30">
        <f>ROUND(E9647* H9647,5)</f>
        <v>22.410540000000001</v>
      </c>
    </row>
    <row r="9648" spans="1:27" x14ac:dyDescent="0.25">
      <c r="B9648" t="s">
        <v>1817</v>
      </c>
      <c r="C9648" t="s">
        <v>42</v>
      </c>
      <c r="D9648" t="s">
        <v>1818</v>
      </c>
      <c r="E9648" s="29">
        <v>1</v>
      </c>
      <c r="G9648" t="s">
        <v>1619</v>
      </c>
      <c r="H9648" s="30">
        <v>56.169809999999998</v>
      </c>
      <c r="I9648" t="s">
        <v>1620</v>
      </c>
      <c r="J9648" s="30">
        <f>ROUND(E9648* H9648,5)</f>
        <v>56.169809999999998</v>
      </c>
    </row>
    <row r="9649" spans="4:11" x14ac:dyDescent="0.25">
      <c r="D9649" s="31" t="s">
        <v>1636</v>
      </c>
      <c r="K9649" s="32">
        <f>SUM(J9646:J9648)</f>
        <v>78.580349999999996</v>
      </c>
    </row>
    <row r="9650" spans="4:11" x14ac:dyDescent="0.25">
      <c r="D9650" s="31" t="s">
        <v>1688</v>
      </c>
      <c r="H9650">
        <v>4</v>
      </c>
      <c r="I9650" t="s">
        <v>1638</v>
      </c>
      <c r="K9650" s="30">
        <f>ROUND(H9650/100*K9649,5)</f>
        <v>3.1432099999999998</v>
      </c>
    </row>
    <row r="9651" spans="4:11" x14ac:dyDescent="0.25">
      <c r="D9651" s="31" t="s">
        <v>1639</v>
      </c>
      <c r="K9651" s="32">
        <f>SUM(K9649:K9650)</f>
        <v>81.723559999999992</v>
      </c>
    </row>
  </sheetData>
  <mergeCells count="1441">
    <mergeCell ref="D9645:F9645"/>
    <mergeCell ref="I9645:J9645"/>
    <mergeCell ref="D9510:F9510"/>
    <mergeCell ref="I9510:J9510"/>
    <mergeCell ref="D9528:F9528"/>
    <mergeCell ref="I9528:J9528"/>
    <mergeCell ref="D9546:F9546"/>
    <mergeCell ref="I9546:J9546"/>
    <mergeCell ref="D9564:F9564"/>
    <mergeCell ref="I9564:J9564"/>
    <mergeCell ref="D9583:F9583"/>
    <mergeCell ref="I9583:J9583"/>
    <mergeCell ref="D9603:F9603"/>
    <mergeCell ref="I9603:J9603"/>
    <mergeCell ref="D9618:F9618"/>
    <mergeCell ref="I9618:J9618"/>
    <mergeCell ref="D9627:F9627"/>
    <mergeCell ref="I9627:J9627"/>
    <mergeCell ref="D9636:F9636"/>
    <mergeCell ref="I9636:J9636"/>
    <mergeCell ref="D9338:F9338"/>
    <mergeCell ref="I9338:J9338"/>
    <mergeCell ref="D9355:F9355"/>
    <mergeCell ref="I9355:J9355"/>
    <mergeCell ref="D9376:F9376"/>
    <mergeCell ref="I9376:J9376"/>
    <mergeCell ref="D9394:F9394"/>
    <mergeCell ref="I9394:J9394"/>
    <mergeCell ref="D9412:F9412"/>
    <mergeCell ref="I9412:J9412"/>
    <mergeCell ref="D9430:F9430"/>
    <mergeCell ref="I9430:J9430"/>
    <mergeCell ref="D9456:F9456"/>
    <mergeCell ref="I9456:J9456"/>
    <mergeCell ref="D9474:F9474"/>
    <mergeCell ref="I9474:J9474"/>
    <mergeCell ref="D9492:F9492"/>
    <mergeCell ref="I9492:J9492"/>
    <mergeCell ref="D9214:F9214"/>
    <mergeCell ref="I9214:J9214"/>
    <mergeCell ref="D9222:F9222"/>
    <mergeCell ref="I9222:J9222"/>
    <mergeCell ref="D9241:F9241"/>
    <mergeCell ref="I9241:J9241"/>
    <mergeCell ref="D9257:F9257"/>
    <mergeCell ref="I9257:J9257"/>
    <mergeCell ref="D9258:F9258"/>
    <mergeCell ref="I9258:J9258"/>
    <mergeCell ref="D9263:F9263"/>
    <mergeCell ref="I9263:J9263"/>
    <mergeCell ref="D9279:F9279"/>
    <mergeCell ref="I9279:J9279"/>
    <mergeCell ref="D9300:F9300"/>
    <mergeCell ref="I9300:J9300"/>
    <mergeCell ref="D9321:F9321"/>
    <mergeCell ref="I9321:J9321"/>
    <mergeCell ref="D9086:F9086"/>
    <mergeCell ref="I9086:J9086"/>
    <mergeCell ref="D9103:F9103"/>
    <mergeCell ref="I9103:J9103"/>
    <mergeCell ref="D9118:F9118"/>
    <mergeCell ref="I9118:J9118"/>
    <mergeCell ref="D9134:F9134"/>
    <mergeCell ref="I9134:J9134"/>
    <mergeCell ref="D9148:F9148"/>
    <mergeCell ref="I9148:J9148"/>
    <mergeCell ref="D9167:F9167"/>
    <mergeCell ref="I9167:J9167"/>
    <mergeCell ref="D9181:F9181"/>
    <mergeCell ref="I9181:J9181"/>
    <mergeCell ref="D9198:F9198"/>
    <mergeCell ref="I9198:J9198"/>
    <mergeCell ref="D9206:F9206"/>
    <mergeCell ref="I9206:J9206"/>
    <mergeCell ref="D8969:F8969"/>
    <mergeCell ref="I8969:J8969"/>
    <mergeCell ref="D8983:F8983"/>
    <mergeCell ref="I8983:J8983"/>
    <mergeCell ref="D8997:F8997"/>
    <mergeCell ref="I8997:J8997"/>
    <mergeCell ref="D9011:F9011"/>
    <mergeCell ref="I9011:J9011"/>
    <mergeCell ref="D9030:F9030"/>
    <mergeCell ref="I9030:J9030"/>
    <mergeCell ref="D9044:F9044"/>
    <mergeCell ref="I9044:J9044"/>
    <mergeCell ref="D9061:F9061"/>
    <mergeCell ref="I9061:J9061"/>
    <mergeCell ref="D9071:F9071"/>
    <mergeCell ref="I9071:J9071"/>
    <mergeCell ref="D9072:F9072"/>
    <mergeCell ref="I9072:J9072"/>
    <mergeCell ref="D8819:F8819"/>
    <mergeCell ref="I8819:J8819"/>
    <mergeCell ref="D8834:F8834"/>
    <mergeCell ref="I8834:J8834"/>
    <mergeCell ref="D8853:F8853"/>
    <mergeCell ref="I8853:J8853"/>
    <mergeCell ref="D8870:F8870"/>
    <mergeCell ref="I8870:J8870"/>
    <mergeCell ref="D8887:F8887"/>
    <mergeCell ref="I8887:J8887"/>
    <mergeCell ref="D8904:F8904"/>
    <mergeCell ref="I8904:J8904"/>
    <mergeCell ref="D8918:F8918"/>
    <mergeCell ref="I8918:J8918"/>
    <mergeCell ref="D8935:F8935"/>
    <mergeCell ref="I8935:J8935"/>
    <mergeCell ref="D8952:F8952"/>
    <mergeCell ref="I8952:J8952"/>
    <mergeCell ref="D8764:F8764"/>
    <mergeCell ref="I8764:J8764"/>
    <mergeCell ref="D8765:F8765"/>
    <mergeCell ref="I8765:J8765"/>
    <mergeCell ref="D8766:F8766"/>
    <mergeCell ref="I8766:J8766"/>
    <mergeCell ref="D8767:F8767"/>
    <mergeCell ref="I8767:J8767"/>
    <mergeCell ref="D8768:F8768"/>
    <mergeCell ref="I8768:J8768"/>
    <mergeCell ref="D8779:F8779"/>
    <mergeCell ref="I8779:J8779"/>
    <mergeCell ref="D8790:F8790"/>
    <mergeCell ref="I8790:J8790"/>
    <mergeCell ref="D8798:F8798"/>
    <mergeCell ref="I8798:J8798"/>
    <mergeCell ref="D8806:F8806"/>
    <mergeCell ref="I8806:J8806"/>
    <mergeCell ref="D8734:F8734"/>
    <mergeCell ref="I8734:J8734"/>
    <mergeCell ref="D8748:F8748"/>
    <mergeCell ref="I8748:J8748"/>
    <mergeCell ref="D8749:F8749"/>
    <mergeCell ref="I8749:J8749"/>
    <mergeCell ref="D8750:F8750"/>
    <mergeCell ref="I8750:J8750"/>
    <mergeCell ref="D8751:F8751"/>
    <mergeCell ref="I8751:J8751"/>
    <mergeCell ref="D8760:F8760"/>
    <mergeCell ref="I8760:J8760"/>
    <mergeCell ref="D8761:F8761"/>
    <mergeCell ref="I8761:J8761"/>
    <mergeCell ref="D8762:F8762"/>
    <mergeCell ref="I8762:J8762"/>
    <mergeCell ref="D8763:F8763"/>
    <mergeCell ref="I8763:J8763"/>
    <mergeCell ref="D8635:F8635"/>
    <mergeCell ref="I8635:J8635"/>
    <mergeCell ref="D8646:F8646"/>
    <mergeCell ref="I8646:J8646"/>
    <mergeCell ref="D8656:F8656"/>
    <mergeCell ref="I8656:J8656"/>
    <mergeCell ref="D8665:F8665"/>
    <mergeCell ref="I8665:J8665"/>
    <mergeCell ref="D8673:F8673"/>
    <mergeCell ref="I8673:J8673"/>
    <mergeCell ref="D8682:F8682"/>
    <mergeCell ref="I8682:J8682"/>
    <mergeCell ref="D8690:F8690"/>
    <mergeCell ref="I8690:J8690"/>
    <mergeCell ref="D8698:F8698"/>
    <mergeCell ref="I8698:J8698"/>
    <mergeCell ref="D8716:F8716"/>
    <mergeCell ref="I8716:J8716"/>
    <mergeCell ref="D8525:F8525"/>
    <mergeCell ref="I8525:J8525"/>
    <mergeCell ref="D8535:F8535"/>
    <mergeCell ref="I8535:J8535"/>
    <mergeCell ref="D8543:F8543"/>
    <mergeCell ref="I8543:J8543"/>
    <mergeCell ref="D8563:F8563"/>
    <mergeCell ref="I8563:J8563"/>
    <mergeCell ref="D8577:F8577"/>
    <mergeCell ref="I8577:J8577"/>
    <mergeCell ref="D8591:F8591"/>
    <mergeCell ref="I8591:J8591"/>
    <mergeCell ref="D8601:F8601"/>
    <mergeCell ref="I8601:J8601"/>
    <mergeCell ref="D8614:F8614"/>
    <mergeCell ref="I8614:J8614"/>
    <mergeCell ref="D8625:F8625"/>
    <mergeCell ref="I8625:J8625"/>
    <mergeCell ref="D8390:F8390"/>
    <mergeCell ref="I8390:J8390"/>
    <mergeCell ref="D8405:F8405"/>
    <mergeCell ref="I8405:J8405"/>
    <mergeCell ref="D8420:F8420"/>
    <mergeCell ref="I8420:J8420"/>
    <mergeCell ref="D8434:F8434"/>
    <mergeCell ref="I8434:J8434"/>
    <mergeCell ref="D8448:F8448"/>
    <mergeCell ref="I8448:J8448"/>
    <mergeCell ref="D8469:F8469"/>
    <mergeCell ref="I8469:J8469"/>
    <mergeCell ref="D8484:F8484"/>
    <mergeCell ref="I8484:J8484"/>
    <mergeCell ref="D8502:F8502"/>
    <mergeCell ref="I8502:J8502"/>
    <mergeCell ref="D8512:F8512"/>
    <mergeCell ref="I8512:J8512"/>
    <mergeCell ref="D8271:F8271"/>
    <mergeCell ref="I8271:J8271"/>
    <mergeCell ref="D8284:F8284"/>
    <mergeCell ref="I8284:J8284"/>
    <mergeCell ref="D8296:F8296"/>
    <mergeCell ref="I8296:J8296"/>
    <mergeCell ref="D8311:F8311"/>
    <mergeCell ref="I8311:J8311"/>
    <mergeCell ref="D8325:F8325"/>
    <mergeCell ref="I8325:J8325"/>
    <mergeCell ref="D8339:F8339"/>
    <mergeCell ref="I8339:J8339"/>
    <mergeCell ref="D8351:F8351"/>
    <mergeCell ref="I8351:J8351"/>
    <mergeCell ref="D8364:F8364"/>
    <mergeCell ref="I8364:J8364"/>
    <mergeCell ref="D8376:F8376"/>
    <mergeCell ref="I8376:J8376"/>
    <mergeCell ref="D8134:F8134"/>
    <mergeCell ref="I8134:J8134"/>
    <mergeCell ref="D8154:F8154"/>
    <mergeCell ref="I8154:J8154"/>
    <mergeCell ref="D8169:F8169"/>
    <mergeCell ref="I8169:J8169"/>
    <mergeCell ref="D8183:F8183"/>
    <mergeCell ref="I8183:J8183"/>
    <mergeCell ref="D8196:F8196"/>
    <mergeCell ref="I8196:J8196"/>
    <mergeCell ref="D8211:F8211"/>
    <mergeCell ref="I8211:J8211"/>
    <mergeCell ref="D8226:F8226"/>
    <mergeCell ref="I8226:J8226"/>
    <mergeCell ref="D8243:F8243"/>
    <mergeCell ref="I8243:J8243"/>
    <mergeCell ref="D8259:F8259"/>
    <mergeCell ref="I8259:J8259"/>
    <mergeCell ref="D8039:F8039"/>
    <mergeCell ref="I8039:J8039"/>
    <mergeCell ref="D8052:F8052"/>
    <mergeCell ref="I8052:J8052"/>
    <mergeCell ref="D8067:F8067"/>
    <mergeCell ref="I8067:J8067"/>
    <mergeCell ref="D8076:F8076"/>
    <mergeCell ref="I8076:J8076"/>
    <mergeCell ref="D8085:F8085"/>
    <mergeCell ref="I8085:J8085"/>
    <mergeCell ref="D8094:F8094"/>
    <mergeCell ref="I8094:J8094"/>
    <mergeCell ref="D8102:F8102"/>
    <mergeCell ref="I8102:J8102"/>
    <mergeCell ref="D8110:F8110"/>
    <mergeCell ref="I8110:J8110"/>
    <mergeCell ref="D8121:F8121"/>
    <mergeCell ref="I8121:J8121"/>
    <mergeCell ref="D7913:F7913"/>
    <mergeCell ref="I7913:J7913"/>
    <mergeCell ref="D7926:F7926"/>
    <mergeCell ref="I7926:J7926"/>
    <mergeCell ref="D7943:F7943"/>
    <mergeCell ref="I7943:J7943"/>
    <mergeCell ref="D7955:F7955"/>
    <mergeCell ref="I7955:J7955"/>
    <mergeCell ref="D7967:F7967"/>
    <mergeCell ref="I7967:J7967"/>
    <mergeCell ref="D7983:F7983"/>
    <mergeCell ref="I7983:J7983"/>
    <mergeCell ref="D7999:F7999"/>
    <mergeCell ref="I7999:J7999"/>
    <mergeCell ref="D8013:F8013"/>
    <mergeCell ref="I8013:J8013"/>
    <mergeCell ref="D8025:F8025"/>
    <mergeCell ref="I8025:J8025"/>
    <mergeCell ref="D7790:F7790"/>
    <mergeCell ref="I7790:J7790"/>
    <mergeCell ref="D7802:F7802"/>
    <mergeCell ref="I7802:J7802"/>
    <mergeCell ref="D7814:F7814"/>
    <mergeCell ref="I7814:J7814"/>
    <mergeCell ref="D7825:F7825"/>
    <mergeCell ref="I7825:J7825"/>
    <mergeCell ref="D7837:F7837"/>
    <mergeCell ref="I7837:J7837"/>
    <mergeCell ref="D7851:F7851"/>
    <mergeCell ref="I7851:J7851"/>
    <mergeCell ref="D7867:F7867"/>
    <mergeCell ref="I7867:J7867"/>
    <mergeCell ref="D7883:F7883"/>
    <mergeCell ref="I7883:J7883"/>
    <mergeCell ref="D7897:F7897"/>
    <mergeCell ref="I7897:J7897"/>
    <mergeCell ref="D7670:F7670"/>
    <mergeCell ref="I7670:J7670"/>
    <mergeCell ref="D7678:F7678"/>
    <mergeCell ref="I7678:J7678"/>
    <mergeCell ref="D7692:F7692"/>
    <mergeCell ref="I7692:J7692"/>
    <mergeCell ref="D7706:F7706"/>
    <mergeCell ref="I7706:J7706"/>
    <mergeCell ref="D7720:F7720"/>
    <mergeCell ref="I7720:J7720"/>
    <mergeCell ref="D7734:F7734"/>
    <mergeCell ref="I7734:J7734"/>
    <mergeCell ref="D7748:F7748"/>
    <mergeCell ref="I7748:J7748"/>
    <mergeCell ref="D7762:F7762"/>
    <mergeCell ref="I7762:J7762"/>
    <mergeCell ref="D7776:F7776"/>
    <mergeCell ref="I7776:J7776"/>
    <mergeCell ref="D7547:F7547"/>
    <mergeCell ref="I7547:J7547"/>
    <mergeCell ref="D7559:F7559"/>
    <mergeCell ref="I7559:J7559"/>
    <mergeCell ref="D7572:F7572"/>
    <mergeCell ref="I7572:J7572"/>
    <mergeCell ref="D7586:F7586"/>
    <mergeCell ref="I7586:J7586"/>
    <mergeCell ref="D7600:F7600"/>
    <mergeCell ref="I7600:J7600"/>
    <mergeCell ref="D7614:F7614"/>
    <mergeCell ref="I7614:J7614"/>
    <mergeCell ref="D7628:F7628"/>
    <mergeCell ref="I7628:J7628"/>
    <mergeCell ref="D7642:F7642"/>
    <mergeCell ref="I7642:J7642"/>
    <mergeCell ref="D7656:F7656"/>
    <mergeCell ref="I7656:J7656"/>
    <mergeCell ref="D7450:F7450"/>
    <mergeCell ref="I7450:J7450"/>
    <mergeCell ref="D7462:F7462"/>
    <mergeCell ref="I7462:J7462"/>
    <mergeCell ref="D7474:F7474"/>
    <mergeCell ref="I7474:J7474"/>
    <mergeCell ref="D7482:F7482"/>
    <mergeCell ref="I7482:J7482"/>
    <mergeCell ref="D7491:F7491"/>
    <mergeCell ref="I7491:J7491"/>
    <mergeCell ref="D7503:F7503"/>
    <mergeCell ref="I7503:J7503"/>
    <mergeCell ref="D7514:F7514"/>
    <mergeCell ref="I7514:J7514"/>
    <mergeCell ref="D7525:F7525"/>
    <mergeCell ref="I7525:J7525"/>
    <mergeCell ref="D7536:F7536"/>
    <mergeCell ref="I7536:J7536"/>
    <mergeCell ref="D7338:F7338"/>
    <mergeCell ref="I7338:J7338"/>
    <mergeCell ref="D7350:F7350"/>
    <mergeCell ref="I7350:J7350"/>
    <mergeCell ref="D7362:F7362"/>
    <mergeCell ref="I7362:J7362"/>
    <mergeCell ref="D7374:F7374"/>
    <mergeCell ref="I7374:J7374"/>
    <mergeCell ref="D7386:F7386"/>
    <mergeCell ref="I7386:J7386"/>
    <mergeCell ref="D7398:F7398"/>
    <mergeCell ref="I7398:J7398"/>
    <mergeCell ref="D7410:F7410"/>
    <mergeCell ref="I7410:J7410"/>
    <mergeCell ref="D7424:F7424"/>
    <mergeCell ref="I7424:J7424"/>
    <mergeCell ref="D7436:F7436"/>
    <mergeCell ref="I7436:J7436"/>
    <mergeCell ref="D7230:F7230"/>
    <mergeCell ref="I7230:J7230"/>
    <mergeCell ref="D7242:F7242"/>
    <mergeCell ref="I7242:J7242"/>
    <mergeCell ref="D7254:F7254"/>
    <mergeCell ref="I7254:J7254"/>
    <mergeCell ref="D7266:F7266"/>
    <mergeCell ref="I7266:J7266"/>
    <mergeCell ref="D7278:F7278"/>
    <mergeCell ref="I7278:J7278"/>
    <mergeCell ref="D7290:F7290"/>
    <mergeCell ref="I7290:J7290"/>
    <mergeCell ref="D7302:F7302"/>
    <mergeCell ref="I7302:J7302"/>
    <mergeCell ref="D7314:F7314"/>
    <mergeCell ref="I7314:J7314"/>
    <mergeCell ref="D7326:F7326"/>
    <mergeCell ref="I7326:J7326"/>
    <mergeCell ref="D7122:F7122"/>
    <mergeCell ref="I7122:J7122"/>
    <mergeCell ref="D7134:F7134"/>
    <mergeCell ref="I7134:J7134"/>
    <mergeCell ref="D7146:F7146"/>
    <mergeCell ref="I7146:J7146"/>
    <mergeCell ref="D7158:F7158"/>
    <mergeCell ref="I7158:J7158"/>
    <mergeCell ref="D7170:F7170"/>
    <mergeCell ref="I7170:J7170"/>
    <mergeCell ref="D7182:F7182"/>
    <mergeCell ref="I7182:J7182"/>
    <mergeCell ref="D7194:F7194"/>
    <mergeCell ref="I7194:J7194"/>
    <mergeCell ref="D7206:F7206"/>
    <mergeCell ref="I7206:J7206"/>
    <mergeCell ref="D7218:F7218"/>
    <mergeCell ref="I7218:J7218"/>
    <mergeCell ref="D7025:F7025"/>
    <mergeCell ref="I7025:J7025"/>
    <mergeCell ref="D7037:F7037"/>
    <mergeCell ref="I7037:J7037"/>
    <mergeCell ref="D7049:F7049"/>
    <mergeCell ref="I7049:J7049"/>
    <mergeCell ref="D7061:F7061"/>
    <mergeCell ref="I7061:J7061"/>
    <mergeCell ref="D7073:F7073"/>
    <mergeCell ref="I7073:J7073"/>
    <mergeCell ref="D7085:F7085"/>
    <mergeCell ref="I7085:J7085"/>
    <mergeCell ref="D7097:F7097"/>
    <mergeCell ref="I7097:J7097"/>
    <mergeCell ref="D7098:F7098"/>
    <mergeCell ref="I7098:J7098"/>
    <mergeCell ref="D7110:F7110"/>
    <mergeCell ref="I7110:J7110"/>
    <mergeCell ref="D6914:F6914"/>
    <mergeCell ref="I6914:J6914"/>
    <mergeCell ref="D6926:F6926"/>
    <mergeCell ref="I6926:J6926"/>
    <mergeCell ref="D6938:F6938"/>
    <mergeCell ref="I6938:J6938"/>
    <mergeCell ref="D6950:F6950"/>
    <mergeCell ref="I6950:J6950"/>
    <mergeCell ref="D6962:F6962"/>
    <mergeCell ref="I6962:J6962"/>
    <mergeCell ref="D6974:F6974"/>
    <mergeCell ref="I6974:J6974"/>
    <mergeCell ref="D6987:F6987"/>
    <mergeCell ref="I6987:J6987"/>
    <mergeCell ref="D7000:F7000"/>
    <mergeCell ref="I7000:J7000"/>
    <mergeCell ref="D7013:F7013"/>
    <mergeCell ref="I7013:J7013"/>
    <mergeCell ref="D6806:F6806"/>
    <mergeCell ref="I6806:J6806"/>
    <mergeCell ref="D6818:F6818"/>
    <mergeCell ref="I6818:J6818"/>
    <mergeCell ref="D6830:F6830"/>
    <mergeCell ref="I6830:J6830"/>
    <mergeCell ref="D6842:F6842"/>
    <mergeCell ref="I6842:J6842"/>
    <mergeCell ref="D6854:F6854"/>
    <mergeCell ref="I6854:J6854"/>
    <mergeCell ref="D6866:F6866"/>
    <mergeCell ref="I6866:J6866"/>
    <mergeCell ref="D6878:F6878"/>
    <mergeCell ref="I6878:J6878"/>
    <mergeCell ref="D6890:F6890"/>
    <mergeCell ref="I6890:J6890"/>
    <mergeCell ref="D6902:F6902"/>
    <mergeCell ref="I6902:J6902"/>
    <mergeCell ref="D6704:F6704"/>
    <mergeCell ref="I6704:J6704"/>
    <mergeCell ref="D6716:F6716"/>
    <mergeCell ref="I6716:J6716"/>
    <mergeCell ref="D6725:F6725"/>
    <mergeCell ref="I6725:J6725"/>
    <mergeCell ref="D6734:F6734"/>
    <mergeCell ref="I6734:J6734"/>
    <mergeCell ref="D6746:F6746"/>
    <mergeCell ref="I6746:J6746"/>
    <mergeCell ref="D6758:F6758"/>
    <mergeCell ref="I6758:J6758"/>
    <mergeCell ref="D6770:F6770"/>
    <mergeCell ref="I6770:J6770"/>
    <mergeCell ref="D6782:F6782"/>
    <mergeCell ref="I6782:J6782"/>
    <mergeCell ref="D6794:F6794"/>
    <mergeCell ref="I6794:J6794"/>
    <mergeCell ref="D6586:F6586"/>
    <mergeCell ref="I6586:J6586"/>
    <mergeCell ref="D6599:F6599"/>
    <mergeCell ref="I6599:J6599"/>
    <mergeCell ref="D6610:F6610"/>
    <mergeCell ref="I6610:J6610"/>
    <mergeCell ref="D6623:F6623"/>
    <mergeCell ref="I6623:J6623"/>
    <mergeCell ref="D6646:F6646"/>
    <mergeCell ref="I6646:J6646"/>
    <mergeCell ref="D6655:F6655"/>
    <mergeCell ref="I6655:J6655"/>
    <mergeCell ref="D6667:F6667"/>
    <mergeCell ref="I6667:J6667"/>
    <mergeCell ref="D6680:F6680"/>
    <mergeCell ref="I6680:J6680"/>
    <mergeCell ref="D6692:F6692"/>
    <mergeCell ref="I6692:J6692"/>
    <mergeCell ref="D6477:F6477"/>
    <mergeCell ref="I6477:J6477"/>
    <mergeCell ref="D6489:F6489"/>
    <mergeCell ref="I6489:J6489"/>
    <mergeCell ref="D6501:F6501"/>
    <mergeCell ref="I6501:J6501"/>
    <mergeCell ref="D6513:F6513"/>
    <mergeCell ref="I6513:J6513"/>
    <mergeCell ref="D6525:F6525"/>
    <mergeCell ref="I6525:J6525"/>
    <mergeCell ref="D6537:F6537"/>
    <mergeCell ref="I6537:J6537"/>
    <mergeCell ref="D6549:F6549"/>
    <mergeCell ref="I6549:J6549"/>
    <mergeCell ref="D6563:F6563"/>
    <mergeCell ref="I6563:J6563"/>
    <mergeCell ref="D6575:F6575"/>
    <mergeCell ref="I6575:J6575"/>
    <mergeCell ref="D6361:F6361"/>
    <mergeCell ref="I6361:J6361"/>
    <mergeCell ref="D6375:F6375"/>
    <mergeCell ref="I6375:J6375"/>
    <mergeCell ref="D6391:F6391"/>
    <mergeCell ref="I6391:J6391"/>
    <mergeCell ref="D6405:F6405"/>
    <mergeCell ref="I6405:J6405"/>
    <mergeCell ref="D6417:F6417"/>
    <mergeCell ref="I6417:J6417"/>
    <mergeCell ref="D6429:F6429"/>
    <mergeCell ref="I6429:J6429"/>
    <mergeCell ref="D6441:F6441"/>
    <mergeCell ref="I6441:J6441"/>
    <mergeCell ref="D6453:F6453"/>
    <mergeCell ref="I6453:J6453"/>
    <mergeCell ref="D6465:F6465"/>
    <mergeCell ref="I6465:J6465"/>
    <mergeCell ref="D6229:F6229"/>
    <mergeCell ref="I6229:J6229"/>
    <mergeCell ref="D6244:F6244"/>
    <mergeCell ref="I6244:J6244"/>
    <mergeCell ref="D6257:F6257"/>
    <mergeCell ref="I6257:J6257"/>
    <mergeCell ref="D6269:F6269"/>
    <mergeCell ref="I6269:J6269"/>
    <mergeCell ref="D6287:F6287"/>
    <mergeCell ref="I6287:J6287"/>
    <mergeCell ref="D6305:F6305"/>
    <mergeCell ref="I6305:J6305"/>
    <mergeCell ref="D6317:F6317"/>
    <mergeCell ref="I6317:J6317"/>
    <mergeCell ref="D6333:F6333"/>
    <mergeCell ref="I6333:J6333"/>
    <mergeCell ref="D6349:F6349"/>
    <mergeCell ref="I6349:J6349"/>
    <mergeCell ref="D6118:F6118"/>
    <mergeCell ref="I6118:J6118"/>
    <mergeCell ref="D6132:F6132"/>
    <mergeCell ref="I6132:J6132"/>
    <mergeCell ref="D6144:F6144"/>
    <mergeCell ref="I6144:J6144"/>
    <mergeCell ref="D6156:F6156"/>
    <mergeCell ref="I6156:J6156"/>
    <mergeCell ref="D6167:F6167"/>
    <mergeCell ref="I6167:J6167"/>
    <mergeCell ref="D6179:F6179"/>
    <mergeCell ref="I6179:J6179"/>
    <mergeCell ref="D6193:F6193"/>
    <mergeCell ref="I6193:J6193"/>
    <mergeCell ref="D6207:F6207"/>
    <mergeCell ref="I6207:J6207"/>
    <mergeCell ref="D6215:F6215"/>
    <mergeCell ref="I6215:J6215"/>
    <mergeCell ref="D6006:F6006"/>
    <mergeCell ref="I6006:J6006"/>
    <mergeCell ref="D6017:F6017"/>
    <mergeCell ref="I6017:J6017"/>
    <mergeCell ref="D6031:F6031"/>
    <mergeCell ref="I6031:J6031"/>
    <mergeCell ref="D6045:F6045"/>
    <mergeCell ref="I6045:J6045"/>
    <mergeCell ref="D6059:F6059"/>
    <mergeCell ref="I6059:J6059"/>
    <mergeCell ref="D6070:F6070"/>
    <mergeCell ref="I6070:J6070"/>
    <mergeCell ref="D6081:F6081"/>
    <mergeCell ref="I6081:J6081"/>
    <mergeCell ref="D6095:F6095"/>
    <mergeCell ref="I6095:J6095"/>
    <mergeCell ref="D6107:F6107"/>
    <mergeCell ref="I6107:J6107"/>
    <mergeCell ref="D5892:F5892"/>
    <mergeCell ref="I5892:J5892"/>
    <mergeCell ref="D5906:F5906"/>
    <mergeCell ref="I5906:J5906"/>
    <mergeCell ref="D5920:F5920"/>
    <mergeCell ref="I5920:J5920"/>
    <mergeCell ref="D5932:F5932"/>
    <mergeCell ref="I5932:J5932"/>
    <mergeCell ref="D5944:F5944"/>
    <mergeCell ref="I5944:J5944"/>
    <mergeCell ref="D5956:F5956"/>
    <mergeCell ref="I5956:J5956"/>
    <mergeCell ref="D5968:F5968"/>
    <mergeCell ref="I5968:J5968"/>
    <mergeCell ref="D5982:F5982"/>
    <mergeCell ref="I5982:J5982"/>
    <mergeCell ref="D5994:F5994"/>
    <mergeCell ref="I5994:J5994"/>
    <mergeCell ref="D5773:F5773"/>
    <mergeCell ref="I5773:J5773"/>
    <mergeCell ref="D5784:F5784"/>
    <mergeCell ref="I5784:J5784"/>
    <mergeCell ref="D5797:F5797"/>
    <mergeCell ref="I5797:J5797"/>
    <mergeCell ref="D5810:F5810"/>
    <mergeCell ref="I5810:J5810"/>
    <mergeCell ref="D5822:F5822"/>
    <mergeCell ref="I5822:J5822"/>
    <mergeCell ref="D5836:F5836"/>
    <mergeCell ref="I5836:J5836"/>
    <mergeCell ref="D5850:F5850"/>
    <mergeCell ref="I5850:J5850"/>
    <mergeCell ref="D5864:F5864"/>
    <mergeCell ref="I5864:J5864"/>
    <mergeCell ref="D5878:F5878"/>
    <mergeCell ref="I5878:J5878"/>
    <mergeCell ref="D5677:F5677"/>
    <mergeCell ref="I5677:J5677"/>
    <mergeCell ref="D5688:F5688"/>
    <mergeCell ref="I5688:J5688"/>
    <mergeCell ref="D5699:F5699"/>
    <mergeCell ref="I5699:J5699"/>
    <mergeCell ref="D5710:F5710"/>
    <mergeCell ref="I5710:J5710"/>
    <mergeCell ref="D5718:F5718"/>
    <mergeCell ref="I5718:J5718"/>
    <mergeCell ref="D5729:F5729"/>
    <mergeCell ref="I5729:J5729"/>
    <mergeCell ref="D5740:F5740"/>
    <mergeCell ref="I5740:J5740"/>
    <mergeCell ref="D5751:F5751"/>
    <mergeCell ref="I5751:J5751"/>
    <mergeCell ref="D5762:F5762"/>
    <mergeCell ref="I5762:J5762"/>
    <mergeCell ref="D5557:F5557"/>
    <mergeCell ref="I5557:J5557"/>
    <mergeCell ref="D5569:F5569"/>
    <mergeCell ref="I5569:J5569"/>
    <mergeCell ref="D5583:F5583"/>
    <mergeCell ref="I5583:J5583"/>
    <mergeCell ref="D5597:F5597"/>
    <mergeCell ref="I5597:J5597"/>
    <mergeCell ref="D5609:F5609"/>
    <mergeCell ref="I5609:J5609"/>
    <mergeCell ref="D5623:F5623"/>
    <mergeCell ref="I5623:J5623"/>
    <mergeCell ref="D5637:F5637"/>
    <mergeCell ref="I5637:J5637"/>
    <mergeCell ref="D5649:F5649"/>
    <mergeCell ref="I5649:J5649"/>
    <mergeCell ref="D5663:F5663"/>
    <mergeCell ref="I5663:J5663"/>
    <mergeCell ref="D5445:F5445"/>
    <mergeCell ref="I5445:J5445"/>
    <mergeCell ref="D5457:F5457"/>
    <mergeCell ref="I5457:J5457"/>
    <mergeCell ref="D5469:F5469"/>
    <mergeCell ref="I5469:J5469"/>
    <mergeCell ref="D5481:F5481"/>
    <mergeCell ref="I5481:J5481"/>
    <mergeCell ref="D5493:F5493"/>
    <mergeCell ref="I5493:J5493"/>
    <mergeCell ref="D5506:F5506"/>
    <mergeCell ref="I5506:J5506"/>
    <mergeCell ref="D5519:F5519"/>
    <mergeCell ref="I5519:J5519"/>
    <mergeCell ref="D5532:F5532"/>
    <mergeCell ref="I5532:J5532"/>
    <mergeCell ref="D5544:F5544"/>
    <mergeCell ref="I5544:J5544"/>
    <mergeCell ref="D5333:F5333"/>
    <mergeCell ref="I5333:J5333"/>
    <mergeCell ref="D5345:F5345"/>
    <mergeCell ref="I5345:J5345"/>
    <mergeCell ref="D5358:F5358"/>
    <mergeCell ref="I5358:J5358"/>
    <mergeCell ref="D5371:F5371"/>
    <mergeCell ref="I5371:J5371"/>
    <mergeCell ref="D5384:F5384"/>
    <mergeCell ref="I5384:J5384"/>
    <mergeCell ref="D5396:F5396"/>
    <mergeCell ref="I5396:J5396"/>
    <mergeCell ref="D5408:F5408"/>
    <mergeCell ref="I5408:J5408"/>
    <mergeCell ref="D5421:F5421"/>
    <mergeCell ref="I5421:J5421"/>
    <mergeCell ref="D5433:F5433"/>
    <mergeCell ref="I5433:J5433"/>
    <mergeCell ref="D5222:F5222"/>
    <mergeCell ref="I5222:J5222"/>
    <mergeCell ref="D5236:F5236"/>
    <mergeCell ref="I5236:J5236"/>
    <mergeCell ref="D5250:F5250"/>
    <mergeCell ref="I5250:J5250"/>
    <mergeCell ref="D5264:F5264"/>
    <mergeCell ref="I5264:J5264"/>
    <mergeCell ref="D5272:F5272"/>
    <mergeCell ref="I5272:J5272"/>
    <mergeCell ref="D5280:F5280"/>
    <mergeCell ref="I5280:J5280"/>
    <mergeCell ref="D5295:F5295"/>
    <mergeCell ref="I5295:J5295"/>
    <mergeCell ref="D5308:F5308"/>
    <mergeCell ref="I5308:J5308"/>
    <mergeCell ref="D5321:F5321"/>
    <mergeCell ref="I5321:J5321"/>
    <mergeCell ref="D5114:F5114"/>
    <mergeCell ref="I5114:J5114"/>
    <mergeCell ref="D5126:F5126"/>
    <mergeCell ref="I5126:J5126"/>
    <mergeCell ref="D5138:F5138"/>
    <mergeCell ref="I5138:J5138"/>
    <mergeCell ref="D5150:F5150"/>
    <mergeCell ref="I5150:J5150"/>
    <mergeCell ref="D5162:F5162"/>
    <mergeCell ref="I5162:J5162"/>
    <mergeCell ref="D5174:F5174"/>
    <mergeCell ref="I5174:J5174"/>
    <mergeCell ref="D5186:F5186"/>
    <mergeCell ref="I5186:J5186"/>
    <mergeCell ref="D5198:F5198"/>
    <mergeCell ref="I5198:J5198"/>
    <mergeCell ref="D5210:F5210"/>
    <mergeCell ref="I5210:J5210"/>
    <mergeCell ref="D5006:F5006"/>
    <mergeCell ref="I5006:J5006"/>
    <mergeCell ref="D5018:F5018"/>
    <mergeCell ref="I5018:J5018"/>
    <mergeCell ref="D5030:F5030"/>
    <mergeCell ref="I5030:J5030"/>
    <mergeCell ref="D5042:F5042"/>
    <mergeCell ref="I5042:J5042"/>
    <mergeCell ref="D5054:F5054"/>
    <mergeCell ref="I5054:J5054"/>
    <mergeCell ref="D5066:F5066"/>
    <mergeCell ref="I5066:J5066"/>
    <mergeCell ref="D5078:F5078"/>
    <mergeCell ref="I5078:J5078"/>
    <mergeCell ref="D5090:F5090"/>
    <mergeCell ref="I5090:J5090"/>
    <mergeCell ref="D5102:F5102"/>
    <mergeCell ref="I5102:J5102"/>
    <mergeCell ref="D4885:F4885"/>
    <mergeCell ref="I4885:J4885"/>
    <mergeCell ref="D4897:F4897"/>
    <mergeCell ref="I4897:J4897"/>
    <mergeCell ref="D4910:F4910"/>
    <mergeCell ref="I4910:J4910"/>
    <mergeCell ref="D4923:F4923"/>
    <mergeCell ref="I4923:J4923"/>
    <mergeCell ref="D4938:F4938"/>
    <mergeCell ref="I4938:J4938"/>
    <mergeCell ref="D4953:F4953"/>
    <mergeCell ref="I4953:J4953"/>
    <mergeCell ref="D4968:F4968"/>
    <mergeCell ref="I4968:J4968"/>
    <mergeCell ref="D4982:F4982"/>
    <mergeCell ref="I4982:J4982"/>
    <mergeCell ref="D4994:F4994"/>
    <mergeCell ref="I4994:J4994"/>
    <mergeCell ref="D4763:F4763"/>
    <mergeCell ref="I4763:J4763"/>
    <mergeCell ref="D4778:F4778"/>
    <mergeCell ref="I4778:J4778"/>
    <mergeCell ref="D4790:F4790"/>
    <mergeCell ref="I4790:J4790"/>
    <mergeCell ref="D4805:F4805"/>
    <mergeCell ref="I4805:J4805"/>
    <mergeCell ref="D4820:F4820"/>
    <mergeCell ref="I4820:J4820"/>
    <mergeCell ref="D4833:F4833"/>
    <mergeCell ref="I4833:J4833"/>
    <mergeCell ref="D4847:F4847"/>
    <mergeCell ref="I4847:J4847"/>
    <mergeCell ref="D4861:F4861"/>
    <mergeCell ref="I4861:J4861"/>
    <mergeCell ref="D4873:F4873"/>
    <mergeCell ref="I4873:J4873"/>
    <mergeCell ref="D4649:F4649"/>
    <mergeCell ref="I4649:J4649"/>
    <mergeCell ref="D4663:F4663"/>
    <mergeCell ref="I4663:J4663"/>
    <mergeCell ref="D4675:F4675"/>
    <mergeCell ref="I4675:J4675"/>
    <mergeCell ref="D4687:F4687"/>
    <mergeCell ref="I4687:J4687"/>
    <mergeCell ref="D4699:F4699"/>
    <mergeCell ref="I4699:J4699"/>
    <mergeCell ref="D4713:F4713"/>
    <mergeCell ref="I4713:J4713"/>
    <mergeCell ref="D4727:F4727"/>
    <mergeCell ref="I4727:J4727"/>
    <mergeCell ref="D4735:F4735"/>
    <mergeCell ref="I4735:J4735"/>
    <mergeCell ref="D4750:F4750"/>
    <mergeCell ref="I4750:J4750"/>
    <mergeCell ref="D4530:F4530"/>
    <mergeCell ref="I4530:J4530"/>
    <mergeCell ref="D4543:F4543"/>
    <mergeCell ref="I4543:J4543"/>
    <mergeCell ref="D4556:F4556"/>
    <mergeCell ref="I4556:J4556"/>
    <mergeCell ref="D4569:F4569"/>
    <mergeCell ref="I4569:J4569"/>
    <mergeCell ref="D4582:F4582"/>
    <mergeCell ref="I4582:J4582"/>
    <mergeCell ref="D4595:F4595"/>
    <mergeCell ref="I4595:J4595"/>
    <mergeCell ref="D4608:F4608"/>
    <mergeCell ref="I4608:J4608"/>
    <mergeCell ref="D4621:F4621"/>
    <mergeCell ref="I4621:J4621"/>
    <mergeCell ref="D4635:F4635"/>
    <mergeCell ref="I4635:J4635"/>
    <mergeCell ref="D4413:F4413"/>
    <mergeCell ref="I4413:J4413"/>
    <mergeCell ref="D4426:F4426"/>
    <mergeCell ref="I4426:J4426"/>
    <mergeCell ref="D4439:F4439"/>
    <mergeCell ref="I4439:J4439"/>
    <mergeCell ref="D4452:F4452"/>
    <mergeCell ref="I4452:J4452"/>
    <mergeCell ref="D4465:F4465"/>
    <mergeCell ref="I4465:J4465"/>
    <mergeCell ref="D4478:F4478"/>
    <mergeCell ref="I4478:J4478"/>
    <mergeCell ref="D4491:F4491"/>
    <mergeCell ref="I4491:J4491"/>
    <mergeCell ref="D4504:F4504"/>
    <mergeCell ref="I4504:J4504"/>
    <mergeCell ref="D4517:F4517"/>
    <mergeCell ref="I4517:J4517"/>
    <mergeCell ref="D4278:F4278"/>
    <mergeCell ref="I4278:J4278"/>
    <mergeCell ref="D4293:F4293"/>
    <mergeCell ref="I4293:J4293"/>
    <mergeCell ref="D4308:F4308"/>
    <mergeCell ref="I4308:J4308"/>
    <mergeCell ref="D4323:F4323"/>
    <mergeCell ref="I4323:J4323"/>
    <mergeCell ref="D4338:F4338"/>
    <mergeCell ref="I4338:J4338"/>
    <mergeCell ref="D4353:F4353"/>
    <mergeCell ref="I4353:J4353"/>
    <mergeCell ref="D4368:F4368"/>
    <mergeCell ref="I4368:J4368"/>
    <mergeCell ref="D4383:F4383"/>
    <mergeCell ref="I4383:J4383"/>
    <mergeCell ref="D4398:F4398"/>
    <mergeCell ref="I4398:J4398"/>
    <mergeCell ref="D4143:F4143"/>
    <mergeCell ref="I4143:J4143"/>
    <mergeCell ref="D4158:F4158"/>
    <mergeCell ref="I4158:J4158"/>
    <mergeCell ref="D4173:F4173"/>
    <mergeCell ref="I4173:J4173"/>
    <mergeCell ref="D4188:F4188"/>
    <mergeCell ref="I4188:J4188"/>
    <mergeCell ref="D4203:F4203"/>
    <mergeCell ref="I4203:J4203"/>
    <mergeCell ref="D4218:F4218"/>
    <mergeCell ref="I4218:J4218"/>
    <mergeCell ref="D4233:F4233"/>
    <mergeCell ref="I4233:J4233"/>
    <mergeCell ref="D4248:F4248"/>
    <mergeCell ref="I4248:J4248"/>
    <mergeCell ref="D4263:F4263"/>
    <mergeCell ref="I4263:J4263"/>
    <mergeCell ref="D4020:F4020"/>
    <mergeCell ref="I4020:J4020"/>
    <mergeCell ref="D4029:F4029"/>
    <mergeCell ref="I4029:J4029"/>
    <mergeCell ref="D4044:F4044"/>
    <mergeCell ref="I4044:J4044"/>
    <mergeCell ref="D4059:F4059"/>
    <mergeCell ref="I4059:J4059"/>
    <mergeCell ref="D4071:F4071"/>
    <mergeCell ref="I4071:J4071"/>
    <mergeCell ref="D4083:F4083"/>
    <mergeCell ref="I4083:J4083"/>
    <mergeCell ref="D4098:F4098"/>
    <mergeCell ref="I4098:J4098"/>
    <mergeCell ref="D4113:F4113"/>
    <mergeCell ref="I4113:J4113"/>
    <mergeCell ref="D4128:F4128"/>
    <mergeCell ref="I4128:J4128"/>
    <mergeCell ref="D3890:F3890"/>
    <mergeCell ref="I3890:J3890"/>
    <mergeCell ref="D3905:F3905"/>
    <mergeCell ref="I3905:J3905"/>
    <mergeCell ref="D3920:F3920"/>
    <mergeCell ref="I3920:J3920"/>
    <mergeCell ref="D3934:F3934"/>
    <mergeCell ref="I3934:J3934"/>
    <mergeCell ref="D3949:F3949"/>
    <mergeCell ref="I3949:J3949"/>
    <mergeCell ref="D3964:F3964"/>
    <mergeCell ref="I3964:J3964"/>
    <mergeCell ref="D3978:F3978"/>
    <mergeCell ref="I3978:J3978"/>
    <mergeCell ref="D3992:F3992"/>
    <mergeCell ref="I3992:J3992"/>
    <mergeCell ref="D4006:F4006"/>
    <mergeCell ref="I4006:J4006"/>
    <mergeCell ref="D3774:F3774"/>
    <mergeCell ref="I3774:J3774"/>
    <mergeCell ref="D3791:F3791"/>
    <mergeCell ref="I3791:J3791"/>
    <mergeCell ref="D3803:F3803"/>
    <mergeCell ref="I3803:J3803"/>
    <mergeCell ref="D3815:F3815"/>
    <mergeCell ref="I3815:J3815"/>
    <mergeCell ref="D3827:F3827"/>
    <mergeCell ref="I3827:J3827"/>
    <mergeCell ref="D3839:F3839"/>
    <mergeCell ref="I3839:J3839"/>
    <mergeCell ref="D3851:F3851"/>
    <mergeCell ref="I3851:J3851"/>
    <mergeCell ref="D3863:F3863"/>
    <mergeCell ref="I3863:J3863"/>
    <mergeCell ref="D3875:F3875"/>
    <mergeCell ref="I3875:J3875"/>
    <mergeCell ref="D3669:F3669"/>
    <mergeCell ref="I3669:J3669"/>
    <mergeCell ref="D3680:F3680"/>
    <mergeCell ref="I3680:J3680"/>
    <mergeCell ref="D3691:F3691"/>
    <mergeCell ref="I3691:J3691"/>
    <mergeCell ref="D3702:F3702"/>
    <mergeCell ref="I3702:J3702"/>
    <mergeCell ref="D3713:F3713"/>
    <mergeCell ref="I3713:J3713"/>
    <mergeCell ref="D3724:F3724"/>
    <mergeCell ref="I3724:J3724"/>
    <mergeCell ref="D3735:F3735"/>
    <mergeCell ref="I3735:J3735"/>
    <mergeCell ref="D3746:F3746"/>
    <mergeCell ref="I3746:J3746"/>
    <mergeCell ref="D3757:F3757"/>
    <mergeCell ref="I3757:J3757"/>
    <mergeCell ref="D3568:F3568"/>
    <mergeCell ref="I3568:J3568"/>
    <mergeCell ref="D3581:F3581"/>
    <mergeCell ref="I3581:J3581"/>
    <mergeCell ref="D3592:F3592"/>
    <mergeCell ref="I3592:J3592"/>
    <mergeCell ref="D3603:F3603"/>
    <mergeCell ref="I3603:J3603"/>
    <mergeCell ref="D3614:F3614"/>
    <mergeCell ref="I3614:J3614"/>
    <mergeCell ref="D3625:F3625"/>
    <mergeCell ref="I3625:J3625"/>
    <mergeCell ref="D3636:F3636"/>
    <mergeCell ref="I3636:J3636"/>
    <mergeCell ref="D3647:F3647"/>
    <mergeCell ref="I3647:J3647"/>
    <mergeCell ref="D3658:F3658"/>
    <mergeCell ref="I3658:J3658"/>
    <mergeCell ref="D3450:F3450"/>
    <mergeCell ref="I3450:J3450"/>
    <mergeCell ref="D3463:F3463"/>
    <mergeCell ref="I3463:J3463"/>
    <mergeCell ref="D3476:F3476"/>
    <mergeCell ref="I3476:J3476"/>
    <mergeCell ref="D3492:F3492"/>
    <mergeCell ref="I3492:J3492"/>
    <mergeCell ref="D3508:F3508"/>
    <mergeCell ref="I3508:J3508"/>
    <mergeCell ref="D3521:F3521"/>
    <mergeCell ref="I3521:J3521"/>
    <mergeCell ref="D3534:F3534"/>
    <mergeCell ref="I3534:J3534"/>
    <mergeCell ref="D3547:F3547"/>
    <mergeCell ref="I3547:J3547"/>
    <mergeCell ref="D3560:F3560"/>
    <mergeCell ref="I3560:J3560"/>
    <mergeCell ref="D3335:F3335"/>
    <mergeCell ref="I3335:J3335"/>
    <mergeCell ref="D3346:F3346"/>
    <mergeCell ref="I3346:J3346"/>
    <mergeCell ref="D3359:F3359"/>
    <mergeCell ref="I3359:J3359"/>
    <mergeCell ref="D3372:F3372"/>
    <mergeCell ref="I3372:J3372"/>
    <mergeCell ref="D3385:F3385"/>
    <mergeCell ref="I3385:J3385"/>
    <mergeCell ref="D3398:F3398"/>
    <mergeCell ref="I3398:J3398"/>
    <mergeCell ref="D3411:F3411"/>
    <mergeCell ref="I3411:J3411"/>
    <mergeCell ref="D3424:F3424"/>
    <mergeCell ref="I3424:J3424"/>
    <mergeCell ref="D3437:F3437"/>
    <mergeCell ref="I3437:J3437"/>
    <mergeCell ref="D3211:F3211"/>
    <mergeCell ref="I3211:J3211"/>
    <mergeCell ref="D3226:F3226"/>
    <mergeCell ref="I3226:J3226"/>
    <mergeCell ref="D3241:F3241"/>
    <mergeCell ref="I3241:J3241"/>
    <mergeCell ref="D3256:F3256"/>
    <mergeCell ref="I3256:J3256"/>
    <mergeCell ref="D3271:F3271"/>
    <mergeCell ref="I3271:J3271"/>
    <mergeCell ref="D3286:F3286"/>
    <mergeCell ref="I3286:J3286"/>
    <mergeCell ref="D3298:F3298"/>
    <mergeCell ref="I3298:J3298"/>
    <mergeCell ref="D3311:F3311"/>
    <mergeCell ref="I3311:J3311"/>
    <mergeCell ref="D3323:F3323"/>
    <mergeCell ref="I3323:J3323"/>
    <mergeCell ref="D3061:F3061"/>
    <mergeCell ref="I3061:J3061"/>
    <mergeCell ref="D3079:F3079"/>
    <mergeCell ref="I3079:J3079"/>
    <mergeCell ref="D3097:F3097"/>
    <mergeCell ref="I3097:J3097"/>
    <mergeCell ref="D3115:F3115"/>
    <mergeCell ref="I3115:J3115"/>
    <mergeCell ref="D3133:F3133"/>
    <mergeCell ref="I3133:J3133"/>
    <mergeCell ref="D3151:F3151"/>
    <mergeCell ref="I3151:J3151"/>
    <mergeCell ref="D3166:F3166"/>
    <mergeCell ref="I3166:J3166"/>
    <mergeCell ref="D3181:F3181"/>
    <mergeCell ref="I3181:J3181"/>
    <mergeCell ref="D3196:F3196"/>
    <mergeCell ref="I3196:J3196"/>
    <mergeCell ref="D2931:F2931"/>
    <mergeCell ref="I2931:J2931"/>
    <mergeCell ref="D2946:F2946"/>
    <mergeCell ref="I2946:J2946"/>
    <mergeCell ref="D2963:F2963"/>
    <mergeCell ref="I2963:J2963"/>
    <mergeCell ref="D2980:F2980"/>
    <mergeCell ref="I2980:J2980"/>
    <mergeCell ref="D2995:F2995"/>
    <mergeCell ref="I2995:J2995"/>
    <mergeCell ref="D3008:F3008"/>
    <mergeCell ref="I3008:J3008"/>
    <mergeCell ref="D3021:F3021"/>
    <mergeCell ref="I3021:J3021"/>
    <mergeCell ref="D3034:F3034"/>
    <mergeCell ref="I3034:J3034"/>
    <mergeCell ref="D3046:F3046"/>
    <mergeCell ref="I3046:J3046"/>
    <mergeCell ref="D2814:F2814"/>
    <mergeCell ref="I2814:J2814"/>
    <mergeCell ref="D2815:F2815"/>
    <mergeCell ref="I2815:J2815"/>
    <mergeCell ref="D2828:F2828"/>
    <mergeCell ref="I2828:J2828"/>
    <mergeCell ref="D2841:F2841"/>
    <mergeCell ref="I2841:J2841"/>
    <mergeCell ref="D2855:F2855"/>
    <mergeCell ref="I2855:J2855"/>
    <mergeCell ref="D2869:F2869"/>
    <mergeCell ref="I2869:J2869"/>
    <mergeCell ref="D2885:F2885"/>
    <mergeCell ref="I2885:J2885"/>
    <mergeCell ref="D2899:F2899"/>
    <mergeCell ref="I2899:J2899"/>
    <mergeCell ref="D2916:F2916"/>
    <mergeCell ref="I2916:J2916"/>
    <mergeCell ref="D2703:F2703"/>
    <mergeCell ref="I2703:J2703"/>
    <mergeCell ref="D2716:F2716"/>
    <mergeCell ref="I2716:J2716"/>
    <mergeCell ref="D2729:F2729"/>
    <mergeCell ref="I2729:J2729"/>
    <mergeCell ref="D2742:F2742"/>
    <mergeCell ref="I2742:J2742"/>
    <mergeCell ref="D2755:F2755"/>
    <mergeCell ref="I2755:J2755"/>
    <mergeCell ref="D2768:F2768"/>
    <mergeCell ref="I2768:J2768"/>
    <mergeCell ref="D2782:F2782"/>
    <mergeCell ref="I2782:J2782"/>
    <mergeCell ref="D2796:F2796"/>
    <mergeCell ref="I2796:J2796"/>
    <mergeCell ref="D2813:F2813"/>
    <mergeCell ref="I2813:J2813"/>
    <mergeCell ref="D2587:F2587"/>
    <mergeCell ref="I2587:J2587"/>
    <mergeCell ref="D2602:F2602"/>
    <mergeCell ref="I2602:J2602"/>
    <mergeCell ref="D2616:F2616"/>
    <mergeCell ref="I2616:J2616"/>
    <mergeCell ref="D2629:F2629"/>
    <mergeCell ref="I2629:J2629"/>
    <mergeCell ref="D2640:F2640"/>
    <mergeCell ref="I2640:J2640"/>
    <mergeCell ref="D2653:F2653"/>
    <mergeCell ref="I2653:J2653"/>
    <mergeCell ref="D2666:F2666"/>
    <mergeCell ref="I2666:J2666"/>
    <mergeCell ref="D2679:F2679"/>
    <mergeCell ref="I2679:J2679"/>
    <mergeCell ref="D2691:F2691"/>
    <mergeCell ref="I2691:J2691"/>
    <mergeCell ref="D2463:F2463"/>
    <mergeCell ref="I2463:J2463"/>
    <mergeCell ref="D2475:F2475"/>
    <mergeCell ref="I2475:J2475"/>
    <mergeCell ref="D2492:F2492"/>
    <mergeCell ref="I2492:J2492"/>
    <mergeCell ref="D2505:F2505"/>
    <mergeCell ref="I2505:J2505"/>
    <mergeCell ref="D2517:F2517"/>
    <mergeCell ref="I2517:J2517"/>
    <mergeCell ref="D2532:F2532"/>
    <mergeCell ref="I2532:J2532"/>
    <mergeCell ref="D2548:F2548"/>
    <mergeCell ref="I2548:J2548"/>
    <mergeCell ref="D2561:F2561"/>
    <mergeCell ref="I2561:J2561"/>
    <mergeCell ref="D2572:F2572"/>
    <mergeCell ref="I2572:J2572"/>
    <mergeCell ref="D2334:F2334"/>
    <mergeCell ref="I2334:J2334"/>
    <mergeCell ref="D2347:F2347"/>
    <mergeCell ref="I2347:J2347"/>
    <mergeCell ref="D2362:F2362"/>
    <mergeCell ref="I2362:J2362"/>
    <mergeCell ref="D2373:F2373"/>
    <mergeCell ref="I2373:J2373"/>
    <mergeCell ref="D2388:F2388"/>
    <mergeCell ref="I2388:J2388"/>
    <mergeCell ref="D2403:F2403"/>
    <mergeCell ref="I2403:J2403"/>
    <mergeCell ref="D2421:F2421"/>
    <mergeCell ref="I2421:J2421"/>
    <mergeCell ref="D2433:F2433"/>
    <mergeCell ref="I2433:J2433"/>
    <mergeCell ref="D2448:F2448"/>
    <mergeCell ref="I2448:J2448"/>
    <mergeCell ref="D2198:F2198"/>
    <mergeCell ref="I2198:J2198"/>
    <mergeCell ref="D2211:F2211"/>
    <mergeCell ref="I2211:J2211"/>
    <mergeCell ref="D2224:F2224"/>
    <mergeCell ref="I2224:J2224"/>
    <mergeCell ref="D2236:F2236"/>
    <mergeCell ref="I2236:J2236"/>
    <mergeCell ref="D2254:F2254"/>
    <mergeCell ref="I2254:J2254"/>
    <mergeCell ref="D2271:F2271"/>
    <mergeCell ref="I2271:J2271"/>
    <mergeCell ref="D2286:F2286"/>
    <mergeCell ref="I2286:J2286"/>
    <mergeCell ref="D2303:F2303"/>
    <mergeCell ref="I2303:J2303"/>
    <mergeCell ref="D2317:F2317"/>
    <mergeCell ref="I2317:J2317"/>
    <mergeCell ref="D2069:F2069"/>
    <mergeCell ref="I2069:J2069"/>
    <mergeCell ref="D2084:F2084"/>
    <mergeCell ref="I2084:J2084"/>
    <mergeCell ref="D2098:F2098"/>
    <mergeCell ref="I2098:J2098"/>
    <mergeCell ref="D2112:F2112"/>
    <mergeCell ref="I2112:J2112"/>
    <mergeCell ref="D2127:F2127"/>
    <mergeCell ref="I2127:J2127"/>
    <mergeCell ref="D2139:F2139"/>
    <mergeCell ref="I2139:J2139"/>
    <mergeCell ref="D2153:F2153"/>
    <mergeCell ref="I2153:J2153"/>
    <mergeCell ref="D2168:F2168"/>
    <mergeCell ref="I2168:J2168"/>
    <mergeCell ref="D2183:F2183"/>
    <mergeCell ref="I2183:J2183"/>
    <mergeCell ref="D1919:F1919"/>
    <mergeCell ref="I1919:J1919"/>
    <mergeCell ref="D1939:F1939"/>
    <mergeCell ref="I1939:J1939"/>
    <mergeCell ref="D1958:F1958"/>
    <mergeCell ref="I1958:J1958"/>
    <mergeCell ref="D1977:F1977"/>
    <mergeCell ref="I1977:J1977"/>
    <mergeCell ref="D1992:F1992"/>
    <mergeCell ref="I1992:J1992"/>
    <mergeCell ref="D2010:F2010"/>
    <mergeCell ref="I2010:J2010"/>
    <mergeCell ref="D2028:F2028"/>
    <mergeCell ref="I2028:J2028"/>
    <mergeCell ref="D2040:F2040"/>
    <mergeCell ref="I2040:J2040"/>
    <mergeCell ref="D2055:F2055"/>
    <mergeCell ref="I2055:J2055"/>
    <mergeCell ref="D1771:F1771"/>
    <mergeCell ref="I1771:J1771"/>
    <mergeCell ref="D1786:F1786"/>
    <mergeCell ref="I1786:J1786"/>
    <mergeCell ref="D1800:F1800"/>
    <mergeCell ref="I1800:J1800"/>
    <mergeCell ref="D1816:F1816"/>
    <mergeCell ref="I1816:J1816"/>
    <mergeCell ref="D1832:F1832"/>
    <mergeCell ref="I1832:J1832"/>
    <mergeCell ref="D1848:F1848"/>
    <mergeCell ref="I1848:J1848"/>
    <mergeCell ref="D1864:F1864"/>
    <mergeCell ref="I1864:J1864"/>
    <mergeCell ref="D1877:F1877"/>
    <mergeCell ref="I1877:J1877"/>
    <mergeCell ref="D1898:F1898"/>
    <mergeCell ref="I1898:J1898"/>
    <mergeCell ref="D1643:F1643"/>
    <mergeCell ref="I1643:J1643"/>
    <mergeCell ref="D1662:F1662"/>
    <mergeCell ref="I1662:J1662"/>
    <mergeCell ref="D1674:F1674"/>
    <mergeCell ref="I1674:J1674"/>
    <mergeCell ref="D1686:F1686"/>
    <mergeCell ref="I1686:J1686"/>
    <mergeCell ref="D1700:F1700"/>
    <mergeCell ref="I1700:J1700"/>
    <mergeCell ref="D1714:F1714"/>
    <mergeCell ref="I1714:J1714"/>
    <mergeCell ref="D1726:F1726"/>
    <mergeCell ref="I1726:J1726"/>
    <mergeCell ref="D1741:F1741"/>
    <mergeCell ref="I1741:J1741"/>
    <mergeCell ref="D1756:F1756"/>
    <mergeCell ref="I1756:J1756"/>
    <mergeCell ref="D1482:F1482"/>
    <mergeCell ref="I1482:J1482"/>
    <mergeCell ref="D1505:F1505"/>
    <mergeCell ref="I1505:J1505"/>
    <mergeCell ref="D1528:F1528"/>
    <mergeCell ref="I1528:J1528"/>
    <mergeCell ref="D1552:F1552"/>
    <mergeCell ref="I1552:J1552"/>
    <mergeCell ref="D1574:F1574"/>
    <mergeCell ref="I1574:J1574"/>
    <mergeCell ref="D1588:F1588"/>
    <mergeCell ref="I1588:J1588"/>
    <mergeCell ref="D1603:F1603"/>
    <mergeCell ref="I1603:J1603"/>
    <mergeCell ref="D1615:F1615"/>
    <mergeCell ref="I1615:J1615"/>
    <mergeCell ref="D1629:F1629"/>
    <mergeCell ref="I1629:J1629"/>
    <mergeCell ref="D1289:F1289"/>
    <mergeCell ref="I1289:J1289"/>
    <mergeCell ref="D1313:F1313"/>
    <mergeCell ref="I1313:J1313"/>
    <mergeCell ref="D1337:F1337"/>
    <mergeCell ref="I1337:J1337"/>
    <mergeCell ref="D1357:F1357"/>
    <mergeCell ref="I1357:J1357"/>
    <mergeCell ref="D1377:F1377"/>
    <mergeCell ref="I1377:J1377"/>
    <mergeCell ref="D1394:F1394"/>
    <mergeCell ref="I1394:J1394"/>
    <mergeCell ref="D1412:F1412"/>
    <mergeCell ref="I1412:J1412"/>
    <mergeCell ref="D1435:F1435"/>
    <mergeCell ref="I1435:J1435"/>
    <mergeCell ref="D1458:F1458"/>
    <mergeCell ref="I1458:J1458"/>
    <mergeCell ref="D1138:F1138"/>
    <mergeCell ref="I1138:J1138"/>
    <mergeCell ref="D1156:F1156"/>
    <mergeCell ref="I1156:J1156"/>
    <mergeCell ref="D1169:F1169"/>
    <mergeCell ref="I1169:J1169"/>
    <mergeCell ref="D1188:F1188"/>
    <mergeCell ref="I1188:J1188"/>
    <mergeCell ref="D1200:F1200"/>
    <mergeCell ref="I1200:J1200"/>
    <mergeCell ref="D1215:F1215"/>
    <mergeCell ref="I1215:J1215"/>
    <mergeCell ref="D1228:F1228"/>
    <mergeCell ref="I1228:J1228"/>
    <mergeCell ref="D1246:F1246"/>
    <mergeCell ref="I1246:J1246"/>
    <mergeCell ref="D1269:F1269"/>
    <mergeCell ref="I1269:J1269"/>
    <mergeCell ref="D983:F983"/>
    <mergeCell ref="I983:J983"/>
    <mergeCell ref="D998:F998"/>
    <mergeCell ref="I998:J998"/>
    <mergeCell ref="D1015:F1015"/>
    <mergeCell ref="I1015:J1015"/>
    <mergeCell ref="D1033:F1033"/>
    <mergeCell ref="I1033:J1033"/>
    <mergeCell ref="D1047:F1047"/>
    <mergeCell ref="I1047:J1047"/>
    <mergeCell ref="D1066:F1066"/>
    <mergeCell ref="I1066:J1066"/>
    <mergeCell ref="D1085:F1085"/>
    <mergeCell ref="I1085:J1085"/>
    <mergeCell ref="D1104:F1104"/>
    <mergeCell ref="I1104:J1104"/>
    <mergeCell ref="D1121:F1121"/>
    <mergeCell ref="I1121:J1121"/>
    <mergeCell ref="D850:F850"/>
    <mergeCell ref="I850:J850"/>
    <mergeCell ref="D858:F858"/>
    <mergeCell ref="I858:J858"/>
    <mergeCell ref="D872:F872"/>
    <mergeCell ref="I872:J872"/>
    <mergeCell ref="D890:F890"/>
    <mergeCell ref="I890:J890"/>
    <mergeCell ref="D904:F904"/>
    <mergeCell ref="I904:J904"/>
    <mergeCell ref="D917:F917"/>
    <mergeCell ref="I917:J917"/>
    <mergeCell ref="D934:F934"/>
    <mergeCell ref="I934:J934"/>
    <mergeCell ref="D951:F951"/>
    <mergeCell ref="I951:J951"/>
    <mergeCell ref="D966:F966"/>
    <mergeCell ref="I966:J966"/>
    <mergeCell ref="D715:F715"/>
    <mergeCell ref="I715:J715"/>
    <mergeCell ref="D723:F723"/>
    <mergeCell ref="I723:J723"/>
    <mergeCell ref="D736:F736"/>
    <mergeCell ref="I736:J736"/>
    <mergeCell ref="D753:F753"/>
    <mergeCell ref="I753:J753"/>
    <mergeCell ref="D768:F768"/>
    <mergeCell ref="I768:J768"/>
    <mergeCell ref="D787:F787"/>
    <mergeCell ref="I787:J787"/>
    <mergeCell ref="D804:F804"/>
    <mergeCell ref="I804:J804"/>
    <mergeCell ref="D822:F822"/>
    <mergeCell ref="I822:J822"/>
    <mergeCell ref="D833:F833"/>
    <mergeCell ref="I833:J833"/>
    <mergeCell ref="D616:F616"/>
    <mergeCell ref="I616:J616"/>
    <mergeCell ref="D629:F629"/>
    <mergeCell ref="I629:J629"/>
    <mergeCell ref="D645:F645"/>
    <mergeCell ref="I645:J645"/>
    <mergeCell ref="D661:F661"/>
    <mergeCell ref="I661:J661"/>
    <mergeCell ref="D672:F672"/>
    <mergeCell ref="I672:J672"/>
    <mergeCell ref="D683:F683"/>
    <mergeCell ref="I683:J683"/>
    <mergeCell ref="D691:F691"/>
    <mergeCell ref="I691:J691"/>
    <mergeCell ref="D699:F699"/>
    <mergeCell ref="I699:J699"/>
    <mergeCell ref="D707:F707"/>
    <mergeCell ref="I707:J707"/>
    <mergeCell ref="D505:F505"/>
    <mergeCell ref="I505:J505"/>
    <mergeCell ref="D519:F519"/>
    <mergeCell ref="I519:J519"/>
    <mergeCell ref="D535:F535"/>
    <mergeCell ref="I535:J535"/>
    <mergeCell ref="D549:F549"/>
    <mergeCell ref="I549:J549"/>
    <mergeCell ref="D570:F570"/>
    <mergeCell ref="I570:J570"/>
    <mergeCell ref="D578:F578"/>
    <mergeCell ref="I578:J578"/>
    <mergeCell ref="D586:F586"/>
    <mergeCell ref="I586:J586"/>
    <mergeCell ref="D594:F594"/>
    <mergeCell ref="I594:J594"/>
    <mergeCell ref="D604:F604"/>
    <mergeCell ref="I604:J604"/>
    <mergeCell ref="D368:F368"/>
    <mergeCell ref="I368:J368"/>
    <mergeCell ref="D385:F385"/>
    <mergeCell ref="I385:J385"/>
    <mergeCell ref="D401:F401"/>
    <mergeCell ref="I401:J401"/>
    <mergeCell ref="D416:F416"/>
    <mergeCell ref="I416:J416"/>
    <mergeCell ref="D434:F434"/>
    <mergeCell ref="I434:J434"/>
    <mergeCell ref="D449:F449"/>
    <mergeCell ref="I449:J449"/>
    <mergeCell ref="D462:F462"/>
    <mergeCell ref="I462:J462"/>
    <mergeCell ref="D477:F477"/>
    <mergeCell ref="I477:J477"/>
    <mergeCell ref="D492:F492"/>
    <mergeCell ref="I492:J492"/>
    <mergeCell ref="D232:F232"/>
    <mergeCell ref="I232:J232"/>
    <mergeCell ref="D246:F246"/>
    <mergeCell ref="I246:J246"/>
    <mergeCell ref="D262:F262"/>
    <mergeCell ref="I262:J262"/>
    <mergeCell ref="D277:F277"/>
    <mergeCell ref="I277:J277"/>
    <mergeCell ref="D292:F292"/>
    <mergeCell ref="I292:J292"/>
    <mergeCell ref="D306:F306"/>
    <mergeCell ref="I306:J306"/>
    <mergeCell ref="D320:F320"/>
    <mergeCell ref="I320:J320"/>
    <mergeCell ref="D334:F334"/>
    <mergeCell ref="I334:J334"/>
    <mergeCell ref="D350:F350"/>
    <mergeCell ref="I350:J350"/>
    <mergeCell ref="D104:F104"/>
    <mergeCell ref="I104:J104"/>
    <mergeCell ref="D120:F120"/>
    <mergeCell ref="I120:J120"/>
    <mergeCell ref="D137:F137"/>
    <mergeCell ref="I137:J137"/>
    <mergeCell ref="D149:F149"/>
    <mergeCell ref="I149:J149"/>
    <mergeCell ref="D163:F163"/>
    <mergeCell ref="I163:J163"/>
    <mergeCell ref="D177:F177"/>
    <mergeCell ref="I177:J177"/>
    <mergeCell ref="D189:F189"/>
    <mergeCell ref="I189:J189"/>
    <mergeCell ref="D206:F206"/>
    <mergeCell ref="I206:J206"/>
    <mergeCell ref="D218:F218"/>
    <mergeCell ref="I218:J218"/>
    <mergeCell ref="A1:K1"/>
    <mergeCell ref="A2:K2"/>
    <mergeCell ref="A3:K3"/>
    <mergeCell ref="A4:K4"/>
    <mergeCell ref="A6:K6"/>
    <mergeCell ref="D11:F11"/>
    <mergeCell ref="I11:J11"/>
    <mergeCell ref="D28:F28"/>
    <mergeCell ref="I28:J28"/>
    <mergeCell ref="D41:F41"/>
    <mergeCell ref="I41:J41"/>
    <mergeCell ref="D56:F56"/>
    <mergeCell ref="I56:J56"/>
    <mergeCell ref="D72:F72"/>
    <mergeCell ref="I72:J72"/>
    <mergeCell ref="D88:F88"/>
    <mergeCell ref="I88:J88"/>
  </mergeCells>
  <pageMargins left="0.75" right="0.75" top="0.75" bottom="0.5" header="0.5" footer="0.7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955"/>
  <sheetViews>
    <sheetView workbookViewId="0">
      <pane ySplit="8" topLeftCell="A9" activePane="bottomLeft" state="frozenSplit"/>
      <selection pane="bottomLeft"/>
    </sheetView>
  </sheetViews>
  <sheetFormatPr defaultRowHeight="15" x14ac:dyDescent="0.25"/>
  <cols>
    <col min="1" max="1" width="14.7109375" customWidth="1"/>
    <col min="2" max="2" width="6.140625" customWidth="1"/>
    <col min="3" max="3" width="65.7109375" customWidth="1"/>
    <col min="4" max="4" width="13.7109375" customWidth="1"/>
    <col min="5" max="5" width="3.42578125" customWidth="1"/>
  </cols>
  <sheetData>
    <row r="1" spans="1:4" x14ac:dyDescent="0.25">
      <c r="A1" s="8" t="s">
        <v>0</v>
      </c>
      <c r="B1" s="8" t="s">
        <v>0</v>
      </c>
      <c r="C1" s="8" t="s">
        <v>0</v>
      </c>
      <c r="D1" s="8" t="s">
        <v>0</v>
      </c>
    </row>
    <row r="2" spans="1:4" x14ac:dyDescent="0.25">
      <c r="A2" s="8" t="s">
        <v>1</v>
      </c>
      <c r="B2" s="8" t="s">
        <v>1</v>
      </c>
      <c r="C2" s="8" t="s">
        <v>1</v>
      </c>
      <c r="D2" s="8" t="s">
        <v>1</v>
      </c>
    </row>
    <row r="3" spans="1:4" x14ac:dyDescent="0.25">
      <c r="A3" s="8"/>
      <c r="B3" s="8"/>
      <c r="C3" s="8"/>
      <c r="D3" s="8"/>
    </row>
    <row r="4" spans="1:4" x14ac:dyDescent="0.25">
      <c r="A4" s="8" t="s">
        <v>2</v>
      </c>
      <c r="B4" s="8" t="s">
        <v>2</v>
      </c>
      <c r="C4" s="8" t="s">
        <v>2</v>
      </c>
      <c r="D4" s="8" t="s">
        <v>2</v>
      </c>
    </row>
    <row r="6" spans="1:4" ht="18.75" x14ac:dyDescent="0.3">
      <c r="A6" s="7" t="s">
        <v>1605</v>
      </c>
      <c r="B6" s="7" t="s">
        <v>1605</v>
      </c>
      <c r="C6" s="7" t="s">
        <v>1605</v>
      </c>
      <c r="D6" s="7" t="s">
        <v>1605</v>
      </c>
    </row>
    <row r="8" spans="1:4" x14ac:dyDescent="0.25">
      <c r="A8" s="24" t="s">
        <v>1607</v>
      </c>
      <c r="B8" s="24" t="s">
        <v>1608</v>
      </c>
      <c r="C8" s="24" t="s">
        <v>1609</v>
      </c>
      <c r="D8" s="24" t="s">
        <v>4</v>
      </c>
    </row>
    <row r="10" spans="1:4" x14ac:dyDescent="0.25">
      <c r="A10" s="23" t="s">
        <v>1614</v>
      </c>
    </row>
    <row r="11" spans="1:4" x14ac:dyDescent="0.25">
      <c r="A11" t="s">
        <v>4022</v>
      </c>
      <c r="B11" t="s">
        <v>1616</v>
      </c>
      <c r="C11" t="s">
        <v>1908</v>
      </c>
      <c r="D11" s="30">
        <v>24.14</v>
      </c>
    </row>
    <row r="12" spans="1:4" x14ac:dyDescent="0.25">
      <c r="A12" t="s">
        <v>1642</v>
      </c>
      <c r="B12" t="s">
        <v>1616</v>
      </c>
      <c r="C12" t="s">
        <v>1643</v>
      </c>
      <c r="D12" s="30">
        <v>24.14</v>
      </c>
    </row>
    <row r="13" spans="1:4" x14ac:dyDescent="0.25">
      <c r="A13" t="s">
        <v>4053</v>
      </c>
      <c r="B13" t="s">
        <v>1616</v>
      </c>
      <c r="C13" t="s">
        <v>1696</v>
      </c>
      <c r="D13" s="30">
        <v>24.14</v>
      </c>
    </row>
    <row r="14" spans="1:4" x14ac:dyDescent="0.25">
      <c r="A14" t="s">
        <v>1783</v>
      </c>
      <c r="B14" t="s">
        <v>1616</v>
      </c>
      <c r="C14" t="s">
        <v>1784</v>
      </c>
      <c r="D14" s="30">
        <v>21.75</v>
      </c>
    </row>
    <row r="15" spans="1:4" x14ac:dyDescent="0.25">
      <c r="A15" t="s">
        <v>1821</v>
      </c>
      <c r="B15" t="s">
        <v>1616</v>
      </c>
      <c r="C15" t="s">
        <v>1822</v>
      </c>
      <c r="D15" s="30">
        <v>21.83</v>
      </c>
    </row>
    <row r="16" spans="1:4" x14ac:dyDescent="0.25">
      <c r="A16" t="s">
        <v>4102</v>
      </c>
      <c r="B16" t="s">
        <v>1616</v>
      </c>
      <c r="C16" t="s">
        <v>4103</v>
      </c>
      <c r="D16" s="30">
        <v>24.1</v>
      </c>
    </row>
    <row r="17" spans="1:4" x14ac:dyDescent="0.25">
      <c r="A17" t="s">
        <v>4007</v>
      </c>
      <c r="B17" t="s">
        <v>1616</v>
      </c>
      <c r="C17" t="s">
        <v>1829</v>
      </c>
      <c r="D17" s="30">
        <v>24.14</v>
      </c>
    </row>
    <row r="18" spans="1:4" x14ac:dyDescent="0.25">
      <c r="A18" t="s">
        <v>3933</v>
      </c>
      <c r="B18" t="s">
        <v>1616</v>
      </c>
      <c r="C18" t="s">
        <v>1750</v>
      </c>
      <c r="D18" s="30">
        <v>24.09</v>
      </c>
    </row>
    <row r="19" spans="1:4" x14ac:dyDescent="0.25">
      <c r="A19" t="s">
        <v>1968</v>
      </c>
      <c r="B19" t="s">
        <v>1616</v>
      </c>
      <c r="C19" t="s">
        <v>1969</v>
      </c>
      <c r="D19" s="30">
        <v>27.19</v>
      </c>
    </row>
    <row r="20" spans="1:4" x14ac:dyDescent="0.25">
      <c r="A20" t="s">
        <v>1685</v>
      </c>
      <c r="B20" t="s">
        <v>1616</v>
      </c>
      <c r="C20" t="s">
        <v>1686</v>
      </c>
      <c r="D20" s="30">
        <v>27.19</v>
      </c>
    </row>
    <row r="21" spans="1:4" x14ac:dyDescent="0.25">
      <c r="A21" t="s">
        <v>1909</v>
      </c>
      <c r="B21" t="s">
        <v>1616</v>
      </c>
      <c r="C21" t="s">
        <v>1910</v>
      </c>
      <c r="D21" s="30">
        <v>27.19</v>
      </c>
    </row>
    <row r="22" spans="1:4" x14ac:dyDescent="0.25">
      <c r="A22" t="s">
        <v>1678</v>
      </c>
      <c r="B22" t="s">
        <v>1616</v>
      </c>
      <c r="C22" t="s">
        <v>1645</v>
      </c>
      <c r="D22" s="30">
        <v>27.19</v>
      </c>
    </row>
    <row r="23" spans="1:4" x14ac:dyDescent="0.25">
      <c r="A23" t="s">
        <v>1842</v>
      </c>
      <c r="B23" t="s">
        <v>1616</v>
      </c>
      <c r="C23" t="s">
        <v>1843</v>
      </c>
      <c r="D23" s="30">
        <v>29.48</v>
      </c>
    </row>
    <row r="24" spans="1:4" x14ac:dyDescent="0.25">
      <c r="A24" t="s">
        <v>1693</v>
      </c>
      <c r="B24" t="s">
        <v>1616</v>
      </c>
      <c r="C24" t="s">
        <v>1694</v>
      </c>
      <c r="D24" s="30">
        <v>27.19</v>
      </c>
    </row>
    <row r="25" spans="1:4" x14ac:dyDescent="0.25">
      <c r="A25" t="s">
        <v>2333</v>
      </c>
      <c r="B25" t="s">
        <v>1616</v>
      </c>
      <c r="C25" t="s">
        <v>2334</v>
      </c>
      <c r="D25" s="30">
        <v>27.19</v>
      </c>
    </row>
    <row r="26" spans="1:4" x14ac:dyDescent="0.25">
      <c r="A26" t="s">
        <v>2377</v>
      </c>
      <c r="B26" t="s">
        <v>1616</v>
      </c>
      <c r="C26" t="s">
        <v>2378</v>
      </c>
      <c r="D26" s="30">
        <v>27.68</v>
      </c>
    </row>
    <row r="27" spans="1:4" x14ac:dyDescent="0.25">
      <c r="A27" t="s">
        <v>2247</v>
      </c>
      <c r="B27" t="s">
        <v>1616</v>
      </c>
      <c r="C27" t="s">
        <v>1786</v>
      </c>
      <c r="D27" s="30">
        <v>27.19</v>
      </c>
    </row>
    <row r="28" spans="1:4" x14ac:dyDescent="0.25">
      <c r="A28" t="s">
        <v>2352</v>
      </c>
      <c r="B28" t="s">
        <v>2353</v>
      </c>
      <c r="C28" t="s">
        <v>2354</v>
      </c>
      <c r="D28" s="30">
        <v>26.42</v>
      </c>
    </row>
    <row r="29" spans="1:4" x14ac:dyDescent="0.25">
      <c r="A29" t="s">
        <v>2358</v>
      </c>
      <c r="B29" t="s">
        <v>1616</v>
      </c>
      <c r="C29" t="s">
        <v>1820</v>
      </c>
      <c r="D29" s="30">
        <v>27.62</v>
      </c>
    </row>
    <row r="30" spans="1:4" x14ac:dyDescent="0.25">
      <c r="A30" t="s">
        <v>2543</v>
      </c>
      <c r="B30" t="s">
        <v>1616</v>
      </c>
      <c r="C30" t="s">
        <v>2544</v>
      </c>
      <c r="D30" s="30">
        <v>19.7</v>
      </c>
    </row>
    <row r="31" spans="1:4" x14ac:dyDescent="0.25">
      <c r="A31" t="s">
        <v>1761</v>
      </c>
      <c r="B31" t="s">
        <v>1616</v>
      </c>
      <c r="C31" t="s">
        <v>1762</v>
      </c>
      <c r="D31" s="30">
        <v>28.1</v>
      </c>
    </row>
    <row r="32" spans="1:4" x14ac:dyDescent="0.25">
      <c r="A32" t="s">
        <v>2432</v>
      </c>
      <c r="B32" t="s">
        <v>1616</v>
      </c>
      <c r="C32" t="s">
        <v>1807</v>
      </c>
      <c r="D32" s="30">
        <v>28.1</v>
      </c>
    </row>
    <row r="33" spans="1:4" x14ac:dyDescent="0.25">
      <c r="A33" t="s">
        <v>1830</v>
      </c>
      <c r="B33" t="s">
        <v>1616</v>
      </c>
      <c r="C33" t="s">
        <v>1831</v>
      </c>
      <c r="D33" s="30">
        <v>28.1</v>
      </c>
    </row>
    <row r="34" spans="1:4" x14ac:dyDescent="0.25">
      <c r="A34" t="s">
        <v>2478</v>
      </c>
      <c r="B34" t="s">
        <v>1616</v>
      </c>
      <c r="C34" t="s">
        <v>2479</v>
      </c>
      <c r="D34" s="30">
        <v>27.19</v>
      </c>
    </row>
    <row r="35" spans="1:4" x14ac:dyDescent="0.25">
      <c r="A35" t="s">
        <v>1747</v>
      </c>
      <c r="B35" t="s">
        <v>1616</v>
      </c>
      <c r="C35" t="s">
        <v>1748</v>
      </c>
      <c r="D35" s="30">
        <v>30.9</v>
      </c>
    </row>
    <row r="36" spans="1:4" x14ac:dyDescent="0.25">
      <c r="A36" t="s">
        <v>1755</v>
      </c>
      <c r="B36" t="s">
        <v>1616</v>
      </c>
      <c r="C36" t="s">
        <v>1756</v>
      </c>
      <c r="D36" s="30">
        <v>28.94</v>
      </c>
    </row>
    <row r="37" spans="1:4" x14ac:dyDescent="0.25">
      <c r="A37" t="s">
        <v>1907</v>
      </c>
      <c r="B37" t="s">
        <v>1616</v>
      </c>
      <c r="C37" t="s">
        <v>1908</v>
      </c>
      <c r="D37" s="30">
        <v>24.14</v>
      </c>
    </row>
    <row r="38" spans="1:4" x14ac:dyDescent="0.25">
      <c r="A38" t="s">
        <v>1679</v>
      </c>
      <c r="B38" t="s">
        <v>1616</v>
      </c>
      <c r="C38" t="s">
        <v>1643</v>
      </c>
      <c r="D38" s="30">
        <v>24.14</v>
      </c>
    </row>
    <row r="39" spans="1:4" x14ac:dyDescent="0.25">
      <c r="A39" t="s">
        <v>2032</v>
      </c>
      <c r="B39" t="s">
        <v>1616</v>
      </c>
      <c r="C39" t="s">
        <v>2033</v>
      </c>
      <c r="D39" s="30">
        <v>25.84</v>
      </c>
    </row>
    <row r="40" spans="1:4" x14ac:dyDescent="0.25">
      <c r="A40" t="s">
        <v>1695</v>
      </c>
      <c r="B40" t="s">
        <v>1616</v>
      </c>
      <c r="C40" t="s">
        <v>1696</v>
      </c>
      <c r="D40" s="30">
        <v>24.14</v>
      </c>
    </row>
    <row r="41" spans="1:4" x14ac:dyDescent="0.25">
      <c r="A41" t="s">
        <v>2379</v>
      </c>
      <c r="B41" t="s">
        <v>1616</v>
      </c>
      <c r="C41" t="s">
        <v>2380</v>
      </c>
      <c r="D41" s="30">
        <v>24.33</v>
      </c>
    </row>
    <row r="42" spans="1:4" x14ac:dyDescent="0.25">
      <c r="A42" t="s">
        <v>2246</v>
      </c>
      <c r="B42" t="s">
        <v>1616</v>
      </c>
      <c r="C42" t="s">
        <v>1784</v>
      </c>
      <c r="D42" s="30">
        <v>24.14</v>
      </c>
    </row>
    <row r="43" spans="1:4" x14ac:dyDescent="0.25">
      <c r="A43" t="s">
        <v>3959</v>
      </c>
      <c r="B43" t="s">
        <v>1616</v>
      </c>
      <c r="C43" t="s">
        <v>3960</v>
      </c>
      <c r="D43" s="30">
        <v>26.9</v>
      </c>
    </row>
    <row r="44" spans="1:4" x14ac:dyDescent="0.25">
      <c r="A44" t="s">
        <v>2415</v>
      </c>
      <c r="B44" t="s">
        <v>1616</v>
      </c>
      <c r="C44" t="s">
        <v>1822</v>
      </c>
      <c r="D44" s="30">
        <v>24.23</v>
      </c>
    </row>
    <row r="45" spans="1:4" x14ac:dyDescent="0.25">
      <c r="A45" t="s">
        <v>2541</v>
      </c>
      <c r="B45" t="s">
        <v>1616</v>
      </c>
      <c r="C45" t="s">
        <v>2542</v>
      </c>
      <c r="D45" s="30">
        <v>16.899999999999999</v>
      </c>
    </row>
    <row r="46" spans="1:4" x14ac:dyDescent="0.25">
      <c r="A46" t="s">
        <v>1763</v>
      </c>
      <c r="B46" t="s">
        <v>1616</v>
      </c>
      <c r="C46" t="s">
        <v>1764</v>
      </c>
      <c r="D46" s="30">
        <v>24.1</v>
      </c>
    </row>
    <row r="47" spans="1:4" x14ac:dyDescent="0.25">
      <c r="A47" t="s">
        <v>2430</v>
      </c>
      <c r="B47" t="s">
        <v>1616</v>
      </c>
      <c r="C47" t="s">
        <v>2431</v>
      </c>
      <c r="D47" s="30">
        <v>24.1</v>
      </c>
    </row>
    <row r="48" spans="1:4" x14ac:dyDescent="0.25">
      <c r="A48" t="s">
        <v>1828</v>
      </c>
      <c r="B48" t="s">
        <v>1616</v>
      </c>
      <c r="C48" t="s">
        <v>1829</v>
      </c>
      <c r="D48" s="30">
        <v>24.14</v>
      </c>
    </row>
    <row r="49" spans="1:4" x14ac:dyDescent="0.25">
      <c r="A49" t="s">
        <v>1749</v>
      </c>
      <c r="B49" t="s">
        <v>1616</v>
      </c>
      <c r="C49" t="s">
        <v>1750</v>
      </c>
      <c r="D49" s="30">
        <v>27.42</v>
      </c>
    </row>
    <row r="50" spans="1:4" x14ac:dyDescent="0.25">
      <c r="A50" t="s">
        <v>1673</v>
      </c>
      <c r="B50" t="s">
        <v>1616</v>
      </c>
      <c r="C50" t="s">
        <v>1674</v>
      </c>
      <c r="D50" s="30">
        <v>22.7</v>
      </c>
    </row>
    <row r="51" spans="1:4" x14ac:dyDescent="0.25">
      <c r="A51" t="s">
        <v>1652</v>
      </c>
      <c r="B51" t="s">
        <v>1616</v>
      </c>
      <c r="C51" t="s">
        <v>1617</v>
      </c>
      <c r="D51" s="30">
        <v>23.47</v>
      </c>
    </row>
    <row r="52" spans="1:4" x14ac:dyDescent="0.25">
      <c r="A52" t="s">
        <v>1776</v>
      </c>
      <c r="B52" t="s">
        <v>1616</v>
      </c>
      <c r="C52" t="s">
        <v>1674</v>
      </c>
      <c r="D52" s="30">
        <v>20.45</v>
      </c>
    </row>
    <row r="53" spans="1:4" x14ac:dyDescent="0.25">
      <c r="A53" t="s">
        <v>1615</v>
      </c>
      <c r="B53" t="s">
        <v>1616</v>
      </c>
      <c r="C53" t="s">
        <v>1617</v>
      </c>
      <c r="D53" s="30">
        <v>23.47</v>
      </c>
    </row>
    <row r="54" spans="1:4" x14ac:dyDescent="0.25">
      <c r="A54" t="s">
        <v>4046</v>
      </c>
      <c r="B54" t="s">
        <v>1616</v>
      </c>
      <c r="C54" t="s">
        <v>1969</v>
      </c>
      <c r="D54" s="30">
        <v>27.19</v>
      </c>
    </row>
    <row r="55" spans="1:4" x14ac:dyDescent="0.25">
      <c r="A55" t="s">
        <v>4104</v>
      </c>
      <c r="B55" t="s">
        <v>1616</v>
      </c>
      <c r="C55" t="s">
        <v>2544</v>
      </c>
      <c r="D55" s="30">
        <v>28.1</v>
      </c>
    </row>
    <row r="56" spans="1:4" x14ac:dyDescent="0.25">
      <c r="A56" t="s">
        <v>1812</v>
      </c>
      <c r="B56" t="s">
        <v>1616</v>
      </c>
      <c r="C56" t="s">
        <v>1694</v>
      </c>
      <c r="D56" s="30">
        <v>27.19</v>
      </c>
    </row>
    <row r="57" spans="1:4" x14ac:dyDescent="0.25">
      <c r="A57" t="s">
        <v>4021</v>
      </c>
      <c r="B57" t="s">
        <v>1616</v>
      </c>
      <c r="C57" t="s">
        <v>1910</v>
      </c>
      <c r="D57" s="30">
        <v>27.19</v>
      </c>
    </row>
    <row r="58" spans="1:4" x14ac:dyDescent="0.25">
      <c r="A58" t="s">
        <v>1644</v>
      </c>
      <c r="B58" t="s">
        <v>1616</v>
      </c>
      <c r="C58" t="s">
        <v>1645</v>
      </c>
      <c r="D58" s="30">
        <v>27.19</v>
      </c>
    </row>
    <row r="59" spans="1:4" x14ac:dyDescent="0.25">
      <c r="A59" t="s">
        <v>4005</v>
      </c>
      <c r="B59" t="s">
        <v>1616</v>
      </c>
      <c r="C59" t="s">
        <v>2378</v>
      </c>
      <c r="D59" s="30">
        <v>27.68</v>
      </c>
    </row>
    <row r="60" spans="1:4" x14ac:dyDescent="0.25">
      <c r="A60" t="s">
        <v>3932</v>
      </c>
      <c r="B60" t="s">
        <v>1616</v>
      </c>
      <c r="C60" t="s">
        <v>1748</v>
      </c>
      <c r="D60" s="30">
        <v>27.15</v>
      </c>
    </row>
    <row r="61" spans="1:4" x14ac:dyDescent="0.25">
      <c r="A61" t="s">
        <v>1806</v>
      </c>
      <c r="B61" t="s">
        <v>1616</v>
      </c>
      <c r="C61" t="s">
        <v>1807</v>
      </c>
      <c r="D61" s="30">
        <v>28.1</v>
      </c>
    </row>
    <row r="62" spans="1:4" x14ac:dyDescent="0.25">
      <c r="A62" t="s">
        <v>1819</v>
      </c>
      <c r="B62" t="s">
        <v>1616</v>
      </c>
      <c r="C62" t="s">
        <v>1820</v>
      </c>
      <c r="D62" s="30">
        <v>24.89</v>
      </c>
    </row>
    <row r="63" spans="1:4" x14ac:dyDescent="0.25">
      <c r="A63" t="s">
        <v>4008</v>
      </c>
      <c r="B63" t="s">
        <v>1616</v>
      </c>
      <c r="C63" t="s">
        <v>1831</v>
      </c>
      <c r="D63" s="30">
        <v>28.1</v>
      </c>
    </row>
    <row r="64" spans="1:4" x14ac:dyDescent="0.25">
      <c r="A64" t="s">
        <v>4080</v>
      </c>
      <c r="B64" t="s">
        <v>1616</v>
      </c>
      <c r="C64" t="s">
        <v>2479</v>
      </c>
      <c r="D64" s="30">
        <v>27.19</v>
      </c>
    </row>
    <row r="65" spans="1:4" x14ac:dyDescent="0.25">
      <c r="A65" t="s">
        <v>1793</v>
      </c>
      <c r="B65" t="s">
        <v>1616</v>
      </c>
      <c r="C65" t="s">
        <v>1686</v>
      </c>
      <c r="D65" s="30">
        <v>23.52</v>
      </c>
    </row>
    <row r="66" spans="1:4" x14ac:dyDescent="0.25">
      <c r="A66" t="s">
        <v>1785</v>
      </c>
      <c r="B66" t="s">
        <v>1616</v>
      </c>
      <c r="C66" t="s">
        <v>1786</v>
      </c>
      <c r="D66" s="30">
        <v>24.5</v>
      </c>
    </row>
    <row r="67" spans="1:4" x14ac:dyDescent="0.25">
      <c r="A67" t="s">
        <v>4121</v>
      </c>
      <c r="B67" t="s">
        <v>1616</v>
      </c>
      <c r="C67" t="s">
        <v>1756</v>
      </c>
      <c r="D67" s="30">
        <v>28.94</v>
      </c>
    </row>
    <row r="68" spans="1:4" x14ac:dyDescent="0.25">
      <c r="A68" t="s">
        <v>1737</v>
      </c>
      <c r="B68" t="s">
        <v>1616</v>
      </c>
      <c r="C68" t="s">
        <v>1738</v>
      </c>
      <c r="D68" s="30">
        <v>18.61</v>
      </c>
    </row>
    <row r="69" spans="1:4" x14ac:dyDescent="0.25">
      <c r="A69" t="s">
        <v>4159</v>
      </c>
      <c r="B69" t="s">
        <v>1616</v>
      </c>
      <c r="C69" t="s">
        <v>4160</v>
      </c>
      <c r="D69" s="30">
        <v>15.57</v>
      </c>
    </row>
    <row r="70" spans="1:4" x14ac:dyDescent="0.25">
      <c r="A70" t="s">
        <v>4161</v>
      </c>
      <c r="B70" t="s">
        <v>1616</v>
      </c>
      <c r="C70" t="s">
        <v>4162</v>
      </c>
      <c r="D70" s="30">
        <v>19.75</v>
      </c>
    </row>
    <row r="71" spans="1:4" x14ac:dyDescent="0.25">
      <c r="A71" t="s">
        <v>2813</v>
      </c>
      <c r="B71" t="s">
        <v>1616</v>
      </c>
      <c r="C71" t="s">
        <v>2814</v>
      </c>
      <c r="D71" s="30">
        <v>15.16</v>
      </c>
    </row>
    <row r="72" spans="1:4" x14ac:dyDescent="0.25">
      <c r="A72" s="23" t="s">
        <v>732</v>
      </c>
    </row>
    <row r="73" spans="1:4" x14ac:dyDescent="0.25">
      <c r="A73" t="s">
        <v>1941</v>
      </c>
      <c r="B73" t="s">
        <v>1616</v>
      </c>
      <c r="C73" t="s">
        <v>1942</v>
      </c>
      <c r="D73" s="30">
        <v>15.86</v>
      </c>
    </row>
    <row r="74" spans="1:4" x14ac:dyDescent="0.25">
      <c r="A74" t="s">
        <v>1837</v>
      </c>
      <c r="B74" t="s">
        <v>1616</v>
      </c>
      <c r="C74" t="s">
        <v>1838</v>
      </c>
      <c r="D74" s="30">
        <v>55.09</v>
      </c>
    </row>
    <row r="75" spans="1:4" x14ac:dyDescent="0.25">
      <c r="A75" t="s">
        <v>3967</v>
      </c>
      <c r="B75" t="s">
        <v>1616</v>
      </c>
      <c r="C75" t="s">
        <v>3968</v>
      </c>
      <c r="D75" s="30">
        <v>65.2</v>
      </c>
    </row>
    <row r="76" spans="1:4" x14ac:dyDescent="0.25">
      <c r="A76" t="s">
        <v>1880</v>
      </c>
      <c r="B76" t="s">
        <v>1616</v>
      </c>
      <c r="C76" t="s">
        <v>1881</v>
      </c>
      <c r="D76" s="30">
        <v>86.91</v>
      </c>
    </row>
    <row r="77" spans="1:4" x14ac:dyDescent="0.25">
      <c r="A77" t="s">
        <v>1875</v>
      </c>
      <c r="B77" t="s">
        <v>1616</v>
      </c>
      <c r="C77" t="s">
        <v>1876</v>
      </c>
      <c r="D77" s="30">
        <v>94.89</v>
      </c>
    </row>
    <row r="78" spans="1:4" x14ac:dyDescent="0.25">
      <c r="A78" t="s">
        <v>1861</v>
      </c>
      <c r="B78" t="s">
        <v>1616</v>
      </c>
      <c r="C78" t="s">
        <v>1862</v>
      </c>
      <c r="D78" s="30">
        <v>88.19</v>
      </c>
    </row>
    <row r="79" spans="1:4" x14ac:dyDescent="0.25">
      <c r="A79" t="s">
        <v>3830</v>
      </c>
      <c r="B79" t="s">
        <v>1616</v>
      </c>
      <c r="C79" t="s">
        <v>3831</v>
      </c>
      <c r="D79" s="30">
        <v>98.28</v>
      </c>
    </row>
    <row r="80" spans="1:4" x14ac:dyDescent="0.25">
      <c r="A80" t="s">
        <v>1839</v>
      </c>
      <c r="B80" t="s">
        <v>1616</v>
      </c>
      <c r="C80" t="s">
        <v>1840</v>
      </c>
      <c r="D80" s="30">
        <v>52.25</v>
      </c>
    </row>
    <row r="81" spans="1:4" x14ac:dyDescent="0.25">
      <c r="A81" t="s">
        <v>1867</v>
      </c>
      <c r="B81" t="s">
        <v>1616</v>
      </c>
      <c r="C81" t="s">
        <v>1868</v>
      </c>
      <c r="D81" s="30">
        <v>45.22</v>
      </c>
    </row>
    <row r="82" spans="1:4" x14ac:dyDescent="0.25">
      <c r="A82" t="s">
        <v>3965</v>
      </c>
      <c r="B82" t="s">
        <v>1616</v>
      </c>
      <c r="C82" t="s">
        <v>3966</v>
      </c>
      <c r="D82" s="30">
        <v>54.74</v>
      </c>
    </row>
    <row r="83" spans="1:4" x14ac:dyDescent="0.25">
      <c r="A83" t="s">
        <v>3840</v>
      </c>
      <c r="B83" t="s">
        <v>1616</v>
      </c>
      <c r="C83" t="s">
        <v>3841</v>
      </c>
      <c r="D83" s="30">
        <v>52.69</v>
      </c>
    </row>
    <row r="84" spans="1:4" x14ac:dyDescent="0.25">
      <c r="A84" t="s">
        <v>1869</v>
      </c>
      <c r="B84" t="s">
        <v>1616</v>
      </c>
      <c r="C84" t="s">
        <v>1870</v>
      </c>
      <c r="D84" s="30">
        <v>40.76</v>
      </c>
    </row>
    <row r="85" spans="1:4" x14ac:dyDescent="0.25">
      <c r="A85" t="s">
        <v>1885</v>
      </c>
      <c r="B85" t="s">
        <v>1616</v>
      </c>
      <c r="C85" t="s">
        <v>1886</v>
      </c>
      <c r="D85" s="30">
        <v>52.67</v>
      </c>
    </row>
    <row r="86" spans="1:4" x14ac:dyDescent="0.25">
      <c r="A86" t="s">
        <v>3838</v>
      </c>
      <c r="B86" t="s">
        <v>1616</v>
      </c>
      <c r="C86" t="s">
        <v>3839</v>
      </c>
      <c r="D86" s="30">
        <v>77.69</v>
      </c>
    </row>
    <row r="87" spans="1:4" x14ac:dyDescent="0.25">
      <c r="A87" t="s">
        <v>2279</v>
      </c>
      <c r="B87" t="s">
        <v>1616</v>
      </c>
      <c r="C87" t="s">
        <v>2280</v>
      </c>
      <c r="D87" s="30">
        <v>7.77</v>
      </c>
    </row>
    <row r="88" spans="1:4" x14ac:dyDescent="0.25">
      <c r="A88" t="s">
        <v>1872</v>
      </c>
      <c r="B88" t="s">
        <v>1616</v>
      </c>
      <c r="C88" t="s">
        <v>1873</v>
      </c>
      <c r="D88" s="30">
        <v>5.57</v>
      </c>
    </row>
    <row r="89" spans="1:4" x14ac:dyDescent="0.25">
      <c r="A89" t="s">
        <v>3939</v>
      </c>
      <c r="B89" t="s">
        <v>1616</v>
      </c>
      <c r="C89" t="s">
        <v>3940</v>
      </c>
      <c r="D89" s="30">
        <v>6.24</v>
      </c>
    </row>
    <row r="90" spans="1:4" x14ac:dyDescent="0.25">
      <c r="A90" t="s">
        <v>4010</v>
      </c>
      <c r="B90" t="s">
        <v>1616</v>
      </c>
      <c r="C90" t="s">
        <v>1862</v>
      </c>
      <c r="D90" s="30">
        <v>88.19</v>
      </c>
    </row>
    <row r="91" spans="1:4" x14ac:dyDescent="0.25">
      <c r="A91" t="s">
        <v>3925</v>
      </c>
      <c r="B91" t="s">
        <v>1616</v>
      </c>
      <c r="C91" t="s">
        <v>3926</v>
      </c>
      <c r="D91" s="30">
        <v>28.11</v>
      </c>
    </row>
    <row r="92" spans="1:4" x14ac:dyDescent="0.25">
      <c r="A92" t="s">
        <v>2616</v>
      </c>
      <c r="B92" t="s">
        <v>1616</v>
      </c>
      <c r="C92" t="s">
        <v>2617</v>
      </c>
      <c r="D92" s="30">
        <v>38.770000000000003</v>
      </c>
    </row>
    <row r="93" spans="1:4" x14ac:dyDescent="0.25">
      <c r="A93" t="s">
        <v>1892</v>
      </c>
      <c r="B93" t="s">
        <v>1616</v>
      </c>
      <c r="C93" t="s">
        <v>1893</v>
      </c>
      <c r="D93" s="30">
        <v>50.49</v>
      </c>
    </row>
    <row r="94" spans="1:4" x14ac:dyDescent="0.25">
      <c r="A94" t="s">
        <v>3836</v>
      </c>
      <c r="B94" t="s">
        <v>1616</v>
      </c>
      <c r="C94" t="s">
        <v>3837</v>
      </c>
      <c r="D94" s="30">
        <v>37.08</v>
      </c>
    </row>
    <row r="95" spans="1:4" x14ac:dyDescent="0.25">
      <c r="A95" t="s">
        <v>1854</v>
      </c>
      <c r="B95" t="s">
        <v>1616</v>
      </c>
      <c r="C95" t="s">
        <v>1855</v>
      </c>
      <c r="D95" s="30">
        <v>38.85</v>
      </c>
    </row>
    <row r="96" spans="1:4" x14ac:dyDescent="0.25">
      <c r="A96" t="s">
        <v>3923</v>
      </c>
      <c r="B96" t="s">
        <v>1616</v>
      </c>
      <c r="C96" t="s">
        <v>3924</v>
      </c>
      <c r="D96" s="30">
        <v>44.11</v>
      </c>
    </row>
    <row r="97" spans="1:4" x14ac:dyDescent="0.25">
      <c r="A97" t="s">
        <v>2480</v>
      </c>
      <c r="B97" t="s">
        <v>1616</v>
      </c>
      <c r="C97" t="s">
        <v>2481</v>
      </c>
      <c r="D97" s="30">
        <v>47.81</v>
      </c>
    </row>
    <row r="98" spans="1:4" x14ac:dyDescent="0.25">
      <c r="A98" t="s">
        <v>1765</v>
      </c>
      <c r="B98" t="s">
        <v>1616</v>
      </c>
      <c r="C98" t="s">
        <v>1766</v>
      </c>
      <c r="D98" s="30">
        <v>39.18</v>
      </c>
    </row>
    <row r="99" spans="1:4" x14ac:dyDescent="0.25">
      <c r="A99" t="s">
        <v>1981</v>
      </c>
      <c r="B99" t="s">
        <v>1616</v>
      </c>
      <c r="C99" t="s">
        <v>1982</v>
      </c>
      <c r="D99" s="30">
        <v>51.11</v>
      </c>
    </row>
    <row r="100" spans="1:4" x14ac:dyDescent="0.25">
      <c r="A100" t="s">
        <v>1848</v>
      </c>
      <c r="B100" t="s">
        <v>1616</v>
      </c>
      <c r="C100" t="s">
        <v>1849</v>
      </c>
      <c r="D100" s="30">
        <v>13.82</v>
      </c>
    </row>
    <row r="101" spans="1:4" x14ac:dyDescent="0.25">
      <c r="A101" t="s">
        <v>4081</v>
      </c>
      <c r="B101" t="s">
        <v>1616</v>
      </c>
      <c r="C101" t="s">
        <v>2481</v>
      </c>
      <c r="D101" s="30">
        <v>49.01</v>
      </c>
    </row>
    <row r="102" spans="1:4" x14ac:dyDescent="0.25">
      <c r="A102" t="s">
        <v>4108</v>
      </c>
      <c r="B102" t="s">
        <v>1616</v>
      </c>
      <c r="C102" t="s">
        <v>3924</v>
      </c>
      <c r="D102" s="30">
        <v>44.11</v>
      </c>
    </row>
    <row r="103" spans="1:4" x14ac:dyDescent="0.25">
      <c r="A103" t="s">
        <v>2307</v>
      </c>
      <c r="B103" t="s">
        <v>1616</v>
      </c>
      <c r="C103" t="s">
        <v>1778</v>
      </c>
      <c r="D103" s="30">
        <v>156.6</v>
      </c>
    </row>
    <row r="104" spans="1:4" x14ac:dyDescent="0.25">
      <c r="A104" t="s">
        <v>2024</v>
      </c>
      <c r="B104" t="s">
        <v>1616</v>
      </c>
      <c r="C104" t="s">
        <v>2025</v>
      </c>
      <c r="D104" s="30">
        <v>1.7</v>
      </c>
    </row>
    <row r="105" spans="1:4" x14ac:dyDescent="0.25">
      <c r="A105" t="s">
        <v>1653</v>
      </c>
      <c r="B105" t="s">
        <v>1616</v>
      </c>
      <c r="C105" t="s">
        <v>1623</v>
      </c>
      <c r="D105" s="30">
        <v>1.78</v>
      </c>
    </row>
    <row r="106" spans="1:4" x14ac:dyDescent="0.25">
      <c r="A106" t="s">
        <v>3954</v>
      </c>
      <c r="B106" t="s">
        <v>1616</v>
      </c>
      <c r="C106" t="s">
        <v>3955</v>
      </c>
      <c r="D106" s="30">
        <v>7.2</v>
      </c>
    </row>
    <row r="107" spans="1:4" x14ac:dyDescent="0.25">
      <c r="A107" t="s">
        <v>1777</v>
      </c>
      <c r="B107" t="s">
        <v>1616</v>
      </c>
      <c r="C107" t="s">
        <v>1778</v>
      </c>
      <c r="D107" s="30">
        <v>156.6</v>
      </c>
    </row>
    <row r="108" spans="1:4" x14ac:dyDescent="0.25">
      <c r="A108" t="s">
        <v>1622</v>
      </c>
      <c r="B108" t="s">
        <v>1616</v>
      </c>
      <c r="C108" t="s">
        <v>1623</v>
      </c>
      <c r="D108" s="30">
        <v>1.78</v>
      </c>
    </row>
    <row r="109" spans="1:4" x14ac:dyDescent="0.25">
      <c r="A109" t="s">
        <v>3970</v>
      </c>
      <c r="B109" t="s">
        <v>1595</v>
      </c>
      <c r="C109" t="s">
        <v>3971</v>
      </c>
      <c r="D109" s="30">
        <v>20.52</v>
      </c>
    </row>
    <row r="110" spans="1:4" x14ac:dyDescent="0.25">
      <c r="A110" t="s">
        <v>1895</v>
      </c>
      <c r="B110" t="s">
        <v>45</v>
      </c>
      <c r="C110" t="s">
        <v>1896</v>
      </c>
      <c r="D110" s="30">
        <v>15.79</v>
      </c>
    </row>
    <row r="111" spans="1:4" x14ac:dyDescent="0.25">
      <c r="A111" t="s">
        <v>2310</v>
      </c>
      <c r="B111" t="s">
        <v>1616</v>
      </c>
      <c r="C111" t="s">
        <v>1795</v>
      </c>
      <c r="D111" s="30">
        <v>5.12</v>
      </c>
    </row>
    <row r="112" spans="1:4" x14ac:dyDescent="0.25">
      <c r="A112" t="s">
        <v>2308</v>
      </c>
      <c r="B112" t="s">
        <v>1616</v>
      </c>
      <c r="C112" t="s">
        <v>2309</v>
      </c>
      <c r="D112" s="30">
        <v>3.65</v>
      </c>
    </row>
    <row r="113" spans="1:4" x14ac:dyDescent="0.25">
      <c r="A113" t="s">
        <v>2118</v>
      </c>
      <c r="B113" t="s">
        <v>1616</v>
      </c>
      <c r="C113" t="s">
        <v>2119</v>
      </c>
      <c r="D113" s="30">
        <v>2.46</v>
      </c>
    </row>
    <row r="114" spans="1:4" x14ac:dyDescent="0.25">
      <c r="A114" t="s">
        <v>2335</v>
      </c>
      <c r="B114" t="s">
        <v>1616</v>
      </c>
      <c r="C114" t="s">
        <v>2336</v>
      </c>
      <c r="D114" s="30">
        <v>2.0499999999999998</v>
      </c>
    </row>
    <row r="115" spans="1:4" x14ac:dyDescent="0.25">
      <c r="A115" t="s">
        <v>1697</v>
      </c>
      <c r="B115" t="s">
        <v>1616</v>
      </c>
      <c r="C115" t="s">
        <v>1698</v>
      </c>
      <c r="D115" s="30">
        <v>4.2300000000000004</v>
      </c>
    </row>
    <row r="116" spans="1:4" x14ac:dyDescent="0.25">
      <c r="A116" t="s">
        <v>1985</v>
      </c>
      <c r="B116" t="s">
        <v>1616</v>
      </c>
      <c r="C116" t="s">
        <v>1986</v>
      </c>
      <c r="D116" s="30">
        <v>3.11</v>
      </c>
    </row>
    <row r="117" spans="1:4" x14ac:dyDescent="0.25">
      <c r="A117" t="s">
        <v>1844</v>
      </c>
      <c r="B117" t="s">
        <v>1616</v>
      </c>
      <c r="C117" t="s">
        <v>1845</v>
      </c>
      <c r="D117" s="30">
        <v>7.95</v>
      </c>
    </row>
    <row r="118" spans="1:4" x14ac:dyDescent="0.25">
      <c r="A118" t="s">
        <v>2120</v>
      </c>
      <c r="B118" t="s">
        <v>1616</v>
      </c>
      <c r="C118" t="s">
        <v>2121</v>
      </c>
      <c r="D118" s="30">
        <v>1.67</v>
      </c>
    </row>
    <row r="119" spans="1:4" x14ac:dyDescent="0.25">
      <c r="A119" t="s">
        <v>1995</v>
      </c>
      <c r="B119" t="s">
        <v>1616</v>
      </c>
      <c r="C119" t="s">
        <v>1996</v>
      </c>
      <c r="D119" s="30">
        <v>8.4</v>
      </c>
    </row>
    <row r="120" spans="1:4" x14ac:dyDescent="0.25">
      <c r="A120" t="s">
        <v>2159</v>
      </c>
      <c r="B120" t="s">
        <v>1616</v>
      </c>
      <c r="C120" t="s">
        <v>2160</v>
      </c>
      <c r="D120" s="30">
        <v>4.5</v>
      </c>
    </row>
    <row r="121" spans="1:4" x14ac:dyDescent="0.25">
      <c r="A121" t="s">
        <v>4129</v>
      </c>
      <c r="B121" t="s">
        <v>1616</v>
      </c>
      <c r="C121" t="s">
        <v>4130</v>
      </c>
      <c r="D121" s="30">
        <v>8.2200000000000006</v>
      </c>
    </row>
    <row r="122" spans="1:4" x14ac:dyDescent="0.25">
      <c r="A122" t="s">
        <v>1794</v>
      </c>
      <c r="B122" t="s">
        <v>1616</v>
      </c>
      <c r="C122" t="s">
        <v>1795</v>
      </c>
      <c r="D122" s="30">
        <v>5.12</v>
      </c>
    </row>
    <row r="123" spans="1:4" x14ac:dyDescent="0.25">
      <c r="A123" t="s">
        <v>1932</v>
      </c>
      <c r="B123" t="s">
        <v>42</v>
      </c>
      <c r="C123" t="s">
        <v>1933</v>
      </c>
      <c r="D123" s="30">
        <v>30.63</v>
      </c>
    </row>
    <row r="124" spans="1:4" x14ac:dyDescent="0.25">
      <c r="A124" t="s">
        <v>1938</v>
      </c>
      <c r="B124" t="s">
        <v>37</v>
      </c>
      <c r="C124" t="s">
        <v>1939</v>
      </c>
      <c r="D124" s="30">
        <v>9583.64</v>
      </c>
    </row>
    <row r="125" spans="1:4" x14ac:dyDescent="0.25">
      <c r="A125" t="s">
        <v>1850</v>
      </c>
      <c r="B125" t="s">
        <v>1616</v>
      </c>
      <c r="C125" t="s">
        <v>1851</v>
      </c>
      <c r="D125" s="30">
        <v>46.41</v>
      </c>
    </row>
    <row r="126" spans="1:4" x14ac:dyDescent="0.25">
      <c r="A126" t="s">
        <v>4122</v>
      </c>
      <c r="B126" t="s">
        <v>1616</v>
      </c>
      <c r="C126" t="s">
        <v>4123</v>
      </c>
      <c r="D126" s="30">
        <v>4.3</v>
      </c>
    </row>
    <row r="127" spans="1:4" x14ac:dyDescent="0.25">
      <c r="A127" t="s">
        <v>1852</v>
      </c>
      <c r="B127" t="s">
        <v>1616</v>
      </c>
      <c r="C127" t="s">
        <v>1853</v>
      </c>
      <c r="D127" s="30">
        <v>3.14</v>
      </c>
    </row>
    <row r="128" spans="1:4" x14ac:dyDescent="0.25">
      <c r="A128" t="s">
        <v>4124</v>
      </c>
      <c r="B128" t="s">
        <v>1616</v>
      </c>
      <c r="C128" t="s">
        <v>4125</v>
      </c>
      <c r="D128" s="30">
        <v>22</v>
      </c>
    </row>
    <row r="129" spans="1:4" x14ac:dyDescent="0.25">
      <c r="A129" t="s">
        <v>4131</v>
      </c>
      <c r="B129" t="s">
        <v>1616</v>
      </c>
      <c r="C129" t="s">
        <v>4132</v>
      </c>
      <c r="D129" s="30">
        <v>8.58</v>
      </c>
    </row>
    <row r="130" spans="1:4" x14ac:dyDescent="0.25">
      <c r="A130" s="23" t="s">
        <v>1625</v>
      </c>
    </row>
    <row r="131" spans="1:4" x14ac:dyDescent="0.25">
      <c r="A131" t="s">
        <v>1654</v>
      </c>
      <c r="B131" t="s">
        <v>45</v>
      </c>
      <c r="C131" t="s">
        <v>1632</v>
      </c>
      <c r="D131" s="30">
        <v>1.56</v>
      </c>
    </row>
    <row r="132" spans="1:4" x14ac:dyDescent="0.25">
      <c r="A132" t="s">
        <v>1631</v>
      </c>
      <c r="B132" t="s">
        <v>45</v>
      </c>
      <c r="C132" t="s">
        <v>1632</v>
      </c>
      <c r="D132" s="30">
        <v>1.56</v>
      </c>
    </row>
    <row r="133" spans="1:4" x14ac:dyDescent="0.25">
      <c r="A133" t="s">
        <v>1656</v>
      </c>
      <c r="B133" t="s">
        <v>1627</v>
      </c>
      <c r="C133" t="s">
        <v>1634</v>
      </c>
      <c r="D133" s="30">
        <v>17.93</v>
      </c>
    </row>
    <row r="134" spans="1:4" x14ac:dyDescent="0.25">
      <c r="A134" t="s">
        <v>4139</v>
      </c>
      <c r="B134" t="s">
        <v>1627</v>
      </c>
      <c r="C134" t="s">
        <v>4140</v>
      </c>
      <c r="D134" s="30">
        <v>14.11</v>
      </c>
    </row>
    <row r="135" spans="1:4" x14ac:dyDescent="0.25">
      <c r="A135" t="s">
        <v>2508</v>
      </c>
      <c r="B135" t="s">
        <v>1627</v>
      </c>
      <c r="C135" t="s">
        <v>2509</v>
      </c>
      <c r="D135" s="30">
        <v>17.55</v>
      </c>
    </row>
    <row r="136" spans="1:4" x14ac:dyDescent="0.25">
      <c r="A136" t="s">
        <v>3941</v>
      </c>
      <c r="B136" t="s">
        <v>16</v>
      </c>
      <c r="C136" t="s">
        <v>3942</v>
      </c>
      <c r="D136" s="30">
        <v>26.92</v>
      </c>
    </row>
    <row r="137" spans="1:4" x14ac:dyDescent="0.25">
      <c r="A137" t="s">
        <v>3976</v>
      </c>
      <c r="B137" t="s">
        <v>3974</v>
      </c>
      <c r="C137" t="s">
        <v>3977</v>
      </c>
      <c r="D137" s="30">
        <v>19.84</v>
      </c>
    </row>
    <row r="138" spans="1:4" x14ac:dyDescent="0.25">
      <c r="A138" t="s">
        <v>3927</v>
      </c>
      <c r="B138" t="s">
        <v>1627</v>
      </c>
      <c r="C138" t="s">
        <v>3928</v>
      </c>
      <c r="D138" s="30">
        <v>32.71</v>
      </c>
    </row>
    <row r="139" spans="1:4" x14ac:dyDescent="0.25">
      <c r="A139" t="s">
        <v>1877</v>
      </c>
      <c r="B139" t="s">
        <v>1627</v>
      </c>
      <c r="C139" t="s">
        <v>1878</v>
      </c>
      <c r="D139" s="30">
        <v>16.86</v>
      </c>
    </row>
    <row r="140" spans="1:4" x14ac:dyDescent="0.25">
      <c r="A140" t="s">
        <v>2281</v>
      </c>
      <c r="B140" t="s">
        <v>1627</v>
      </c>
      <c r="C140" t="s">
        <v>2282</v>
      </c>
      <c r="D140" s="30">
        <v>16.690000000000001</v>
      </c>
    </row>
    <row r="141" spans="1:4" x14ac:dyDescent="0.25">
      <c r="A141" t="s">
        <v>2006</v>
      </c>
      <c r="B141" t="s">
        <v>1627</v>
      </c>
      <c r="C141" t="s">
        <v>2007</v>
      </c>
      <c r="D141" s="30">
        <v>21.65</v>
      </c>
    </row>
    <row r="142" spans="1:4" x14ac:dyDescent="0.25">
      <c r="A142" t="s">
        <v>3842</v>
      </c>
      <c r="B142" t="s">
        <v>45</v>
      </c>
      <c r="C142" t="s">
        <v>3843</v>
      </c>
      <c r="D142" s="30">
        <v>12.92</v>
      </c>
    </row>
    <row r="143" spans="1:4" x14ac:dyDescent="0.25">
      <c r="A143" t="s">
        <v>4044</v>
      </c>
      <c r="B143" t="s">
        <v>1627</v>
      </c>
      <c r="C143" t="s">
        <v>2007</v>
      </c>
      <c r="D143" s="30">
        <v>19.21</v>
      </c>
    </row>
    <row r="144" spans="1:4" x14ac:dyDescent="0.25">
      <c r="A144" t="s">
        <v>1889</v>
      </c>
      <c r="B144" t="s">
        <v>45</v>
      </c>
      <c r="C144" t="s">
        <v>1890</v>
      </c>
      <c r="D144" s="30">
        <v>5.77</v>
      </c>
    </row>
    <row r="145" spans="1:4" x14ac:dyDescent="0.25">
      <c r="A145" t="s">
        <v>4012</v>
      </c>
      <c r="B145" t="s">
        <v>45</v>
      </c>
      <c r="C145" t="s">
        <v>4013</v>
      </c>
      <c r="D145" s="30">
        <v>5.63</v>
      </c>
    </row>
    <row r="146" spans="1:4" x14ac:dyDescent="0.25">
      <c r="A146" t="s">
        <v>4070</v>
      </c>
      <c r="B146" t="s">
        <v>1627</v>
      </c>
      <c r="C146" t="s">
        <v>4071</v>
      </c>
      <c r="D146" s="30">
        <v>19.71</v>
      </c>
    </row>
    <row r="147" spans="1:4" x14ac:dyDescent="0.25">
      <c r="A147" t="s">
        <v>1633</v>
      </c>
      <c r="B147" t="s">
        <v>1627</v>
      </c>
      <c r="C147" t="s">
        <v>1634</v>
      </c>
      <c r="D147" s="30">
        <v>17.93</v>
      </c>
    </row>
    <row r="148" spans="1:4" x14ac:dyDescent="0.25">
      <c r="A148" t="s">
        <v>1667</v>
      </c>
      <c r="B148" t="s">
        <v>1627</v>
      </c>
      <c r="C148" t="s">
        <v>1668</v>
      </c>
      <c r="D148" s="30">
        <v>114.16</v>
      </c>
    </row>
    <row r="149" spans="1:4" x14ac:dyDescent="0.25">
      <c r="A149" t="s">
        <v>1655</v>
      </c>
      <c r="B149" t="s">
        <v>1627</v>
      </c>
      <c r="C149" t="s">
        <v>1628</v>
      </c>
      <c r="D149" s="30">
        <v>110.61</v>
      </c>
    </row>
    <row r="150" spans="1:4" x14ac:dyDescent="0.25">
      <c r="A150" t="s">
        <v>3948</v>
      </c>
      <c r="B150" t="s">
        <v>109</v>
      </c>
      <c r="C150" t="s">
        <v>3949</v>
      </c>
      <c r="D150" s="30">
        <v>0.28000000000000003</v>
      </c>
    </row>
    <row r="151" spans="1:4" x14ac:dyDescent="0.25">
      <c r="A151" t="s">
        <v>2219</v>
      </c>
      <c r="B151" t="s">
        <v>42</v>
      </c>
      <c r="C151" t="s">
        <v>2220</v>
      </c>
      <c r="D151" s="30">
        <v>1.68</v>
      </c>
    </row>
    <row r="152" spans="1:4" x14ac:dyDescent="0.25">
      <c r="A152" t="s">
        <v>1662</v>
      </c>
      <c r="B152" t="s">
        <v>109</v>
      </c>
      <c r="C152" t="s">
        <v>1630</v>
      </c>
      <c r="D152" s="30">
        <v>0.26</v>
      </c>
    </row>
    <row r="153" spans="1:4" x14ac:dyDescent="0.25">
      <c r="A153" t="s">
        <v>1629</v>
      </c>
      <c r="B153" t="s">
        <v>109</v>
      </c>
      <c r="C153" t="s">
        <v>1630</v>
      </c>
      <c r="D153" s="30">
        <v>0.26</v>
      </c>
    </row>
    <row r="154" spans="1:4" x14ac:dyDescent="0.25">
      <c r="A154" t="s">
        <v>1626</v>
      </c>
      <c r="B154" t="s">
        <v>1627</v>
      </c>
      <c r="C154" t="s">
        <v>1628</v>
      </c>
      <c r="D154" s="30">
        <v>110.61</v>
      </c>
    </row>
    <row r="155" spans="1:4" x14ac:dyDescent="0.25">
      <c r="A155" t="s">
        <v>2171</v>
      </c>
      <c r="B155" t="s">
        <v>109</v>
      </c>
      <c r="C155" t="s">
        <v>2172</v>
      </c>
      <c r="D155" s="30">
        <v>0.34</v>
      </c>
    </row>
    <row r="156" spans="1:4" x14ac:dyDescent="0.25">
      <c r="A156" t="s">
        <v>2176</v>
      </c>
      <c r="B156" t="s">
        <v>109</v>
      </c>
      <c r="C156" t="s">
        <v>2177</v>
      </c>
      <c r="D156" s="30">
        <v>0.9</v>
      </c>
    </row>
    <row r="157" spans="1:4" x14ac:dyDescent="0.25">
      <c r="A157" t="s">
        <v>2328</v>
      </c>
      <c r="B157" t="s">
        <v>109</v>
      </c>
      <c r="C157" t="s">
        <v>2329</v>
      </c>
      <c r="D157" s="30">
        <v>0.12</v>
      </c>
    </row>
    <row r="158" spans="1:4" x14ac:dyDescent="0.25">
      <c r="A158" t="s">
        <v>4026</v>
      </c>
      <c r="B158" t="s">
        <v>1918</v>
      </c>
      <c r="C158" t="s">
        <v>1919</v>
      </c>
      <c r="D158" s="30">
        <v>45.56</v>
      </c>
    </row>
    <row r="159" spans="1:4" x14ac:dyDescent="0.25">
      <c r="A159" t="s">
        <v>3845</v>
      </c>
      <c r="B159" t="s">
        <v>45</v>
      </c>
      <c r="C159" t="s">
        <v>3846</v>
      </c>
      <c r="D159" s="30">
        <v>52.94</v>
      </c>
    </row>
    <row r="160" spans="1:4" x14ac:dyDescent="0.25">
      <c r="A160" t="s">
        <v>1902</v>
      </c>
      <c r="B160" t="s">
        <v>45</v>
      </c>
      <c r="C160" t="s">
        <v>1903</v>
      </c>
      <c r="D160" s="30">
        <v>67.05</v>
      </c>
    </row>
    <row r="161" spans="1:4" x14ac:dyDescent="0.25">
      <c r="A161" t="s">
        <v>1767</v>
      </c>
      <c r="B161" t="s">
        <v>45</v>
      </c>
      <c r="C161" t="s">
        <v>1768</v>
      </c>
      <c r="D161" s="30">
        <v>66.87</v>
      </c>
    </row>
    <row r="162" spans="1:4" x14ac:dyDescent="0.25">
      <c r="A162" t="s">
        <v>2293</v>
      </c>
      <c r="B162" t="s">
        <v>45</v>
      </c>
      <c r="C162" t="s">
        <v>2294</v>
      </c>
      <c r="D162" s="30">
        <v>75.08</v>
      </c>
    </row>
    <row r="163" spans="1:4" x14ac:dyDescent="0.25">
      <c r="A163" t="s">
        <v>4031</v>
      </c>
      <c r="B163" t="s">
        <v>45</v>
      </c>
      <c r="C163" t="s">
        <v>4032</v>
      </c>
      <c r="D163" s="30">
        <v>76.73</v>
      </c>
    </row>
    <row r="164" spans="1:4" x14ac:dyDescent="0.25">
      <c r="A164" t="s">
        <v>1779</v>
      </c>
      <c r="B164" t="s">
        <v>45</v>
      </c>
      <c r="C164" t="s">
        <v>1780</v>
      </c>
      <c r="D164" s="30">
        <v>73.95</v>
      </c>
    </row>
    <row r="165" spans="1:4" x14ac:dyDescent="0.25">
      <c r="A165" t="s">
        <v>4085</v>
      </c>
      <c r="B165" t="s">
        <v>45</v>
      </c>
      <c r="C165" t="s">
        <v>4086</v>
      </c>
      <c r="D165" s="30">
        <v>67.05</v>
      </c>
    </row>
    <row r="166" spans="1:4" x14ac:dyDescent="0.25">
      <c r="A166" t="s">
        <v>1798</v>
      </c>
      <c r="B166" t="s">
        <v>45</v>
      </c>
      <c r="C166" t="s">
        <v>1799</v>
      </c>
      <c r="D166" s="30">
        <v>93.95</v>
      </c>
    </row>
    <row r="167" spans="1:4" x14ac:dyDescent="0.25">
      <c r="A167" t="s">
        <v>4015</v>
      </c>
      <c r="B167" t="s">
        <v>45</v>
      </c>
      <c r="C167" t="s">
        <v>4016</v>
      </c>
      <c r="D167" s="30">
        <v>75.27</v>
      </c>
    </row>
    <row r="168" spans="1:4" x14ac:dyDescent="0.25">
      <c r="A168" t="s">
        <v>4038</v>
      </c>
      <c r="B168" t="s">
        <v>45</v>
      </c>
      <c r="C168" t="s">
        <v>4039</v>
      </c>
      <c r="D168" s="30">
        <v>80.84</v>
      </c>
    </row>
    <row r="169" spans="1:4" x14ac:dyDescent="0.25">
      <c r="A169" t="s">
        <v>4035</v>
      </c>
      <c r="B169" t="s">
        <v>45</v>
      </c>
      <c r="C169" t="s">
        <v>4036</v>
      </c>
      <c r="D169" s="30">
        <v>84.06</v>
      </c>
    </row>
    <row r="170" spans="1:4" x14ac:dyDescent="0.25">
      <c r="A170" t="s">
        <v>1934</v>
      </c>
      <c r="B170" t="s">
        <v>45</v>
      </c>
      <c r="C170" t="s">
        <v>1935</v>
      </c>
      <c r="D170" s="30">
        <v>79.77</v>
      </c>
    </row>
    <row r="171" spans="1:4" x14ac:dyDescent="0.25">
      <c r="A171" t="s">
        <v>2311</v>
      </c>
      <c r="B171" t="s">
        <v>45</v>
      </c>
      <c r="C171" t="s">
        <v>2312</v>
      </c>
      <c r="D171" s="30">
        <v>57.81</v>
      </c>
    </row>
    <row r="172" spans="1:4" x14ac:dyDescent="0.25">
      <c r="A172" t="s">
        <v>1945</v>
      </c>
      <c r="B172" t="s">
        <v>45</v>
      </c>
      <c r="C172" t="s">
        <v>1946</v>
      </c>
      <c r="D172" s="30">
        <v>64.98</v>
      </c>
    </row>
    <row r="173" spans="1:4" x14ac:dyDescent="0.25">
      <c r="A173" t="s">
        <v>3848</v>
      </c>
      <c r="B173" t="s">
        <v>45</v>
      </c>
      <c r="C173" t="s">
        <v>3849</v>
      </c>
      <c r="D173" s="30">
        <v>50.69</v>
      </c>
    </row>
    <row r="174" spans="1:4" x14ac:dyDescent="0.25">
      <c r="A174" t="s">
        <v>2485</v>
      </c>
      <c r="B174" t="s">
        <v>1627</v>
      </c>
      <c r="C174" t="s">
        <v>2486</v>
      </c>
      <c r="D174" s="30">
        <v>38.65</v>
      </c>
    </row>
    <row r="175" spans="1:4" x14ac:dyDescent="0.25">
      <c r="A175" t="s">
        <v>2416</v>
      </c>
      <c r="B175" t="s">
        <v>1627</v>
      </c>
      <c r="C175" t="s">
        <v>2417</v>
      </c>
      <c r="D175" s="30">
        <v>39.72</v>
      </c>
    </row>
    <row r="176" spans="1:4" x14ac:dyDescent="0.25">
      <c r="A176" t="s">
        <v>2028</v>
      </c>
      <c r="B176" t="s">
        <v>1627</v>
      </c>
      <c r="C176" t="s">
        <v>2029</v>
      </c>
      <c r="D176" s="30">
        <v>35.36</v>
      </c>
    </row>
    <row r="177" spans="1:4" x14ac:dyDescent="0.25">
      <c r="A177" t="s">
        <v>2044</v>
      </c>
      <c r="B177" t="s">
        <v>1627</v>
      </c>
      <c r="C177" t="s">
        <v>2045</v>
      </c>
      <c r="D177" s="30">
        <v>31.69</v>
      </c>
    </row>
    <row r="178" spans="1:4" x14ac:dyDescent="0.25">
      <c r="A178" t="s">
        <v>2167</v>
      </c>
      <c r="B178" t="s">
        <v>109</v>
      </c>
      <c r="C178" t="s">
        <v>2168</v>
      </c>
      <c r="D178" s="30">
        <v>0.31</v>
      </c>
    </row>
    <row r="179" spans="1:4" x14ac:dyDescent="0.25">
      <c r="A179" t="s">
        <v>2174</v>
      </c>
      <c r="B179" t="s">
        <v>109</v>
      </c>
      <c r="C179" t="s">
        <v>2175</v>
      </c>
      <c r="D179" s="30">
        <v>0.68</v>
      </c>
    </row>
    <row r="180" spans="1:4" x14ac:dyDescent="0.25">
      <c r="A180" t="s">
        <v>2290</v>
      </c>
      <c r="B180" t="s">
        <v>109</v>
      </c>
      <c r="C180" t="s">
        <v>2291</v>
      </c>
      <c r="D180" s="30">
        <v>0.88</v>
      </c>
    </row>
    <row r="181" spans="1:4" x14ac:dyDescent="0.25">
      <c r="A181" t="s">
        <v>4090</v>
      </c>
      <c r="B181" t="s">
        <v>1627</v>
      </c>
      <c r="C181" t="s">
        <v>2029</v>
      </c>
      <c r="D181" s="30">
        <v>35.36</v>
      </c>
    </row>
    <row r="182" spans="1:4" x14ac:dyDescent="0.25">
      <c r="A182" t="s">
        <v>2296</v>
      </c>
      <c r="B182" t="s">
        <v>109</v>
      </c>
      <c r="C182" t="s">
        <v>2297</v>
      </c>
      <c r="D182" s="30">
        <v>4.0599999999999996</v>
      </c>
    </row>
    <row r="183" spans="1:4" x14ac:dyDescent="0.25">
      <c r="A183" t="s">
        <v>1669</v>
      </c>
      <c r="B183" t="s">
        <v>109</v>
      </c>
      <c r="C183" t="s">
        <v>1670</v>
      </c>
      <c r="D183" s="30">
        <v>1.54</v>
      </c>
    </row>
    <row r="184" spans="1:4" x14ac:dyDescent="0.25">
      <c r="A184" t="s">
        <v>1948</v>
      </c>
      <c r="B184" t="s">
        <v>109</v>
      </c>
      <c r="C184" t="s">
        <v>1949</v>
      </c>
      <c r="D184" s="30">
        <v>2.61</v>
      </c>
    </row>
    <row r="185" spans="1:4" x14ac:dyDescent="0.25">
      <c r="A185" t="s">
        <v>1721</v>
      </c>
      <c r="B185" t="s">
        <v>109</v>
      </c>
      <c r="C185" t="s">
        <v>1722</v>
      </c>
      <c r="D185" s="30">
        <v>3.43</v>
      </c>
    </row>
    <row r="186" spans="1:4" x14ac:dyDescent="0.25">
      <c r="A186" t="s">
        <v>2324</v>
      </c>
      <c r="B186" t="s">
        <v>109</v>
      </c>
      <c r="C186" t="s">
        <v>2325</v>
      </c>
      <c r="D186" s="30">
        <v>6.36</v>
      </c>
    </row>
    <row r="187" spans="1:4" x14ac:dyDescent="0.25">
      <c r="A187" t="s">
        <v>1681</v>
      </c>
      <c r="B187" t="s">
        <v>109</v>
      </c>
      <c r="C187" t="s">
        <v>1647</v>
      </c>
      <c r="D187" s="30">
        <v>1.34</v>
      </c>
    </row>
    <row r="188" spans="1:4" x14ac:dyDescent="0.25">
      <c r="A188" t="s">
        <v>1920</v>
      </c>
      <c r="B188" t="s">
        <v>109</v>
      </c>
      <c r="C188" t="s">
        <v>1921</v>
      </c>
      <c r="D188" s="30">
        <v>1.36</v>
      </c>
    </row>
    <row r="189" spans="1:4" x14ac:dyDescent="0.25">
      <c r="A189" t="s">
        <v>2060</v>
      </c>
      <c r="B189" t="s">
        <v>1918</v>
      </c>
      <c r="C189" t="s">
        <v>2061</v>
      </c>
      <c r="D189" s="30">
        <v>9.8699999999999992</v>
      </c>
    </row>
    <row r="190" spans="1:4" x14ac:dyDescent="0.25">
      <c r="A190" t="s">
        <v>2062</v>
      </c>
      <c r="B190" t="s">
        <v>1918</v>
      </c>
      <c r="C190" t="s">
        <v>2063</v>
      </c>
      <c r="D190" s="30">
        <v>3.05</v>
      </c>
    </row>
    <row r="191" spans="1:4" x14ac:dyDescent="0.25">
      <c r="A191" t="s">
        <v>2276</v>
      </c>
      <c r="B191" t="s">
        <v>37</v>
      </c>
      <c r="C191" t="s">
        <v>2277</v>
      </c>
      <c r="D191" s="30">
        <v>0.18</v>
      </c>
    </row>
    <row r="192" spans="1:4" x14ac:dyDescent="0.25">
      <c r="A192" t="s">
        <v>2317</v>
      </c>
      <c r="B192" t="s">
        <v>37</v>
      </c>
      <c r="C192" t="s">
        <v>2318</v>
      </c>
      <c r="D192" s="30">
        <v>0.1</v>
      </c>
    </row>
    <row r="193" spans="1:4" x14ac:dyDescent="0.25">
      <c r="A193" t="s">
        <v>2064</v>
      </c>
      <c r="B193" t="s">
        <v>37</v>
      </c>
      <c r="C193" t="s">
        <v>2065</v>
      </c>
      <c r="D193" s="30">
        <v>0.17</v>
      </c>
    </row>
    <row r="194" spans="1:4" x14ac:dyDescent="0.25">
      <c r="A194" t="s">
        <v>2347</v>
      </c>
      <c r="B194" t="s">
        <v>37</v>
      </c>
      <c r="C194" t="s">
        <v>2348</v>
      </c>
      <c r="D194" s="30">
        <v>0.18</v>
      </c>
    </row>
    <row r="195" spans="1:4" x14ac:dyDescent="0.25">
      <c r="A195" t="s">
        <v>2736</v>
      </c>
      <c r="B195" t="s">
        <v>37</v>
      </c>
      <c r="C195" t="s">
        <v>2737</v>
      </c>
      <c r="D195" s="30">
        <v>0.47</v>
      </c>
    </row>
    <row r="196" spans="1:4" x14ac:dyDescent="0.25">
      <c r="A196" t="s">
        <v>2714</v>
      </c>
      <c r="B196" t="s">
        <v>550</v>
      </c>
      <c r="C196" t="s">
        <v>2715</v>
      </c>
      <c r="D196" s="30">
        <v>1.54</v>
      </c>
    </row>
    <row r="197" spans="1:4" x14ac:dyDescent="0.25">
      <c r="A197" t="s">
        <v>2723</v>
      </c>
      <c r="B197" t="s">
        <v>37</v>
      </c>
      <c r="C197" t="s">
        <v>2724</v>
      </c>
      <c r="D197" s="30">
        <v>1.55</v>
      </c>
    </row>
    <row r="198" spans="1:4" x14ac:dyDescent="0.25">
      <c r="A198" t="s">
        <v>2822</v>
      </c>
      <c r="B198" t="s">
        <v>37</v>
      </c>
      <c r="C198" t="s">
        <v>2823</v>
      </c>
      <c r="D198" s="30">
        <v>0.24</v>
      </c>
    </row>
    <row r="199" spans="1:4" x14ac:dyDescent="0.25">
      <c r="A199" t="s">
        <v>2789</v>
      </c>
      <c r="B199" t="s">
        <v>37</v>
      </c>
      <c r="C199" t="s">
        <v>2790</v>
      </c>
      <c r="D199" s="30">
        <v>0.49</v>
      </c>
    </row>
    <row r="200" spans="1:4" x14ac:dyDescent="0.25">
      <c r="A200" t="s">
        <v>2798</v>
      </c>
      <c r="B200" t="s">
        <v>37</v>
      </c>
      <c r="C200" t="s">
        <v>2799</v>
      </c>
      <c r="D200" s="30">
        <v>0.68</v>
      </c>
    </row>
    <row r="201" spans="1:4" x14ac:dyDescent="0.25">
      <c r="A201" t="s">
        <v>2833</v>
      </c>
      <c r="B201" t="s">
        <v>37</v>
      </c>
      <c r="C201" t="s">
        <v>2834</v>
      </c>
      <c r="D201" s="30">
        <v>0.28999999999999998</v>
      </c>
    </row>
    <row r="202" spans="1:4" x14ac:dyDescent="0.25">
      <c r="A202" t="s">
        <v>4023</v>
      </c>
      <c r="B202" t="s">
        <v>109</v>
      </c>
      <c r="C202" t="s">
        <v>1921</v>
      </c>
      <c r="D202" s="30">
        <v>1.36</v>
      </c>
    </row>
    <row r="203" spans="1:4" x14ac:dyDescent="0.25">
      <c r="A203" t="s">
        <v>1646</v>
      </c>
      <c r="B203" t="s">
        <v>109</v>
      </c>
      <c r="C203" t="s">
        <v>1647</v>
      </c>
      <c r="D203" s="30">
        <v>1.34</v>
      </c>
    </row>
    <row r="204" spans="1:4" x14ac:dyDescent="0.25">
      <c r="A204" t="s">
        <v>4061</v>
      </c>
      <c r="B204" t="s">
        <v>37</v>
      </c>
      <c r="C204" t="s">
        <v>2065</v>
      </c>
      <c r="D204" s="30">
        <v>0.17</v>
      </c>
    </row>
    <row r="205" spans="1:4" x14ac:dyDescent="0.25">
      <c r="A205" t="s">
        <v>1823</v>
      </c>
      <c r="B205" t="s">
        <v>37</v>
      </c>
      <c r="C205" t="s">
        <v>1824</v>
      </c>
      <c r="D205" s="30">
        <v>1.06</v>
      </c>
    </row>
    <row r="206" spans="1:4" x14ac:dyDescent="0.25">
      <c r="A206" t="s">
        <v>4060</v>
      </c>
      <c r="B206" t="s">
        <v>1918</v>
      </c>
      <c r="C206" t="s">
        <v>2061</v>
      </c>
      <c r="D206" s="30">
        <v>9.8699999999999992</v>
      </c>
    </row>
    <row r="207" spans="1:4" x14ac:dyDescent="0.25">
      <c r="A207" t="s">
        <v>1680</v>
      </c>
      <c r="B207" t="s">
        <v>109</v>
      </c>
      <c r="C207" t="s">
        <v>1649</v>
      </c>
      <c r="D207" s="30">
        <v>1.1499999999999999</v>
      </c>
    </row>
    <row r="208" spans="1:4" x14ac:dyDescent="0.25">
      <c r="A208" t="s">
        <v>1957</v>
      </c>
      <c r="B208" t="s">
        <v>16</v>
      </c>
      <c r="C208" t="s">
        <v>1958</v>
      </c>
      <c r="D208" s="30">
        <v>2.4900000000000002</v>
      </c>
    </row>
    <row r="209" spans="1:4" x14ac:dyDescent="0.25">
      <c r="A209" t="s">
        <v>1953</v>
      </c>
      <c r="B209" t="s">
        <v>16</v>
      </c>
      <c r="C209" t="s">
        <v>1954</v>
      </c>
      <c r="D209" s="30">
        <v>4.3099999999999996</v>
      </c>
    </row>
    <row r="210" spans="1:4" x14ac:dyDescent="0.25">
      <c r="A210" t="s">
        <v>2341</v>
      </c>
      <c r="B210" t="s">
        <v>16</v>
      </c>
      <c r="C210" t="s">
        <v>2342</v>
      </c>
      <c r="D210" s="30">
        <v>6.86</v>
      </c>
    </row>
    <row r="211" spans="1:4" x14ac:dyDescent="0.25">
      <c r="A211" t="s">
        <v>1648</v>
      </c>
      <c r="B211" t="s">
        <v>109</v>
      </c>
      <c r="C211" t="s">
        <v>1649</v>
      </c>
      <c r="D211" s="30">
        <v>1.1499999999999999</v>
      </c>
    </row>
    <row r="212" spans="1:4" x14ac:dyDescent="0.25">
      <c r="A212" t="s">
        <v>1796</v>
      </c>
      <c r="B212" t="s">
        <v>16</v>
      </c>
      <c r="C212" t="s">
        <v>1797</v>
      </c>
      <c r="D212" s="30">
        <v>1.81</v>
      </c>
    </row>
    <row r="213" spans="1:4" x14ac:dyDescent="0.25">
      <c r="A213" t="s">
        <v>1802</v>
      </c>
      <c r="B213" t="s">
        <v>16</v>
      </c>
      <c r="C213" t="s">
        <v>1803</v>
      </c>
      <c r="D213" s="30">
        <v>3.09</v>
      </c>
    </row>
    <row r="214" spans="1:4" x14ac:dyDescent="0.25">
      <c r="A214" t="s">
        <v>4018</v>
      </c>
      <c r="B214" t="s">
        <v>16</v>
      </c>
      <c r="C214" t="s">
        <v>4019</v>
      </c>
      <c r="D214" s="30">
        <v>9.2799999999999994</v>
      </c>
    </row>
    <row r="215" spans="1:4" x14ac:dyDescent="0.25">
      <c r="A215" t="s">
        <v>2066</v>
      </c>
      <c r="B215" t="s">
        <v>16</v>
      </c>
      <c r="C215" t="s">
        <v>2067</v>
      </c>
      <c r="D215" s="30">
        <v>5.63</v>
      </c>
    </row>
    <row r="216" spans="1:4" x14ac:dyDescent="0.25">
      <c r="A216" t="s">
        <v>2211</v>
      </c>
      <c r="B216" t="s">
        <v>16</v>
      </c>
      <c r="C216" t="s">
        <v>2212</v>
      </c>
      <c r="D216" s="30">
        <v>5.0999999999999996</v>
      </c>
    </row>
    <row r="217" spans="1:4" x14ac:dyDescent="0.25">
      <c r="A217" t="s">
        <v>2081</v>
      </c>
      <c r="B217" t="s">
        <v>16</v>
      </c>
      <c r="C217" t="s">
        <v>2082</v>
      </c>
      <c r="D217" s="30">
        <v>7.35</v>
      </c>
    </row>
    <row r="218" spans="1:4" x14ac:dyDescent="0.25">
      <c r="A218" t="s">
        <v>2229</v>
      </c>
      <c r="B218" t="s">
        <v>16</v>
      </c>
      <c r="C218" t="s">
        <v>2230</v>
      </c>
      <c r="D218" s="30">
        <v>34.14</v>
      </c>
    </row>
    <row r="219" spans="1:4" x14ac:dyDescent="0.25">
      <c r="A219" t="s">
        <v>2095</v>
      </c>
      <c r="B219" t="s">
        <v>16</v>
      </c>
      <c r="C219" t="s">
        <v>2096</v>
      </c>
      <c r="D219" s="30">
        <v>8.36</v>
      </c>
    </row>
    <row r="220" spans="1:4" x14ac:dyDescent="0.25">
      <c r="A220" t="s">
        <v>2216</v>
      </c>
      <c r="B220" t="s">
        <v>16</v>
      </c>
      <c r="C220" t="s">
        <v>2217</v>
      </c>
      <c r="D220" s="30">
        <v>21.47</v>
      </c>
    </row>
    <row r="221" spans="1:4" x14ac:dyDescent="0.25">
      <c r="A221" t="s">
        <v>4058</v>
      </c>
      <c r="B221" t="s">
        <v>16</v>
      </c>
      <c r="C221" t="s">
        <v>4059</v>
      </c>
      <c r="D221" s="30">
        <v>5.18</v>
      </c>
    </row>
    <row r="222" spans="1:4" x14ac:dyDescent="0.25">
      <c r="A222" t="s">
        <v>2274</v>
      </c>
      <c r="B222" t="s">
        <v>42</v>
      </c>
      <c r="C222" t="s">
        <v>2275</v>
      </c>
      <c r="D222" s="30">
        <v>7.55</v>
      </c>
    </row>
    <row r="223" spans="1:4" x14ac:dyDescent="0.25">
      <c r="A223" t="s">
        <v>1911</v>
      </c>
      <c r="B223" t="s">
        <v>42</v>
      </c>
      <c r="C223" t="s">
        <v>1912</v>
      </c>
      <c r="D223" s="30">
        <v>0.4</v>
      </c>
    </row>
    <row r="224" spans="1:4" x14ac:dyDescent="0.25">
      <c r="A224" t="s">
        <v>4024</v>
      </c>
      <c r="B224" t="s">
        <v>42</v>
      </c>
      <c r="C224" t="s">
        <v>1912</v>
      </c>
      <c r="D224" s="30">
        <v>0.4</v>
      </c>
    </row>
    <row r="225" spans="1:4" x14ac:dyDescent="0.25">
      <c r="A225" t="s">
        <v>1929</v>
      </c>
      <c r="B225" t="s">
        <v>45</v>
      </c>
      <c r="C225" t="s">
        <v>1930</v>
      </c>
      <c r="D225" s="30">
        <v>282.51</v>
      </c>
    </row>
    <row r="226" spans="1:4" x14ac:dyDescent="0.25">
      <c r="A226" t="s">
        <v>4025</v>
      </c>
      <c r="B226" t="s">
        <v>45</v>
      </c>
      <c r="C226" t="s">
        <v>1930</v>
      </c>
      <c r="D226" s="30">
        <v>282.51</v>
      </c>
    </row>
    <row r="227" spans="1:4" x14ac:dyDescent="0.25">
      <c r="A227" t="s">
        <v>1917</v>
      </c>
      <c r="B227" t="s">
        <v>1918</v>
      </c>
      <c r="C227" t="s">
        <v>1919</v>
      </c>
      <c r="D227" s="30">
        <v>45.56</v>
      </c>
    </row>
    <row r="228" spans="1:4" x14ac:dyDescent="0.25">
      <c r="A228" t="s">
        <v>1965</v>
      </c>
      <c r="B228" t="s">
        <v>1918</v>
      </c>
      <c r="C228" t="s">
        <v>1966</v>
      </c>
      <c r="D228" s="30">
        <v>109.34</v>
      </c>
    </row>
    <row r="229" spans="1:4" x14ac:dyDescent="0.25">
      <c r="A229" t="s">
        <v>1927</v>
      </c>
      <c r="B229" t="s">
        <v>16</v>
      </c>
      <c r="C229" t="s">
        <v>1928</v>
      </c>
      <c r="D229" s="30">
        <v>1.88</v>
      </c>
    </row>
    <row r="230" spans="1:4" x14ac:dyDescent="0.25">
      <c r="A230" t="s">
        <v>4028</v>
      </c>
      <c r="B230" t="s">
        <v>16</v>
      </c>
      <c r="C230" t="s">
        <v>4029</v>
      </c>
      <c r="D230" s="30">
        <v>3.77</v>
      </c>
    </row>
    <row r="231" spans="1:4" x14ac:dyDescent="0.25">
      <c r="A231" t="s">
        <v>1961</v>
      </c>
      <c r="B231" t="s">
        <v>16</v>
      </c>
      <c r="C231" t="s">
        <v>1962</v>
      </c>
      <c r="D231" s="30">
        <v>1.06</v>
      </c>
    </row>
    <row r="232" spans="1:4" x14ac:dyDescent="0.25">
      <c r="A232" t="s">
        <v>1915</v>
      </c>
      <c r="B232" t="s">
        <v>16</v>
      </c>
      <c r="C232" t="s">
        <v>1916</v>
      </c>
      <c r="D232" s="30">
        <v>1.24</v>
      </c>
    </row>
    <row r="233" spans="1:4" x14ac:dyDescent="0.25">
      <c r="A233" t="s">
        <v>1922</v>
      </c>
      <c r="B233" t="s">
        <v>1923</v>
      </c>
      <c r="C233" t="s">
        <v>1924</v>
      </c>
      <c r="D233" s="30">
        <v>2.4900000000000002</v>
      </c>
    </row>
    <row r="234" spans="1:4" x14ac:dyDescent="0.25">
      <c r="A234" t="s">
        <v>1973</v>
      </c>
      <c r="B234" t="s">
        <v>16</v>
      </c>
      <c r="C234" t="s">
        <v>1974</v>
      </c>
      <c r="D234" s="30">
        <v>2.68</v>
      </c>
    </row>
    <row r="235" spans="1:4" x14ac:dyDescent="0.25">
      <c r="A235" t="s">
        <v>1963</v>
      </c>
      <c r="B235" t="s">
        <v>37</v>
      </c>
      <c r="C235" t="s">
        <v>1964</v>
      </c>
      <c r="D235" s="30">
        <v>0.26</v>
      </c>
    </row>
    <row r="236" spans="1:4" x14ac:dyDescent="0.25">
      <c r="A236" t="s">
        <v>1913</v>
      </c>
      <c r="B236" t="s">
        <v>37</v>
      </c>
      <c r="C236" t="s">
        <v>1914</v>
      </c>
      <c r="D236" s="30">
        <v>0.52</v>
      </c>
    </row>
    <row r="237" spans="1:4" x14ac:dyDescent="0.25">
      <c r="A237" t="s">
        <v>4027</v>
      </c>
      <c r="B237" t="s">
        <v>1923</v>
      </c>
      <c r="C237" t="s">
        <v>1924</v>
      </c>
      <c r="D237" s="30">
        <v>2.4900000000000002</v>
      </c>
    </row>
    <row r="238" spans="1:4" x14ac:dyDescent="0.25">
      <c r="A238" t="s">
        <v>2026</v>
      </c>
      <c r="B238" t="s">
        <v>37</v>
      </c>
      <c r="C238" t="s">
        <v>2027</v>
      </c>
      <c r="D238" s="30">
        <v>0.23</v>
      </c>
    </row>
    <row r="239" spans="1:4" x14ac:dyDescent="0.25">
      <c r="A239" t="s">
        <v>2268</v>
      </c>
      <c r="B239" t="s">
        <v>550</v>
      </c>
      <c r="C239" t="s">
        <v>2269</v>
      </c>
      <c r="D239" s="30">
        <v>0.26</v>
      </c>
    </row>
    <row r="240" spans="1:4" x14ac:dyDescent="0.25">
      <c r="A240" t="s">
        <v>1978</v>
      </c>
      <c r="B240" t="s">
        <v>37</v>
      </c>
      <c r="C240" t="s">
        <v>1979</v>
      </c>
      <c r="D240" s="30">
        <v>0.19</v>
      </c>
    </row>
    <row r="241" spans="1:4" x14ac:dyDescent="0.25">
      <c r="A241" t="s">
        <v>2040</v>
      </c>
      <c r="B241" t="s">
        <v>37</v>
      </c>
      <c r="C241" t="s">
        <v>2041</v>
      </c>
      <c r="D241" s="30">
        <v>0.3</v>
      </c>
    </row>
    <row r="242" spans="1:4" x14ac:dyDescent="0.25">
      <c r="A242" t="s">
        <v>2001</v>
      </c>
      <c r="B242" t="s">
        <v>550</v>
      </c>
      <c r="C242" t="s">
        <v>2002</v>
      </c>
      <c r="D242" s="30">
        <v>0.25</v>
      </c>
    </row>
    <row r="243" spans="1:4" x14ac:dyDescent="0.25">
      <c r="A243" t="s">
        <v>2055</v>
      </c>
      <c r="B243" t="s">
        <v>37</v>
      </c>
      <c r="C243" t="s">
        <v>2056</v>
      </c>
      <c r="D243" s="30">
        <v>0.37</v>
      </c>
    </row>
    <row r="244" spans="1:4" x14ac:dyDescent="0.25">
      <c r="A244" t="s">
        <v>2051</v>
      </c>
      <c r="B244" t="s">
        <v>37</v>
      </c>
      <c r="C244" t="s">
        <v>2052</v>
      </c>
      <c r="D244" s="30">
        <v>0.23</v>
      </c>
    </row>
    <row r="245" spans="1:4" x14ac:dyDescent="0.25">
      <c r="A245" t="s">
        <v>4099</v>
      </c>
      <c r="B245" t="s">
        <v>37</v>
      </c>
      <c r="C245" t="s">
        <v>4100</v>
      </c>
      <c r="D245" s="30">
        <v>0.2</v>
      </c>
    </row>
    <row r="246" spans="1:4" x14ac:dyDescent="0.25">
      <c r="A246" t="s">
        <v>2169</v>
      </c>
      <c r="B246" t="s">
        <v>16</v>
      </c>
      <c r="C246" t="s">
        <v>2170</v>
      </c>
      <c r="D246" s="30">
        <v>11.37</v>
      </c>
    </row>
    <row r="247" spans="1:4" x14ac:dyDescent="0.25">
      <c r="A247" t="s">
        <v>2178</v>
      </c>
      <c r="B247" t="s">
        <v>16</v>
      </c>
      <c r="C247" t="s">
        <v>2179</v>
      </c>
      <c r="D247" s="30">
        <v>26.98</v>
      </c>
    </row>
    <row r="248" spans="1:4" x14ac:dyDescent="0.25">
      <c r="A248" t="s">
        <v>2271</v>
      </c>
      <c r="B248" t="s">
        <v>42</v>
      </c>
      <c r="C248" t="s">
        <v>2272</v>
      </c>
      <c r="D248" s="30">
        <v>46.17</v>
      </c>
    </row>
    <row r="249" spans="1:4" x14ac:dyDescent="0.25">
      <c r="A249" t="s">
        <v>3973</v>
      </c>
      <c r="B249" t="s">
        <v>3974</v>
      </c>
      <c r="C249" t="s">
        <v>1598</v>
      </c>
      <c r="D249" s="30">
        <v>18.88</v>
      </c>
    </row>
    <row r="250" spans="1:4" x14ac:dyDescent="0.25">
      <c r="A250" t="s">
        <v>1898</v>
      </c>
      <c r="B250" t="s">
        <v>1627</v>
      </c>
      <c r="C250" t="s">
        <v>100</v>
      </c>
      <c r="D250" s="30">
        <v>23</v>
      </c>
    </row>
    <row r="251" spans="1:4" x14ac:dyDescent="0.25">
      <c r="A251" t="s">
        <v>1900</v>
      </c>
      <c r="B251" t="s">
        <v>45</v>
      </c>
      <c r="C251" t="s">
        <v>96</v>
      </c>
      <c r="D251" s="30">
        <v>9.3000000000000007</v>
      </c>
    </row>
    <row r="252" spans="1:4" x14ac:dyDescent="0.25">
      <c r="A252" t="s">
        <v>1858</v>
      </c>
      <c r="B252" t="s">
        <v>1627</v>
      </c>
      <c r="C252" t="s">
        <v>1859</v>
      </c>
      <c r="D252" s="30">
        <v>45</v>
      </c>
    </row>
    <row r="253" spans="1:4" x14ac:dyDescent="0.25">
      <c r="A253" t="s">
        <v>1856</v>
      </c>
      <c r="B253" t="s">
        <v>1627</v>
      </c>
      <c r="C253" t="s">
        <v>1857</v>
      </c>
      <c r="D253" s="30">
        <v>75</v>
      </c>
    </row>
    <row r="254" spans="1:4" x14ac:dyDescent="0.25">
      <c r="A254" t="s">
        <v>2034</v>
      </c>
      <c r="B254" t="s">
        <v>109</v>
      </c>
      <c r="C254" t="s">
        <v>2035</v>
      </c>
      <c r="D254" s="30">
        <v>2.0299999999999998</v>
      </c>
    </row>
    <row r="255" spans="1:4" x14ac:dyDescent="0.25">
      <c r="A255" t="s">
        <v>1989</v>
      </c>
      <c r="B255" t="s">
        <v>109</v>
      </c>
      <c r="C255" t="s">
        <v>1990</v>
      </c>
      <c r="D255" s="30">
        <v>1.45</v>
      </c>
    </row>
    <row r="256" spans="1:4" x14ac:dyDescent="0.25">
      <c r="A256" t="s">
        <v>1970</v>
      </c>
      <c r="B256" t="s">
        <v>37</v>
      </c>
      <c r="C256" t="s">
        <v>1971</v>
      </c>
      <c r="D256" s="30">
        <v>1.47</v>
      </c>
    </row>
    <row r="257" spans="1:4" x14ac:dyDescent="0.25">
      <c r="A257" t="s">
        <v>1983</v>
      </c>
      <c r="B257" t="s">
        <v>16</v>
      </c>
      <c r="C257" t="s">
        <v>131</v>
      </c>
      <c r="D257" s="30">
        <v>42.38</v>
      </c>
    </row>
    <row r="258" spans="1:4" x14ac:dyDescent="0.25">
      <c r="A258" t="s">
        <v>1987</v>
      </c>
      <c r="B258" t="s">
        <v>109</v>
      </c>
      <c r="C258" t="s">
        <v>1988</v>
      </c>
      <c r="D258" s="30">
        <v>4.7</v>
      </c>
    </row>
    <row r="259" spans="1:4" x14ac:dyDescent="0.25">
      <c r="A259" t="s">
        <v>2042</v>
      </c>
      <c r="B259" t="s">
        <v>42</v>
      </c>
      <c r="C259" t="s">
        <v>2043</v>
      </c>
      <c r="D259" s="30">
        <v>0.78</v>
      </c>
    </row>
    <row r="260" spans="1:4" x14ac:dyDescent="0.25">
      <c r="A260" t="s">
        <v>2038</v>
      </c>
      <c r="B260" t="s">
        <v>42</v>
      </c>
      <c r="C260" t="s">
        <v>2039</v>
      </c>
      <c r="D260" s="30">
        <v>21</v>
      </c>
    </row>
    <row r="261" spans="1:4" x14ac:dyDescent="0.25">
      <c r="A261" t="s">
        <v>2183</v>
      </c>
      <c r="B261" t="s">
        <v>550</v>
      </c>
      <c r="C261" t="s">
        <v>2184</v>
      </c>
      <c r="D261" s="30">
        <v>0.88</v>
      </c>
    </row>
    <row r="262" spans="1:4" x14ac:dyDescent="0.25">
      <c r="A262" t="s">
        <v>2017</v>
      </c>
      <c r="B262" t="s">
        <v>550</v>
      </c>
      <c r="C262" t="s">
        <v>2018</v>
      </c>
      <c r="D262" s="30">
        <v>2.9</v>
      </c>
    </row>
    <row r="263" spans="1:4" x14ac:dyDescent="0.25">
      <c r="A263" t="s">
        <v>2019</v>
      </c>
      <c r="B263" t="s">
        <v>25</v>
      </c>
      <c r="C263" t="s">
        <v>2020</v>
      </c>
      <c r="D263" s="30">
        <v>6.6</v>
      </c>
    </row>
    <row r="264" spans="1:4" x14ac:dyDescent="0.25">
      <c r="A264" t="s">
        <v>2014</v>
      </c>
      <c r="B264" t="s">
        <v>37</v>
      </c>
      <c r="C264" t="s">
        <v>2015</v>
      </c>
      <c r="D264" s="30">
        <v>0.26</v>
      </c>
    </row>
    <row r="265" spans="1:4" x14ac:dyDescent="0.25">
      <c r="A265" t="s">
        <v>3983</v>
      </c>
      <c r="B265" t="s">
        <v>37</v>
      </c>
      <c r="C265" t="s">
        <v>3984</v>
      </c>
      <c r="D265" s="30">
        <v>0.22</v>
      </c>
    </row>
    <row r="266" spans="1:4" x14ac:dyDescent="0.25">
      <c r="A266" t="s">
        <v>2036</v>
      </c>
      <c r="B266" t="s">
        <v>37</v>
      </c>
      <c r="C266" t="s">
        <v>2037</v>
      </c>
      <c r="D266" s="30">
        <v>9.59</v>
      </c>
    </row>
    <row r="267" spans="1:4" x14ac:dyDescent="0.25">
      <c r="A267" t="s">
        <v>2102</v>
      </c>
      <c r="B267" t="s">
        <v>16</v>
      </c>
      <c r="C267" t="s">
        <v>2103</v>
      </c>
      <c r="D267" s="30">
        <v>105.41</v>
      </c>
    </row>
    <row r="268" spans="1:4" x14ac:dyDescent="0.25">
      <c r="A268" t="s">
        <v>2105</v>
      </c>
      <c r="B268" t="s">
        <v>16</v>
      </c>
      <c r="C268" t="s">
        <v>2106</v>
      </c>
      <c r="D268" s="30">
        <v>130</v>
      </c>
    </row>
    <row r="269" spans="1:4" x14ac:dyDescent="0.25">
      <c r="A269" t="s">
        <v>2100</v>
      </c>
      <c r="B269" t="s">
        <v>37</v>
      </c>
      <c r="C269" t="s">
        <v>2101</v>
      </c>
      <c r="D269" s="30">
        <v>44.04</v>
      </c>
    </row>
    <row r="270" spans="1:4" x14ac:dyDescent="0.25">
      <c r="A270" t="s">
        <v>4050</v>
      </c>
      <c r="B270" t="s">
        <v>16</v>
      </c>
      <c r="C270" t="s">
        <v>4051</v>
      </c>
      <c r="D270" s="30">
        <v>41.06</v>
      </c>
    </row>
    <row r="271" spans="1:4" x14ac:dyDescent="0.25">
      <c r="A271" t="s">
        <v>4047</v>
      </c>
      <c r="B271" t="s">
        <v>37</v>
      </c>
      <c r="C271" t="s">
        <v>4048</v>
      </c>
      <c r="D271" s="30">
        <v>495.6</v>
      </c>
    </row>
    <row r="272" spans="1:4" x14ac:dyDescent="0.25">
      <c r="A272" t="s">
        <v>2091</v>
      </c>
      <c r="B272" t="s">
        <v>42</v>
      </c>
      <c r="C272" t="s">
        <v>2092</v>
      </c>
      <c r="D272" s="30">
        <v>0.85</v>
      </c>
    </row>
    <row r="273" spans="1:4" x14ac:dyDescent="0.25">
      <c r="A273" t="s">
        <v>2068</v>
      </c>
      <c r="B273" t="s">
        <v>42</v>
      </c>
      <c r="C273" t="s">
        <v>2069</v>
      </c>
      <c r="D273" s="30">
        <v>1.33</v>
      </c>
    </row>
    <row r="274" spans="1:4" x14ac:dyDescent="0.25">
      <c r="A274" t="s">
        <v>2089</v>
      </c>
      <c r="B274" t="s">
        <v>42</v>
      </c>
      <c r="C274" t="s">
        <v>2090</v>
      </c>
      <c r="D274" s="30">
        <v>0.83</v>
      </c>
    </row>
    <row r="275" spans="1:4" x14ac:dyDescent="0.25">
      <c r="A275" t="s">
        <v>2072</v>
      </c>
      <c r="B275" t="s">
        <v>42</v>
      </c>
      <c r="C275" t="s">
        <v>2073</v>
      </c>
      <c r="D275" s="30">
        <v>1.1499999999999999</v>
      </c>
    </row>
    <row r="276" spans="1:4" x14ac:dyDescent="0.25">
      <c r="A276" t="s">
        <v>2070</v>
      </c>
      <c r="B276" t="s">
        <v>42</v>
      </c>
      <c r="C276" t="s">
        <v>2071</v>
      </c>
      <c r="D276" s="30">
        <v>0.59</v>
      </c>
    </row>
    <row r="277" spans="1:4" x14ac:dyDescent="0.25">
      <c r="A277" t="s">
        <v>2113</v>
      </c>
      <c r="B277" t="s">
        <v>16</v>
      </c>
      <c r="C277" t="s">
        <v>2114</v>
      </c>
      <c r="D277" s="30">
        <v>10.53</v>
      </c>
    </row>
    <row r="278" spans="1:4" x14ac:dyDescent="0.25">
      <c r="A278" t="s">
        <v>2111</v>
      </c>
      <c r="B278" t="s">
        <v>16</v>
      </c>
      <c r="C278" t="s">
        <v>2112</v>
      </c>
      <c r="D278" s="30">
        <v>12.56</v>
      </c>
    </row>
    <row r="279" spans="1:4" x14ac:dyDescent="0.25">
      <c r="A279" t="s">
        <v>1699</v>
      </c>
      <c r="B279" t="s">
        <v>16</v>
      </c>
      <c r="C279" t="s">
        <v>1700</v>
      </c>
      <c r="D279" s="30">
        <v>6.8</v>
      </c>
    </row>
    <row r="280" spans="1:4" x14ac:dyDescent="0.25">
      <c r="A280" t="s">
        <v>2126</v>
      </c>
      <c r="B280" t="s">
        <v>16</v>
      </c>
      <c r="C280" t="s">
        <v>2127</v>
      </c>
      <c r="D280" s="30">
        <v>0.22</v>
      </c>
    </row>
    <row r="281" spans="1:4" x14ac:dyDescent="0.25">
      <c r="A281" t="s">
        <v>2003</v>
      </c>
      <c r="B281" t="s">
        <v>109</v>
      </c>
      <c r="C281" t="s">
        <v>2004</v>
      </c>
      <c r="D281" s="30">
        <v>2.0699999999999998</v>
      </c>
    </row>
    <row r="282" spans="1:4" x14ac:dyDescent="0.25">
      <c r="A282" t="s">
        <v>1999</v>
      </c>
      <c r="B282" t="s">
        <v>109</v>
      </c>
      <c r="C282" t="s">
        <v>2000</v>
      </c>
      <c r="D282" s="30">
        <v>4.24</v>
      </c>
    </row>
    <row r="283" spans="1:4" x14ac:dyDescent="0.25">
      <c r="A283" t="s">
        <v>1997</v>
      </c>
      <c r="B283" t="s">
        <v>109</v>
      </c>
      <c r="C283" t="s">
        <v>1998</v>
      </c>
      <c r="D283" s="30">
        <v>3.77</v>
      </c>
    </row>
    <row r="284" spans="1:4" x14ac:dyDescent="0.25">
      <c r="A284" t="s">
        <v>1703</v>
      </c>
      <c r="B284" t="s">
        <v>293</v>
      </c>
      <c r="C284" t="s">
        <v>1704</v>
      </c>
      <c r="D284" s="30">
        <v>1</v>
      </c>
    </row>
    <row r="285" spans="1:4" x14ac:dyDescent="0.25">
      <c r="A285" t="s">
        <v>1707</v>
      </c>
      <c r="B285" t="s">
        <v>16</v>
      </c>
      <c r="C285" t="s">
        <v>1708</v>
      </c>
      <c r="D285" s="30">
        <v>4.3</v>
      </c>
    </row>
    <row r="286" spans="1:4" x14ac:dyDescent="0.25">
      <c r="A286" t="s">
        <v>2123</v>
      </c>
      <c r="B286" t="s">
        <v>16</v>
      </c>
      <c r="C286" t="s">
        <v>2124</v>
      </c>
      <c r="D286" s="30">
        <v>0.9</v>
      </c>
    </row>
    <row r="287" spans="1:4" x14ac:dyDescent="0.25">
      <c r="A287" t="s">
        <v>2129</v>
      </c>
      <c r="B287" t="s">
        <v>16</v>
      </c>
      <c r="C287" t="s">
        <v>2130</v>
      </c>
      <c r="D287" s="30">
        <v>0.97</v>
      </c>
    </row>
    <row r="288" spans="1:4" x14ac:dyDescent="0.25">
      <c r="A288" t="s">
        <v>1711</v>
      </c>
      <c r="B288" t="s">
        <v>16</v>
      </c>
      <c r="C288" t="s">
        <v>1712</v>
      </c>
      <c r="D288" s="30">
        <v>1.21</v>
      </c>
    </row>
    <row r="289" spans="1:4" x14ac:dyDescent="0.25">
      <c r="A289" t="s">
        <v>4068</v>
      </c>
      <c r="B289" t="s">
        <v>16</v>
      </c>
      <c r="C289" t="s">
        <v>4069</v>
      </c>
      <c r="D289" s="30">
        <v>1.1100000000000001</v>
      </c>
    </row>
    <row r="290" spans="1:4" x14ac:dyDescent="0.25">
      <c r="A290" t="s">
        <v>1675</v>
      </c>
      <c r="B290" t="s">
        <v>109</v>
      </c>
      <c r="C290" t="s">
        <v>1676</v>
      </c>
      <c r="D290" s="30">
        <v>1.71</v>
      </c>
    </row>
    <row r="291" spans="1:4" x14ac:dyDescent="0.25">
      <c r="A291" t="s">
        <v>2009</v>
      </c>
      <c r="B291" t="s">
        <v>16</v>
      </c>
      <c r="C291" t="s">
        <v>2010</v>
      </c>
      <c r="D291" s="30">
        <v>10.81</v>
      </c>
    </row>
    <row r="292" spans="1:4" x14ac:dyDescent="0.25">
      <c r="A292" t="s">
        <v>2132</v>
      </c>
      <c r="B292" t="s">
        <v>16</v>
      </c>
      <c r="C292" t="s">
        <v>2133</v>
      </c>
      <c r="D292" s="30">
        <v>8.1999999999999993</v>
      </c>
    </row>
    <row r="293" spans="1:4" x14ac:dyDescent="0.25">
      <c r="A293" t="s">
        <v>2287</v>
      </c>
      <c r="B293" t="s">
        <v>16</v>
      </c>
      <c r="C293" t="s">
        <v>2288</v>
      </c>
      <c r="D293" s="30">
        <v>1.18</v>
      </c>
    </row>
    <row r="294" spans="1:4" x14ac:dyDescent="0.25">
      <c r="A294" t="s">
        <v>2136</v>
      </c>
      <c r="B294" t="s">
        <v>16</v>
      </c>
      <c r="C294" t="s">
        <v>2137</v>
      </c>
      <c r="D294" s="30">
        <v>2.65</v>
      </c>
    </row>
    <row r="295" spans="1:4" x14ac:dyDescent="0.25">
      <c r="A295" t="s">
        <v>2058</v>
      </c>
      <c r="B295" t="s">
        <v>16</v>
      </c>
      <c r="C295" t="s">
        <v>2059</v>
      </c>
      <c r="D295" s="30">
        <v>3.38</v>
      </c>
    </row>
    <row r="296" spans="1:4" x14ac:dyDescent="0.25">
      <c r="A296" t="s">
        <v>2087</v>
      </c>
      <c r="B296" t="s">
        <v>16</v>
      </c>
      <c r="C296" t="s">
        <v>2088</v>
      </c>
      <c r="D296" s="30">
        <v>2.65</v>
      </c>
    </row>
    <row r="297" spans="1:4" x14ac:dyDescent="0.25">
      <c r="A297" t="s">
        <v>2186</v>
      </c>
      <c r="B297" t="s">
        <v>16</v>
      </c>
      <c r="C297" t="s">
        <v>2187</v>
      </c>
      <c r="D297" s="30">
        <v>3.93</v>
      </c>
    </row>
    <row r="298" spans="1:4" x14ac:dyDescent="0.25">
      <c r="A298" t="s">
        <v>2079</v>
      </c>
      <c r="B298" t="s">
        <v>16</v>
      </c>
      <c r="C298" t="s">
        <v>2080</v>
      </c>
      <c r="D298" s="30">
        <v>4.1399999999999997</v>
      </c>
    </row>
    <row r="299" spans="1:4" x14ac:dyDescent="0.25">
      <c r="A299" t="s">
        <v>2141</v>
      </c>
      <c r="B299" t="s">
        <v>16</v>
      </c>
      <c r="C299" t="s">
        <v>2142</v>
      </c>
      <c r="D299" s="30">
        <v>11.27</v>
      </c>
    </row>
    <row r="300" spans="1:4" x14ac:dyDescent="0.25">
      <c r="A300" t="s">
        <v>2146</v>
      </c>
      <c r="B300" t="s">
        <v>16</v>
      </c>
      <c r="C300" t="s">
        <v>2147</v>
      </c>
      <c r="D300" s="30">
        <v>32.67</v>
      </c>
    </row>
    <row r="301" spans="1:4" x14ac:dyDescent="0.25">
      <c r="A301" t="s">
        <v>2143</v>
      </c>
      <c r="B301" t="s">
        <v>37</v>
      </c>
      <c r="C301" t="s">
        <v>2144</v>
      </c>
      <c r="D301" s="30">
        <v>0.27</v>
      </c>
    </row>
    <row r="302" spans="1:4" x14ac:dyDescent="0.25">
      <c r="A302" t="s">
        <v>2148</v>
      </c>
      <c r="B302" t="s">
        <v>37</v>
      </c>
      <c r="C302" t="s">
        <v>2149</v>
      </c>
      <c r="D302" s="30">
        <v>0.53</v>
      </c>
    </row>
    <row r="303" spans="1:4" x14ac:dyDescent="0.25">
      <c r="A303" t="s">
        <v>2138</v>
      </c>
      <c r="B303" t="s">
        <v>42</v>
      </c>
      <c r="C303" t="s">
        <v>2139</v>
      </c>
      <c r="D303" s="30">
        <v>0.87</v>
      </c>
    </row>
    <row r="304" spans="1:4" x14ac:dyDescent="0.25">
      <c r="A304" t="s">
        <v>4056</v>
      </c>
      <c r="B304" t="s">
        <v>42</v>
      </c>
      <c r="C304" t="s">
        <v>2077</v>
      </c>
      <c r="D304" s="30">
        <v>0.04</v>
      </c>
    </row>
    <row r="305" spans="1:4" x14ac:dyDescent="0.25">
      <c r="A305" t="s">
        <v>2151</v>
      </c>
      <c r="B305" t="s">
        <v>2152</v>
      </c>
      <c r="C305" t="s">
        <v>2153</v>
      </c>
      <c r="D305" s="30">
        <v>17.21</v>
      </c>
    </row>
    <row r="306" spans="1:4" x14ac:dyDescent="0.25">
      <c r="A306" t="s">
        <v>4153</v>
      </c>
      <c r="B306" t="s">
        <v>2152</v>
      </c>
      <c r="C306" t="s">
        <v>4154</v>
      </c>
      <c r="D306" s="30">
        <v>11.96</v>
      </c>
    </row>
    <row r="307" spans="1:4" x14ac:dyDescent="0.25">
      <c r="A307" t="s">
        <v>2193</v>
      </c>
      <c r="B307" t="s">
        <v>2191</v>
      </c>
      <c r="C307" t="s">
        <v>2194</v>
      </c>
      <c r="D307" s="30">
        <v>11.96</v>
      </c>
    </row>
    <row r="308" spans="1:4" x14ac:dyDescent="0.25">
      <c r="A308" t="s">
        <v>2074</v>
      </c>
      <c r="B308" t="s">
        <v>109</v>
      </c>
      <c r="C308" t="s">
        <v>2075</v>
      </c>
      <c r="D308" s="30">
        <v>1.31</v>
      </c>
    </row>
    <row r="309" spans="1:4" x14ac:dyDescent="0.25">
      <c r="A309" t="s">
        <v>4057</v>
      </c>
      <c r="B309" t="s">
        <v>109</v>
      </c>
      <c r="C309" t="s">
        <v>2075</v>
      </c>
      <c r="D309" s="30">
        <v>1.31</v>
      </c>
    </row>
    <row r="310" spans="1:4" x14ac:dyDescent="0.25">
      <c r="A310" t="s">
        <v>2076</v>
      </c>
      <c r="B310" t="s">
        <v>42</v>
      </c>
      <c r="C310" t="s">
        <v>2077</v>
      </c>
      <c r="D310" s="30">
        <v>0.04</v>
      </c>
    </row>
    <row r="311" spans="1:4" x14ac:dyDescent="0.25">
      <c r="A311" t="s">
        <v>2154</v>
      </c>
      <c r="B311" t="s">
        <v>2155</v>
      </c>
      <c r="C311" t="s">
        <v>2156</v>
      </c>
      <c r="D311" s="30">
        <v>25.52</v>
      </c>
    </row>
    <row r="312" spans="1:4" x14ac:dyDescent="0.25">
      <c r="A312" t="s">
        <v>2190</v>
      </c>
      <c r="B312" t="s">
        <v>2191</v>
      </c>
      <c r="C312" t="s">
        <v>2192</v>
      </c>
      <c r="D312" s="30">
        <v>32.19</v>
      </c>
    </row>
    <row r="313" spans="1:4" x14ac:dyDescent="0.25">
      <c r="A313" t="s">
        <v>1992</v>
      </c>
      <c r="B313" t="s">
        <v>16</v>
      </c>
      <c r="C313" t="s">
        <v>1993</v>
      </c>
      <c r="D313" s="30">
        <v>30.51</v>
      </c>
    </row>
    <row r="314" spans="1:4" x14ac:dyDescent="0.25">
      <c r="A314" t="s">
        <v>2108</v>
      </c>
      <c r="B314" t="s">
        <v>109</v>
      </c>
      <c r="C314" t="s">
        <v>2109</v>
      </c>
      <c r="D314" s="30">
        <v>1.29</v>
      </c>
    </row>
    <row r="315" spans="1:4" x14ac:dyDescent="0.25">
      <c r="A315" t="s">
        <v>2115</v>
      </c>
      <c r="B315" t="s">
        <v>109</v>
      </c>
      <c r="C315" t="s">
        <v>2116</v>
      </c>
      <c r="D315" s="30">
        <v>2.17</v>
      </c>
    </row>
    <row r="316" spans="1:4" x14ac:dyDescent="0.25">
      <c r="A316" t="s">
        <v>2161</v>
      </c>
      <c r="B316" t="s">
        <v>1627</v>
      </c>
      <c r="C316" t="s">
        <v>2162</v>
      </c>
      <c r="D316" s="30">
        <v>44.73</v>
      </c>
    </row>
    <row r="317" spans="1:4" x14ac:dyDescent="0.25">
      <c r="A317" t="s">
        <v>2164</v>
      </c>
      <c r="B317" t="s">
        <v>1627</v>
      </c>
      <c r="C317" t="s">
        <v>2165</v>
      </c>
      <c r="D317" s="30">
        <v>49.51</v>
      </c>
    </row>
    <row r="318" spans="1:4" x14ac:dyDescent="0.25">
      <c r="A318" t="s">
        <v>2200</v>
      </c>
      <c r="B318" t="s">
        <v>42</v>
      </c>
      <c r="C318" t="s">
        <v>2201</v>
      </c>
      <c r="D318" s="30">
        <v>9.26</v>
      </c>
    </row>
    <row r="319" spans="1:4" x14ac:dyDescent="0.25">
      <c r="A319" t="s">
        <v>2181</v>
      </c>
      <c r="B319" t="s">
        <v>25</v>
      </c>
      <c r="C319" t="s">
        <v>2182</v>
      </c>
      <c r="D319" s="30">
        <v>11.76</v>
      </c>
    </row>
    <row r="320" spans="1:4" x14ac:dyDescent="0.25">
      <c r="A320" t="s">
        <v>2203</v>
      </c>
      <c r="B320" t="s">
        <v>16</v>
      </c>
      <c r="C320" t="s">
        <v>2204</v>
      </c>
      <c r="D320" s="30">
        <v>53</v>
      </c>
    </row>
    <row r="321" spans="1:4" x14ac:dyDescent="0.25">
      <c r="A321" t="s">
        <v>2198</v>
      </c>
      <c r="B321" t="s">
        <v>16</v>
      </c>
      <c r="C321" t="s">
        <v>2199</v>
      </c>
      <c r="D321" s="30">
        <v>51.18</v>
      </c>
    </row>
    <row r="322" spans="1:4" x14ac:dyDescent="0.25">
      <c r="A322" t="s">
        <v>4054</v>
      </c>
      <c r="B322" t="s">
        <v>42</v>
      </c>
      <c r="C322" t="s">
        <v>4055</v>
      </c>
      <c r="D322" s="30">
        <v>0.94</v>
      </c>
    </row>
    <row r="323" spans="1:4" x14ac:dyDescent="0.25">
      <c r="A323" t="s">
        <v>3780</v>
      </c>
      <c r="B323" t="s">
        <v>16</v>
      </c>
      <c r="C323" t="s">
        <v>3781</v>
      </c>
      <c r="D323" s="30">
        <v>41.14</v>
      </c>
    </row>
    <row r="324" spans="1:4" x14ac:dyDescent="0.25">
      <c r="A324" t="s">
        <v>2208</v>
      </c>
      <c r="B324" t="s">
        <v>16</v>
      </c>
      <c r="C324" t="s">
        <v>2209</v>
      </c>
      <c r="D324" s="30">
        <v>22.65</v>
      </c>
    </row>
    <row r="325" spans="1:4" x14ac:dyDescent="0.25">
      <c r="A325" t="s">
        <v>2231</v>
      </c>
      <c r="B325" t="s">
        <v>16</v>
      </c>
      <c r="C325" t="s">
        <v>2232</v>
      </c>
      <c r="D325" s="30">
        <v>39.840000000000003</v>
      </c>
    </row>
    <row r="326" spans="1:4" x14ac:dyDescent="0.25">
      <c r="A326" t="s">
        <v>2222</v>
      </c>
      <c r="B326" t="s">
        <v>293</v>
      </c>
      <c r="C326" t="s">
        <v>2223</v>
      </c>
      <c r="D326" s="30">
        <v>32.74</v>
      </c>
    </row>
    <row r="327" spans="1:4" x14ac:dyDescent="0.25">
      <c r="A327" t="s">
        <v>2213</v>
      </c>
      <c r="B327" t="s">
        <v>16</v>
      </c>
      <c r="C327" t="s">
        <v>2214</v>
      </c>
      <c r="D327" s="30">
        <v>7.95</v>
      </c>
    </row>
    <row r="328" spans="1:4" x14ac:dyDescent="0.25">
      <c r="A328" t="s">
        <v>2235</v>
      </c>
      <c r="B328" t="s">
        <v>37</v>
      </c>
      <c r="C328" t="s">
        <v>2236</v>
      </c>
      <c r="D328" s="30">
        <v>43.14</v>
      </c>
    </row>
    <row r="329" spans="1:4" x14ac:dyDescent="0.25">
      <c r="A329" t="s">
        <v>2238</v>
      </c>
      <c r="B329" t="s">
        <v>37</v>
      </c>
      <c r="C329" t="s">
        <v>2236</v>
      </c>
      <c r="D329" s="30">
        <v>46.8</v>
      </c>
    </row>
    <row r="330" spans="1:4" x14ac:dyDescent="0.25">
      <c r="A330" t="s">
        <v>2227</v>
      </c>
      <c r="B330" t="s">
        <v>16</v>
      </c>
      <c r="C330" t="s">
        <v>2228</v>
      </c>
      <c r="D330" s="30">
        <v>4.8600000000000003</v>
      </c>
    </row>
    <row r="331" spans="1:4" x14ac:dyDescent="0.25">
      <c r="A331" t="s">
        <v>2224</v>
      </c>
      <c r="B331" t="s">
        <v>293</v>
      </c>
      <c r="C331" t="s">
        <v>2225</v>
      </c>
      <c r="D331" s="30">
        <v>4.5599999999999996</v>
      </c>
    </row>
    <row r="332" spans="1:4" x14ac:dyDescent="0.25">
      <c r="A332" t="s">
        <v>2206</v>
      </c>
      <c r="B332" t="s">
        <v>16</v>
      </c>
      <c r="C332" t="s">
        <v>2207</v>
      </c>
      <c r="D332" s="30">
        <v>3.39</v>
      </c>
    </row>
    <row r="333" spans="1:4" x14ac:dyDescent="0.25">
      <c r="A333" t="s">
        <v>2240</v>
      </c>
      <c r="B333" t="s">
        <v>16</v>
      </c>
      <c r="C333" t="s">
        <v>2241</v>
      </c>
      <c r="D333" s="30">
        <v>30.8</v>
      </c>
    </row>
    <row r="334" spans="1:4" x14ac:dyDescent="0.25">
      <c r="A334" t="s">
        <v>2243</v>
      </c>
      <c r="B334" t="s">
        <v>16</v>
      </c>
      <c r="C334" t="s">
        <v>2244</v>
      </c>
      <c r="D334" s="30">
        <v>19.100000000000001</v>
      </c>
    </row>
    <row r="335" spans="1:4" x14ac:dyDescent="0.25">
      <c r="A335" t="s">
        <v>1789</v>
      </c>
      <c r="B335" t="s">
        <v>109</v>
      </c>
      <c r="C335" t="s">
        <v>1790</v>
      </c>
      <c r="D335" s="30">
        <v>13.06</v>
      </c>
    </row>
    <row r="336" spans="1:4" x14ac:dyDescent="0.25">
      <c r="A336" t="s">
        <v>2260</v>
      </c>
      <c r="B336" t="s">
        <v>109</v>
      </c>
      <c r="C336" t="s">
        <v>2261</v>
      </c>
      <c r="D336" s="30">
        <v>12.82</v>
      </c>
    </row>
    <row r="337" spans="1:4" x14ac:dyDescent="0.25">
      <c r="A337" t="s">
        <v>2258</v>
      </c>
      <c r="B337" t="s">
        <v>109</v>
      </c>
      <c r="C337" t="s">
        <v>1790</v>
      </c>
      <c r="D337" s="30">
        <v>13.06</v>
      </c>
    </row>
    <row r="338" spans="1:4" x14ac:dyDescent="0.25">
      <c r="A338" t="s">
        <v>2248</v>
      </c>
      <c r="B338" t="s">
        <v>109</v>
      </c>
      <c r="C338" t="s">
        <v>2249</v>
      </c>
      <c r="D338" s="30">
        <v>3.41</v>
      </c>
    </row>
    <row r="339" spans="1:4" x14ac:dyDescent="0.25">
      <c r="A339" t="s">
        <v>2264</v>
      </c>
      <c r="B339" t="s">
        <v>2265</v>
      </c>
      <c r="C339" t="s">
        <v>2266</v>
      </c>
      <c r="D339" s="30">
        <v>18.62</v>
      </c>
    </row>
    <row r="340" spans="1:4" x14ac:dyDescent="0.25">
      <c r="A340" t="s">
        <v>2338</v>
      </c>
      <c r="B340" t="s">
        <v>109</v>
      </c>
      <c r="C340" t="s">
        <v>2339</v>
      </c>
      <c r="D340" s="30">
        <v>9</v>
      </c>
    </row>
    <row r="341" spans="1:4" x14ac:dyDescent="0.25">
      <c r="A341" t="s">
        <v>2253</v>
      </c>
      <c r="B341" t="s">
        <v>1923</v>
      </c>
      <c r="C341" t="s">
        <v>2254</v>
      </c>
      <c r="D341" s="30">
        <v>12.46</v>
      </c>
    </row>
    <row r="342" spans="1:4" x14ac:dyDescent="0.25">
      <c r="A342" t="s">
        <v>2251</v>
      </c>
      <c r="B342" t="s">
        <v>1923</v>
      </c>
      <c r="C342" t="s">
        <v>2252</v>
      </c>
      <c r="D342" s="30">
        <v>18.03</v>
      </c>
    </row>
    <row r="343" spans="1:4" x14ac:dyDescent="0.25">
      <c r="A343" t="s">
        <v>4063</v>
      </c>
      <c r="B343" t="s">
        <v>109</v>
      </c>
      <c r="C343" t="s">
        <v>4064</v>
      </c>
      <c r="D343" s="30">
        <v>12.29</v>
      </c>
    </row>
    <row r="344" spans="1:4" x14ac:dyDescent="0.25">
      <c r="A344" t="s">
        <v>1787</v>
      </c>
      <c r="B344" t="s">
        <v>109</v>
      </c>
      <c r="C344" t="s">
        <v>1788</v>
      </c>
      <c r="D344" s="30">
        <v>15.59</v>
      </c>
    </row>
    <row r="345" spans="1:4" x14ac:dyDescent="0.25">
      <c r="A345" t="s">
        <v>2257</v>
      </c>
      <c r="B345" t="s">
        <v>109</v>
      </c>
      <c r="C345" t="s">
        <v>1788</v>
      </c>
      <c r="D345" s="30">
        <v>15.59</v>
      </c>
    </row>
    <row r="346" spans="1:4" x14ac:dyDescent="0.25">
      <c r="A346" t="s">
        <v>2284</v>
      </c>
      <c r="B346" t="s">
        <v>16</v>
      </c>
      <c r="C346" t="s">
        <v>2285</v>
      </c>
      <c r="D346" s="30">
        <v>13.23</v>
      </c>
    </row>
    <row r="347" spans="1:4" x14ac:dyDescent="0.25">
      <c r="A347" t="s">
        <v>3850</v>
      </c>
      <c r="B347" t="s">
        <v>42</v>
      </c>
      <c r="C347" t="s">
        <v>3851</v>
      </c>
      <c r="D347" s="30">
        <v>3.06</v>
      </c>
    </row>
    <row r="348" spans="1:4" x14ac:dyDescent="0.25">
      <c r="A348" t="s">
        <v>3853</v>
      </c>
      <c r="B348" t="s">
        <v>42</v>
      </c>
      <c r="C348" t="s">
        <v>3854</v>
      </c>
      <c r="D348" s="30">
        <v>30.1</v>
      </c>
    </row>
    <row r="349" spans="1:4" x14ac:dyDescent="0.25">
      <c r="A349" t="s">
        <v>3856</v>
      </c>
      <c r="B349" t="s">
        <v>42</v>
      </c>
      <c r="C349" t="s">
        <v>3857</v>
      </c>
      <c r="D349" s="30">
        <v>25.69</v>
      </c>
    </row>
    <row r="350" spans="1:4" x14ac:dyDescent="0.25">
      <c r="A350" t="s">
        <v>4072</v>
      </c>
      <c r="B350" t="s">
        <v>109</v>
      </c>
      <c r="C350" t="s">
        <v>4073</v>
      </c>
      <c r="D350" s="30">
        <v>1.23</v>
      </c>
    </row>
    <row r="351" spans="1:4" x14ac:dyDescent="0.25">
      <c r="A351" t="s">
        <v>3859</v>
      </c>
      <c r="B351" t="s">
        <v>37</v>
      </c>
      <c r="C351" t="s">
        <v>3860</v>
      </c>
      <c r="D351" s="30">
        <v>178.15</v>
      </c>
    </row>
    <row r="352" spans="1:4" x14ac:dyDescent="0.25">
      <c r="A352" t="s">
        <v>4137</v>
      </c>
      <c r="B352" t="s">
        <v>16</v>
      </c>
      <c r="C352" t="s">
        <v>4138</v>
      </c>
      <c r="D352" s="30">
        <v>10.01</v>
      </c>
    </row>
    <row r="353" spans="1:4" x14ac:dyDescent="0.25">
      <c r="A353" t="s">
        <v>3978</v>
      </c>
      <c r="B353" t="s">
        <v>16</v>
      </c>
      <c r="C353" t="s">
        <v>3979</v>
      </c>
      <c r="D353" s="30">
        <v>14.69</v>
      </c>
    </row>
    <row r="354" spans="1:4" x14ac:dyDescent="0.25">
      <c r="A354" t="s">
        <v>1717</v>
      </c>
      <c r="B354" t="s">
        <v>109</v>
      </c>
      <c r="C354" t="s">
        <v>1718</v>
      </c>
      <c r="D354" s="30">
        <v>0.78</v>
      </c>
    </row>
    <row r="355" spans="1:4" x14ac:dyDescent="0.25">
      <c r="A355" t="s">
        <v>2301</v>
      </c>
      <c r="B355" t="s">
        <v>16</v>
      </c>
      <c r="C355" t="s">
        <v>2302</v>
      </c>
      <c r="D355" s="30">
        <v>113.12</v>
      </c>
    </row>
    <row r="356" spans="1:4" x14ac:dyDescent="0.25">
      <c r="A356" t="s">
        <v>2304</v>
      </c>
      <c r="B356" t="s">
        <v>293</v>
      </c>
      <c r="C356" t="s">
        <v>2305</v>
      </c>
      <c r="D356" s="30">
        <v>4.42</v>
      </c>
    </row>
    <row r="357" spans="1:4" x14ac:dyDescent="0.25">
      <c r="A357" t="s">
        <v>3862</v>
      </c>
      <c r="B357" t="s">
        <v>16</v>
      </c>
      <c r="C357" t="s">
        <v>3863</v>
      </c>
      <c r="D357" s="30">
        <v>6.91</v>
      </c>
    </row>
    <row r="358" spans="1:4" x14ac:dyDescent="0.25">
      <c r="A358" t="s">
        <v>3865</v>
      </c>
      <c r="B358" t="s">
        <v>42</v>
      </c>
      <c r="C358" t="s">
        <v>3866</v>
      </c>
      <c r="D358" s="30">
        <v>19.2</v>
      </c>
    </row>
    <row r="359" spans="1:4" x14ac:dyDescent="0.25">
      <c r="A359" t="s">
        <v>2314</v>
      </c>
      <c r="B359" t="s">
        <v>16</v>
      </c>
      <c r="C359" t="s">
        <v>2315</v>
      </c>
      <c r="D359" s="30">
        <v>181.44</v>
      </c>
    </row>
    <row r="360" spans="1:4" x14ac:dyDescent="0.25">
      <c r="A360" t="s">
        <v>1725</v>
      </c>
      <c r="B360" t="s">
        <v>16</v>
      </c>
      <c r="C360" t="s">
        <v>1726</v>
      </c>
      <c r="D360" s="30">
        <v>26.39</v>
      </c>
    </row>
    <row r="361" spans="1:4" x14ac:dyDescent="0.25">
      <c r="A361" t="s">
        <v>4144</v>
      </c>
      <c r="B361" t="s">
        <v>16</v>
      </c>
      <c r="C361" t="s">
        <v>4145</v>
      </c>
      <c r="D361" s="30">
        <v>18.32</v>
      </c>
    </row>
    <row r="362" spans="1:4" x14ac:dyDescent="0.25">
      <c r="A362" t="s">
        <v>1723</v>
      </c>
      <c r="B362" t="s">
        <v>42</v>
      </c>
      <c r="C362" t="s">
        <v>1724</v>
      </c>
      <c r="D362" s="30">
        <v>0.16</v>
      </c>
    </row>
    <row r="363" spans="1:4" x14ac:dyDescent="0.25">
      <c r="A363" t="s">
        <v>1715</v>
      </c>
      <c r="B363" t="s">
        <v>42</v>
      </c>
      <c r="C363" t="s">
        <v>1716</v>
      </c>
      <c r="D363" s="30">
        <v>2.87</v>
      </c>
    </row>
    <row r="364" spans="1:4" x14ac:dyDescent="0.25">
      <c r="A364" t="s">
        <v>1727</v>
      </c>
      <c r="B364" t="s">
        <v>42</v>
      </c>
      <c r="C364" t="s">
        <v>1728</v>
      </c>
      <c r="D364" s="30">
        <v>1.32</v>
      </c>
    </row>
    <row r="365" spans="1:4" x14ac:dyDescent="0.25">
      <c r="A365" t="s">
        <v>2319</v>
      </c>
      <c r="B365" t="s">
        <v>42</v>
      </c>
      <c r="C365" t="s">
        <v>2320</v>
      </c>
      <c r="D365" s="30">
        <v>40.380000000000003</v>
      </c>
    </row>
    <row r="366" spans="1:4" x14ac:dyDescent="0.25">
      <c r="A366" t="s">
        <v>2322</v>
      </c>
      <c r="B366" t="s">
        <v>42</v>
      </c>
      <c r="C366" t="s">
        <v>2323</v>
      </c>
      <c r="D366" s="30">
        <v>15.36</v>
      </c>
    </row>
    <row r="367" spans="1:4" x14ac:dyDescent="0.25">
      <c r="A367" t="s">
        <v>2330</v>
      </c>
      <c r="B367" t="s">
        <v>42</v>
      </c>
      <c r="C367" t="s">
        <v>2331</v>
      </c>
      <c r="D367" s="30">
        <v>33.24</v>
      </c>
    </row>
    <row r="368" spans="1:4" x14ac:dyDescent="0.25">
      <c r="A368" t="s">
        <v>2299</v>
      </c>
      <c r="B368" t="s">
        <v>37</v>
      </c>
      <c r="C368" t="s">
        <v>2300</v>
      </c>
      <c r="D368" s="30">
        <v>3.33</v>
      </c>
    </row>
    <row r="369" spans="1:4" x14ac:dyDescent="0.25">
      <c r="A369" t="s">
        <v>2344</v>
      </c>
      <c r="B369" t="s">
        <v>42</v>
      </c>
      <c r="C369" t="s">
        <v>2345</v>
      </c>
      <c r="D369" s="30">
        <v>18</v>
      </c>
    </row>
    <row r="370" spans="1:4" x14ac:dyDescent="0.25">
      <c r="A370" t="s">
        <v>2349</v>
      </c>
      <c r="B370" t="s">
        <v>42</v>
      </c>
      <c r="C370" t="s">
        <v>2350</v>
      </c>
      <c r="D370" s="30">
        <v>42.5</v>
      </c>
    </row>
    <row r="371" spans="1:4" x14ac:dyDescent="0.25">
      <c r="A371" t="s">
        <v>3981</v>
      </c>
      <c r="B371" t="s">
        <v>37</v>
      </c>
      <c r="C371" t="s">
        <v>3982</v>
      </c>
      <c r="D371" s="30">
        <v>320.27999999999997</v>
      </c>
    </row>
    <row r="372" spans="1:4" x14ac:dyDescent="0.25">
      <c r="A372" t="s">
        <v>2355</v>
      </c>
      <c r="B372" t="s">
        <v>16</v>
      </c>
      <c r="C372" t="s">
        <v>2356</v>
      </c>
      <c r="D372" s="30">
        <v>396.24</v>
      </c>
    </row>
    <row r="373" spans="1:4" x14ac:dyDescent="0.25">
      <c r="A373" t="s">
        <v>2359</v>
      </c>
      <c r="B373" t="s">
        <v>37</v>
      </c>
      <c r="C373" t="s">
        <v>2360</v>
      </c>
      <c r="D373" s="30">
        <v>292.63</v>
      </c>
    </row>
    <row r="374" spans="1:4" x14ac:dyDescent="0.25">
      <c r="A374" t="s">
        <v>4149</v>
      </c>
      <c r="B374" t="s">
        <v>16</v>
      </c>
      <c r="C374" t="s">
        <v>4150</v>
      </c>
      <c r="D374" s="30">
        <v>381.23</v>
      </c>
    </row>
    <row r="375" spans="1:4" ht="409.5" x14ac:dyDescent="0.25">
      <c r="A375" t="s">
        <v>2370</v>
      </c>
      <c r="B375" t="s">
        <v>37</v>
      </c>
      <c r="C375" s="33" t="s">
        <v>2371</v>
      </c>
      <c r="D375" s="30">
        <v>4513.51</v>
      </c>
    </row>
    <row r="376" spans="1:4" ht="405" x14ac:dyDescent="0.25">
      <c r="A376" t="s">
        <v>1834</v>
      </c>
      <c r="B376" t="s">
        <v>37</v>
      </c>
      <c r="C376" s="33" t="s">
        <v>1835</v>
      </c>
      <c r="D376" s="30">
        <v>3126.89</v>
      </c>
    </row>
    <row r="377" spans="1:4" ht="409.5" x14ac:dyDescent="0.25">
      <c r="A377" t="s">
        <v>2373</v>
      </c>
      <c r="B377" t="s">
        <v>37</v>
      </c>
      <c r="C377" s="33" t="s">
        <v>2374</v>
      </c>
      <c r="D377" s="30">
        <v>4391</v>
      </c>
    </row>
    <row r="378" spans="1:4" x14ac:dyDescent="0.25">
      <c r="A378" t="s">
        <v>2369</v>
      </c>
      <c r="B378" t="s">
        <v>25</v>
      </c>
      <c r="C378" t="s">
        <v>1833</v>
      </c>
      <c r="D378" s="30">
        <v>2.9</v>
      </c>
    </row>
    <row r="379" spans="1:4" x14ac:dyDescent="0.25">
      <c r="A379" t="s">
        <v>1832</v>
      </c>
      <c r="B379" t="s">
        <v>42</v>
      </c>
      <c r="C379" t="s">
        <v>1833</v>
      </c>
      <c r="D379" s="30">
        <v>2.9</v>
      </c>
    </row>
    <row r="380" spans="1:4" x14ac:dyDescent="0.25">
      <c r="A380" t="s">
        <v>3994</v>
      </c>
      <c r="B380" t="s">
        <v>37</v>
      </c>
      <c r="C380" t="s">
        <v>3995</v>
      </c>
      <c r="D380" s="30">
        <v>161.6</v>
      </c>
    </row>
    <row r="381" spans="1:4" ht="225" x14ac:dyDescent="0.25">
      <c r="A381" t="s">
        <v>3992</v>
      </c>
      <c r="B381" t="s">
        <v>37</v>
      </c>
      <c r="C381" s="33" t="s">
        <v>3993</v>
      </c>
      <c r="D381" s="30">
        <v>750</v>
      </c>
    </row>
    <row r="382" spans="1:4" x14ac:dyDescent="0.25">
      <c r="A382" t="s">
        <v>2383</v>
      </c>
      <c r="B382" t="s">
        <v>37</v>
      </c>
      <c r="C382" t="s">
        <v>2384</v>
      </c>
      <c r="D382" s="30">
        <v>929.47</v>
      </c>
    </row>
    <row r="383" spans="1:4" ht="150" x14ac:dyDescent="0.25">
      <c r="A383" t="s">
        <v>2390</v>
      </c>
      <c r="B383" t="s">
        <v>37</v>
      </c>
      <c r="C383" s="33" t="s">
        <v>2391</v>
      </c>
      <c r="D383" s="30">
        <v>881.24</v>
      </c>
    </row>
    <row r="384" spans="1:4" ht="135" x14ac:dyDescent="0.25">
      <c r="A384" t="s">
        <v>2393</v>
      </c>
      <c r="B384" t="s">
        <v>37</v>
      </c>
      <c r="C384" s="33" t="s">
        <v>2394</v>
      </c>
      <c r="D384" s="30">
        <v>535</v>
      </c>
    </row>
    <row r="385" spans="1:4" ht="150" x14ac:dyDescent="0.25">
      <c r="A385" t="s">
        <v>3794</v>
      </c>
      <c r="B385" t="s">
        <v>37</v>
      </c>
      <c r="C385" s="33" t="s">
        <v>3795</v>
      </c>
      <c r="D385" s="30">
        <v>336</v>
      </c>
    </row>
    <row r="386" spans="1:4" ht="240" x14ac:dyDescent="0.25">
      <c r="A386" t="s">
        <v>2396</v>
      </c>
      <c r="B386" t="s">
        <v>37</v>
      </c>
      <c r="C386" s="33" t="s">
        <v>2397</v>
      </c>
      <c r="D386" s="30">
        <v>843.25</v>
      </c>
    </row>
    <row r="387" spans="1:4" ht="240" x14ac:dyDescent="0.25">
      <c r="A387" t="s">
        <v>2399</v>
      </c>
      <c r="B387" t="s">
        <v>37</v>
      </c>
      <c r="C387" s="33" t="s">
        <v>2397</v>
      </c>
      <c r="D387" s="30">
        <v>865</v>
      </c>
    </row>
    <row r="388" spans="1:4" ht="285" x14ac:dyDescent="0.25">
      <c r="A388" t="s">
        <v>2404</v>
      </c>
      <c r="B388" t="s">
        <v>37</v>
      </c>
      <c r="C388" s="33" t="s">
        <v>2405</v>
      </c>
      <c r="D388" s="30">
        <v>1293</v>
      </c>
    </row>
    <row r="389" spans="1:4" ht="315" x14ac:dyDescent="0.25">
      <c r="A389" t="s">
        <v>2401</v>
      </c>
      <c r="B389" t="s">
        <v>37</v>
      </c>
      <c r="C389" s="33" t="s">
        <v>2402</v>
      </c>
      <c r="D389" s="30">
        <v>1346.64</v>
      </c>
    </row>
    <row r="390" spans="1:4" ht="315" x14ac:dyDescent="0.25">
      <c r="A390" t="s">
        <v>2407</v>
      </c>
      <c r="B390" t="s">
        <v>37</v>
      </c>
      <c r="C390" s="33" t="s">
        <v>407</v>
      </c>
      <c r="D390" s="30">
        <v>579</v>
      </c>
    </row>
    <row r="391" spans="1:4" x14ac:dyDescent="0.25">
      <c r="A391" t="s">
        <v>1808</v>
      </c>
      <c r="B391" t="s">
        <v>37</v>
      </c>
      <c r="C391" t="s">
        <v>1809</v>
      </c>
      <c r="D391" s="30">
        <v>145.99</v>
      </c>
    </row>
    <row r="392" spans="1:4" x14ac:dyDescent="0.25">
      <c r="A392" t="s">
        <v>1815</v>
      </c>
      <c r="B392" t="s">
        <v>37</v>
      </c>
      <c r="C392" t="s">
        <v>1816</v>
      </c>
      <c r="D392" s="30">
        <v>21.08</v>
      </c>
    </row>
    <row r="393" spans="1:4" x14ac:dyDescent="0.25">
      <c r="A393" t="s">
        <v>4156</v>
      </c>
      <c r="B393" t="s">
        <v>16</v>
      </c>
      <c r="C393" t="s">
        <v>4157</v>
      </c>
      <c r="D393" s="30">
        <v>148.21</v>
      </c>
    </row>
    <row r="394" spans="1:4" x14ac:dyDescent="0.25">
      <c r="A394" t="s">
        <v>2412</v>
      </c>
      <c r="B394" t="s">
        <v>16</v>
      </c>
      <c r="C394" t="s">
        <v>2413</v>
      </c>
      <c r="D394" s="30">
        <v>58</v>
      </c>
    </row>
    <row r="395" spans="1:4" x14ac:dyDescent="0.25">
      <c r="A395" t="s">
        <v>2381</v>
      </c>
      <c r="B395" t="s">
        <v>37</v>
      </c>
      <c r="C395" t="s">
        <v>2382</v>
      </c>
      <c r="D395" s="30">
        <v>50.84</v>
      </c>
    </row>
    <row r="396" spans="1:4" x14ac:dyDescent="0.25">
      <c r="A396" t="s">
        <v>4182</v>
      </c>
      <c r="B396" t="s">
        <v>37</v>
      </c>
      <c r="C396" t="s">
        <v>4183</v>
      </c>
      <c r="D396" s="30">
        <v>41.04</v>
      </c>
    </row>
    <row r="397" spans="1:4" x14ac:dyDescent="0.25">
      <c r="A397" t="s">
        <v>2386</v>
      </c>
      <c r="B397" t="s">
        <v>37</v>
      </c>
      <c r="C397" t="s">
        <v>2387</v>
      </c>
      <c r="D397" s="30">
        <v>22.54</v>
      </c>
    </row>
    <row r="398" spans="1:4" x14ac:dyDescent="0.25">
      <c r="A398" t="s">
        <v>2361</v>
      </c>
      <c r="B398" t="s">
        <v>37</v>
      </c>
      <c r="C398" t="s">
        <v>2362</v>
      </c>
      <c r="D398" s="30">
        <v>62.14</v>
      </c>
    </row>
    <row r="399" spans="1:4" x14ac:dyDescent="0.25">
      <c r="A399" t="s">
        <v>2363</v>
      </c>
      <c r="B399" t="s">
        <v>37</v>
      </c>
      <c r="C399" t="s">
        <v>2364</v>
      </c>
      <c r="D399" s="30">
        <v>497.53</v>
      </c>
    </row>
    <row r="400" spans="1:4" x14ac:dyDescent="0.25">
      <c r="A400" t="s">
        <v>3833</v>
      </c>
      <c r="B400" t="s">
        <v>37</v>
      </c>
      <c r="C400" t="s">
        <v>3834</v>
      </c>
      <c r="D400" s="30">
        <v>448.19</v>
      </c>
    </row>
    <row r="401" spans="1:4" x14ac:dyDescent="0.25">
      <c r="A401" t="s">
        <v>1825</v>
      </c>
      <c r="B401" t="s">
        <v>37</v>
      </c>
      <c r="C401" t="s">
        <v>1826</v>
      </c>
      <c r="D401" s="30">
        <v>39.880000000000003</v>
      </c>
    </row>
    <row r="402" spans="1:4" x14ac:dyDescent="0.25">
      <c r="A402" t="s">
        <v>2418</v>
      </c>
      <c r="B402" t="s">
        <v>42</v>
      </c>
      <c r="C402" t="s">
        <v>2419</v>
      </c>
      <c r="D402" s="30">
        <v>80.11</v>
      </c>
    </row>
    <row r="403" spans="1:4" x14ac:dyDescent="0.25">
      <c r="A403" t="s">
        <v>4077</v>
      </c>
      <c r="B403" t="s">
        <v>42</v>
      </c>
      <c r="C403" t="s">
        <v>4078</v>
      </c>
      <c r="D403" s="30">
        <v>40.64</v>
      </c>
    </row>
    <row r="404" spans="1:4" x14ac:dyDescent="0.25">
      <c r="A404" t="s">
        <v>2367</v>
      </c>
      <c r="B404" t="s">
        <v>16</v>
      </c>
      <c r="C404" t="s">
        <v>2368</v>
      </c>
      <c r="D404" s="30">
        <v>36</v>
      </c>
    </row>
    <row r="405" spans="1:4" x14ac:dyDescent="0.25">
      <c r="A405" t="s">
        <v>2424</v>
      </c>
      <c r="B405" t="s">
        <v>16</v>
      </c>
      <c r="C405" t="s">
        <v>2425</v>
      </c>
      <c r="D405" s="30">
        <v>85.92</v>
      </c>
    </row>
    <row r="406" spans="1:4" x14ac:dyDescent="0.25">
      <c r="A406" t="s">
        <v>2427</v>
      </c>
      <c r="B406" t="s">
        <v>16</v>
      </c>
      <c r="C406" t="s">
        <v>2428</v>
      </c>
      <c r="D406" s="30">
        <v>61.41</v>
      </c>
    </row>
    <row r="407" spans="1:4" x14ac:dyDescent="0.25">
      <c r="A407" t="s">
        <v>2460</v>
      </c>
      <c r="B407" t="s">
        <v>42</v>
      </c>
      <c r="C407" t="s">
        <v>2461</v>
      </c>
      <c r="D407" s="30">
        <v>6.58</v>
      </c>
    </row>
    <row r="408" spans="1:4" x14ac:dyDescent="0.25">
      <c r="A408" t="s">
        <v>2437</v>
      </c>
      <c r="B408" t="s">
        <v>42</v>
      </c>
      <c r="C408" t="s">
        <v>2438</v>
      </c>
      <c r="D408" s="30">
        <v>3.67</v>
      </c>
    </row>
    <row r="409" spans="1:4" x14ac:dyDescent="0.25">
      <c r="A409" t="s">
        <v>2442</v>
      </c>
      <c r="B409" t="s">
        <v>42</v>
      </c>
      <c r="C409" t="s">
        <v>2443</v>
      </c>
      <c r="D409" s="30">
        <v>4.0999999999999996</v>
      </c>
    </row>
    <row r="410" spans="1:4" x14ac:dyDescent="0.25">
      <c r="A410" t="s">
        <v>2519</v>
      </c>
      <c r="B410" t="s">
        <v>42</v>
      </c>
      <c r="C410" t="s">
        <v>2520</v>
      </c>
      <c r="D410" s="30">
        <v>6.02</v>
      </c>
    </row>
    <row r="411" spans="1:4" x14ac:dyDescent="0.25">
      <c r="A411" t="s">
        <v>2451</v>
      </c>
      <c r="B411" t="s">
        <v>42</v>
      </c>
      <c r="C411" t="s">
        <v>2452</v>
      </c>
      <c r="D411" s="30">
        <v>11.7</v>
      </c>
    </row>
    <row r="412" spans="1:4" x14ac:dyDescent="0.25">
      <c r="A412" t="s">
        <v>2466</v>
      </c>
      <c r="B412" t="s">
        <v>42</v>
      </c>
      <c r="C412" t="s">
        <v>698</v>
      </c>
      <c r="D412" s="30">
        <v>17</v>
      </c>
    </row>
    <row r="413" spans="1:4" x14ac:dyDescent="0.25">
      <c r="A413" t="s">
        <v>2513</v>
      </c>
      <c r="B413" t="s">
        <v>42</v>
      </c>
      <c r="C413" t="s">
        <v>2514</v>
      </c>
      <c r="D413" s="30">
        <v>13.63</v>
      </c>
    </row>
    <row r="414" spans="1:4" x14ac:dyDescent="0.25">
      <c r="A414" t="s">
        <v>2472</v>
      </c>
      <c r="B414" t="s">
        <v>25</v>
      </c>
      <c r="C414" t="s">
        <v>2473</v>
      </c>
      <c r="D414" s="30">
        <v>4.0999999999999996</v>
      </c>
    </row>
    <row r="415" spans="1:4" x14ac:dyDescent="0.25">
      <c r="A415" t="s">
        <v>2475</v>
      </c>
      <c r="B415" t="s">
        <v>25</v>
      </c>
      <c r="C415" t="s">
        <v>2476</v>
      </c>
      <c r="D415" s="30">
        <v>3.6</v>
      </c>
    </row>
    <row r="416" spans="1:4" x14ac:dyDescent="0.25">
      <c r="A416" t="s">
        <v>2454</v>
      </c>
      <c r="B416" t="s">
        <v>37</v>
      </c>
      <c r="C416" t="s">
        <v>2455</v>
      </c>
      <c r="D416" s="30">
        <v>2.08</v>
      </c>
    </row>
    <row r="417" spans="1:4" x14ac:dyDescent="0.25">
      <c r="A417" t="s">
        <v>2533</v>
      </c>
      <c r="B417" t="s">
        <v>37</v>
      </c>
      <c r="C417" t="s">
        <v>2534</v>
      </c>
      <c r="D417" s="30">
        <v>3.52</v>
      </c>
    </row>
    <row r="418" spans="1:4" x14ac:dyDescent="0.25">
      <c r="A418" t="s">
        <v>2463</v>
      </c>
      <c r="B418" t="s">
        <v>37</v>
      </c>
      <c r="C418" t="s">
        <v>2464</v>
      </c>
      <c r="D418" s="30">
        <v>2.12</v>
      </c>
    </row>
    <row r="419" spans="1:4" x14ac:dyDescent="0.25">
      <c r="A419" t="s">
        <v>2470</v>
      </c>
      <c r="B419" t="s">
        <v>550</v>
      </c>
      <c r="C419" t="s">
        <v>2471</v>
      </c>
      <c r="D419" s="30">
        <v>1.32</v>
      </c>
    </row>
    <row r="420" spans="1:4" x14ac:dyDescent="0.25">
      <c r="A420" t="s">
        <v>4082</v>
      </c>
      <c r="B420" t="s">
        <v>37</v>
      </c>
      <c r="C420" t="s">
        <v>4083</v>
      </c>
      <c r="D420" s="30">
        <v>171.5</v>
      </c>
    </row>
    <row r="421" spans="1:4" x14ac:dyDescent="0.25">
      <c r="A421" t="s">
        <v>2482</v>
      </c>
      <c r="B421" t="s">
        <v>37</v>
      </c>
      <c r="C421" t="s">
        <v>2483</v>
      </c>
      <c r="D421" s="30">
        <v>86.97</v>
      </c>
    </row>
    <row r="422" spans="1:4" x14ac:dyDescent="0.25">
      <c r="A422" t="s">
        <v>2487</v>
      </c>
      <c r="B422" t="s">
        <v>37</v>
      </c>
      <c r="C422" t="s">
        <v>2488</v>
      </c>
      <c r="D422" s="30">
        <v>32.46</v>
      </c>
    </row>
    <row r="423" spans="1:4" ht="60" x14ac:dyDescent="0.25">
      <c r="A423" t="s">
        <v>2490</v>
      </c>
      <c r="B423" t="s">
        <v>37</v>
      </c>
      <c r="C423" s="33" t="s">
        <v>2491</v>
      </c>
      <c r="D423" s="30">
        <v>547</v>
      </c>
    </row>
    <row r="424" spans="1:4" ht="60" x14ac:dyDescent="0.25">
      <c r="A424" t="s">
        <v>2493</v>
      </c>
      <c r="B424" t="s">
        <v>550</v>
      </c>
      <c r="C424" s="33" t="s">
        <v>2494</v>
      </c>
      <c r="D424" s="30">
        <v>447</v>
      </c>
    </row>
    <row r="425" spans="1:4" x14ac:dyDescent="0.25">
      <c r="A425" t="s">
        <v>2012</v>
      </c>
      <c r="B425" t="s">
        <v>37</v>
      </c>
      <c r="C425" t="s">
        <v>2013</v>
      </c>
      <c r="D425" s="30">
        <v>20.6</v>
      </c>
    </row>
    <row r="426" spans="1:4" x14ac:dyDescent="0.25">
      <c r="A426" t="s">
        <v>4091</v>
      </c>
      <c r="B426" t="s">
        <v>42</v>
      </c>
      <c r="C426" t="s">
        <v>4092</v>
      </c>
      <c r="D426" s="30">
        <v>20.12</v>
      </c>
    </row>
    <row r="427" spans="1:4" x14ac:dyDescent="0.25">
      <c r="A427" t="s">
        <v>2496</v>
      </c>
      <c r="B427" t="s">
        <v>42</v>
      </c>
      <c r="C427" t="s">
        <v>2497</v>
      </c>
      <c r="D427" s="30">
        <v>3.45</v>
      </c>
    </row>
    <row r="428" spans="1:4" x14ac:dyDescent="0.25">
      <c r="A428" t="s">
        <v>4087</v>
      </c>
      <c r="B428" t="s">
        <v>42</v>
      </c>
      <c r="C428" t="s">
        <v>4088</v>
      </c>
      <c r="D428" s="30">
        <v>68.89</v>
      </c>
    </row>
    <row r="429" spans="1:4" x14ac:dyDescent="0.25">
      <c r="A429" t="s">
        <v>3868</v>
      </c>
      <c r="B429" t="s">
        <v>550</v>
      </c>
      <c r="C429" t="s">
        <v>3869</v>
      </c>
      <c r="D429" s="30">
        <v>1315</v>
      </c>
    </row>
    <row r="430" spans="1:4" x14ac:dyDescent="0.25">
      <c r="A430" t="s">
        <v>3871</v>
      </c>
      <c r="B430" t="s">
        <v>42</v>
      </c>
      <c r="C430" t="s">
        <v>3872</v>
      </c>
      <c r="D430" s="30">
        <v>27.17</v>
      </c>
    </row>
    <row r="431" spans="1:4" x14ac:dyDescent="0.25">
      <c r="A431" t="s">
        <v>3874</v>
      </c>
      <c r="B431" t="s">
        <v>42</v>
      </c>
      <c r="C431" t="s">
        <v>3875</v>
      </c>
      <c r="D431" s="30">
        <v>82.84</v>
      </c>
    </row>
    <row r="432" spans="1:4" x14ac:dyDescent="0.25">
      <c r="A432" t="s">
        <v>2499</v>
      </c>
      <c r="B432" t="s">
        <v>16</v>
      </c>
      <c r="C432" t="s">
        <v>2500</v>
      </c>
      <c r="D432" s="30">
        <v>6.56</v>
      </c>
    </row>
    <row r="433" spans="1:4" x14ac:dyDescent="0.25">
      <c r="A433" t="s">
        <v>1733</v>
      </c>
      <c r="B433" t="s">
        <v>16</v>
      </c>
      <c r="C433" t="s">
        <v>1734</v>
      </c>
      <c r="D433" s="30">
        <v>7.94</v>
      </c>
    </row>
    <row r="434" spans="1:4" x14ac:dyDescent="0.25">
      <c r="A434" t="s">
        <v>4093</v>
      </c>
      <c r="B434" t="s">
        <v>42</v>
      </c>
      <c r="C434" t="s">
        <v>4094</v>
      </c>
      <c r="D434" s="30">
        <v>26.16</v>
      </c>
    </row>
    <row r="435" spans="1:4" x14ac:dyDescent="0.25">
      <c r="A435" t="s">
        <v>4096</v>
      </c>
      <c r="B435" t="s">
        <v>42</v>
      </c>
      <c r="C435" t="s">
        <v>4097</v>
      </c>
      <c r="D435" s="30">
        <v>10.06</v>
      </c>
    </row>
    <row r="436" spans="1:4" x14ac:dyDescent="0.25">
      <c r="A436" t="s">
        <v>2502</v>
      </c>
      <c r="B436" t="s">
        <v>42</v>
      </c>
      <c r="C436" t="s">
        <v>2503</v>
      </c>
      <c r="D436" s="30">
        <v>19.75</v>
      </c>
    </row>
    <row r="437" spans="1:4" x14ac:dyDescent="0.25">
      <c r="A437" t="s">
        <v>2528</v>
      </c>
      <c r="B437" t="s">
        <v>42</v>
      </c>
      <c r="C437" t="s">
        <v>2529</v>
      </c>
      <c r="D437" s="30">
        <v>23.23</v>
      </c>
    </row>
    <row r="438" spans="1:4" x14ac:dyDescent="0.25">
      <c r="A438" t="s">
        <v>2538</v>
      </c>
      <c r="B438" t="s">
        <v>37</v>
      </c>
      <c r="C438" t="s">
        <v>2539</v>
      </c>
      <c r="D438" s="30">
        <v>50.86</v>
      </c>
    </row>
    <row r="439" spans="1:4" x14ac:dyDescent="0.25">
      <c r="A439" t="s">
        <v>2456</v>
      </c>
      <c r="B439" t="s">
        <v>37</v>
      </c>
      <c r="C439" t="s">
        <v>2457</v>
      </c>
      <c r="D439" s="30">
        <v>18.12</v>
      </c>
    </row>
    <row r="440" spans="1:4" x14ac:dyDescent="0.25">
      <c r="A440" t="s">
        <v>2433</v>
      </c>
      <c r="B440" t="s">
        <v>37</v>
      </c>
      <c r="C440" t="s">
        <v>2434</v>
      </c>
      <c r="D440" s="30">
        <v>2.33</v>
      </c>
    </row>
    <row r="441" spans="1:4" x14ac:dyDescent="0.25">
      <c r="A441" t="s">
        <v>2444</v>
      </c>
      <c r="B441" t="s">
        <v>37</v>
      </c>
      <c r="C441" t="s">
        <v>2445</v>
      </c>
      <c r="D441" s="30">
        <v>3.25</v>
      </c>
    </row>
    <row r="442" spans="1:4" x14ac:dyDescent="0.25">
      <c r="A442" t="s">
        <v>2521</v>
      </c>
      <c r="B442" t="s">
        <v>37</v>
      </c>
      <c r="C442" t="s">
        <v>2522</v>
      </c>
      <c r="D442" s="30">
        <v>5.91</v>
      </c>
    </row>
    <row r="443" spans="1:4" x14ac:dyDescent="0.25">
      <c r="A443" t="s">
        <v>2447</v>
      </c>
      <c r="B443" t="s">
        <v>37</v>
      </c>
      <c r="C443" t="s">
        <v>2448</v>
      </c>
      <c r="D443" s="30">
        <v>12.4</v>
      </c>
    </row>
    <row r="444" spans="1:4" x14ac:dyDescent="0.25">
      <c r="A444" t="s">
        <v>2515</v>
      </c>
      <c r="B444" t="s">
        <v>37</v>
      </c>
      <c r="C444" t="s">
        <v>2516</v>
      </c>
      <c r="D444" s="30">
        <v>15.45</v>
      </c>
    </row>
    <row r="445" spans="1:4" x14ac:dyDescent="0.25">
      <c r="A445" t="s">
        <v>2506</v>
      </c>
      <c r="B445" t="s">
        <v>37</v>
      </c>
      <c r="C445" t="s">
        <v>2507</v>
      </c>
      <c r="D445" s="30">
        <v>21.79</v>
      </c>
    </row>
    <row r="446" spans="1:4" x14ac:dyDescent="0.25">
      <c r="A446" t="s">
        <v>2526</v>
      </c>
      <c r="B446" t="s">
        <v>37</v>
      </c>
      <c r="C446" t="s">
        <v>2527</v>
      </c>
      <c r="D446" s="30">
        <v>42.23</v>
      </c>
    </row>
    <row r="447" spans="1:4" x14ac:dyDescent="0.25">
      <c r="A447" t="s">
        <v>2468</v>
      </c>
      <c r="B447" t="s">
        <v>550</v>
      </c>
      <c r="C447" t="s">
        <v>2469</v>
      </c>
      <c r="D447" s="30">
        <v>7.05</v>
      </c>
    </row>
    <row r="448" spans="1:4" x14ac:dyDescent="0.25">
      <c r="A448" t="s">
        <v>2458</v>
      </c>
      <c r="B448" t="s">
        <v>37</v>
      </c>
      <c r="C448" t="s">
        <v>2459</v>
      </c>
      <c r="D448" s="30">
        <v>0.27</v>
      </c>
    </row>
    <row r="449" spans="1:4" x14ac:dyDescent="0.25">
      <c r="A449" t="s">
        <v>2435</v>
      </c>
      <c r="B449" t="s">
        <v>37</v>
      </c>
      <c r="C449" t="s">
        <v>2436</v>
      </c>
      <c r="D449" s="30">
        <v>0.04</v>
      </c>
    </row>
    <row r="450" spans="1:4" x14ac:dyDescent="0.25">
      <c r="A450" t="s">
        <v>2440</v>
      </c>
      <c r="B450" t="s">
        <v>37</v>
      </c>
      <c r="C450" t="s">
        <v>2441</v>
      </c>
      <c r="D450" s="30">
        <v>0.05</v>
      </c>
    </row>
    <row r="451" spans="1:4" x14ac:dyDescent="0.25">
      <c r="A451" t="s">
        <v>2523</v>
      </c>
      <c r="B451" t="s">
        <v>37</v>
      </c>
      <c r="C451" t="s">
        <v>2524</v>
      </c>
      <c r="D451" s="30">
        <v>7.0000000000000007E-2</v>
      </c>
    </row>
    <row r="452" spans="1:4" x14ac:dyDescent="0.25">
      <c r="A452" t="s">
        <v>2449</v>
      </c>
      <c r="B452" t="s">
        <v>37</v>
      </c>
      <c r="C452" t="s">
        <v>2450</v>
      </c>
      <c r="D452" s="30">
        <v>0.19</v>
      </c>
    </row>
    <row r="453" spans="1:4" x14ac:dyDescent="0.25">
      <c r="A453" t="s">
        <v>2511</v>
      </c>
      <c r="B453" t="s">
        <v>37</v>
      </c>
      <c r="C453" t="s">
        <v>2512</v>
      </c>
      <c r="D453" s="30">
        <v>0.26</v>
      </c>
    </row>
    <row r="454" spans="1:4" x14ac:dyDescent="0.25">
      <c r="A454" t="s">
        <v>2504</v>
      </c>
      <c r="B454" t="s">
        <v>37</v>
      </c>
      <c r="C454" t="s">
        <v>2505</v>
      </c>
      <c r="D454" s="30">
        <v>0.54</v>
      </c>
    </row>
    <row r="455" spans="1:4" x14ac:dyDescent="0.25">
      <c r="A455" t="s">
        <v>2530</v>
      </c>
      <c r="B455" t="s">
        <v>37</v>
      </c>
      <c r="C455" t="s">
        <v>2531</v>
      </c>
      <c r="D455" s="30">
        <v>0.97</v>
      </c>
    </row>
    <row r="456" spans="1:4" x14ac:dyDescent="0.25">
      <c r="A456" t="s">
        <v>2547</v>
      </c>
      <c r="B456" t="s">
        <v>42</v>
      </c>
      <c r="C456" t="s">
        <v>2548</v>
      </c>
      <c r="D456" s="30">
        <v>2.15</v>
      </c>
    </row>
    <row r="457" spans="1:4" x14ac:dyDescent="0.25">
      <c r="A457" t="s">
        <v>2552</v>
      </c>
      <c r="B457" t="s">
        <v>42</v>
      </c>
      <c r="C457" t="s">
        <v>2553</v>
      </c>
      <c r="D457" s="30">
        <v>2.52</v>
      </c>
    </row>
    <row r="458" spans="1:4" x14ac:dyDescent="0.25">
      <c r="A458" t="s">
        <v>2555</v>
      </c>
      <c r="B458" t="s">
        <v>42</v>
      </c>
      <c r="C458" t="s">
        <v>2556</v>
      </c>
      <c r="D458" s="30">
        <v>2.9</v>
      </c>
    </row>
    <row r="459" spans="1:4" x14ac:dyDescent="0.25">
      <c r="A459" t="s">
        <v>2562</v>
      </c>
      <c r="B459" t="s">
        <v>42</v>
      </c>
      <c r="C459" t="s">
        <v>2563</v>
      </c>
      <c r="D459" s="30">
        <v>3.61</v>
      </c>
    </row>
    <row r="460" spans="1:4" x14ac:dyDescent="0.25">
      <c r="A460" t="s">
        <v>2567</v>
      </c>
      <c r="B460" t="s">
        <v>42</v>
      </c>
      <c r="C460" t="s">
        <v>2568</v>
      </c>
      <c r="D460" s="30">
        <v>4.43</v>
      </c>
    </row>
    <row r="461" spans="1:4" x14ac:dyDescent="0.25">
      <c r="A461" t="s">
        <v>2570</v>
      </c>
      <c r="B461" t="s">
        <v>42</v>
      </c>
      <c r="C461" t="s">
        <v>2571</v>
      </c>
      <c r="D461" s="30">
        <v>2.52</v>
      </c>
    </row>
    <row r="462" spans="1:4" x14ac:dyDescent="0.25">
      <c r="A462" t="s">
        <v>2575</v>
      </c>
      <c r="B462" t="s">
        <v>293</v>
      </c>
      <c r="C462" t="s">
        <v>2576</v>
      </c>
      <c r="D462" s="30">
        <v>31.5</v>
      </c>
    </row>
    <row r="463" spans="1:4" ht="120" x14ac:dyDescent="0.25">
      <c r="A463" t="s">
        <v>2578</v>
      </c>
      <c r="B463" t="s">
        <v>293</v>
      </c>
      <c r="C463" s="33" t="s">
        <v>2579</v>
      </c>
      <c r="D463" s="30">
        <v>5.55</v>
      </c>
    </row>
    <row r="464" spans="1:4" ht="120" x14ac:dyDescent="0.25">
      <c r="A464" t="s">
        <v>2581</v>
      </c>
      <c r="B464" t="s">
        <v>16</v>
      </c>
      <c r="C464" s="33" t="s">
        <v>2582</v>
      </c>
      <c r="D464" s="30">
        <v>6.75</v>
      </c>
    </row>
    <row r="465" spans="1:4" x14ac:dyDescent="0.25">
      <c r="A465" t="s">
        <v>2584</v>
      </c>
      <c r="B465" t="s">
        <v>25</v>
      </c>
      <c r="C465" t="s">
        <v>2585</v>
      </c>
      <c r="D465" s="30">
        <v>20</v>
      </c>
    </row>
    <row r="466" spans="1:4" ht="135" x14ac:dyDescent="0.25">
      <c r="A466" t="s">
        <v>2587</v>
      </c>
      <c r="B466" t="s">
        <v>37</v>
      </c>
      <c r="C466" s="33" t="s">
        <v>2588</v>
      </c>
      <c r="D466" s="30">
        <v>138</v>
      </c>
    </row>
    <row r="467" spans="1:4" ht="75" x14ac:dyDescent="0.25">
      <c r="A467" t="s">
        <v>2590</v>
      </c>
      <c r="B467" t="s">
        <v>37</v>
      </c>
      <c r="C467" s="33" t="s">
        <v>2591</v>
      </c>
      <c r="D467" s="30">
        <v>245</v>
      </c>
    </row>
    <row r="468" spans="1:4" ht="75" x14ac:dyDescent="0.25">
      <c r="A468" t="s">
        <v>2593</v>
      </c>
      <c r="B468" t="s">
        <v>37</v>
      </c>
      <c r="C468" s="33" t="s">
        <v>2594</v>
      </c>
      <c r="D468" s="30">
        <v>39</v>
      </c>
    </row>
    <row r="469" spans="1:4" ht="105" x14ac:dyDescent="0.25">
      <c r="A469" t="s">
        <v>2596</v>
      </c>
      <c r="B469" t="s">
        <v>37</v>
      </c>
      <c r="C469" s="33" t="s">
        <v>2597</v>
      </c>
      <c r="D469" s="30">
        <v>13509</v>
      </c>
    </row>
    <row r="470" spans="1:4" ht="105" x14ac:dyDescent="0.25">
      <c r="A470" t="s">
        <v>2599</v>
      </c>
      <c r="B470" t="s">
        <v>37</v>
      </c>
      <c r="C470" s="33" t="s">
        <v>2600</v>
      </c>
      <c r="D470" s="30">
        <v>495</v>
      </c>
    </row>
    <row r="471" spans="1:4" ht="75" x14ac:dyDescent="0.25">
      <c r="A471" t="s">
        <v>2602</v>
      </c>
      <c r="B471" t="s">
        <v>37</v>
      </c>
      <c r="C471" s="33" t="s">
        <v>2603</v>
      </c>
      <c r="D471" s="30">
        <v>130</v>
      </c>
    </row>
    <row r="472" spans="1:4" x14ac:dyDescent="0.25">
      <c r="A472" t="s">
        <v>2605</v>
      </c>
      <c r="B472" t="s">
        <v>37</v>
      </c>
      <c r="C472" t="s">
        <v>2606</v>
      </c>
      <c r="D472" s="30">
        <v>1132</v>
      </c>
    </row>
    <row r="473" spans="1:4" ht="285" x14ac:dyDescent="0.25">
      <c r="A473" t="s">
        <v>2608</v>
      </c>
      <c r="B473" t="s">
        <v>37</v>
      </c>
      <c r="C473" s="33" t="s">
        <v>2609</v>
      </c>
      <c r="D473" s="30">
        <v>8750</v>
      </c>
    </row>
    <row r="474" spans="1:4" ht="60" x14ac:dyDescent="0.25">
      <c r="A474" t="s">
        <v>2611</v>
      </c>
      <c r="B474" t="s">
        <v>37</v>
      </c>
      <c r="C474" s="33" t="s">
        <v>2612</v>
      </c>
      <c r="D474" s="30">
        <v>653</v>
      </c>
    </row>
    <row r="475" spans="1:4" ht="105" x14ac:dyDescent="0.25">
      <c r="A475" t="s">
        <v>2614</v>
      </c>
      <c r="B475" t="s">
        <v>37</v>
      </c>
      <c r="C475" s="33" t="s">
        <v>891</v>
      </c>
      <c r="D475" s="30">
        <v>7050</v>
      </c>
    </row>
    <row r="476" spans="1:4" ht="390" x14ac:dyDescent="0.25">
      <c r="A476" t="s">
        <v>2618</v>
      </c>
      <c r="B476" t="s">
        <v>550</v>
      </c>
      <c r="C476" s="33" t="s">
        <v>2619</v>
      </c>
      <c r="D476" s="30">
        <v>35481</v>
      </c>
    </row>
    <row r="477" spans="1:4" ht="390" x14ac:dyDescent="0.25">
      <c r="A477" t="s">
        <v>2624</v>
      </c>
      <c r="B477" t="s">
        <v>550</v>
      </c>
      <c r="C477" s="33" t="s">
        <v>2625</v>
      </c>
      <c r="D477" s="30">
        <v>19807</v>
      </c>
    </row>
    <row r="478" spans="1:4" ht="225" x14ac:dyDescent="0.25">
      <c r="A478" t="s">
        <v>2627</v>
      </c>
      <c r="B478" t="s">
        <v>37</v>
      </c>
      <c r="C478" s="33" t="s">
        <v>2628</v>
      </c>
      <c r="D478" s="30">
        <v>1051</v>
      </c>
    </row>
    <row r="479" spans="1:4" ht="225" x14ac:dyDescent="0.25">
      <c r="A479" t="s">
        <v>2630</v>
      </c>
      <c r="B479" t="s">
        <v>37</v>
      </c>
      <c r="C479" s="33" t="s">
        <v>2631</v>
      </c>
      <c r="D479" s="30">
        <v>855</v>
      </c>
    </row>
    <row r="480" spans="1:4" ht="75" x14ac:dyDescent="0.25">
      <c r="A480" t="s">
        <v>2633</v>
      </c>
      <c r="B480" t="s">
        <v>37</v>
      </c>
      <c r="C480" s="33" t="s">
        <v>2634</v>
      </c>
      <c r="D480" s="30">
        <v>4671</v>
      </c>
    </row>
    <row r="481" spans="1:4" ht="390" x14ac:dyDescent="0.25">
      <c r="A481" t="s">
        <v>2621</v>
      </c>
      <c r="B481" t="s">
        <v>550</v>
      </c>
      <c r="C481" s="33" t="s">
        <v>2622</v>
      </c>
      <c r="D481" s="30">
        <v>31582</v>
      </c>
    </row>
    <row r="482" spans="1:4" x14ac:dyDescent="0.25">
      <c r="A482" t="s">
        <v>2636</v>
      </c>
      <c r="B482" t="s">
        <v>550</v>
      </c>
      <c r="C482" t="s">
        <v>551</v>
      </c>
      <c r="D482" s="30">
        <v>1950</v>
      </c>
    </row>
    <row r="483" spans="1:4" ht="300" x14ac:dyDescent="0.25">
      <c r="A483" t="s">
        <v>2638</v>
      </c>
      <c r="B483" t="s">
        <v>37</v>
      </c>
      <c r="C483" s="33" t="s">
        <v>2639</v>
      </c>
      <c r="D483" s="30">
        <v>3763</v>
      </c>
    </row>
    <row r="484" spans="1:4" ht="270" x14ac:dyDescent="0.25">
      <c r="A484" t="s">
        <v>2641</v>
      </c>
      <c r="B484" t="s">
        <v>550</v>
      </c>
      <c r="C484" s="33" t="s">
        <v>2642</v>
      </c>
      <c r="D484" s="30">
        <v>247</v>
      </c>
    </row>
    <row r="485" spans="1:4" ht="225" x14ac:dyDescent="0.25">
      <c r="A485" t="s">
        <v>2644</v>
      </c>
      <c r="B485" t="s">
        <v>550</v>
      </c>
      <c r="C485" s="33" t="s">
        <v>2645</v>
      </c>
      <c r="D485" s="30">
        <v>194</v>
      </c>
    </row>
    <row r="486" spans="1:4" ht="90" x14ac:dyDescent="0.25">
      <c r="A486" t="s">
        <v>2647</v>
      </c>
      <c r="B486" t="s">
        <v>37</v>
      </c>
      <c r="C486" s="33" t="s">
        <v>2648</v>
      </c>
      <c r="D486" s="30">
        <v>178</v>
      </c>
    </row>
    <row r="487" spans="1:4" ht="105" x14ac:dyDescent="0.25">
      <c r="A487" t="s">
        <v>2650</v>
      </c>
      <c r="B487" t="s">
        <v>550</v>
      </c>
      <c r="C487" s="33" t="s">
        <v>2651</v>
      </c>
      <c r="D487" s="30">
        <v>136</v>
      </c>
    </row>
    <row r="488" spans="1:4" ht="105" x14ac:dyDescent="0.25">
      <c r="A488" t="s">
        <v>2653</v>
      </c>
      <c r="B488" t="s">
        <v>550</v>
      </c>
      <c r="C488" s="33" t="s">
        <v>2654</v>
      </c>
      <c r="D488" s="30">
        <v>173</v>
      </c>
    </row>
    <row r="489" spans="1:4" ht="135" x14ac:dyDescent="0.25">
      <c r="A489" t="s">
        <v>2656</v>
      </c>
      <c r="B489" t="s">
        <v>550</v>
      </c>
      <c r="C489" s="33" t="s">
        <v>2657</v>
      </c>
      <c r="D489" s="30">
        <v>35</v>
      </c>
    </row>
    <row r="490" spans="1:4" x14ac:dyDescent="0.25">
      <c r="A490" t="s">
        <v>2659</v>
      </c>
      <c r="B490" t="s">
        <v>37</v>
      </c>
      <c r="C490" t="s">
        <v>2660</v>
      </c>
      <c r="D490" s="30">
        <v>522</v>
      </c>
    </row>
    <row r="491" spans="1:4" x14ac:dyDescent="0.25">
      <c r="A491" t="s">
        <v>2662</v>
      </c>
      <c r="B491" t="s">
        <v>37</v>
      </c>
      <c r="C491" t="s">
        <v>2663</v>
      </c>
      <c r="D491" s="30">
        <v>357</v>
      </c>
    </row>
    <row r="492" spans="1:4" ht="105" x14ac:dyDescent="0.25">
      <c r="A492" t="s">
        <v>2665</v>
      </c>
      <c r="B492" t="s">
        <v>37</v>
      </c>
      <c r="C492" s="33" t="s">
        <v>2666</v>
      </c>
      <c r="D492" s="30">
        <v>70</v>
      </c>
    </row>
    <row r="493" spans="1:4" ht="120" x14ac:dyDescent="0.25">
      <c r="A493" t="s">
        <v>2668</v>
      </c>
      <c r="B493" t="s">
        <v>550</v>
      </c>
      <c r="C493" s="33" t="s">
        <v>2669</v>
      </c>
      <c r="D493" s="30">
        <v>79</v>
      </c>
    </row>
    <row r="494" spans="1:4" ht="120" x14ac:dyDescent="0.25">
      <c r="A494" t="s">
        <v>2671</v>
      </c>
      <c r="B494" t="s">
        <v>550</v>
      </c>
      <c r="C494" s="33" t="s">
        <v>2672</v>
      </c>
      <c r="D494" s="30">
        <v>92</v>
      </c>
    </row>
    <row r="495" spans="1:4" ht="120" x14ac:dyDescent="0.25">
      <c r="A495" t="s">
        <v>2674</v>
      </c>
      <c r="B495" t="s">
        <v>550</v>
      </c>
      <c r="C495" s="33" t="s">
        <v>2675</v>
      </c>
      <c r="D495" s="30">
        <v>70</v>
      </c>
    </row>
    <row r="496" spans="1:4" ht="195" x14ac:dyDescent="0.25">
      <c r="A496" t="s">
        <v>2677</v>
      </c>
      <c r="B496" t="s">
        <v>37</v>
      </c>
      <c r="C496" s="33" t="s">
        <v>2678</v>
      </c>
      <c r="D496" s="30">
        <v>65</v>
      </c>
    </row>
    <row r="497" spans="1:4" ht="195" x14ac:dyDescent="0.25">
      <c r="A497" t="s">
        <v>2680</v>
      </c>
      <c r="B497" t="s">
        <v>37</v>
      </c>
      <c r="C497" s="33" t="s">
        <v>2681</v>
      </c>
      <c r="D497" s="30">
        <v>28</v>
      </c>
    </row>
    <row r="498" spans="1:4" ht="195" x14ac:dyDescent="0.25">
      <c r="A498" t="s">
        <v>2683</v>
      </c>
      <c r="B498" t="s">
        <v>550</v>
      </c>
      <c r="C498" s="33" t="s">
        <v>2684</v>
      </c>
      <c r="D498" s="30">
        <v>22</v>
      </c>
    </row>
    <row r="499" spans="1:4" ht="195" x14ac:dyDescent="0.25">
      <c r="A499" t="s">
        <v>2686</v>
      </c>
      <c r="B499" t="s">
        <v>550</v>
      </c>
      <c r="C499" s="33" t="s">
        <v>2687</v>
      </c>
      <c r="D499" s="30">
        <v>52</v>
      </c>
    </row>
    <row r="500" spans="1:4" x14ac:dyDescent="0.25">
      <c r="A500" t="s">
        <v>4105</v>
      </c>
      <c r="B500" t="s">
        <v>37</v>
      </c>
      <c r="C500" t="s">
        <v>4106</v>
      </c>
      <c r="D500" s="30">
        <v>111.67</v>
      </c>
    </row>
    <row r="501" spans="1:4" ht="105" x14ac:dyDescent="0.25">
      <c r="A501" t="s">
        <v>2689</v>
      </c>
      <c r="B501" t="s">
        <v>37</v>
      </c>
      <c r="C501" s="33" t="s">
        <v>2690</v>
      </c>
      <c r="D501" s="30">
        <v>442</v>
      </c>
    </row>
    <row r="502" spans="1:4" ht="105" x14ac:dyDescent="0.25">
      <c r="A502" t="s">
        <v>2692</v>
      </c>
      <c r="B502" t="s">
        <v>550</v>
      </c>
      <c r="C502" s="33" t="s">
        <v>2693</v>
      </c>
      <c r="D502" s="30">
        <v>310</v>
      </c>
    </row>
    <row r="503" spans="1:4" ht="135" x14ac:dyDescent="0.25">
      <c r="A503" t="s">
        <v>2695</v>
      </c>
      <c r="B503" t="s">
        <v>37</v>
      </c>
      <c r="C503" s="33" t="s">
        <v>2696</v>
      </c>
      <c r="D503" s="30">
        <v>4.45</v>
      </c>
    </row>
    <row r="504" spans="1:4" ht="135" x14ac:dyDescent="0.25">
      <c r="A504" t="s">
        <v>2698</v>
      </c>
      <c r="B504" t="s">
        <v>550</v>
      </c>
      <c r="C504" s="33" t="s">
        <v>2699</v>
      </c>
      <c r="D504" s="30">
        <v>7.05</v>
      </c>
    </row>
    <row r="505" spans="1:4" ht="135" x14ac:dyDescent="0.25">
      <c r="A505" t="s">
        <v>2701</v>
      </c>
      <c r="B505" t="s">
        <v>550</v>
      </c>
      <c r="C505" s="33" t="s">
        <v>2702</v>
      </c>
      <c r="D505" s="30">
        <v>9.65</v>
      </c>
    </row>
    <row r="506" spans="1:4" ht="135" x14ac:dyDescent="0.25">
      <c r="A506" t="s">
        <v>2704</v>
      </c>
      <c r="B506" t="s">
        <v>550</v>
      </c>
      <c r="C506" s="33" t="s">
        <v>2705</v>
      </c>
      <c r="D506" s="30">
        <v>19.05</v>
      </c>
    </row>
    <row r="507" spans="1:4" ht="135" x14ac:dyDescent="0.25">
      <c r="A507" t="s">
        <v>2707</v>
      </c>
      <c r="B507" t="s">
        <v>550</v>
      </c>
      <c r="C507" s="33" t="s">
        <v>2708</v>
      </c>
      <c r="D507" s="30">
        <v>24.9</v>
      </c>
    </row>
    <row r="508" spans="1:4" ht="165" x14ac:dyDescent="0.25">
      <c r="A508" t="s">
        <v>2710</v>
      </c>
      <c r="B508" t="s">
        <v>550</v>
      </c>
      <c r="C508" s="33" t="s">
        <v>789</v>
      </c>
      <c r="D508" s="30">
        <v>52</v>
      </c>
    </row>
    <row r="509" spans="1:4" x14ac:dyDescent="0.25">
      <c r="A509" t="s">
        <v>2712</v>
      </c>
      <c r="B509" t="s">
        <v>37</v>
      </c>
      <c r="C509" t="s">
        <v>620</v>
      </c>
      <c r="D509" s="30">
        <v>46.8</v>
      </c>
    </row>
    <row r="510" spans="1:4" x14ac:dyDescent="0.25">
      <c r="A510" t="s">
        <v>2545</v>
      </c>
      <c r="B510" t="s">
        <v>37</v>
      </c>
      <c r="C510" t="s">
        <v>2546</v>
      </c>
      <c r="D510" s="30">
        <v>4.43</v>
      </c>
    </row>
    <row r="511" spans="1:4" x14ac:dyDescent="0.25">
      <c r="A511" t="s">
        <v>2550</v>
      </c>
      <c r="B511" t="s">
        <v>37</v>
      </c>
      <c r="C511" t="s">
        <v>2551</v>
      </c>
      <c r="D511" s="30">
        <v>4.49</v>
      </c>
    </row>
    <row r="512" spans="1:4" x14ac:dyDescent="0.25">
      <c r="A512" t="s">
        <v>2557</v>
      </c>
      <c r="B512" t="s">
        <v>37</v>
      </c>
      <c r="C512" t="s">
        <v>2558</v>
      </c>
      <c r="D512" s="30">
        <v>5.05</v>
      </c>
    </row>
    <row r="513" spans="1:4" x14ac:dyDescent="0.25">
      <c r="A513" t="s">
        <v>2560</v>
      </c>
      <c r="B513" t="s">
        <v>37</v>
      </c>
      <c r="C513" t="s">
        <v>2561</v>
      </c>
      <c r="D513" s="30">
        <v>5.5</v>
      </c>
    </row>
    <row r="514" spans="1:4" x14ac:dyDescent="0.25">
      <c r="A514" t="s">
        <v>2565</v>
      </c>
      <c r="B514" t="s">
        <v>37</v>
      </c>
      <c r="C514" t="s">
        <v>2566</v>
      </c>
      <c r="D514" s="30">
        <v>6.47</v>
      </c>
    </row>
    <row r="515" spans="1:4" x14ac:dyDescent="0.25">
      <c r="A515" t="s">
        <v>2573</v>
      </c>
      <c r="B515" t="s">
        <v>550</v>
      </c>
      <c r="C515" t="s">
        <v>2574</v>
      </c>
      <c r="D515" s="30">
        <v>3.31</v>
      </c>
    </row>
    <row r="516" spans="1:4" x14ac:dyDescent="0.25">
      <c r="A516" t="s">
        <v>2716</v>
      </c>
      <c r="B516" t="s">
        <v>42</v>
      </c>
      <c r="C516" t="s">
        <v>2717</v>
      </c>
      <c r="D516" s="30">
        <v>17.5</v>
      </c>
    </row>
    <row r="517" spans="1:4" x14ac:dyDescent="0.25">
      <c r="A517" t="s">
        <v>2725</v>
      </c>
      <c r="B517" t="s">
        <v>42</v>
      </c>
      <c r="C517" t="s">
        <v>2726</v>
      </c>
      <c r="D517" s="30">
        <v>20.56</v>
      </c>
    </row>
    <row r="518" spans="1:4" x14ac:dyDescent="0.25">
      <c r="A518" t="s">
        <v>2738</v>
      </c>
      <c r="B518" t="s">
        <v>42</v>
      </c>
      <c r="C518" t="s">
        <v>2739</v>
      </c>
      <c r="D518" s="30">
        <v>7.24</v>
      </c>
    </row>
    <row r="519" spans="1:4" x14ac:dyDescent="0.25">
      <c r="A519" t="s">
        <v>2743</v>
      </c>
      <c r="B519" t="s">
        <v>25</v>
      </c>
      <c r="C519" t="s">
        <v>2744</v>
      </c>
      <c r="D519" s="30">
        <v>3.87</v>
      </c>
    </row>
    <row r="520" spans="1:4" ht="150" x14ac:dyDescent="0.25">
      <c r="A520" t="s">
        <v>2752</v>
      </c>
      <c r="B520" t="s">
        <v>25</v>
      </c>
      <c r="C520" s="33" t="s">
        <v>2753</v>
      </c>
      <c r="D520" s="30">
        <v>2.33</v>
      </c>
    </row>
    <row r="521" spans="1:4" ht="195" x14ac:dyDescent="0.25">
      <c r="A521" t="s">
        <v>2757</v>
      </c>
      <c r="B521" t="s">
        <v>37</v>
      </c>
      <c r="C521" s="33" t="s">
        <v>2758</v>
      </c>
      <c r="D521" s="30">
        <v>3.63</v>
      </c>
    </row>
    <row r="522" spans="1:4" x14ac:dyDescent="0.25">
      <c r="A522" t="s">
        <v>2760</v>
      </c>
      <c r="B522" t="s">
        <v>25</v>
      </c>
      <c r="C522" t="s">
        <v>2761</v>
      </c>
      <c r="D522" s="30">
        <v>19</v>
      </c>
    </row>
    <row r="523" spans="1:4" x14ac:dyDescent="0.25">
      <c r="A523" t="s">
        <v>2769</v>
      </c>
      <c r="B523" t="s">
        <v>25</v>
      </c>
      <c r="C523" t="s">
        <v>2770</v>
      </c>
      <c r="D523" s="30">
        <v>20.010000000000002</v>
      </c>
    </row>
    <row r="524" spans="1:4" x14ac:dyDescent="0.25">
      <c r="A524" t="s">
        <v>2776</v>
      </c>
      <c r="B524" t="s">
        <v>25</v>
      </c>
      <c r="C524" t="s">
        <v>2777</v>
      </c>
      <c r="D524" s="30">
        <v>22.1</v>
      </c>
    </row>
    <row r="525" spans="1:4" x14ac:dyDescent="0.25">
      <c r="A525" t="s">
        <v>2783</v>
      </c>
      <c r="B525" t="s">
        <v>25</v>
      </c>
      <c r="C525" t="s">
        <v>2784</v>
      </c>
      <c r="D525" s="30">
        <v>25.3</v>
      </c>
    </row>
    <row r="526" spans="1:4" x14ac:dyDescent="0.25">
      <c r="A526" t="s">
        <v>2793</v>
      </c>
      <c r="B526" t="s">
        <v>42</v>
      </c>
      <c r="C526" t="s">
        <v>2794</v>
      </c>
      <c r="D526" s="30">
        <v>0.56999999999999995</v>
      </c>
    </row>
    <row r="527" spans="1:4" x14ac:dyDescent="0.25">
      <c r="A527" t="s">
        <v>2800</v>
      </c>
      <c r="B527" t="s">
        <v>42</v>
      </c>
      <c r="C527" t="s">
        <v>2801</v>
      </c>
      <c r="D527" s="30">
        <v>0.33</v>
      </c>
    </row>
    <row r="528" spans="1:4" x14ac:dyDescent="0.25">
      <c r="A528" t="s">
        <v>3878</v>
      </c>
      <c r="B528" t="s">
        <v>42</v>
      </c>
      <c r="C528" t="s">
        <v>3879</v>
      </c>
      <c r="D528" s="30">
        <v>0.31</v>
      </c>
    </row>
    <row r="529" spans="1:4" x14ac:dyDescent="0.25">
      <c r="A529" t="s">
        <v>3889</v>
      </c>
      <c r="B529" t="s">
        <v>42</v>
      </c>
      <c r="C529" t="s">
        <v>3890</v>
      </c>
      <c r="D529" s="30">
        <v>0.48</v>
      </c>
    </row>
    <row r="530" spans="1:4" x14ac:dyDescent="0.25">
      <c r="A530" t="s">
        <v>2828</v>
      </c>
      <c r="B530" t="s">
        <v>42</v>
      </c>
      <c r="C530" t="s">
        <v>2829</v>
      </c>
      <c r="D530" s="30">
        <v>0.81</v>
      </c>
    </row>
    <row r="531" spans="1:4" x14ac:dyDescent="0.25">
      <c r="A531" t="s">
        <v>2831</v>
      </c>
      <c r="B531" t="s">
        <v>42</v>
      </c>
      <c r="C531" t="s">
        <v>2832</v>
      </c>
      <c r="D531" s="30">
        <v>1.47</v>
      </c>
    </row>
    <row r="532" spans="1:4" ht="150" x14ac:dyDescent="0.25">
      <c r="A532" t="s">
        <v>2846</v>
      </c>
      <c r="B532" t="s">
        <v>42</v>
      </c>
      <c r="C532" s="33" t="s">
        <v>2847</v>
      </c>
      <c r="D532" s="30">
        <v>1.99</v>
      </c>
    </row>
    <row r="533" spans="1:4" ht="150" x14ac:dyDescent="0.25">
      <c r="A533" t="s">
        <v>2855</v>
      </c>
      <c r="B533" t="s">
        <v>42</v>
      </c>
      <c r="C533" s="33" t="s">
        <v>2856</v>
      </c>
      <c r="D533" s="30">
        <v>2.95</v>
      </c>
    </row>
    <row r="534" spans="1:4" ht="150" x14ac:dyDescent="0.25">
      <c r="A534" t="s">
        <v>2862</v>
      </c>
      <c r="B534" t="s">
        <v>42</v>
      </c>
      <c r="C534" s="33" t="s">
        <v>2863</v>
      </c>
      <c r="D534" s="30">
        <v>4.0599999999999996</v>
      </c>
    </row>
    <row r="535" spans="1:4" ht="150" x14ac:dyDescent="0.25">
      <c r="A535" t="s">
        <v>2873</v>
      </c>
      <c r="B535" t="s">
        <v>42</v>
      </c>
      <c r="C535" s="33" t="s">
        <v>2874</v>
      </c>
      <c r="D535" s="30">
        <v>6.46</v>
      </c>
    </row>
    <row r="536" spans="1:4" ht="150" x14ac:dyDescent="0.25">
      <c r="A536" t="s">
        <v>2882</v>
      </c>
      <c r="B536" t="s">
        <v>42</v>
      </c>
      <c r="C536" s="33" t="s">
        <v>2883</v>
      </c>
      <c r="D536" s="30">
        <v>9.06</v>
      </c>
    </row>
    <row r="537" spans="1:4" ht="150" x14ac:dyDescent="0.25">
      <c r="A537" t="s">
        <v>2889</v>
      </c>
      <c r="B537" t="s">
        <v>42</v>
      </c>
      <c r="C537" s="33" t="s">
        <v>2890</v>
      </c>
      <c r="D537" s="30">
        <v>13.96</v>
      </c>
    </row>
    <row r="538" spans="1:4" ht="150" x14ac:dyDescent="0.25">
      <c r="A538" t="s">
        <v>2898</v>
      </c>
      <c r="B538" t="s">
        <v>42</v>
      </c>
      <c r="C538" s="33" t="s">
        <v>2899</v>
      </c>
      <c r="D538" s="30">
        <v>18.309999999999999</v>
      </c>
    </row>
    <row r="539" spans="1:4" ht="150" x14ac:dyDescent="0.25">
      <c r="A539" t="s">
        <v>2909</v>
      </c>
      <c r="B539" t="s">
        <v>42</v>
      </c>
      <c r="C539" s="33" t="s">
        <v>2910</v>
      </c>
      <c r="D539" s="30">
        <v>26.5</v>
      </c>
    </row>
    <row r="540" spans="1:4" ht="150" x14ac:dyDescent="0.25">
      <c r="A540" t="s">
        <v>2918</v>
      </c>
      <c r="B540" t="s">
        <v>42</v>
      </c>
      <c r="C540" s="33" t="s">
        <v>2919</v>
      </c>
      <c r="D540" s="30">
        <v>39.520000000000003</v>
      </c>
    </row>
    <row r="541" spans="1:4" ht="150" x14ac:dyDescent="0.25">
      <c r="A541" t="s">
        <v>2921</v>
      </c>
      <c r="B541" t="s">
        <v>25</v>
      </c>
      <c r="C541" s="33" t="s">
        <v>2922</v>
      </c>
      <c r="D541" s="30">
        <v>2.33</v>
      </c>
    </row>
    <row r="542" spans="1:4" ht="150" x14ac:dyDescent="0.25">
      <c r="A542" t="s">
        <v>2924</v>
      </c>
      <c r="B542" t="s">
        <v>25</v>
      </c>
      <c r="C542" s="33" t="s">
        <v>2925</v>
      </c>
      <c r="D542" s="30">
        <v>3.3</v>
      </c>
    </row>
    <row r="543" spans="1:4" ht="150" x14ac:dyDescent="0.25">
      <c r="A543" t="s">
        <v>2927</v>
      </c>
      <c r="B543" t="s">
        <v>25</v>
      </c>
      <c r="C543" s="33" t="s">
        <v>2928</v>
      </c>
      <c r="D543" s="30">
        <v>5.5</v>
      </c>
    </row>
    <row r="544" spans="1:4" ht="150" x14ac:dyDescent="0.25">
      <c r="A544" t="s">
        <v>2930</v>
      </c>
      <c r="B544" t="s">
        <v>25</v>
      </c>
      <c r="C544" s="33" t="s">
        <v>2931</v>
      </c>
      <c r="D544" s="30">
        <v>9.2799999999999994</v>
      </c>
    </row>
    <row r="545" spans="1:4" ht="135" x14ac:dyDescent="0.25">
      <c r="A545" t="s">
        <v>2933</v>
      </c>
      <c r="B545" t="s">
        <v>25</v>
      </c>
      <c r="C545" s="33" t="s">
        <v>2934</v>
      </c>
      <c r="D545" s="30">
        <v>1.79</v>
      </c>
    </row>
    <row r="546" spans="1:4" ht="135" x14ac:dyDescent="0.25">
      <c r="A546" t="s">
        <v>2936</v>
      </c>
      <c r="B546" t="s">
        <v>25</v>
      </c>
      <c r="C546" s="33" t="s">
        <v>2937</v>
      </c>
      <c r="D546" s="30">
        <v>2.48</v>
      </c>
    </row>
    <row r="547" spans="1:4" ht="135" x14ac:dyDescent="0.25">
      <c r="A547" t="s">
        <v>2939</v>
      </c>
      <c r="B547" t="s">
        <v>25</v>
      </c>
      <c r="C547" s="33" t="s">
        <v>2940</v>
      </c>
      <c r="D547" s="30">
        <v>3.97</v>
      </c>
    </row>
    <row r="548" spans="1:4" ht="135" x14ac:dyDescent="0.25">
      <c r="A548" t="s">
        <v>2942</v>
      </c>
      <c r="B548" t="s">
        <v>25</v>
      </c>
      <c r="C548" s="33" t="s">
        <v>2943</v>
      </c>
      <c r="D548" s="30">
        <v>6.32</v>
      </c>
    </row>
    <row r="549" spans="1:4" ht="135" x14ac:dyDescent="0.25">
      <c r="A549" t="s">
        <v>2945</v>
      </c>
      <c r="B549" t="s">
        <v>25</v>
      </c>
      <c r="C549" s="33" t="s">
        <v>2946</v>
      </c>
      <c r="D549" s="30">
        <v>9.5</v>
      </c>
    </row>
    <row r="550" spans="1:4" ht="135" x14ac:dyDescent="0.25">
      <c r="A550" t="s">
        <v>2948</v>
      </c>
      <c r="B550" t="s">
        <v>25</v>
      </c>
      <c r="C550" s="33" t="s">
        <v>2949</v>
      </c>
      <c r="D550" s="30">
        <v>14.73</v>
      </c>
    </row>
    <row r="551" spans="1:4" ht="180" x14ac:dyDescent="0.25">
      <c r="A551" t="s">
        <v>2979</v>
      </c>
      <c r="B551" t="s">
        <v>42</v>
      </c>
      <c r="C551" s="33" t="s">
        <v>781</v>
      </c>
      <c r="D551" s="30">
        <v>19.5</v>
      </c>
    </row>
    <row r="552" spans="1:4" ht="150" x14ac:dyDescent="0.25">
      <c r="A552" t="s">
        <v>2951</v>
      </c>
      <c r="B552" t="s">
        <v>42</v>
      </c>
      <c r="C552" s="33" t="s">
        <v>2952</v>
      </c>
      <c r="D552" s="30">
        <v>4.1500000000000004</v>
      </c>
    </row>
    <row r="553" spans="1:4" ht="150" x14ac:dyDescent="0.25">
      <c r="A553" t="s">
        <v>2956</v>
      </c>
      <c r="B553" t="s">
        <v>42</v>
      </c>
      <c r="C553" s="33" t="s">
        <v>2957</v>
      </c>
      <c r="D553" s="30">
        <v>4.93</v>
      </c>
    </row>
    <row r="554" spans="1:4" ht="180" x14ac:dyDescent="0.25">
      <c r="A554" t="s">
        <v>2959</v>
      </c>
      <c r="B554" t="s">
        <v>42</v>
      </c>
      <c r="C554" s="33" t="s">
        <v>2960</v>
      </c>
      <c r="D554" s="30">
        <v>4.93</v>
      </c>
    </row>
    <row r="555" spans="1:4" ht="195" x14ac:dyDescent="0.25">
      <c r="A555" t="s">
        <v>2966</v>
      </c>
      <c r="B555" t="s">
        <v>42</v>
      </c>
      <c r="C555" s="33" t="s">
        <v>2967</v>
      </c>
      <c r="D555" s="30">
        <v>11.53</v>
      </c>
    </row>
    <row r="556" spans="1:4" ht="180" x14ac:dyDescent="0.25">
      <c r="A556" t="s">
        <v>2969</v>
      </c>
      <c r="B556" t="s">
        <v>42</v>
      </c>
      <c r="C556" s="33" t="s">
        <v>612</v>
      </c>
      <c r="D556" s="30">
        <v>11.59</v>
      </c>
    </row>
    <row r="557" spans="1:4" ht="180" x14ac:dyDescent="0.25">
      <c r="A557" t="s">
        <v>2971</v>
      </c>
      <c r="B557" t="s">
        <v>42</v>
      </c>
      <c r="C557" s="33" t="s">
        <v>572</v>
      </c>
      <c r="D557" s="30">
        <v>12.47</v>
      </c>
    </row>
    <row r="558" spans="1:4" ht="180" x14ac:dyDescent="0.25">
      <c r="A558" t="s">
        <v>2973</v>
      </c>
      <c r="B558" t="s">
        <v>42</v>
      </c>
      <c r="C558" s="33" t="s">
        <v>783</v>
      </c>
      <c r="D558" s="30">
        <v>13.34</v>
      </c>
    </row>
    <row r="559" spans="1:4" ht="180" x14ac:dyDescent="0.25">
      <c r="A559" t="s">
        <v>2975</v>
      </c>
      <c r="B559" t="s">
        <v>42</v>
      </c>
      <c r="C559" s="33" t="s">
        <v>610</v>
      </c>
      <c r="D559" s="30">
        <v>14.63</v>
      </c>
    </row>
    <row r="560" spans="1:4" ht="180" x14ac:dyDescent="0.25">
      <c r="A560" t="s">
        <v>2977</v>
      </c>
      <c r="B560" t="s">
        <v>42</v>
      </c>
      <c r="C560" s="33" t="s">
        <v>570</v>
      </c>
      <c r="D560" s="30">
        <v>15.76</v>
      </c>
    </row>
    <row r="561" spans="1:4" ht="180" x14ac:dyDescent="0.25">
      <c r="A561" t="s">
        <v>2981</v>
      </c>
      <c r="B561" t="s">
        <v>42</v>
      </c>
      <c r="C561" s="33" t="s">
        <v>779</v>
      </c>
      <c r="D561" s="30">
        <v>20.52</v>
      </c>
    </row>
    <row r="562" spans="1:4" ht="180" x14ac:dyDescent="0.25">
      <c r="A562" t="s">
        <v>2983</v>
      </c>
      <c r="B562" t="s">
        <v>42</v>
      </c>
      <c r="C562" s="33" t="s">
        <v>777</v>
      </c>
      <c r="D562" s="30">
        <v>21.7</v>
      </c>
    </row>
    <row r="563" spans="1:4" ht="180" x14ac:dyDescent="0.25">
      <c r="A563" t="s">
        <v>2985</v>
      </c>
      <c r="B563" t="s">
        <v>42</v>
      </c>
      <c r="C563" s="33" t="s">
        <v>775</v>
      </c>
      <c r="D563" s="30">
        <v>22.96</v>
      </c>
    </row>
    <row r="564" spans="1:4" ht="180" x14ac:dyDescent="0.25">
      <c r="A564" t="s">
        <v>2987</v>
      </c>
      <c r="B564" t="s">
        <v>42</v>
      </c>
      <c r="C564" s="33" t="s">
        <v>773</v>
      </c>
      <c r="D564" s="30">
        <v>48.8</v>
      </c>
    </row>
    <row r="565" spans="1:4" x14ac:dyDescent="0.25">
      <c r="A565" t="s">
        <v>2734</v>
      </c>
      <c r="B565" t="s">
        <v>37</v>
      </c>
      <c r="C565" t="s">
        <v>2735</v>
      </c>
      <c r="D565" s="30">
        <v>9.1999999999999993</v>
      </c>
    </row>
    <row r="566" spans="1:4" x14ac:dyDescent="0.25">
      <c r="A566" t="s">
        <v>2718</v>
      </c>
      <c r="B566" t="s">
        <v>37</v>
      </c>
      <c r="C566" t="s">
        <v>2719</v>
      </c>
      <c r="D566" s="30">
        <v>36.97</v>
      </c>
    </row>
    <row r="567" spans="1:4" x14ac:dyDescent="0.25">
      <c r="A567" t="s">
        <v>2729</v>
      </c>
      <c r="B567" t="s">
        <v>37</v>
      </c>
      <c r="C567" t="s">
        <v>2730</v>
      </c>
      <c r="D567" s="30">
        <v>45.11</v>
      </c>
    </row>
    <row r="568" spans="1:4" x14ac:dyDescent="0.25">
      <c r="A568" t="s">
        <v>2764</v>
      </c>
      <c r="B568" t="s">
        <v>37</v>
      </c>
      <c r="C568" t="s">
        <v>2765</v>
      </c>
      <c r="D568" s="30">
        <v>0.74</v>
      </c>
    </row>
    <row r="569" spans="1:4" x14ac:dyDescent="0.25">
      <c r="A569" t="s">
        <v>2767</v>
      </c>
      <c r="B569" t="s">
        <v>37</v>
      </c>
      <c r="C569" t="s">
        <v>2768</v>
      </c>
      <c r="D569" s="30">
        <v>0.8</v>
      </c>
    </row>
    <row r="570" spans="1:4" x14ac:dyDescent="0.25">
      <c r="A570" t="s">
        <v>2774</v>
      </c>
      <c r="B570" t="s">
        <v>37</v>
      </c>
      <c r="C570" t="s">
        <v>2775</v>
      </c>
      <c r="D570" s="30">
        <v>0.98</v>
      </c>
    </row>
    <row r="571" spans="1:4" x14ac:dyDescent="0.25">
      <c r="A571" t="s">
        <v>2781</v>
      </c>
      <c r="B571" t="s">
        <v>37</v>
      </c>
      <c r="C571" t="s">
        <v>2782</v>
      </c>
      <c r="D571" s="30">
        <v>1.51</v>
      </c>
    </row>
    <row r="572" spans="1:4" x14ac:dyDescent="0.25">
      <c r="A572" t="s">
        <v>2741</v>
      </c>
      <c r="B572" t="s">
        <v>550</v>
      </c>
      <c r="C572" t="s">
        <v>2742</v>
      </c>
      <c r="D572" s="30">
        <v>23.26</v>
      </c>
    </row>
    <row r="573" spans="1:4" x14ac:dyDescent="0.25">
      <c r="A573" t="s">
        <v>2748</v>
      </c>
      <c r="B573" t="s">
        <v>37</v>
      </c>
      <c r="C573" t="s">
        <v>2749</v>
      </c>
      <c r="D573" s="30">
        <v>4.7</v>
      </c>
    </row>
    <row r="574" spans="1:4" x14ac:dyDescent="0.25">
      <c r="A574" t="s">
        <v>2791</v>
      </c>
      <c r="B574" t="s">
        <v>37</v>
      </c>
      <c r="C574" t="s">
        <v>2792</v>
      </c>
      <c r="D574" s="30">
        <v>1.22</v>
      </c>
    </row>
    <row r="575" spans="1:4" x14ac:dyDescent="0.25">
      <c r="A575" t="s">
        <v>2802</v>
      </c>
      <c r="B575" t="s">
        <v>37</v>
      </c>
      <c r="C575" t="s">
        <v>2803</v>
      </c>
      <c r="D575" s="30">
        <v>1.95</v>
      </c>
    </row>
    <row r="576" spans="1:4" x14ac:dyDescent="0.25">
      <c r="A576" t="s">
        <v>3880</v>
      </c>
      <c r="B576" t="s">
        <v>37</v>
      </c>
      <c r="C576" t="s">
        <v>3881</v>
      </c>
      <c r="D576" s="30">
        <v>2.54</v>
      </c>
    </row>
    <row r="577" spans="1:4" x14ac:dyDescent="0.25">
      <c r="A577" t="s">
        <v>3887</v>
      </c>
      <c r="B577" t="s">
        <v>37</v>
      </c>
      <c r="C577" t="s">
        <v>3888</v>
      </c>
      <c r="D577" s="30">
        <v>3.53</v>
      </c>
    </row>
    <row r="578" spans="1:4" x14ac:dyDescent="0.25">
      <c r="A578" t="s">
        <v>2826</v>
      </c>
      <c r="B578" t="s">
        <v>37</v>
      </c>
      <c r="C578" t="s">
        <v>2827</v>
      </c>
      <c r="D578" s="30">
        <v>1.94</v>
      </c>
    </row>
    <row r="579" spans="1:4" x14ac:dyDescent="0.25">
      <c r="A579" t="s">
        <v>2837</v>
      </c>
      <c r="B579" t="s">
        <v>37</v>
      </c>
      <c r="C579" t="s">
        <v>2838</v>
      </c>
      <c r="D579" s="30">
        <v>2.44</v>
      </c>
    </row>
    <row r="580" spans="1:4" x14ac:dyDescent="0.25">
      <c r="A580" t="s">
        <v>2842</v>
      </c>
      <c r="B580" t="s">
        <v>37</v>
      </c>
      <c r="C580" t="s">
        <v>2843</v>
      </c>
      <c r="D580" s="30">
        <v>4</v>
      </c>
    </row>
    <row r="581" spans="1:4" x14ac:dyDescent="0.25">
      <c r="A581" t="s">
        <v>2849</v>
      </c>
      <c r="B581" t="s">
        <v>37</v>
      </c>
      <c r="C581" t="s">
        <v>2850</v>
      </c>
      <c r="D581" s="30">
        <v>5</v>
      </c>
    </row>
    <row r="582" spans="1:4" x14ac:dyDescent="0.25">
      <c r="A582" t="s">
        <v>2860</v>
      </c>
      <c r="B582" t="s">
        <v>37</v>
      </c>
      <c r="C582" t="s">
        <v>2861</v>
      </c>
      <c r="D582" s="30">
        <v>7</v>
      </c>
    </row>
    <row r="583" spans="1:4" x14ac:dyDescent="0.25">
      <c r="A583" t="s">
        <v>2869</v>
      </c>
      <c r="B583" t="s">
        <v>37</v>
      </c>
      <c r="C583" t="s">
        <v>2870</v>
      </c>
      <c r="D583" s="30">
        <v>9</v>
      </c>
    </row>
    <row r="584" spans="1:4" x14ac:dyDescent="0.25">
      <c r="A584" t="s">
        <v>2880</v>
      </c>
      <c r="B584" t="s">
        <v>37</v>
      </c>
      <c r="C584" t="s">
        <v>2881</v>
      </c>
      <c r="D584" s="30">
        <v>10</v>
      </c>
    </row>
    <row r="585" spans="1:4" x14ac:dyDescent="0.25">
      <c r="A585" t="s">
        <v>2887</v>
      </c>
      <c r="B585" t="s">
        <v>37</v>
      </c>
      <c r="C585" t="s">
        <v>2888</v>
      </c>
      <c r="D585" s="30">
        <v>12</v>
      </c>
    </row>
    <row r="586" spans="1:4" x14ac:dyDescent="0.25">
      <c r="A586" t="s">
        <v>2896</v>
      </c>
      <c r="B586" t="s">
        <v>37</v>
      </c>
      <c r="C586" t="s">
        <v>2897</v>
      </c>
      <c r="D586" s="30">
        <v>14</v>
      </c>
    </row>
    <row r="587" spans="1:4" x14ac:dyDescent="0.25">
      <c r="A587" t="s">
        <v>2905</v>
      </c>
      <c r="B587" t="s">
        <v>37</v>
      </c>
      <c r="C587" t="s">
        <v>2906</v>
      </c>
      <c r="D587" s="30">
        <v>17</v>
      </c>
    </row>
    <row r="588" spans="1:4" x14ac:dyDescent="0.25">
      <c r="A588" t="s">
        <v>2916</v>
      </c>
      <c r="B588" t="s">
        <v>37</v>
      </c>
      <c r="C588" t="s">
        <v>2917</v>
      </c>
      <c r="D588" s="30">
        <v>20</v>
      </c>
    </row>
    <row r="589" spans="1:4" x14ac:dyDescent="0.25">
      <c r="A589" t="s">
        <v>2732</v>
      </c>
      <c r="B589" t="s">
        <v>37</v>
      </c>
      <c r="C589" t="s">
        <v>2733</v>
      </c>
      <c r="D589" s="30">
        <v>0.72</v>
      </c>
    </row>
    <row r="590" spans="1:4" x14ac:dyDescent="0.25">
      <c r="A590" t="s">
        <v>2720</v>
      </c>
      <c r="B590" t="s">
        <v>37</v>
      </c>
      <c r="C590" t="s">
        <v>2721</v>
      </c>
      <c r="D590" s="30">
        <v>1.41</v>
      </c>
    </row>
    <row r="591" spans="1:4" x14ac:dyDescent="0.25">
      <c r="A591" t="s">
        <v>2727</v>
      </c>
      <c r="B591" t="s">
        <v>37</v>
      </c>
      <c r="C591" t="s">
        <v>2728</v>
      </c>
      <c r="D591" s="30">
        <v>1.67</v>
      </c>
    </row>
    <row r="592" spans="1:4" x14ac:dyDescent="0.25">
      <c r="A592" t="s">
        <v>2745</v>
      </c>
      <c r="B592" t="s">
        <v>550</v>
      </c>
      <c r="C592" t="s">
        <v>2746</v>
      </c>
      <c r="D592" s="30">
        <v>0.44</v>
      </c>
    </row>
    <row r="593" spans="1:4" x14ac:dyDescent="0.25">
      <c r="A593" t="s">
        <v>2754</v>
      </c>
      <c r="B593" t="s">
        <v>37</v>
      </c>
      <c r="C593" t="s">
        <v>2755</v>
      </c>
      <c r="D593" s="30">
        <v>2.4700000000000002</v>
      </c>
    </row>
    <row r="594" spans="1:4" x14ac:dyDescent="0.25">
      <c r="A594" t="s">
        <v>2750</v>
      </c>
      <c r="B594" t="s">
        <v>42</v>
      </c>
      <c r="C594" t="s">
        <v>2751</v>
      </c>
      <c r="D594" s="30">
        <v>1.75</v>
      </c>
    </row>
    <row r="595" spans="1:4" x14ac:dyDescent="0.25">
      <c r="A595" t="s">
        <v>2762</v>
      </c>
      <c r="B595" t="s">
        <v>37</v>
      </c>
      <c r="C595" t="s">
        <v>2763</v>
      </c>
      <c r="D595" s="30">
        <v>0.12</v>
      </c>
    </row>
    <row r="596" spans="1:4" x14ac:dyDescent="0.25">
      <c r="A596" t="s">
        <v>2771</v>
      </c>
      <c r="B596" t="s">
        <v>37</v>
      </c>
      <c r="C596" t="s">
        <v>2772</v>
      </c>
      <c r="D596" s="30">
        <v>0.13</v>
      </c>
    </row>
    <row r="597" spans="1:4" x14ac:dyDescent="0.25">
      <c r="A597" t="s">
        <v>2778</v>
      </c>
      <c r="B597" t="s">
        <v>37</v>
      </c>
      <c r="C597" t="s">
        <v>2779</v>
      </c>
      <c r="D597" s="30">
        <v>0.14000000000000001</v>
      </c>
    </row>
    <row r="598" spans="1:4" x14ac:dyDescent="0.25">
      <c r="A598" t="s">
        <v>2785</v>
      </c>
      <c r="B598" t="s">
        <v>37</v>
      </c>
      <c r="C598" t="s">
        <v>2786</v>
      </c>
      <c r="D598" s="30">
        <v>0.19</v>
      </c>
    </row>
    <row r="599" spans="1:4" x14ac:dyDescent="0.25">
      <c r="A599" t="s">
        <v>2795</v>
      </c>
      <c r="B599" t="s">
        <v>37</v>
      </c>
      <c r="C599" t="s">
        <v>2796</v>
      </c>
      <c r="D599" s="30">
        <v>7.0000000000000007E-2</v>
      </c>
    </row>
    <row r="600" spans="1:4" x14ac:dyDescent="0.25">
      <c r="A600" t="s">
        <v>2804</v>
      </c>
      <c r="B600" t="s">
        <v>37</v>
      </c>
      <c r="C600" t="s">
        <v>2805</v>
      </c>
      <c r="D600" s="30">
        <v>0.1</v>
      </c>
    </row>
    <row r="601" spans="1:4" x14ac:dyDescent="0.25">
      <c r="A601" t="s">
        <v>3911</v>
      </c>
      <c r="B601" t="s">
        <v>37</v>
      </c>
      <c r="C601" t="s">
        <v>3912</v>
      </c>
      <c r="D601" s="30">
        <v>0.02</v>
      </c>
    </row>
    <row r="602" spans="1:4" x14ac:dyDescent="0.25">
      <c r="A602" t="s">
        <v>3882</v>
      </c>
      <c r="B602" t="s">
        <v>37</v>
      </c>
      <c r="C602" t="s">
        <v>3883</v>
      </c>
      <c r="D602" s="30">
        <v>0.05</v>
      </c>
    </row>
    <row r="603" spans="1:4" x14ac:dyDescent="0.25">
      <c r="A603" t="s">
        <v>3885</v>
      </c>
      <c r="B603" t="s">
        <v>37</v>
      </c>
      <c r="C603" t="s">
        <v>3886</v>
      </c>
      <c r="D603" s="30">
        <v>0.09</v>
      </c>
    </row>
    <row r="604" spans="1:4" x14ac:dyDescent="0.25">
      <c r="A604" t="s">
        <v>2824</v>
      </c>
      <c r="B604" t="s">
        <v>37</v>
      </c>
      <c r="C604" t="s">
        <v>2825</v>
      </c>
      <c r="D604" s="30">
        <v>0.04</v>
      </c>
    </row>
    <row r="605" spans="1:4" x14ac:dyDescent="0.25">
      <c r="A605" t="s">
        <v>2835</v>
      </c>
      <c r="B605" t="s">
        <v>37</v>
      </c>
      <c r="C605" t="s">
        <v>2836</v>
      </c>
      <c r="D605" s="30">
        <v>0.05</v>
      </c>
    </row>
    <row r="606" spans="1:4" x14ac:dyDescent="0.25">
      <c r="A606" t="s">
        <v>2840</v>
      </c>
      <c r="B606" t="s">
        <v>37</v>
      </c>
      <c r="C606" t="s">
        <v>2841</v>
      </c>
      <c r="D606" s="30">
        <v>1.5</v>
      </c>
    </row>
    <row r="607" spans="1:4" x14ac:dyDescent="0.25">
      <c r="A607" t="s">
        <v>2851</v>
      </c>
      <c r="B607" t="s">
        <v>37</v>
      </c>
      <c r="C607" t="s">
        <v>2852</v>
      </c>
      <c r="D607" s="30">
        <v>3</v>
      </c>
    </row>
    <row r="608" spans="1:4" x14ac:dyDescent="0.25">
      <c r="A608" t="s">
        <v>2864</v>
      </c>
      <c r="B608" t="s">
        <v>37</v>
      </c>
      <c r="C608" t="s">
        <v>2865</v>
      </c>
      <c r="D608" s="30">
        <v>4.5</v>
      </c>
    </row>
    <row r="609" spans="1:4" x14ac:dyDescent="0.25">
      <c r="A609" t="s">
        <v>2867</v>
      </c>
      <c r="B609" t="s">
        <v>37</v>
      </c>
      <c r="C609" t="s">
        <v>2868</v>
      </c>
      <c r="D609" s="30">
        <v>6</v>
      </c>
    </row>
    <row r="610" spans="1:4" x14ac:dyDescent="0.25">
      <c r="A610" t="s">
        <v>2878</v>
      </c>
      <c r="B610" t="s">
        <v>37</v>
      </c>
      <c r="C610" t="s">
        <v>2879</v>
      </c>
      <c r="D610" s="30">
        <v>7.5</v>
      </c>
    </row>
    <row r="611" spans="1:4" x14ac:dyDescent="0.25">
      <c r="A611" t="s">
        <v>2885</v>
      </c>
      <c r="B611" t="s">
        <v>37</v>
      </c>
      <c r="C611" t="s">
        <v>2886</v>
      </c>
      <c r="D611" s="30">
        <v>9</v>
      </c>
    </row>
    <row r="612" spans="1:4" x14ac:dyDescent="0.25">
      <c r="A612" t="s">
        <v>2894</v>
      </c>
      <c r="B612" t="s">
        <v>37</v>
      </c>
      <c r="C612" t="s">
        <v>2895</v>
      </c>
      <c r="D612" s="30">
        <v>10.5</v>
      </c>
    </row>
    <row r="613" spans="1:4" x14ac:dyDescent="0.25">
      <c r="A613" t="s">
        <v>2903</v>
      </c>
      <c r="B613" t="s">
        <v>37</v>
      </c>
      <c r="C613" t="s">
        <v>2904</v>
      </c>
      <c r="D613" s="30">
        <v>12</v>
      </c>
    </row>
    <row r="614" spans="1:4" x14ac:dyDescent="0.25">
      <c r="A614" t="s">
        <v>2914</v>
      </c>
      <c r="B614" t="s">
        <v>37</v>
      </c>
      <c r="C614" t="s">
        <v>2915</v>
      </c>
      <c r="D614" s="30">
        <v>13.5</v>
      </c>
    </row>
    <row r="615" spans="1:4" x14ac:dyDescent="0.25">
      <c r="A615" t="s">
        <v>2953</v>
      </c>
      <c r="B615" t="s">
        <v>550</v>
      </c>
      <c r="C615" t="s">
        <v>2954</v>
      </c>
      <c r="D615" s="30">
        <v>0.26</v>
      </c>
    </row>
    <row r="616" spans="1:4" x14ac:dyDescent="0.25">
      <c r="A616" t="s">
        <v>2989</v>
      </c>
      <c r="B616" t="s">
        <v>550</v>
      </c>
      <c r="C616" t="s">
        <v>2990</v>
      </c>
      <c r="D616" s="30">
        <v>172</v>
      </c>
    </row>
    <row r="617" spans="1:4" x14ac:dyDescent="0.25">
      <c r="A617" t="s">
        <v>2992</v>
      </c>
      <c r="B617" t="s">
        <v>37</v>
      </c>
      <c r="C617" t="s">
        <v>2993</v>
      </c>
      <c r="D617" s="30">
        <v>115.8</v>
      </c>
    </row>
    <row r="618" spans="1:4" x14ac:dyDescent="0.25">
      <c r="A618" t="s">
        <v>2995</v>
      </c>
      <c r="B618" t="s">
        <v>550</v>
      </c>
      <c r="C618" t="s">
        <v>2996</v>
      </c>
      <c r="D618" s="30">
        <v>168</v>
      </c>
    </row>
    <row r="619" spans="1:4" x14ac:dyDescent="0.25">
      <c r="A619" t="s">
        <v>2998</v>
      </c>
      <c r="B619" t="s">
        <v>37</v>
      </c>
      <c r="C619" t="s">
        <v>2999</v>
      </c>
      <c r="D619" s="30">
        <v>75</v>
      </c>
    </row>
    <row r="620" spans="1:4" x14ac:dyDescent="0.25">
      <c r="A620" t="s">
        <v>3001</v>
      </c>
      <c r="B620" t="s">
        <v>550</v>
      </c>
      <c r="C620" t="s">
        <v>3002</v>
      </c>
      <c r="D620" s="30">
        <v>90</v>
      </c>
    </row>
    <row r="621" spans="1:4" x14ac:dyDescent="0.25">
      <c r="A621" t="s">
        <v>3005</v>
      </c>
      <c r="B621" t="s">
        <v>550</v>
      </c>
      <c r="C621" t="s">
        <v>3006</v>
      </c>
      <c r="D621" s="30">
        <v>175</v>
      </c>
    </row>
    <row r="622" spans="1:4" x14ac:dyDescent="0.25">
      <c r="A622" t="s">
        <v>3008</v>
      </c>
      <c r="B622" t="s">
        <v>550</v>
      </c>
      <c r="C622" t="s">
        <v>3009</v>
      </c>
      <c r="D622" s="30">
        <v>155</v>
      </c>
    </row>
    <row r="623" spans="1:4" x14ac:dyDescent="0.25">
      <c r="A623" t="s">
        <v>3011</v>
      </c>
      <c r="B623" t="s">
        <v>37</v>
      </c>
      <c r="C623" t="s">
        <v>557</v>
      </c>
      <c r="D623" s="30">
        <v>1750</v>
      </c>
    </row>
    <row r="624" spans="1:4" x14ac:dyDescent="0.25">
      <c r="A624" t="s">
        <v>3013</v>
      </c>
      <c r="B624" t="s">
        <v>37</v>
      </c>
      <c r="C624" t="s">
        <v>3014</v>
      </c>
      <c r="D624" s="30">
        <v>1.99</v>
      </c>
    </row>
    <row r="625" spans="1:4" x14ac:dyDescent="0.25">
      <c r="A625" t="s">
        <v>3019</v>
      </c>
      <c r="B625" t="s">
        <v>37</v>
      </c>
      <c r="C625" t="s">
        <v>3020</v>
      </c>
      <c r="D625" s="30">
        <v>5.28</v>
      </c>
    </row>
    <row r="626" spans="1:4" ht="195" x14ac:dyDescent="0.25">
      <c r="A626" t="s">
        <v>3022</v>
      </c>
      <c r="B626" t="s">
        <v>550</v>
      </c>
      <c r="C626" s="33" t="s">
        <v>3023</v>
      </c>
      <c r="D626" s="30">
        <v>750</v>
      </c>
    </row>
    <row r="627" spans="1:4" x14ac:dyDescent="0.25">
      <c r="A627" t="s">
        <v>3025</v>
      </c>
      <c r="B627" t="s">
        <v>42</v>
      </c>
      <c r="C627" t="s">
        <v>3026</v>
      </c>
      <c r="D627" s="30">
        <v>1.04</v>
      </c>
    </row>
    <row r="628" spans="1:4" x14ac:dyDescent="0.25">
      <c r="A628" t="s">
        <v>3030</v>
      </c>
      <c r="B628" t="s">
        <v>42</v>
      </c>
      <c r="C628" t="s">
        <v>3031</v>
      </c>
      <c r="D628" s="30">
        <v>1.46</v>
      </c>
    </row>
    <row r="629" spans="1:4" x14ac:dyDescent="0.25">
      <c r="A629" t="s">
        <v>3033</v>
      </c>
      <c r="B629" t="s">
        <v>42</v>
      </c>
      <c r="C629" t="s">
        <v>3034</v>
      </c>
      <c r="D629" s="30">
        <v>3.69</v>
      </c>
    </row>
    <row r="630" spans="1:4" x14ac:dyDescent="0.25">
      <c r="A630" t="s">
        <v>3036</v>
      </c>
      <c r="B630" t="s">
        <v>42</v>
      </c>
      <c r="C630" t="s">
        <v>3037</v>
      </c>
      <c r="D630" s="30">
        <v>0.24</v>
      </c>
    </row>
    <row r="631" spans="1:4" x14ac:dyDescent="0.25">
      <c r="A631" t="s">
        <v>3039</v>
      </c>
      <c r="B631" t="s">
        <v>42</v>
      </c>
      <c r="C631" t="s">
        <v>3040</v>
      </c>
      <c r="D631" s="30">
        <v>0.3</v>
      </c>
    </row>
    <row r="632" spans="1:4" x14ac:dyDescent="0.25">
      <c r="A632" t="s">
        <v>3042</v>
      </c>
      <c r="B632" t="s">
        <v>42</v>
      </c>
      <c r="C632" t="s">
        <v>3043</v>
      </c>
      <c r="D632" s="30">
        <v>0.25</v>
      </c>
    </row>
    <row r="633" spans="1:4" x14ac:dyDescent="0.25">
      <c r="A633" t="s">
        <v>3045</v>
      </c>
      <c r="B633" t="s">
        <v>42</v>
      </c>
      <c r="C633" t="s">
        <v>3046</v>
      </c>
      <c r="D633" s="30">
        <v>0.67</v>
      </c>
    </row>
    <row r="634" spans="1:4" x14ac:dyDescent="0.25">
      <c r="A634" t="s">
        <v>3048</v>
      </c>
      <c r="B634" t="s">
        <v>42</v>
      </c>
      <c r="C634" t="s">
        <v>3049</v>
      </c>
      <c r="D634" s="30">
        <v>0.89</v>
      </c>
    </row>
    <row r="635" spans="1:4" x14ac:dyDescent="0.25">
      <c r="A635" t="s">
        <v>3892</v>
      </c>
      <c r="B635" t="s">
        <v>42</v>
      </c>
      <c r="C635" t="s">
        <v>3893</v>
      </c>
      <c r="D635" s="30">
        <v>2</v>
      </c>
    </row>
    <row r="636" spans="1:4" x14ac:dyDescent="0.25">
      <c r="A636" t="s">
        <v>3053</v>
      </c>
      <c r="B636" t="s">
        <v>42</v>
      </c>
      <c r="C636" t="s">
        <v>3054</v>
      </c>
      <c r="D636" s="30">
        <v>20</v>
      </c>
    </row>
    <row r="637" spans="1:4" x14ac:dyDescent="0.25">
      <c r="A637" t="s">
        <v>3056</v>
      </c>
      <c r="B637" t="s">
        <v>42</v>
      </c>
      <c r="C637" t="s">
        <v>3057</v>
      </c>
      <c r="D637" s="30">
        <v>12</v>
      </c>
    </row>
    <row r="638" spans="1:4" x14ac:dyDescent="0.25">
      <c r="A638" t="s">
        <v>3059</v>
      </c>
      <c r="B638" t="s">
        <v>42</v>
      </c>
      <c r="C638" t="s">
        <v>3060</v>
      </c>
      <c r="D638" s="30">
        <v>18</v>
      </c>
    </row>
    <row r="639" spans="1:4" x14ac:dyDescent="0.25">
      <c r="A639" t="s">
        <v>3064</v>
      </c>
      <c r="B639" t="s">
        <v>42</v>
      </c>
      <c r="C639" t="s">
        <v>3065</v>
      </c>
      <c r="D639" s="30">
        <v>25</v>
      </c>
    </row>
    <row r="640" spans="1:4" x14ac:dyDescent="0.25">
      <c r="A640" t="s">
        <v>3067</v>
      </c>
      <c r="B640" t="s">
        <v>42</v>
      </c>
      <c r="C640" t="s">
        <v>3068</v>
      </c>
      <c r="D640" s="30">
        <v>1.22</v>
      </c>
    </row>
    <row r="641" spans="1:4" x14ac:dyDescent="0.25">
      <c r="A641" t="s">
        <v>3070</v>
      </c>
      <c r="B641" t="s">
        <v>550</v>
      </c>
      <c r="C641" t="s">
        <v>1025</v>
      </c>
      <c r="D641" s="30">
        <v>1100</v>
      </c>
    </row>
    <row r="642" spans="1:4" x14ac:dyDescent="0.25">
      <c r="A642" t="s">
        <v>1813</v>
      </c>
      <c r="B642" t="s">
        <v>42</v>
      </c>
      <c r="C642" t="s">
        <v>1814</v>
      </c>
      <c r="D642" s="30">
        <v>0.54</v>
      </c>
    </row>
    <row r="643" spans="1:4" x14ac:dyDescent="0.25">
      <c r="A643" t="s">
        <v>3072</v>
      </c>
      <c r="B643" t="s">
        <v>42</v>
      </c>
      <c r="C643" t="s">
        <v>3073</v>
      </c>
      <c r="D643" s="30">
        <v>5.05</v>
      </c>
    </row>
    <row r="644" spans="1:4" x14ac:dyDescent="0.25">
      <c r="A644" t="s">
        <v>3075</v>
      </c>
      <c r="B644" t="s">
        <v>42</v>
      </c>
      <c r="C644" t="s">
        <v>3076</v>
      </c>
      <c r="D644" s="30">
        <v>11.37</v>
      </c>
    </row>
    <row r="645" spans="1:4" x14ac:dyDescent="0.25">
      <c r="A645" t="s">
        <v>3078</v>
      </c>
      <c r="B645" t="s">
        <v>42</v>
      </c>
      <c r="C645" t="s">
        <v>3079</v>
      </c>
      <c r="D645" s="30">
        <v>14.8</v>
      </c>
    </row>
    <row r="646" spans="1:4" x14ac:dyDescent="0.25">
      <c r="A646" t="s">
        <v>3081</v>
      </c>
      <c r="B646" t="s">
        <v>42</v>
      </c>
      <c r="C646" t="s">
        <v>3082</v>
      </c>
      <c r="D646" s="30">
        <v>0.82</v>
      </c>
    </row>
    <row r="647" spans="1:4" x14ac:dyDescent="0.25">
      <c r="A647" t="s">
        <v>3084</v>
      </c>
      <c r="B647" t="s">
        <v>42</v>
      </c>
      <c r="C647" t="s">
        <v>3085</v>
      </c>
      <c r="D647" s="30">
        <v>1.1499999999999999</v>
      </c>
    </row>
    <row r="648" spans="1:4" x14ac:dyDescent="0.25">
      <c r="A648" t="s">
        <v>3087</v>
      </c>
      <c r="B648" t="s">
        <v>42</v>
      </c>
      <c r="C648" t="s">
        <v>3088</v>
      </c>
      <c r="D648" s="30">
        <v>2.0099999999999998</v>
      </c>
    </row>
    <row r="649" spans="1:4" x14ac:dyDescent="0.25">
      <c r="A649" t="s">
        <v>3090</v>
      </c>
      <c r="B649" t="s">
        <v>42</v>
      </c>
      <c r="C649" t="s">
        <v>3091</v>
      </c>
      <c r="D649" s="30">
        <v>2.5499999999999998</v>
      </c>
    </row>
    <row r="650" spans="1:4" x14ac:dyDescent="0.25">
      <c r="A650" t="s">
        <v>3093</v>
      </c>
      <c r="B650" t="s">
        <v>42</v>
      </c>
      <c r="C650" t="s">
        <v>3094</v>
      </c>
      <c r="D650" s="30">
        <v>5.2</v>
      </c>
    </row>
    <row r="651" spans="1:4" x14ac:dyDescent="0.25">
      <c r="A651" t="s">
        <v>3096</v>
      </c>
      <c r="B651" t="s">
        <v>42</v>
      </c>
      <c r="C651" t="s">
        <v>3097</v>
      </c>
      <c r="D651" s="30">
        <v>6.14</v>
      </c>
    </row>
    <row r="652" spans="1:4" x14ac:dyDescent="0.25">
      <c r="A652" t="s">
        <v>3099</v>
      </c>
      <c r="B652" t="s">
        <v>42</v>
      </c>
      <c r="C652" t="s">
        <v>3100</v>
      </c>
      <c r="D652" s="30">
        <v>8.06</v>
      </c>
    </row>
    <row r="653" spans="1:4" x14ac:dyDescent="0.25">
      <c r="A653" t="s">
        <v>3102</v>
      </c>
      <c r="B653" t="s">
        <v>42</v>
      </c>
      <c r="C653" t="s">
        <v>3103</v>
      </c>
      <c r="D653" s="30">
        <v>14</v>
      </c>
    </row>
    <row r="654" spans="1:4" x14ac:dyDescent="0.25">
      <c r="A654" t="s">
        <v>3105</v>
      </c>
      <c r="B654" t="s">
        <v>42</v>
      </c>
      <c r="C654" t="s">
        <v>3106</v>
      </c>
      <c r="D654" s="30">
        <v>17.45</v>
      </c>
    </row>
    <row r="655" spans="1:4" x14ac:dyDescent="0.25">
      <c r="A655" t="s">
        <v>3108</v>
      </c>
      <c r="B655" t="s">
        <v>42</v>
      </c>
      <c r="C655" t="s">
        <v>3109</v>
      </c>
      <c r="D655" s="30">
        <v>2.56</v>
      </c>
    </row>
    <row r="656" spans="1:4" x14ac:dyDescent="0.25">
      <c r="A656" t="s">
        <v>3111</v>
      </c>
      <c r="B656" t="s">
        <v>42</v>
      </c>
      <c r="C656" t="s">
        <v>3112</v>
      </c>
      <c r="D656" s="30">
        <v>1.37</v>
      </c>
    </row>
    <row r="657" spans="1:4" x14ac:dyDescent="0.25">
      <c r="A657" t="s">
        <v>3114</v>
      </c>
      <c r="B657" t="s">
        <v>42</v>
      </c>
      <c r="C657" t="s">
        <v>3115</v>
      </c>
      <c r="D657" s="30">
        <v>0.56000000000000005</v>
      </c>
    </row>
    <row r="658" spans="1:4" x14ac:dyDescent="0.25">
      <c r="A658" t="s">
        <v>3117</v>
      </c>
      <c r="B658" t="s">
        <v>42</v>
      </c>
      <c r="C658" t="s">
        <v>3118</v>
      </c>
      <c r="D658" s="30">
        <v>1.04</v>
      </c>
    </row>
    <row r="659" spans="1:4" x14ac:dyDescent="0.25">
      <c r="A659" t="s">
        <v>3120</v>
      </c>
      <c r="B659" t="s">
        <v>42</v>
      </c>
      <c r="C659" t="s">
        <v>3121</v>
      </c>
      <c r="D659" s="30">
        <v>0.82</v>
      </c>
    </row>
    <row r="660" spans="1:4" x14ac:dyDescent="0.25">
      <c r="A660" t="s">
        <v>3123</v>
      </c>
      <c r="B660" t="s">
        <v>550</v>
      </c>
      <c r="C660" t="s">
        <v>3124</v>
      </c>
      <c r="D660" s="30">
        <v>5.2</v>
      </c>
    </row>
    <row r="661" spans="1:4" x14ac:dyDescent="0.25">
      <c r="A661" t="s">
        <v>3126</v>
      </c>
      <c r="B661" t="s">
        <v>42</v>
      </c>
      <c r="C661" t="s">
        <v>3127</v>
      </c>
      <c r="D661" s="30">
        <v>5.35</v>
      </c>
    </row>
    <row r="662" spans="1:4" x14ac:dyDescent="0.25">
      <c r="A662" t="s">
        <v>3129</v>
      </c>
      <c r="B662" t="s">
        <v>25</v>
      </c>
      <c r="C662" t="s">
        <v>3130</v>
      </c>
      <c r="D662" s="30">
        <v>1.93</v>
      </c>
    </row>
    <row r="663" spans="1:4" x14ac:dyDescent="0.25">
      <c r="A663" t="s">
        <v>3142</v>
      </c>
      <c r="B663" t="s">
        <v>550</v>
      </c>
      <c r="C663" t="s">
        <v>553</v>
      </c>
      <c r="D663" s="30">
        <v>1891.85</v>
      </c>
    </row>
    <row r="664" spans="1:4" x14ac:dyDescent="0.25">
      <c r="A664" t="s">
        <v>3132</v>
      </c>
      <c r="B664" t="s">
        <v>42</v>
      </c>
      <c r="C664" t="s">
        <v>3133</v>
      </c>
      <c r="D664" s="30">
        <v>0.51</v>
      </c>
    </row>
    <row r="665" spans="1:4" x14ac:dyDescent="0.25">
      <c r="A665" t="s">
        <v>3135</v>
      </c>
      <c r="B665" t="s">
        <v>37</v>
      </c>
      <c r="C665" t="s">
        <v>3136</v>
      </c>
      <c r="D665" s="30">
        <v>0.27</v>
      </c>
    </row>
    <row r="666" spans="1:4" x14ac:dyDescent="0.25">
      <c r="A666" t="s">
        <v>3138</v>
      </c>
      <c r="B666" t="s">
        <v>37</v>
      </c>
      <c r="C666" t="s">
        <v>949</v>
      </c>
      <c r="D666" s="30">
        <v>0.37</v>
      </c>
    </row>
    <row r="667" spans="1:4" x14ac:dyDescent="0.25">
      <c r="A667" t="s">
        <v>3140</v>
      </c>
      <c r="B667" t="s">
        <v>550</v>
      </c>
      <c r="C667" t="s">
        <v>555</v>
      </c>
      <c r="D667" s="30">
        <v>950</v>
      </c>
    </row>
    <row r="668" spans="1:4" x14ac:dyDescent="0.25">
      <c r="A668" t="s">
        <v>3146</v>
      </c>
      <c r="B668" t="s">
        <v>42</v>
      </c>
      <c r="C668" t="s">
        <v>3147</v>
      </c>
      <c r="D668" s="30">
        <v>1.63</v>
      </c>
    </row>
    <row r="669" spans="1:4" x14ac:dyDescent="0.25">
      <c r="A669" t="s">
        <v>3153</v>
      </c>
      <c r="B669" t="s">
        <v>550</v>
      </c>
      <c r="C669" t="s">
        <v>3154</v>
      </c>
      <c r="D669" s="30">
        <v>5643</v>
      </c>
    </row>
    <row r="670" spans="1:4" x14ac:dyDescent="0.25">
      <c r="A670" t="s">
        <v>3156</v>
      </c>
      <c r="B670" t="s">
        <v>550</v>
      </c>
      <c r="C670" t="s">
        <v>3157</v>
      </c>
      <c r="D670" s="30">
        <v>4893</v>
      </c>
    </row>
    <row r="671" spans="1:4" x14ac:dyDescent="0.25">
      <c r="A671" t="s">
        <v>3161</v>
      </c>
      <c r="B671" t="s">
        <v>37</v>
      </c>
      <c r="C671" t="s">
        <v>3162</v>
      </c>
      <c r="D671" s="30">
        <v>25.04</v>
      </c>
    </row>
    <row r="672" spans="1:4" x14ac:dyDescent="0.25">
      <c r="A672" t="s">
        <v>3164</v>
      </c>
      <c r="B672" t="s">
        <v>37</v>
      </c>
      <c r="C672" t="s">
        <v>3165</v>
      </c>
      <c r="D672" s="30">
        <v>55</v>
      </c>
    </row>
    <row r="673" spans="1:4" x14ac:dyDescent="0.25">
      <c r="A673" t="s">
        <v>3167</v>
      </c>
      <c r="B673" t="s">
        <v>37</v>
      </c>
      <c r="C673" t="s">
        <v>3168</v>
      </c>
      <c r="D673" s="30">
        <v>159.72</v>
      </c>
    </row>
    <row r="674" spans="1:4" x14ac:dyDescent="0.25">
      <c r="A674" t="s">
        <v>3170</v>
      </c>
      <c r="B674" t="s">
        <v>37</v>
      </c>
      <c r="C674" t="s">
        <v>3171</v>
      </c>
      <c r="D674" s="30">
        <v>7807</v>
      </c>
    </row>
    <row r="675" spans="1:4" x14ac:dyDescent="0.25">
      <c r="A675" t="s">
        <v>3173</v>
      </c>
      <c r="B675" t="s">
        <v>37</v>
      </c>
      <c r="C675" t="s">
        <v>3174</v>
      </c>
      <c r="D675" s="30">
        <v>725</v>
      </c>
    </row>
    <row r="676" spans="1:4" x14ac:dyDescent="0.25">
      <c r="A676" t="s">
        <v>3176</v>
      </c>
      <c r="B676" t="s">
        <v>37</v>
      </c>
      <c r="C676" t="s">
        <v>3177</v>
      </c>
      <c r="D676" s="30">
        <v>330.56</v>
      </c>
    </row>
    <row r="677" spans="1:4" x14ac:dyDescent="0.25">
      <c r="A677" t="s">
        <v>3178</v>
      </c>
      <c r="B677" t="s">
        <v>37</v>
      </c>
      <c r="C677" t="s">
        <v>3179</v>
      </c>
      <c r="D677" s="30">
        <v>1964.11</v>
      </c>
    </row>
    <row r="678" spans="1:4" x14ac:dyDescent="0.25">
      <c r="A678" t="s">
        <v>3187</v>
      </c>
      <c r="B678" t="s">
        <v>550</v>
      </c>
      <c r="C678" t="s">
        <v>3188</v>
      </c>
      <c r="D678" s="30">
        <v>6350</v>
      </c>
    </row>
    <row r="679" spans="1:4" x14ac:dyDescent="0.25">
      <c r="A679" t="s">
        <v>3181</v>
      </c>
      <c r="B679" t="s">
        <v>37</v>
      </c>
      <c r="C679" t="s">
        <v>3182</v>
      </c>
      <c r="D679" s="30">
        <v>1250</v>
      </c>
    </row>
    <row r="680" spans="1:4" x14ac:dyDescent="0.25">
      <c r="A680" t="s">
        <v>3184</v>
      </c>
      <c r="B680" t="s">
        <v>550</v>
      </c>
      <c r="C680" t="s">
        <v>3185</v>
      </c>
      <c r="D680" s="30">
        <v>11543</v>
      </c>
    </row>
    <row r="681" spans="1:4" x14ac:dyDescent="0.25">
      <c r="A681" t="s">
        <v>3190</v>
      </c>
      <c r="B681" t="s">
        <v>550</v>
      </c>
      <c r="C681" t="s">
        <v>3191</v>
      </c>
      <c r="D681" s="30">
        <v>11197</v>
      </c>
    </row>
    <row r="682" spans="1:4" x14ac:dyDescent="0.25">
      <c r="A682" t="s">
        <v>3193</v>
      </c>
      <c r="B682" t="s">
        <v>37</v>
      </c>
      <c r="C682" t="s">
        <v>3194</v>
      </c>
      <c r="D682" s="30">
        <v>4213</v>
      </c>
    </row>
    <row r="683" spans="1:4" x14ac:dyDescent="0.25">
      <c r="A683" t="s">
        <v>3196</v>
      </c>
      <c r="B683" t="s">
        <v>550</v>
      </c>
      <c r="C683" t="s">
        <v>3194</v>
      </c>
      <c r="D683" s="30">
        <v>3741</v>
      </c>
    </row>
    <row r="684" spans="1:4" x14ac:dyDescent="0.25">
      <c r="A684" t="s">
        <v>3200</v>
      </c>
      <c r="B684" t="s">
        <v>37</v>
      </c>
      <c r="C684" t="s">
        <v>3201</v>
      </c>
      <c r="D684" s="30">
        <v>131.69999999999999</v>
      </c>
    </row>
    <row r="685" spans="1:4" x14ac:dyDescent="0.25">
      <c r="A685" t="s">
        <v>3203</v>
      </c>
      <c r="B685" t="s">
        <v>37</v>
      </c>
      <c r="C685" t="s">
        <v>3204</v>
      </c>
      <c r="D685" s="30">
        <v>120.31</v>
      </c>
    </row>
    <row r="686" spans="1:4" x14ac:dyDescent="0.25">
      <c r="A686" t="s">
        <v>3206</v>
      </c>
      <c r="B686" t="s">
        <v>37</v>
      </c>
      <c r="C686" t="s">
        <v>3207</v>
      </c>
      <c r="D686" s="30">
        <v>219.48</v>
      </c>
    </row>
    <row r="687" spans="1:4" x14ac:dyDescent="0.25">
      <c r="A687" t="s">
        <v>3211</v>
      </c>
      <c r="B687" t="s">
        <v>37</v>
      </c>
      <c r="C687" t="s">
        <v>3212</v>
      </c>
      <c r="D687" s="30">
        <v>4.63</v>
      </c>
    </row>
    <row r="688" spans="1:4" x14ac:dyDescent="0.25">
      <c r="A688" t="s">
        <v>3209</v>
      </c>
      <c r="B688" t="s">
        <v>37</v>
      </c>
      <c r="C688" t="s">
        <v>3210</v>
      </c>
      <c r="D688" s="30">
        <v>0.92</v>
      </c>
    </row>
    <row r="689" spans="1:4" x14ac:dyDescent="0.25">
      <c r="A689" t="s">
        <v>3214</v>
      </c>
      <c r="B689" t="s">
        <v>37</v>
      </c>
      <c r="C689" t="s">
        <v>3215</v>
      </c>
      <c r="D689" s="30">
        <v>222.79</v>
      </c>
    </row>
    <row r="690" spans="1:4" x14ac:dyDescent="0.25">
      <c r="A690" t="s">
        <v>3217</v>
      </c>
      <c r="B690" t="s">
        <v>37</v>
      </c>
      <c r="C690" t="s">
        <v>3218</v>
      </c>
      <c r="D690" s="30">
        <v>70.45</v>
      </c>
    </row>
    <row r="691" spans="1:4" x14ac:dyDescent="0.25">
      <c r="A691" t="s">
        <v>3220</v>
      </c>
      <c r="B691" t="s">
        <v>37</v>
      </c>
      <c r="C691" t="s">
        <v>3221</v>
      </c>
      <c r="D691" s="30">
        <v>4.66</v>
      </c>
    </row>
    <row r="692" spans="1:4" x14ac:dyDescent="0.25">
      <c r="A692" t="s">
        <v>3223</v>
      </c>
      <c r="B692" t="s">
        <v>37</v>
      </c>
      <c r="C692" t="s">
        <v>3224</v>
      </c>
      <c r="D692" s="30">
        <v>18</v>
      </c>
    </row>
    <row r="693" spans="1:4" x14ac:dyDescent="0.25">
      <c r="A693" t="s">
        <v>3226</v>
      </c>
      <c r="B693" t="s">
        <v>37</v>
      </c>
      <c r="C693" t="s">
        <v>3227</v>
      </c>
      <c r="D693" s="30">
        <v>250</v>
      </c>
    </row>
    <row r="694" spans="1:4" x14ac:dyDescent="0.25">
      <c r="A694" t="s">
        <v>3229</v>
      </c>
      <c r="B694" t="s">
        <v>37</v>
      </c>
      <c r="C694" t="s">
        <v>3230</v>
      </c>
      <c r="D694" s="30">
        <v>4.08</v>
      </c>
    </row>
    <row r="695" spans="1:4" x14ac:dyDescent="0.25">
      <c r="A695" t="s">
        <v>3232</v>
      </c>
      <c r="B695" t="s">
        <v>37</v>
      </c>
      <c r="C695" t="s">
        <v>3233</v>
      </c>
      <c r="D695" s="30">
        <v>21.25</v>
      </c>
    </row>
    <row r="696" spans="1:4" x14ac:dyDescent="0.25">
      <c r="A696" t="s">
        <v>3235</v>
      </c>
      <c r="B696" t="s">
        <v>37</v>
      </c>
      <c r="C696" t="s">
        <v>3236</v>
      </c>
      <c r="D696" s="30">
        <v>4.6500000000000004</v>
      </c>
    </row>
    <row r="697" spans="1:4" x14ac:dyDescent="0.25">
      <c r="A697" t="s">
        <v>3238</v>
      </c>
      <c r="B697" t="s">
        <v>37</v>
      </c>
      <c r="C697" t="s">
        <v>3239</v>
      </c>
      <c r="D697" s="30">
        <v>1.97</v>
      </c>
    </row>
    <row r="698" spans="1:4" x14ac:dyDescent="0.25">
      <c r="A698" t="s">
        <v>3241</v>
      </c>
      <c r="B698" t="s">
        <v>37</v>
      </c>
      <c r="C698" t="s">
        <v>3242</v>
      </c>
      <c r="D698" s="30">
        <v>2.35</v>
      </c>
    </row>
    <row r="699" spans="1:4" x14ac:dyDescent="0.25">
      <c r="A699" t="s">
        <v>3244</v>
      </c>
      <c r="B699" t="s">
        <v>37</v>
      </c>
      <c r="C699" t="s">
        <v>3245</v>
      </c>
      <c r="D699" s="30">
        <v>148</v>
      </c>
    </row>
    <row r="700" spans="1:4" x14ac:dyDescent="0.25">
      <c r="A700" t="s">
        <v>3247</v>
      </c>
      <c r="B700" t="s">
        <v>550</v>
      </c>
      <c r="C700" t="s">
        <v>3248</v>
      </c>
      <c r="D700" s="30">
        <v>18</v>
      </c>
    </row>
    <row r="701" spans="1:4" x14ac:dyDescent="0.25">
      <c r="A701" t="s">
        <v>3250</v>
      </c>
      <c r="B701" t="s">
        <v>550</v>
      </c>
      <c r="C701" t="s">
        <v>3251</v>
      </c>
      <c r="D701" s="30">
        <v>39.130000000000003</v>
      </c>
    </row>
    <row r="702" spans="1:4" x14ac:dyDescent="0.25">
      <c r="A702" t="s">
        <v>3253</v>
      </c>
      <c r="B702" t="s">
        <v>550</v>
      </c>
      <c r="C702" t="s">
        <v>1179</v>
      </c>
      <c r="D702" s="30">
        <v>3400</v>
      </c>
    </row>
    <row r="703" spans="1:4" x14ac:dyDescent="0.25">
      <c r="A703" t="s">
        <v>3255</v>
      </c>
      <c r="B703" t="s">
        <v>550</v>
      </c>
      <c r="C703" t="s">
        <v>3256</v>
      </c>
      <c r="D703" s="30">
        <v>240.5</v>
      </c>
    </row>
    <row r="704" spans="1:4" x14ac:dyDescent="0.25">
      <c r="A704" t="s">
        <v>3258</v>
      </c>
      <c r="B704" t="s">
        <v>550</v>
      </c>
      <c r="C704" t="s">
        <v>3259</v>
      </c>
      <c r="D704" s="30">
        <v>30</v>
      </c>
    </row>
    <row r="705" spans="1:4" x14ac:dyDescent="0.25">
      <c r="A705" t="s">
        <v>3264</v>
      </c>
      <c r="B705" t="s">
        <v>550</v>
      </c>
      <c r="C705" t="s">
        <v>3265</v>
      </c>
      <c r="D705" s="30">
        <v>649</v>
      </c>
    </row>
    <row r="706" spans="1:4" x14ac:dyDescent="0.25">
      <c r="A706" t="s">
        <v>3267</v>
      </c>
      <c r="B706" t="s">
        <v>550</v>
      </c>
      <c r="C706" t="s">
        <v>3268</v>
      </c>
      <c r="D706" s="30">
        <v>42</v>
      </c>
    </row>
    <row r="707" spans="1:4" x14ac:dyDescent="0.25">
      <c r="A707" t="s">
        <v>3270</v>
      </c>
      <c r="B707" t="s">
        <v>550</v>
      </c>
      <c r="C707" t="s">
        <v>3271</v>
      </c>
      <c r="D707" s="30">
        <v>4</v>
      </c>
    </row>
    <row r="708" spans="1:4" x14ac:dyDescent="0.25">
      <c r="A708" t="s">
        <v>3275</v>
      </c>
      <c r="B708" t="s">
        <v>550</v>
      </c>
      <c r="C708" t="s">
        <v>3276</v>
      </c>
      <c r="D708" s="30">
        <v>6.83</v>
      </c>
    </row>
    <row r="709" spans="1:4" x14ac:dyDescent="0.25">
      <c r="A709" t="s">
        <v>3278</v>
      </c>
      <c r="B709" t="s">
        <v>37</v>
      </c>
      <c r="C709" t="s">
        <v>3279</v>
      </c>
      <c r="D709" s="30">
        <v>18.45</v>
      </c>
    </row>
    <row r="710" spans="1:4" x14ac:dyDescent="0.25">
      <c r="A710" t="s">
        <v>3281</v>
      </c>
      <c r="B710" t="s">
        <v>550</v>
      </c>
      <c r="C710" t="s">
        <v>3282</v>
      </c>
      <c r="D710" s="30">
        <v>1.55</v>
      </c>
    </row>
    <row r="711" spans="1:4" x14ac:dyDescent="0.25">
      <c r="A711" t="s">
        <v>3015</v>
      </c>
      <c r="B711" t="s">
        <v>37</v>
      </c>
      <c r="C711" t="s">
        <v>3016</v>
      </c>
      <c r="D711" s="30">
        <v>0.32</v>
      </c>
    </row>
    <row r="712" spans="1:4" x14ac:dyDescent="0.25">
      <c r="A712" t="s">
        <v>3027</v>
      </c>
      <c r="B712" t="s">
        <v>37</v>
      </c>
      <c r="C712" t="s">
        <v>3028</v>
      </c>
      <c r="D712" s="30">
        <v>0.15</v>
      </c>
    </row>
    <row r="713" spans="1:4" x14ac:dyDescent="0.25">
      <c r="A713" t="s">
        <v>3051</v>
      </c>
      <c r="B713" t="s">
        <v>37</v>
      </c>
      <c r="C713" t="s">
        <v>3052</v>
      </c>
      <c r="D713" s="30">
        <v>0.35</v>
      </c>
    </row>
    <row r="714" spans="1:4" x14ac:dyDescent="0.25">
      <c r="A714" t="s">
        <v>3061</v>
      </c>
      <c r="B714" t="s">
        <v>37</v>
      </c>
      <c r="C714" t="s">
        <v>3062</v>
      </c>
      <c r="D714" s="30">
        <v>1.4</v>
      </c>
    </row>
    <row r="715" spans="1:4" x14ac:dyDescent="0.25">
      <c r="A715" t="s">
        <v>3144</v>
      </c>
      <c r="B715" t="s">
        <v>37</v>
      </c>
      <c r="C715" t="s">
        <v>3145</v>
      </c>
      <c r="D715" s="30">
        <v>0.33</v>
      </c>
    </row>
    <row r="716" spans="1:4" x14ac:dyDescent="0.25">
      <c r="A716" t="s">
        <v>3159</v>
      </c>
      <c r="B716" t="s">
        <v>37</v>
      </c>
      <c r="C716" t="s">
        <v>3160</v>
      </c>
      <c r="D716" s="30">
        <v>0.45</v>
      </c>
    </row>
    <row r="717" spans="1:4" x14ac:dyDescent="0.25">
      <c r="A717" t="s">
        <v>3198</v>
      </c>
      <c r="B717" t="s">
        <v>37</v>
      </c>
      <c r="C717" t="s">
        <v>3199</v>
      </c>
      <c r="D717" s="30">
        <v>0.41</v>
      </c>
    </row>
    <row r="718" spans="1:4" x14ac:dyDescent="0.25">
      <c r="A718" t="s">
        <v>3149</v>
      </c>
      <c r="B718" t="s">
        <v>37</v>
      </c>
      <c r="C718" t="s">
        <v>3150</v>
      </c>
      <c r="D718" s="30">
        <v>0.16</v>
      </c>
    </row>
    <row r="719" spans="1:4" x14ac:dyDescent="0.25">
      <c r="A719" t="s">
        <v>3273</v>
      </c>
      <c r="B719" t="s">
        <v>37</v>
      </c>
      <c r="C719" t="s">
        <v>3274</v>
      </c>
      <c r="D719" s="30">
        <v>4.12</v>
      </c>
    </row>
    <row r="720" spans="1:4" x14ac:dyDescent="0.25">
      <c r="A720" t="s">
        <v>3376</v>
      </c>
      <c r="B720" t="s">
        <v>37</v>
      </c>
      <c r="C720" t="s">
        <v>3377</v>
      </c>
      <c r="D720" s="30">
        <v>107</v>
      </c>
    </row>
    <row r="721" spans="1:4" x14ac:dyDescent="0.25">
      <c r="A721" t="s">
        <v>3284</v>
      </c>
      <c r="B721" t="s">
        <v>37</v>
      </c>
      <c r="C721" t="s">
        <v>3285</v>
      </c>
      <c r="D721" s="30">
        <v>70.900000000000006</v>
      </c>
    </row>
    <row r="722" spans="1:4" x14ac:dyDescent="0.25">
      <c r="A722" t="s">
        <v>3817</v>
      </c>
      <c r="B722" t="s">
        <v>37</v>
      </c>
      <c r="C722" t="s">
        <v>3818</v>
      </c>
      <c r="D722" s="30">
        <v>310</v>
      </c>
    </row>
    <row r="723" spans="1:4" x14ac:dyDescent="0.25">
      <c r="A723" t="s">
        <v>3287</v>
      </c>
      <c r="B723" t="s">
        <v>42</v>
      </c>
      <c r="C723" t="s">
        <v>3288</v>
      </c>
      <c r="D723" s="30">
        <v>70.5</v>
      </c>
    </row>
    <row r="724" spans="1:4" x14ac:dyDescent="0.25">
      <c r="A724" t="s">
        <v>3290</v>
      </c>
      <c r="B724" t="s">
        <v>42</v>
      </c>
      <c r="C724" t="s">
        <v>3291</v>
      </c>
      <c r="D724" s="30">
        <v>61</v>
      </c>
    </row>
    <row r="725" spans="1:4" x14ac:dyDescent="0.25">
      <c r="A725" t="s">
        <v>3293</v>
      </c>
      <c r="B725" t="s">
        <v>550</v>
      </c>
      <c r="C725" t="s">
        <v>3294</v>
      </c>
      <c r="D725" s="30">
        <v>55</v>
      </c>
    </row>
    <row r="726" spans="1:4" x14ac:dyDescent="0.25">
      <c r="A726" t="s">
        <v>3296</v>
      </c>
      <c r="B726" t="s">
        <v>550</v>
      </c>
      <c r="C726" t="s">
        <v>3297</v>
      </c>
      <c r="D726" s="30">
        <v>67</v>
      </c>
    </row>
    <row r="727" spans="1:4" x14ac:dyDescent="0.25">
      <c r="A727" t="s">
        <v>3299</v>
      </c>
      <c r="B727" t="s">
        <v>550</v>
      </c>
      <c r="C727" t="s">
        <v>3300</v>
      </c>
      <c r="D727" s="30">
        <v>85</v>
      </c>
    </row>
    <row r="728" spans="1:4" x14ac:dyDescent="0.25">
      <c r="A728" t="s">
        <v>3302</v>
      </c>
      <c r="B728" t="s">
        <v>550</v>
      </c>
      <c r="C728" t="s">
        <v>3303</v>
      </c>
      <c r="D728" s="30">
        <v>89</v>
      </c>
    </row>
    <row r="729" spans="1:4" x14ac:dyDescent="0.25">
      <c r="A729" t="s">
        <v>3305</v>
      </c>
      <c r="B729" t="s">
        <v>37</v>
      </c>
      <c r="C729" t="s">
        <v>3306</v>
      </c>
      <c r="D729" s="30">
        <v>85</v>
      </c>
    </row>
    <row r="730" spans="1:4" x14ac:dyDescent="0.25">
      <c r="A730" t="s">
        <v>3308</v>
      </c>
      <c r="B730" t="s">
        <v>37</v>
      </c>
      <c r="C730" t="s">
        <v>3309</v>
      </c>
      <c r="D730" s="30">
        <v>400</v>
      </c>
    </row>
    <row r="731" spans="1:4" x14ac:dyDescent="0.25">
      <c r="A731" t="s">
        <v>3311</v>
      </c>
      <c r="B731" t="s">
        <v>550</v>
      </c>
      <c r="C731" t="s">
        <v>3312</v>
      </c>
      <c r="D731" s="30">
        <v>730</v>
      </c>
    </row>
    <row r="732" spans="1:4" x14ac:dyDescent="0.25">
      <c r="A732" t="s">
        <v>3314</v>
      </c>
      <c r="B732" t="s">
        <v>37</v>
      </c>
      <c r="C732" t="s">
        <v>3315</v>
      </c>
      <c r="D732" s="30">
        <v>1500</v>
      </c>
    </row>
    <row r="733" spans="1:4" x14ac:dyDescent="0.25">
      <c r="A733" t="s">
        <v>3317</v>
      </c>
      <c r="B733" t="s">
        <v>37</v>
      </c>
      <c r="C733" t="s">
        <v>3318</v>
      </c>
      <c r="D733" s="30">
        <v>54</v>
      </c>
    </row>
    <row r="734" spans="1:4" x14ac:dyDescent="0.25">
      <c r="A734" t="s">
        <v>3320</v>
      </c>
      <c r="B734" t="s">
        <v>37</v>
      </c>
      <c r="C734" t="s">
        <v>3321</v>
      </c>
      <c r="D734" s="30">
        <v>190</v>
      </c>
    </row>
    <row r="735" spans="1:4" x14ac:dyDescent="0.25">
      <c r="A735" t="s">
        <v>3323</v>
      </c>
      <c r="B735" t="s">
        <v>37</v>
      </c>
      <c r="C735" t="s">
        <v>3324</v>
      </c>
      <c r="D735" s="30">
        <v>175</v>
      </c>
    </row>
    <row r="736" spans="1:4" x14ac:dyDescent="0.25">
      <c r="A736" t="s">
        <v>3326</v>
      </c>
      <c r="B736" t="s">
        <v>37</v>
      </c>
      <c r="C736" t="s">
        <v>3327</v>
      </c>
      <c r="D736" s="30">
        <v>97</v>
      </c>
    </row>
    <row r="737" spans="1:4" x14ac:dyDescent="0.25">
      <c r="A737" t="s">
        <v>3329</v>
      </c>
      <c r="B737" t="s">
        <v>550</v>
      </c>
      <c r="C737" t="s">
        <v>3330</v>
      </c>
      <c r="D737" s="30">
        <v>86</v>
      </c>
    </row>
    <row r="738" spans="1:4" x14ac:dyDescent="0.25">
      <c r="A738" t="s">
        <v>3332</v>
      </c>
      <c r="B738" t="s">
        <v>37</v>
      </c>
      <c r="C738" t="s">
        <v>3333</v>
      </c>
      <c r="D738" s="30">
        <v>93.15</v>
      </c>
    </row>
    <row r="739" spans="1:4" x14ac:dyDescent="0.25">
      <c r="A739" t="s">
        <v>3261</v>
      </c>
      <c r="B739" t="s">
        <v>550</v>
      </c>
      <c r="C739" t="s">
        <v>3262</v>
      </c>
      <c r="D739" s="30">
        <v>489</v>
      </c>
    </row>
    <row r="740" spans="1:4" x14ac:dyDescent="0.25">
      <c r="A740" t="s">
        <v>3358</v>
      </c>
      <c r="B740" t="s">
        <v>37</v>
      </c>
      <c r="C740" t="s">
        <v>3359</v>
      </c>
      <c r="D740" s="30">
        <v>342</v>
      </c>
    </row>
    <row r="741" spans="1:4" x14ac:dyDescent="0.25">
      <c r="A741" t="s">
        <v>3352</v>
      </c>
      <c r="B741" t="s">
        <v>37</v>
      </c>
      <c r="C741" t="s">
        <v>3353</v>
      </c>
      <c r="D741" s="30">
        <v>265</v>
      </c>
    </row>
    <row r="742" spans="1:4" x14ac:dyDescent="0.25">
      <c r="A742" t="s">
        <v>3335</v>
      </c>
      <c r="B742" t="s">
        <v>37</v>
      </c>
      <c r="C742" t="s">
        <v>3336</v>
      </c>
      <c r="D742" s="30">
        <v>354.8</v>
      </c>
    </row>
    <row r="743" spans="1:4" x14ac:dyDescent="0.25">
      <c r="A743" t="s">
        <v>3338</v>
      </c>
      <c r="B743" t="s">
        <v>550</v>
      </c>
      <c r="C743" t="s">
        <v>3339</v>
      </c>
      <c r="D743" s="30">
        <v>2.9</v>
      </c>
    </row>
    <row r="744" spans="1:4" x14ac:dyDescent="0.25">
      <c r="A744" t="s">
        <v>3341</v>
      </c>
      <c r="B744" t="s">
        <v>550</v>
      </c>
      <c r="C744" t="s">
        <v>3342</v>
      </c>
      <c r="D744" s="30">
        <v>2.1800000000000002</v>
      </c>
    </row>
    <row r="745" spans="1:4" x14ac:dyDescent="0.25">
      <c r="A745" t="s">
        <v>3344</v>
      </c>
      <c r="B745" t="s">
        <v>37</v>
      </c>
      <c r="C745" t="s">
        <v>3345</v>
      </c>
      <c r="D745" s="30">
        <v>679</v>
      </c>
    </row>
    <row r="746" spans="1:4" x14ac:dyDescent="0.25">
      <c r="A746" t="s">
        <v>3347</v>
      </c>
      <c r="B746" t="s">
        <v>550</v>
      </c>
      <c r="C746" t="s">
        <v>1055</v>
      </c>
      <c r="D746" s="30">
        <v>950</v>
      </c>
    </row>
    <row r="747" spans="1:4" x14ac:dyDescent="0.25">
      <c r="A747" t="s">
        <v>3349</v>
      </c>
      <c r="B747" t="s">
        <v>550</v>
      </c>
      <c r="C747" t="s">
        <v>3350</v>
      </c>
      <c r="D747" s="30">
        <v>345</v>
      </c>
    </row>
    <row r="748" spans="1:4" x14ac:dyDescent="0.25">
      <c r="A748" t="s">
        <v>3355</v>
      </c>
      <c r="B748" t="s">
        <v>37</v>
      </c>
      <c r="C748" t="s">
        <v>3356</v>
      </c>
      <c r="D748" s="30">
        <v>398</v>
      </c>
    </row>
    <row r="749" spans="1:4" x14ac:dyDescent="0.25">
      <c r="A749" t="s">
        <v>3361</v>
      </c>
      <c r="B749" t="s">
        <v>550</v>
      </c>
      <c r="C749" t="s">
        <v>3362</v>
      </c>
      <c r="D749" s="30">
        <v>6272</v>
      </c>
    </row>
    <row r="750" spans="1:4" x14ac:dyDescent="0.25">
      <c r="A750" t="s">
        <v>3364</v>
      </c>
      <c r="B750" t="s">
        <v>550</v>
      </c>
      <c r="C750" t="s">
        <v>3365</v>
      </c>
      <c r="D750" s="30">
        <v>3023</v>
      </c>
    </row>
    <row r="751" spans="1:4" x14ac:dyDescent="0.25">
      <c r="A751" t="s">
        <v>3367</v>
      </c>
      <c r="B751" t="s">
        <v>37</v>
      </c>
      <c r="C751" t="s">
        <v>3368</v>
      </c>
      <c r="D751" s="30">
        <v>55.86</v>
      </c>
    </row>
    <row r="752" spans="1:4" x14ac:dyDescent="0.25">
      <c r="A752" t="s">
        <v>1769</v>
      </c>
      <c r="B752" t="s">
        <v>37</v>
      </c>
      <c r="C752" t="s">
        <v>1770</v>
      </c>
      <c r="D752" s="30">
        <v>157.44</v>
      </c>
    </row>
    <row r="753" spans="1:4" x14ac:dyDescent="0.25">
      <c r="A753" t="s">
        <v>3895</v>
      </c>
      <c r="B753" t="s">
        <v>37</v>
      </c>
      <c r="C753" t="s">
        <v>3896</v>
      </c>
      <c r="D753" s="30">
        <v>65</v>
      </c>
    </row>
    <row r="754" spans="1:4" x14ac:dyDescent="0.25">
      <c r="A754" t="s">
        <v>3900</v>
      </c>
      <c r="B754" t="s">
        <v>550</v>
      </c>
      <c r="C754" t="s">
        <v>3901</v>
      </c>
      <c r="D754" s="30">
        <v>310</v>
      </c>
    </row>
    <row r="755" spans="1:4" x14ac:dyDescent="0.25">
      <c r="A755" t="s">
        <v>4186</v>
      </c>
      <c r="B755" t="s">
        <v>550</v>
      </c>
      <c r="C755" t="s">
        <v>4187</v>
      </c>
      <c r="D755" s="30">
        <v>690</v>
      </c>
    </row>
    <row r="756" spans="1:4" x14ac:dyDescent="0.25">
      <c r="A756" t="s">
        <v>3370</v>
      </c>
      <c r="B756" t="s">
        <v>37</v>
      </c>
      <c r="C756" t="s">
        <v>3371</v>
      </c>
      <c r="D756" s="30">
        <v>75.44</v>
      </c>
    </row>
    <row r="757" spans="1:4" x14ac:dyDescent="0.25">
      <c r="A757" t="s">
        <v>3373</v>
      </c>
      <c r="B757" t="s">
        <v>37</v>
      </c>
      <c r="C757" t="s">
        <v>3374</v>
      </c>
      <c r="D757" s="30">
        <v>55.42</v>
      </c>
    </row>
    <row r="758" spans="1:4" x14ac:dyDescent="0.25">
      <c r="A758" t="s">
        <v>2084</v>
      </c>
      <c r="B758" t="s">
        <v>16</v>
      </c>
      <c r="C758" t="s">
        <v>2085</v>
      </c>
      <c r="D758" s="30">
        <v>7.64</v>
      </c>
    </row>
    <row r="759" spans="1:4" x14ac:dyDescent="0.25">
      <c r="A759" t="s">
        <v>1771</v>
      </c>
      <c r="B759" t="s">
        <v>37</v>
      </c>
      <c r="C759" t="s">
        <v>1772</v>
      </c>
      <c r="D759" s="30">
        <v>39.58</v>
      </c>
    </row>
    <row r="760" spans="1:4" x14ac:dyDescent="0.25">
      <c r="A760" t="s">
        <v>3897</v>
      </c>
      <c r="B760" t="s">
        <v>37</v>
      </c>
      <c r="C760" t="s">
        <v>3898</v>
      </c>
      <c r="D760" s="30">
        <v>24.21</v>
      </c>
    </row>
    <row r="761" spans="1:4" ht="45" x14ac:dyDescent="0.25">
      <c r="A761" t="s">
        <v>3404</v>
      </c>
      <c r="B761" t="s">
        <v>37</v>
      </c>
      <c r="C761" s="33" t="s">
        <v>3405</v>
      </c>
      <c r="D761" s="30">
        <v>545</v>
      </c>
    </row>
    <row r="762" spans="1:4" x14ac:dyDescent="0.25">
      <c r="A762" t="s">
        <v>3399</v>
      </c>
      <c r="B762" t="s">
        <v>37</v>
      </c>
      <c r="C762" t="s">
        <v>3400</v>
      </c>
      <c r="D762" s="30">
        <v>245.54</v>
      </c>
    </row>
    <row r="763" spans="1:4" x14ac:dyDescent="0.25">
      <c r="A763" t="s">
        <v>3379</v>
      </c>
      <c r="B763" t="s">
        <v>37</v>
      </c>
      <c r="C763" t="s">
        <v>3380</v>
      </c>
      <c r="D763" s="30">
        <v>73.95</v>
      </c>
    </row>
    <row r="764" spans="1:4" x14ac:dyDescent="0.25">
      <c r="A764" t="s">
        <v>3382</v>
      </c>
      <c r="B764" t="s">
        <v>37</v>
      </c>
      <c r="C764" t="s">
        <v>3383</v>
      </c>
      <c r="D764" s="30">
        <v>77.760000000000005</v>
      </c>
    </row>
    <row r="765" spans="1:4" x14ac:dyDescent="0.25">
      <c r="A765" t="s">
        <v>3385</v>
      </c>
      <c r="B765" t="s">
        <v>550</v>
      </c>
      <c r="C765" t="s">
        <v>3386</v>
      </c>
      <c r="D765" s="30">
        <v>99</v>
      </c>
    </row>
    <row r="766" spans="1:4" ht="105" x14ac:dyDescent="0.25">
      <c r="A766" t="s">
        <v>3390</v>
      </c>
      <c r="B766" t="s">
        <v>37</v>
      </c>
      <c r="C766" s="33" t="s">
        <v>3391</v>
      </c>
      <c r="D766" s="30">
        <v>374</v>
      </c>
    </row>
    <row r="767" spans="1:4" ht="90" x14ac:dyDescent="0.25">
      <c r="A767" t="s">
        <v>3393</v>
      </c>
      <c r="B767" t="s">
        <v>37</v>
      </c>
      <c r="C767" s="33" t="s">
        <v>3394</v>
      </c>
      <c r="D767" s="30">
        <v>387</v>
      </c>
    </row>
    <row r="768" spans="1:4" x14ac:dyDescent="0.25">
      <c r="A768" t="s">
        <v>3396</v>
      </c>
      <c r="B768" t="s">
        <v>37</v>
      </c>
      <c r="C768" t="s">
        <v>3397</v>
      </c>
      <c r="D768" s="30">
        <v>186.8</v>
      </c>
    </row>
    <row r="769" spans="1:4" x14ac:dyDescent="0.25">
      <c r="A769" t="s">
        <v>3401</v>
      </c>
      <c r="B769" t="s">
        <v>37</v>
      </c>
      <c r="C769" t="s">
        <v>3402</v>
      </c>
      <c r="D769" s="30">
        <v>90.68</v>
      </c>
    </row>
    <row r="770" spans="1:4" x14ac:dyDescent="0.25">
      <c r="A770" t="s">
        <v>3796</v>
      </c>
      <c r="B770" t="s">
        <v>37</v>
      </c>
      <c r="C770" t="s">
        <v>3797</v>
      </c>
      <c r="D770" s="30">
        <v>83.9</v>
      </c>
    </row>
    <row r="771" spans="1:4" x14ac:dyDescent="0.25">
      <c r="A771" t="s">
        <v>3791</v>
      </c>
      <c r="B771" t="s">
        <v>37</v>
      </c>
      <c r="C771" t="s">
        <v>3792</v>
      </c>
      <c r="D771" s="30">
        <v>61.99</v>
      </c>
    </row>
    <row r="772" spans="1:4" x14ac:dyDescent="0.25">
      <c r="A772" t="s">
        <v>3407</v>
      </c>
      <c r="B772" t="s">
        <v>550</v>
      </c>
      <c r="C772" t="s">
        <v>3408</v>
      </c>
      <c r="D772" s="30">
        <v>206.87</v>
      </c>
    </row>
    <row r="773" spans="1:4" x14ac:dyDescent="0.25">
      <c r="A773" t="s">
        <v>3410</v>
      </c>
      <c r="B773" t="s">
        <v>37</v>
      </c>
      <c r="C773" t="s">
        <v>3411</v>
      </c>
      <c r="D773" s="30">
        <v>88.54</v>
      </c>
    </row>
    <row r="774" spans="1:4" x14ac:dyDescent="0.25">
      <c r="A774" t="s">
        <v>3413</v>
      </c>
      <c r="B774" t="s">
        <v>37</v>
      </c>
      <c r="C774" t="s">
        <v>3414</v>
      </c>
      <c r="D774" s="30">
        <v>68.56</v>
      </c>
    </row>
    <row r="775" spans="1:4" x14ac:dyDescent="0.25">
      <c r="A775" t="s">
        <v>3416</v>
      </c>
      <c r="B775" t="s">
        <v>37</v>
      </c>
      <c r="C775" t="s">
        <v>3417</v>
      </c>
      <c r="D775" s="30">
        <v>41.3</v>
      </c>
    </row>
    <row r="776" spans="1:4" x14ac:dyDescent="0.25">
      <c r="A776" t="s">
        <v>3388</v>
      </c>
      <c r="B776" t="s">
        <v>109</v>
      </c>
      <c r="C776" t="s">
        <v>3389</v>
      </c>
      <c r="D776" s="30">
        <v>5.8</v>
      </c>
    </row>
    <row r="777" spans="1:4" x14ac:dyDescent="0.25">
      <c r="A777" t="s">
        <v>3419</v>
      </c>
      <c r="B777" t="s">
        <v>37</v>
      </c>
      <c r="C777" t="s">
        <v>3420</v>
      </c>
      <c r="D777" s="30">
        <v>85.11</v>
      </c>
    </row>
    <row r="778" spans="1:4" x14ac:dyDescent="0.25">
      <c r="A778" t="s">
        <v>3422</v>
      </c>
      <c r="B778" t="s">
        <v>37</v>
      </c>
      <c r="C778" t="s">
        <v>3423</v>
      </c>
      <c r="D778" s="30">
        <v>44.48</v>
      </c>
    </row>
    <row r="779" spans="1:4" x14ac:dyDescent="0.25">
      <c r="A779" t="s">
        <v>3425</v>
      </c>
      <c r="B779" t="s">
        <v>37</v>
      </c>
      <c r="C779" t="s">
        <v>3426</v>
      </c>
      <c r="D779" s="30">
        <v>79.12</v>
      </c>
    </row>
    <row r="780" spans="1:4" x14ac:dyDescent="0.25">
      <c r="A780" t="s">
        <v>3428</v>
      </c>
      <c r="B780" t="s">
        <v>37</v>
      </c>
      <c r="C780" t="s">
        <v>3429</v>
      </c>
      <c r="D780" s="30">
        <v>217.66</v>
      </c>
    </row>
    <row r="781" spans="1:4" x14ac:dyDescent="0.25">
      <c r="A781" t="s">
        <v>3431</v>
      </c>
      <c r="B781" t="s">
        <v>550</v>
      </c>
      <c r="C781" t="s">
        <v>3432</v>
      </c>
      <c r="D781" s="30">
        <v>150</v>
      </c>
    </row>
    <row r="782" spans="1:4" x14ac:dyDescent="0.25">
      <c r="A782" t="s">
        <v>3434</v>
      </c>
      <c r="B782" t="s">
        <v>37</v>
      </c>
      <c r="C782" t="s">
        <v>3435</v>
      </c>
      <c r="D782" s="30">
        <v>18.45</v>
      </c>
    </row>
    <row r="783" spans="1:4" x14ac:dyDescent="0.25">
      <c r="A783" t="s">
        <v>3437</v>
      </c>
      <c r="B783" t="s">
        <v>37</v>
      </c>
      <c r="C783" t="s">
        <v>3438</v>
      </c>
      <c r="D783" s="30">
        <v>15.43</v>
      </c>
    </row>
    <row r="784" spans="1:4" x14ac:dyDescent="0.25">
      <c r="A784" t="s">
        <v>3440</v>
      </c>
      <c r="B784" t="s">
        <v>550</v>
      </c>
      <c r="C784" t="s">
        <v>3441</v>
      </c>
      <c r="D784" s="30">
        <v>13.17</v>
      </c>
    </row>
    <row r="785" spans="1:4" x14ac:dyDescent="0.25">
      <c r="A785" t="s">
        <v>3443</v>
      </c>
      <c r="B785" t="s">
        <v>550</v>
      </c>
      <c r="C785" t="s">
        <v>3444</v>
      </c>
      <c r="D785" s="30">
        <v>15.36</v>
      </c>
    </row>
    <row r="786" spans="1:4" x14ac:dyDescent="0.25">
      <c r="A786" t="s">
        <v>3446</v>
      </c>
      <c r="B786" t="s">
        <v>550</v>
      </c>
      <c r="C786" t="s">
        <v>636</v>
      </c>
      <c r="D786" s="30">
        <v>1.71</v>
      </c>
    </row>
    <row r="787" spans="1:4" x14ac:dyDescent="0.25">
      <c r="A787" t="s">
        <v>3448</v>
      </c>
      <c r="B787" t="s">
        <v>550</v>
      </c>
      <c r="C787" t="s">
        <v>3449</v>
      </c>
      <c r="D787" s="30">
        <v>2.67</v>
      </c>
    </row>
    <row r="788" spans="1:4" x14ac:dyDescent="0.25">
      <c r="A788" t="s">
        <v>3451</v>
      </c>
      <c r="B788" t="s">
        <v>37</v>
      </c>
      <c r="C788" t="s">
        <v>3452</v>
      </c>
      <c r="D788" s="30">
        <v>5.0199999999999996</v>
      </c>
    </row>
    <row r="789" spans="1:4" x14ac:dyDescent="0.25">
      <c r="A789" t="s">
        <v>3454</v>
      </c>
      <c r="B789" t="s">
        <v>37</v>
      </c>
      <c r="C789" t="s">
        <v>3455</v>
      </c>
      <c r="D789" s="30">
        <v>14.49</v>
      </c>
    </row>
    <row r="790" spans="1:4" x14ac:dyDescent="0.25">
      <c r="A790" t="s">
        <v>3457</v>
      </c>
      <c r="B790" t="s">
        <v>37</v>
      </c>
      <c r="C790" t="s">
        <v>3458</v>
      </c>
      <c r="D790" s="30">
        <v>5.16</v>
      </c>
    </row>
    <row r="791" spans="1:4" x14ac:dyDescent="0.25">
      <c r="A791" t="s">
        <v>2807</v>
      </c>
      <c r="B791" t="s">
        <v>37</v>
      </c>
      <c r="C791" t="s">
        <v>2808</v>
      </c>
      <c r="D791" s="30">
        <v>0.4</v>
      </c>
    </row>
    <row r="792" spans="1:4" x14ac:dyDescent="0.25">
      <c r="A792" t="s">
        <v>2810</v>
      </c>
      <c r="B792" t="s">
        <v>37</v>
      </c>
      <c r="C792" t="s">
        <v>2811</v>
      </c>
      <c r="D792" s="30">
        <v>1.78</v>
      </c>
    </row>
    <row r="793" spans="1:4" x14ac:dyDescent="0.25">
      <c r="A793" t="s">
        <v>3460</v>
      </c>
      <c r="B793" t="s">
        <v>37</v>
      </c>
      <c r="C793" t="s">
        <v>3461</v>
      </c>
      <c r="D793" s="30">
        <v>68</v>
      </c>
    </row>
    <row r="794" spans="1:4" x14ac:dyDescent="0.25">
      <c r="A794" t="s">
        <v>3463</v>
      </c>
      <c r="B794" t="s">
        <v>37</v>
      </c>
      <c r="C794" t="s">
        <v>3464</v>
      </c>
      <c r="D794" s="30">
        <v>136.93</v>
      </c>
    </row>
    <row r="795" spans="1:4" x14ac:dyDescent="0.25">
      <c r="A795" t="s">
        <v>3466</v>
      </c>
      <c r="B795" t="s">
        <v>37</v>
      </c>
      <c r="C795" t="s">
        <v>3467</v>
      </c>
      <c r="D795" s="30">
        <v>308.52</v>
      </c>
    </row>
    <row r="796" spans="1:4" x14ac:dyDescent="0.25">
      <c r="A796" t="s">
        <v>3469</v>
      </c>
      <c r="B796" t="s">
        <v>37</v>
      </c>
      <c r="C796" t="s">
        <v>3470</v>
      </c>
      <c r="D796" s="30">
        <v>241.05</v>
      </c>
    </row>
    <row r="797" spans="1:4" x14ac:dyDescent="0.25">
      <c r="A797" t="s">
        <v>3903</v>
      </c>
      <c r="B797" t="s">
        <v>37</v>
      </c>
      <c r="C797" t="s">
        <v>3904</v>
      </c>
      <c r="D797" s="30">
        <v>36.82</v>
      </c>
    </row>
    <row r="798" spans="1:4" x14ac:dyDescent="0.25">
      <c r="A798" t="s">
        <v>3905</v>
      </c>
      <c r="B798" t="s">
        <v>37</v>
      </c>
      <c r="C798" t="s">
        <v>3906</v>
      </c>
      <c r="D798" s="30">
        <v>24.91</v>
      </c>
    </row>
    <row r="799" spans="1:4" x14ac:dyDescent="0.25">
      <c r="A799" t="s">
        <v>3907</v>
      </c>
      <c r="B799" t="s">
        <v>37</v>
      </c>
      <c r="C799" t="s">
        <v>3908</v>
      </c>
      <c r="D799" s="30">
        <v>52.09</v>
      </c>
    </row>
    <row r="800" spans="1:4" ht="60" x14ac:dyDescent="0.25">
      <c r="A800" t="s">
        <v>3910</v>
      </c>
      <c r="B800" t="s">
        <v>42</v>
      </c>
      <c r="C800" s="33" t="s">
        <v>670</v>
      </c>
      <c r="D800" s="30">
        <v>1.1200000000000001</v>
      </c>
    </row>
    <row r="801" spans="1:4" x14ac:dyDescent="0.25">
      <c r="A801" t="s">
        <v>3476</v>
      </c>
      <c r="B801" t="s">
        <v>37</v>
      </c>
      <c r="C801" t="s">
        <v>3477</v>
      </c>
      <c r="D801" s="30">
        <v>715.76</v>
      </c>
    </row>
    <row r="802" spans="1:4" x14ac:dyDescent="0.25">
      <c r="A802" t="s">
        <v>3486</v>
      </c>
      <c r="B802" t="s">
        <v>37</v>
      </c>
      <c r="C802" t="s">
        <v>3487</v>
      </c>
      <c r="D802" s="30">
        <v>1221.6099999999999</v>
      </c>
    </row>
    <row r="803" spans="1:4" x14ac:dyDescent="0.25">
      <c r="A803" t="s">
        <v>3488</v>
      </c>
      <c r="B803" t="s">
        <v>37</v>
      </c>
      <c r="C803" t="s">
        <v>3489</v>
      </c>
      <c r="D803" s="30">
        <v>1689.71</v>
      </c>
    </row>
    <row r="804" spans="1:4" x14ac:dyDescent="0.25">
      <c r="A804" t="s">
        <v>3474</v>
      </c>
      <c r="B804" t="s">
        <v>37</v>
      </c>
      <c r="C804" t="s">
        <v>3475</v>
      </c>
      <c r="D804" s="30">
        <v>948.49</v>
      </c>
    </row>
    <row r="805" spans="1:4" x14ac:dyDescent="0.25">
      <c r="A805" t="s">
        <v>3478</v>
      </c>
      <c r="B805" t="s">
        <v>37</v>
      </c>
      <c r="C805" t="s">
        <v>3479</v>
      </c>
      <c r="D805" s="30">
        <v>5779.78</v>
      </c>
    </row>
    <row r="806" spans="1:4" x14ac:dyDescent="0.25">
      <c r="A806" t="s">
        <v>3472</v>
      </c>
      <c r="B806" t="s">
        <v>37</v>
      </c>
      <c r="C806" t="s">
        <v>3473</v>
      </c>
      <c r="D806" s="30">
        <v>4926.3500000000004</v>
      </c>
    </row>
    <row r="807" spans="1:4" x14ac:dyDescent="0.25">
      <c r="A807" t="s">
        <v>3480</v>
      </c>
      <c r="B807" t="s">
        <v>37</v>
      </c>
      <c r="C807" t="s">
        <v>3481</v>
      </c>
      <c r="D807" s="30">
        <v>3866.94</v>
      </c>
    </row>
    <row r="808" spans="1:4" x14ac:dyDescent="0.25">
      <c r="A808" t="s">
        <v>3482</v>
      </c>
      <c r="B808" t="s">
        <v>37</v>
      </c>
      <c r="C808" t="s">
        <v>3483</v>
      </c>
      <c r="D808" s="30">
        <v>102.85</v>
      </c>
    </row>
    <row r="809" spans="1:4" x14ac:dyDescent="0.25">
      <c r="A809" t="s">
        <v>3490</v>
      </c>
      <c r="B809" t="s">
        <v>37</v>
      </c>
      <c r="C809" t="s">
        <v>3491</v>
      </c>
      <c r="D809" s="30">
        <v>23.1</v>
      </c>
    </row>
    <row r="810" spans="1:4" x14ac:dyDescent="0.25">
      <c r="A810" t="s">
        <v>3484</v>
      </c>
      <c r="B810" t="s">
        <v>37</v>
      </c>
      <c r="C810" t="s">
        <v>3485</v>
      </c>
      <c r="D810" s="30">
        <v>96.95</v>
      </c>
    </row>
    <row r="811" spans="1:4" x14ac:dyDescent="0.25">
      <c r="A811" t="s">
        <v>3494</v>
      </c>
      <c r="B811" t="s">
        <v>37</v>
      </c>
      <c r="C811" t="s">
        <v>3495</v>
      </c>
      <c r="D811" s="30">
        <v>100.84</v>
      </c>
    </row>
    <row r="812" spans="1:4" x14ac:dyDescent="0.25">
      <c r="A812" t="s">
        <v>3497</v>
      </c>
      <c r="B812" t="s">
        <v>37</v>
      </c>
      <c r="C812" t="s">
        <v>3498</v>
      </c>
      <c r="D812" s="30">
        <v>86.16</v>
      </c>
    </row>
    <row r="813" spans="1:4" x14ac:dyDescent="0.25">
      <c r="A813" t="s">
        <v>3502</v>
      </c>
      <c r="B813" t="s">
        <v>37</v>
      </c>
      <c r="C813" t="s">
        <v>3503</v>
      </c>
      <c r="D813" s="30">
        <v>129.84</v>
      </c>
    </row>
    <row r="814" spans="1:4" x14ac:dyDescent="0.25">
      <c r="A814" t="s">
        <v>3505</v>
      </c>
      <c r="B814" t="s">
        <v>37</v>
      </c>
      <c r="C814" t="s">
        <v>3506</v>
      </c>
      <c r="D814" s="30">
        <v>338.65</v>
      </c>
    </row>
    <row r="815" spans="1:4" x14ac:dyDescent="0.25">
      <c r="A815" t="s">
        <v>3508</v>
      </c>
      <c r="B815" t="s">
        <v>550</v>
      </c>
      <c r="C815" t="s">
        <v>3509</v>
      </c>
      <c r="D815" s="30">
        <v>89.81</v>
      </c>
    </row>
    <row r="816" spans="1:4" ht="405" x14ac:dyDescent="0.25">
      <c r="A816" t="s">
        <v>3513</v>
      </c>
      <c r="B816" t="s">
        <v>37</v>
      </c>
      <c r="C816" s="33" t="s">
        <v>3514</v>
      </c>
      <c r="D816" s="30">
        <v>5465.4</v>
      </c>
    </row>
    <row r="817" spans="1:4" x14ac:dyDescent="0.25">
      <c r="A817" t="s">
        <v>3516</v>
      </c>
      <c r="B817" t="s">
        <v>37</v>
      </c>
      <c r="C817" t="s">
        <v>3517</v>
      </c>
      <c r="D817" s="30">
        <v>2553.6</v>
      </c>
    </row>
    <row r="818" spans="1:4" x14ac:dyDescent="0.25">
      <c r="A818" t="s">
        <v>3519</v>
      </c>
      <c r="B818" t="s">
        <v>37</v>
      </c>
      <c r="C818" t="s">
        <v>3520</v>
      </c>
      <c r="D818" s="30">
        <v>159.51</v>
      </c>
    </row>
    <row r="819" spans="1:4" x14ac:dyDescent="0.25">
      <c r="A819" t="s">
        <v>3522</v>
      </c>
      <c r="B819" t="s">
        <v>37</v>
      </c>
      <c r="C819" t="s">
        <v>3523</v>
      </c>
      <c r="D819" s="30">
        <v>105.22</v>
      </c>
    </row>
    <row r="820" spans="1:4" x14ac:dyDescent="0.25">
      <c r="A820" t="s">
        <v>3525</v>
      </c>
      <c r="B820" t="s">
        <v>37</v>
      </c>
      <c r="C820" t="s">
        <v>3526</v>
      </c>
      <c r="D820" s="30">
        <v>157.11000000000001</v>
      </c>
    </row>
    <row r="821" spans="1:4" x14ac:dyDescent="0.25">
      <c r="A821" t="s">
        <v>3528</v>
      </c>
      <c r="B821" t="s">
        <v>37</v>
      </c>
      <c r="C821" t="s">
        <v>3529</v>
      </c>
      <c r="D821" s="30">
        <v>185.86</v>
      </c>
    </row>
    <row r="822" spans="1:4" x14ac:dyDescent="0.25">
      <c r="A822" t="s">
        <v>3531</v>
      </c>
      <c r="B822" t="s">
        <v>550</v>
      </c>
      <c r="C822" t="s">
        <v>3532</v>
      </c>
      <c r="D822" s="30">
        <v>530.21</v>
      </c>
    </row>
    <row r="823" spans="1:4" x14ac:dyDescent="0.25">
      <c r="A823" t="s">
        <v>3534</v>
      </c>
      <c r="B823" t="s">
        <v>550</v>
      </c>
      <c r="C823" t="s">
        <v>3535</v>
      </c>
      <c r="D823" s="30">
        <v>410.05</v>
      </c>
    </row>
    <row r="824" spans="1:4" x14ac:dyDescent="0.25">
      <c r="A824" t="s">
        <v>3537</v>
      </c>
      <c r="B824" t="s">
        <v>550</v>
      </c>
      <c r="C824" t="s">
        <v>3538</v>
      </c>
      <c r="D824" s="30">
        <v>496.54</v>
      </c>
    </row>
    <row r="825" spans="1:4" x14ac:dyDescent="0.25">
      <c r="A825" t="s">
        <v>3540</v>
      </c>
      <c r="B825" t="s">
        <v>550</v>
      </c>
      <c r="C825" t="s">
        <v>3541</v>
      </c>
      <c r="D825" s="30">
        <v>468.14</v>
      </c>
    </row>
    <row r="826" spans="1:4" x14ac:dyDescent="0.25">
      <c r="A826" t="s">
        <v>3543</v>
      </c>
      <c r="B826" t="s">
        <v>550</v>
      </c>
      <c r="C826" t="s">
        <v>3544</v>
      </c>
      <c r="D826" s="30">
        <v>473.4</v>
      </c>
    </row>
    <row r="827" spans="1:4" x14ac:dyDescent="0.25">
      <c r="A827" t="s">
        <v>3546</v>
      </c>
      <c r="B827" t="s">
        <v>550</v>
      </c>
      <c r="C827" t="s">
        <v>3547</v>
      </c>
      <c r="D827" s="30">
        <v>516.53</v>
      </c>
    </row>
    <row r="828" spans="1:4" x14ac:dyDescent="0.25">
      <c r="A828" t="s">
        <v>3549</v>
      </c>
      <c r="B828" t="s">
        <v>550</v>
      </c>
      <c r="C828" t="s">
        <v>3550</v>
      </c>
      <c r="D828" s="30">
        <v>504</v>
      </c>
    </row>
    <row r="829" spans="1:4" x14ac:dyDescent="0.25">
      <c r="A829" t="s">
        <v>3552</v>
      </c>
      <c r="B829" t="s">
        <v>550</v>
      </c>
      <c r="C829" t="s">
        <v>3553</v>
      </c>
      <c r="D829" s="30">
        <v>672.29</v>
      </c>
    </row>
    <row r="830" spans="1:4" x14ac:dyDescent="0.25">
      <c r="A830" t="s">
        <v>3555</v>
      </c>
      <c r="B830" t="s">
        <v>550</v>
      </c>
      <c r="C830" t="s">
        <v>3556</v>
      </c>
      <c r="D830" s="30">
        <v>491.29</v>
      </c>
    </row>
    <row r="831" spans="1:4" x14ac:dyDescent="0.25">
      <c r="A831" t="s">
        <v>3558</v>
      </c>
      <c r="B831" t="s">
        <v>550</v>
      </c>
      <c r="C831" t="s">
        <v>3559</v>
      </c>
      <c r="D831" s="30">
        <v>637.52</v>
      </c>
    </row>
    <row r="832" spans="1:4" x14ac:dyDescent="0.25">
      <c r="A832" t="s">
        <v>3561</v>
      </c>
      <c r="B832" t="s">
        <v>37</v>
      </c>
      <c r="C832" t="s">
        <v>3562</v>
      </c>
      <c r="D832" s="30">
        <v>486.79</v>
      </c>
    </row>
    <row r="833" spans="1:4" x14ac:dyDescent="0.25">
      <c r="A833" t="s">
        <v>3564</v>
      </c>
      <c r="B833" t="s">
        <v>550</v>
      </c>
      <c r="C833" t="s">
        <v>3565</v>
      </c>
      <c r="D833" s="30">
        <v>63.26</v>
      </c>
    </row>
    <row r="834" spans="1:4" x14ac:dyDescent="0.25">
      <c r="A834" t="s">
        <v>3567</v>
      </c>
      <c r="B834" t="s">
        <v>16</v>
      </c>
      <c r="C834" t="s">
        <v>3568</v>
      </c>
      <c r="D834" s="30">
        <v>323.11</v>
      </c>
    </row>
    <row r="835" spans="1:4" x14ac:dyDescent="0.25">
      <c r="A835" t="s">
        <v>3570</v>
      </c>
      <c r="B835" t="s">
        <v>37</v>
      </c>
      <c r="C835" t="s">
        <v>3571</v>
      </c>
      <c r="D835" s="30">
        <v>115.26</v>
      </c>
    </row>
    <row r="836" spans="1:4" x14ac:dyDescent="0.25">
      <c r="A836" t="s">
        <v>3573</v>
      </c>
      <c r="B836" t="s">
        <v>37</v>
      </c>
      <c r="C836" t="s">
        <v>3574</v>
      </c>
      <c r="D836" s="30">
        <v>322.02999999999997</v>
      </c>
    </row>
    <row r="837" spans="1:4" x14ac:dyDescent="0.25">
      <c r="A837" t="s">
        <v>3580</v>
      </c>
      <c r="B837" t="s">
        <v>37</v>
      </c>
      <c r="C837" t="s">
        <v>1218</v>
      </c>
      <c r="D837" s="30">
        <v>60.53</v>
      </c>
    </row>
    <row r="838" spans="1:4" x14ac:dyDescent="0.25">
      <c r="A838" t="s">
        <v>3582</v>
      </c>
      <c r="B838" t="s">
        <v>37</v>
      </c>
      <c r="C838" t="s">
        <v>1216</v>
      </c>
      <c r="D838" s="30">
        <v>128.47</v>
      </c>
    </row>
    <row r="839" spans="1:4" x14ac:dyDescent="0.25">
      <c r="A839" t="s">
        <v>3584</v>
      </c>
      <c r="B839" t="s">
        <v>25</v>
      </c>
      <c r="C839" t="s">
        <v>3585</v>
      </c>
      <c r="D839" s="30">
        <v>0.47</v>
      </c>
    </row>
    <row r="840" spans="1:4" x14ac:dyDescent="0.25">
      <c r="A840" t="s">
        <v>3587</v>
      </c>
      <c r="B840" t="s">
        <v>25</v>
      </c>
      <c r="C840" t="s">
        <v>3588</v>
      </c>
      <c r="D840" s="30">
        <v>3.48</v>
      </c>
    </row>
    <row r="841" spans="1:4" x14ac:dyDescent="0.25">
      <c r="A841" t="s">
        <v>3590</v>
      </c>
      <c r="B841" t="s">
        <v>42</v>
      </c>
      <c r="C841" t="s">
        <v>3591</v>
      </c>
      <c r="D841" s="30">
        <v>1.71</v>
      </c>
    </row>
    <row r="842" spans="1:4" ht="60" x14ac:dyDescent="0.25">
      <c r="A842" t="s">
        <v>3593</v>
      </c>
      <c r="B842" t="s">
        <v>550</v>
      </c>
      <c r="C842" s="33" t="s">
        <v>3594</v>
      </c>
      <c r="D842" s="30">
        <v>274.7</v>
      </c>
    </row>
    <row r="843" spans="1:4" x14ac:dyDescent="0.25">
      <c r="A843" t="s">
        <v>3596</v>
      </c>
      <c r="B843" t="s">
        <v>37</v>
      </c>
      <c r="C843" t="s">
        <v>3597</v>
      </c>
      <c r="D843" s="30">
        <v>763.9</v>
      </c>
    </row>
    <row r="844" spans="1:4" x14ac:dyDescent="0.25">
      <c r="A844" t="s">
        <v>3599</v>
      </c>
      <c r="B844" t="s">
        <v>37</v>
      </c>
      <c r="C844" t="s">
        <v>3600</v>
      </c>
      <c r="D844" s="30">
        <v>139.59</v>
      </c>
    </row>
    <row r="845" spans="1:4" x14ac:dyDescent="0.25">
      <c r="A845" t="s">
        <v>3602</v>
      </c>
      <c r="B845" t="s">
        <v>550</v>
      </c>
      <c r="C845" t="s">
        <v>3603</v>
      </c>
      <c r="D845" s="30">
        <v>462.5</v>
      </c>
    </row>
    <row r="846" spans="1:4" x14ac:dyDescent="0.25">
      <c r="A846" t="s">
        <v>3606</v>
      </c>
      <c r="B846" t="s">
        <v>37</v>
      </c>
      <c r="C846" t="s">
        <v>3607</v>
      </c>
      <c r="D846" s="30">
        <v>10.4</v>
      </c>
    </row>
    <row r="847" spans="1:4" x14ac:dyDescent="0.25">
      <c r="A847" t="s">
        <v>3609</v>
      </c>
      <c r="B847" t="s">
        <v>37</v>
      </c>
      <c r="C847" t="s">
        <v>3610</v>
      </c>
      <c r="D847" s="30">
        <v>9.52</v>
      </c>
    </row>
    <row r="848" spans="1:4" x14ac:dyDescent="0.25">
      <c r="A848" t="s">
        <v>3612</v>
      </c>
      <c r="B848" t="s">
        <v>37</v>
      </c>
      <c r="C848" t="s">
        <v>3613</v>
      </c>
      <c r="D848" s="30">
        <v>9.77</v>
      </c>
    </row>
    <row r="849" spans="1:4" x14ac:dyDescent="0.25">
      <c r="A849" t="s">
        <v>3615</v>
      </c>
      <c r="B849" t="s">
        <v>37</v>
      </c>
      <c r="C849" t="s">
        <v>3616</v>
      </c>
      <c r="D849" s="30">
        <v>10.4</v>
      </c>
    </row>
    <row r="850" spans="1:4" x14ac:dyDescent="0.25">
      <c r="A850" t="s">
        <v>3499</v>
      </c>
      <c r="B850" t="s">
        <v>37</v>
      </c>
      <c r="C850" t="s">
        <v>3500</v>
      </c>
      <c r="D850" s="30">
        <v>0.35</v>
      </c>
    </row>
    <row r="851" spans="1:4" x14ac:dyDescent="0.25">
      <c r="A851" t="s">
        <v>3575</v>
      </c>
      <c r="B851" t="s">
        <v>37</v>
      </c>
      <c r="C851" t="s">
        <v>3576</v>
      </c>
      <c r="D851" s="30">
        <v>0.59</v>
      </c>
    </row>
    <row r="852" spans="1:4" x14ac:dyDescent="0.25">
      <c r="A852" t="s">
        <v>3578</v>
      </c>
      <c r="B852" t="s">
        <v>37</v>
      </c>
      <c r="C852" t="s">
        <v>3579</v>
      </c>
      <c r="D852" s="30">
        <v>0.31</v>
      </c>
    </row>
    <row r="853" spans="1:4" x14ac:dyDescent="0.25">
      <c r="A853" t="s">
        <v>3618</v>
      </c>
      <c r="B853" t="s">
        <v>550</v>
      </c>
      <c r="C853" t="s">
        <v>3619</v>
      </c>
      <c r="D853" s="30">
        <v>8.56</v>
      </c>
    </row>
    <row r="854" spans="1:4" x14ac:dyDescent="0.25">
      <c r="A854" t="s">
        <v>3621</v>
      </c>
      <c r="B854" t="s">
        <v>550</v>
      </c>
      <c r="C854" t="s">
        <v>3622</v>
      </c>
      <c r="D854" s="30">
        <v>12.36</v>
      </c>
    </row>
    <row r="855" spans="1:4" x14ac:dyDescent="0.25">
      <c r="A855" t="s">
        <v>3624</v>
      </c>
      <c r="B855" t="s">
        <v>550</v>
      </c>
      <c r="C855" t="s">
        <v>3625</v>
      </c>
      <c r="D855" s="30">
        <v>18.190000000000001</v>
      </c>
    </row>
    <row r="856" spans="1:4" x14ac:dyDescent="0.25">
      <c r="A856" t="s">
        <v>3627</v>
      </c>
      <c r="B856" t="s">
        <v>550</v>
      </c>
      <c r="C856" t="s">
        <v>3628</v>
      </c>
      <c r="D856" s="30">
        <v>29.11</v>
      </c>
    </row>
    <row r="857" spans="1:4" x14ac:dyDescent="0.25">
      <c r="A857" t="s">
        <v>3630</v>
      </c>
      <c r="B857" t="s">
        <v>550</v>
      </c>
      <c r="C857" t="s">
        <v>3631</v>
      </c>
      <c r="D857" s="30">
        <v>43.41</v>
      </c>
    </row>
    <row r="858" spans="1:4" x14ac:dyDescent="0.25">
      <c r="A858" t="s">
        <v>3633</v>
      </c>
      <c r="B858" t="s">
        <v>550</v>
      </c>
      <c r="C858" t="s">
        <v>3634</v>
      </c>
      <c r="D858" s="30">
        <v>62.79</v>
      </c>
    </row>
    <row r="859" spans="1:4" x14ac:dyDescent="0.25">
      <c r="A859" t="s">
        <v>3636</v>
      </c>
      <c r="B859" t="s">
        <v>550</v>
      </c>
      <c r="C859" t="s">
        <v>3637</v>
      </c>
      <c r="D859" s="30">
        <v>32.17</v>
      </c>
    </row>
    <row r="860" spans="1:4" x14ac:dyDescent="0.25">
      <c r="A860" t="s">
        <v>3639</v>
      </c>
      <c r="B860" t="s">
        <v>550</v>
      </c>
      <c r="C860" t="s">
        <v>3640</v>
      </c>
      <c r="D860" s="30">
        <v>39</v>
      </c>
    </row>
    <row r="861" spans="1:4" x14ac:dyDescent="0.25">
      <c r="A861" t="s">
        <v>3642</v>
      </c>
      <c r="B861" t="s">
        <v>550</v>
      </c>
      <c r="C861" t="s">
        <v>3643</v>
      </c>
      <c r="D861" s="30">
        <v>1.92</v>
      </c>
    </row>
    <row r="862" spans="1:4" x14ac:dyDescent="0.25">
      <c r="A862" t="s">
        <v>3645</v>
      </c>
      <c r="B862" t="s">
        <v>550</v>
      </c>
      <c r="C862" t="s">
        <v>3646</v>
      </c>
      <c r="D862" s="30">
        <v>55</v>
      </c>
    </row>
    <row r="863" spans="1:4" x14ac:dyDescent="0.25">
      <c r="A863" t="s">
        <v>3648</v>
      </c>
      <c r="B863" t="s">
        <v>550</v>
      </c>
      <c r="C863" t="s">
        <v>3649</v>
      </c>
      <c r="D863" s="30">
        <v>55</v>
      </c>
    </row>
    <row r="864" spans="1:4" x14ac:dyDescent="0.25">
      <c r="A864" t="s">
        <v>3651</v>
      </c>
      <c r="B864" t="s">
        <v>37</v>
      </c>
      <c r="C864" t="s">
        <v>3652</v>
      </c>
      <c r="D864" s="30">
        <v>240</v>
      </c>
    </row>
    <row r="865" spans="1:4" x14ac:dyDescent="0.25">
      <c r="A865" t="s">
        <v>3654</v>
      </c>
      <c r="B865" t="s">
        <v>37</v>
      </c>
      <c r="C865" t="s">
        <v>3655</v>
      </c>
      <c r="D865" s="30">
        <v>242</v>
      </c>
    </row>
    <row r="866" spans="1:4" ht="270" x14ac:dyDescent="0.25">
      <c r="A866" t="s">
        <v>3657</v>
      </c>
      <c r="B866" t="s">
        <v>550</v>
      </c>
      <c r="C866" s="33" t="s">
        <v>3658</v>
      </c>
      <c r="D866" s="30">
        <v>205</v>
      </c>
    </row>
    <row r="867" spans="1:4" ht="270" x14ac:dyDescent="0.25">
      <c r="A867" t="s">
        <v>3660</v>
      </c>
      <c r="B867" t="s">
        <v>550</v>
      </c>
      <c r="C867" s="33" t="s">
        <v>3661</v>
      </c>
      <c r="D867" s="30">
        <v>304</v>
      </c>
    </row>
    <row r="868" spans="1:4" ht="270" x14ac:dyDescent="0.25">
      <c r="A868" t="s">
        <v>3663</v>
      </c>
      <c r="B868" t="s">
        <v>550</v>
      </c>
      <c r="C868" s="33" t="s">
        <v>3664</v>
      </c>
      <c r="D868" s="30">
        <v>321</v>
      </c>
    </row>
    <row r="869" spans="1:4" ht="270" x14ac:dyDescent="0.25">
      <c r="A869" t="s">
        <v>3666</v>
      </c>
      <c r="B869" t="s">
        <v>550</v>
      </c>
      <c r="C869" s="33" t="s">
        <v>3667</v>
      </c>
      <c r="D869" s="30">
        <v>403</v>
      </c>
    </row>
    <row r="870" spans="1:4" ht="270" x14ac:dyDescent="0.25">
      <c r="A870" t="s">
        <v>3669</v>
      </c>
      <c r="B870" t="s">
        <v>550</v>
      </c>
      <c r="C870" s="33" t="s">
        <v>3670</v>
      </c>
      <c r="D870" s="30">
        <v>909</v>
      </c>
    </row>
    <row r="871" spans="1:4" ht="270" x14ac:dyDescent="0.25">
      <c r="A871" t="s">
        <v>3672</v>
      </c>
      <c r="B871" t="s">
        <v>550</v>
      </c>
      <c r="C871" s="33" t="s">
        <v>3673</v>
      </c>
      <c r="D871" s="30">
        <v>1049</v>
      </c>
    </row>
    <row r="872" spans="1:4" x14ac:dyDescent="0.25">
      <c r="A872" t="s">
        <v>2844</v>
      </c>
      <c r="B872" t="s">
        <v>37</v>
      </c>
      <c r="C872" t="s">
        <v>2845</v>
      </c>
      <c r="D872" s="30">
        <v>2</v>
      </c>
    </row>
    <row r="873" spans="1:4" x14ac:dyDescent="0.25">
      <c r="A873" t="s">
        <v>2853</v>
      </c>
      <c r="B873" t="s">
        <v>37</v>
      </c>
      <c r="C873" t="s">
        <v>2854</v>
      </c>
      <c r="D873" s="30">
        <v>4</v>
      </c>
    </row>
    <row r="874" spans="1:4" x14ac:dyDescent="0.25">
      <c r="A874" t="s">
        <v>2858</v>
      </c>
      <c r="B874" t="s">
        <v>37</v>
      </c>
      <c r="C874" t="s">
        <v>2859</v>
      </c>
      <c r="D874" s="30">
        <v>6</v>
      </c>
    </row>
    <row r="875" spans="1:4" x14ac:dyDescent="0.25">
      <c r="A875" t="s">
        <v>2871</v>
      </c>
      <c r="B875" t="s">
        <v>37</v>
      </c>
      <c r="C875" t="s">
        <v>2872</v>
      </c>
      <c r="D875" s="30">
        <v>8</v>
      </c>
    </row>
    <row r="876" spans="1:4" x14ac:dyDescent="0.25">
      <c r="A876" t="s">
        <v>2876</v>
      </c>
      <c r="B876" t="s">
        <v>37</v>
      </c>
      <c r="C876" t="s">
        <v>2877</v>
      </c>
      <c r="D876" s="30">
        <v>10</v>
      </c>
    </row>
    <row r="877" spans="1:4" x14ac:dyDescent="0.25">
      <c r="A877" t="s">
        <v>2891</v>
      </c>
      <c r="B877" t="s">
        <v>37</v>
      </c>
      <c r="C877" t="s">
        <v>2892</v>
      </c>
      <c r="D877" s="30">
        <v>12</v>
      </c>
    </row>
    <row r="878" spans="1:4" x14ac:dyDescent="0.25">
      <c r="A878" t="s">
        <v>2900</v>
      </c>
      <c r="B878" t="s">
        <v>37</v>
      </c>
      <c r="C878" t="s">
        <v>2901</v>
      </c>
      <c r="D878" s="30">
        <v>14</v>
      </c>
    </row>
    <row r="879" spans="1:4" x14ac:dyDescent="0.25">
      <c r="A879" t="s">
        <v>2907</v>
      </c>
      <c r="B879" t="s">
        <v>37</v>
      </c>
      <c r="C879" t="s">
        <v>2908</v>
      </c>
      <c r="D879" s="30">
        <v>16</v>
      </c>
    </row>
    <row r="880" spans="1:4" x14ac:dyDescent="0.25">
      <c r="A880" t="s">
        <v>2912</v>
      </c>
      <c r="B880" t="s">
        <v>37</v>
      </c>
      <c r="C880" t="s">
        <v>2913</v>
      </c>
      <c r="D880" s="30">
        <v>18</v>
      </c>
    </row>
    <row r="881" spans="1:4" x14ac:dyDescent="0.25">
      <c r="A881" t="s">
        <v>2047</v>
      </c>
      <c r="B881" t="s">
        <v>37</v>
      </c>
      <c r="C881" t="s">
        <v>2048</v>
      </c>
      <c r="D881" s="30">
        <v>1</v>
      </c>
    </row>
    <row r="882" spans="1:4" x14ac:dyDescent="0.25">
      <c r="A882" t="s">
        <v>3675</v>
      </c>
      <c r="B882" t="s">
        <v>37</v>
      </c>
      <c r="C882" t="s">
        <v>1143</v>
      </c>
      <c r="D882" s="30">
        <v>194.04</v>
      </c>
    </row>
    <row r="883" spans="1:4" x14ac:dyDescent="0.25">
      <c r="A883" t="s">
        <v>3677</v>
      </c>
      <c r="B883" t="s">
        <v>37</v>
      </c>
      <c r="C883" t="s">
        <v>3678</v>
      </c>
      <c r="D883" s="30">
        <v>13.79</v>
      </c>
    </row>
    <row r="884" spans="1:4" x14ac:dyDescent="0.25">
      <c r="A884" t="s">
        <v>3680</v>
      </c>
      <c r="B884" t="s">
        <v>550</v>
      </c>
      <c r="C884" t="s">
        <v>3681</v>
      </c>
      <c r="D884" s="30">
        <v>0.48</v>
      </c>
    </row>
    <row r="885" spans="1:4" x14ac:dyDescent="0.25">
      <c r="A885" t="s">
        <v>3683</v>
      </c>
      <c r="B885" t="s">
        <v>42</v>
      </c>
      <c r="C885" t="s">
        <v>3684</v>
      </c>
      <c r="D885" s="30">
        <v>0.38</v>
      </c>
    </row>
    <row r="886" spans="1:4" x14ac:dyDescent="0.25">
      <c r="A886" t="s">
        <v>3686</v>
      </c>
      <c r="B886" t="s">
        <v>550</v>
      </c>
      <c r="C886" t="s">
        <v>3687</v>
      </c>
      <c r="D886" s="30">
        <v>0.9</v>
      </c>
    </row>
    <row r="887" spans="1:4" x14ac:dyDescent="0.25">
      <c r="A887" t="s">
        <v>3689</v>
      </c>
      <c r="B887" t="s">
        <v>37</v>
      </c>
      <c r="C887" t="s">
        <v>3690</v>
      </c>
      <c r="D887" s="30">
        <v>100.67</v>
      </c>
    </row>
    <row r="888" spans="1:4" x14ac:dyDescent="0.25">
      <c r="A888" t="s">
        <v>3692</v>
      </c>
      <c r="B888" t="s">
        <v>37</v>
      </c>
      <c r="C888" t="s">
        <v>3693</v>
      </c>
      <c r="D888" s="30">
        <v>260.25</v>
      </c>
    </row>
    <row r="889" spans="1:4" x14ac:dyDescent="0.25">
      <c r="A889" t="s">
        <v>3695</v>
      </c>
      <c r="B889" t="s">
        <v>37</v>
      </c>
      <c r="C889" t="s">
        <v>3696</v>
      </c>
      <c r="D889" s="30">
        <v>1680</v>
      </c>
    </row>
    <row r="890" spans="1:4" x14ac:dyDescent="0.25">
      <c r="A890" t="s">
        <v>3698</v>
      </c>
      <c r="B890" t="s">
        <v>37</v>
      </c>
      <c r="C890" t="s">
        <v>1209</v>
      </c>
      <c r="D890" s="30">
        <v>160.16</v>
      </c>
    </row>
    <row r="891" spans="1:4" x14ac:dyDescent="0.25">
      <c r="A891" t="s">
        <v>3701</v>
      </c>
      <c r="B891" t="s">
        <v>37</v>
      </c>
      <c r="C891" t="s">
        <v>3702</v>
      </c>
      <c r="D891" s="30">
        <v>301</v>
      </c>
    </row>
    <row r="892" spans="1:4" x14ac:dyDescent="0.25">
      <c r="A892" t="s">
        <v>3704</v>
      </c>
      <c r="B892" t="s">
        <v>37</v>
      </c>
      <c r="C892" t="s">
        <v>3705</v>
      </c>
      <c r="D892" s="30">
        <v>241</v>
      </c>
    </row>
    <row r="893" spans="1:4" x14ac:dyDescent="0.25">
      <c r="A893" t="s">
        <v>3707</v>
      </c>
      <c r="B893" t="s">
        <v>37</v>
      </c>
      <c r="C893" t="s">
        <v>3708</v>
      </c>
      <c r="D893" s="30">
        <v>89.5</v>
      </c>
    </row>
    <row r="894" spans="1:4" x14ac:dyDescent="0.25">
      <c r="A894" t="s">
        <v>3710</v>
      </c>
      <c r="B894" t="s">
        <v>550</v>
      </c>
      <c r="C894" t="s">
        <v>3711</v>
      </c>
      <c r="D894" s="30">
        <v>107</v>
      </c>
    </row>
    <row r="895" spans="1:4" x14ac:dyDescent="0.25">
      <c r="A895" t="s">
        <v>3713</v>
      </c>
      <c r="B895" t="s">
        <v>37</v>
      </c>
      <c r="C895" t="s">
        <v>3714</v>
      </c>
      <c r="D895" s="30">
        <v>73.989999999999995</v>
      </c>
    </row>
    <row r="896" spans="1:4" x14ac:dyDescent="0.25">
      <c r="A896" t="s">
        <v>3716</v>
      </c>
      <c r="B896" t="s">
        <v>25</v>
      </c>
      <c r="C896" t="s">
        <v>3717</v>
      </c>
      <c r="D896" s="30">
        <v>0.4</v>
      </c>
    </row>
    <row r="897" spans="1:4" x14ac:dyDescent="0.25">
      <c r="A897" t="s">
        <v>3719</v>
      </c>
      <c r="B897" t="s">
        <v>42</v>
      </c>
      <c r="C897" t="s">
        <v>3720</v>
      </c>
      <c r="D897" s="30">
        <v>1.07</v>
      </c>
    </row>
    <row r="898" spans="1:4" x14ac:dyDescent="0.25">
      <c r="A898" t="s">
        <v>3722</v>
      </c>
      <c r="B898" t="s">
        <v>37</v>
      </c>
      <c r="C898" t="s">
        <v>3723</v>
      </c>
      <c r="D898" s="30">
        <v>2.65</v>
      </c>
    </row>
    <row r="899" spans="1:4" x14ac:dyDescent="0.25">
      <c r="A899" t="s">
        <v>3725</v>
      </c>
      <c r="B899" t="s">
        <v>37</v>
      </c>
      <c r="C899" t="s">
        <v>3726</v>
      </c>
      <c r="D899" s="30">
        <v>3.6</v>
      </c>
    </row>
    <row r="900" spans="1:4" x14ac:dyDescent="0.25">
      <c r="A900" t="s">
        <v>3728</v>
      </c>
      <c r="B900" t="s">
        <v>37</v>
      </c>
      <c r="C900" t="s">
        <v>3729</v>
      </c>
      <c r="D900" s="30">
        <v>4.5199999999999996</v>
      </c>
    </row>
    <row r="901" spans="1:4" x14ac:dyDescent="0.25">
      <c r="A901" t="s">
        <v>3731</v>
      </c>
      <c r="B901" t="s">
        <v>42</v>
      </c>
      <c r="C901" t="s">
        <v>3732</v>
      </c>
      <c r="D901" s="30">
        <v>1.8</v>
      </c>
    </row>
    <row r="902" spans="1:4" x14ac:dyDescent="0.25">
      <c r="A902" t="s">
        <v>3734</v>
      </c>
      <c r="B902" t="s">
        <v>37</v>
      </c>
      <c r="C902" t="s">
        <v>3735</v>
      </c>
      <c r="D902" s="30">
        <v>8.74</v>
      </c>
    </row>
    <row r="903" spans="1:4" x14ac:dyDescent="0.25">
      <c r="A903" t="s">
        <v>3737</v>
      </c>
      <c r="B903" t="s">
        <v>37</v>
      </c>
      <c r="C903" t="s">
        <v>3738</v>
      </c>
      <c r="D903" s="30">
        <v>3.8</v>
      </c>
    </row>
    <row r="904" spans="1:4" x14ac:dyDescent="0.25">
      <c r="A904" t="s">
        <v>3742</v>
      </c>
      <c r="B904" t="s">
        <v>37</v>
      </c>
      <c r="C904" t="s">
        <v>1105</v>
      </c>
      <c r="D904" s="30">
        <v>15</v>
      </c>
    </row>
    <row r="905" spans="1:4" x14ac:dyDescent="0.25">
      <c r="A905" t="s">
        <v>3744</v>
      </c>
      <c r="B905" t="s">
        <v>550</v>
      </c>
      <c r="C905" t="s">
        <v>3745</v>
      </c>
      <c r="D905" s="30">
        <v>995</v>
      </c>
    </row>
    <row r="906" spans="1:4" x14ac:dyDescent="0.25">
      <c r="A906" t="s">
        <v>3747</v>
      </c>
      <c r="B906" t="s">
        <v>550</v>
      </c>
      <c r="C906" t="s">
        <v>3748</v>
      </c>
      <c r="D906" s="30">
        <v>25</v>
      </c>
    </row>
    <row r="907" spans="1:4" x14ac:dyDescent="0.25">
      <c r="A907" t="s">
        <v>3750</v>
      </c>
      <c r="B907" t="s">
        <v>37</v>
      </c>
      <c r="C907" t="s">
        <v>3751</v>
      </c>
      <c r="D907" s="30">
        <v>77.61</v>
      </c>
    </row>
    <row r="908" spans="1:4" x14ac:dyDescent="0.25">
      <c r="A908" t="s">
        <v>3753</v>
      </c>
      <c r="B908" t="s">
        <v>550</v>
      </c>
      <c r="C908" t="s">
        <v>3754</v>
      </c>
      <c r="D908" s="30">
        <v>2.5</v>
      </c>
    </row>
    <row r="909" spans="1:4" x14ac:dyDescent="0.25">
      <c r="A909" t="s">
        <v>3756</v>
      </c>
      <c r="B909" t="s">
        <v>37</v>
      </c>
      <c r="C909" t="s">
        <v>3757</v>
      </c>
      <c r="D909" s="30">
        <v>72</v>
      </c>
    </row>
    <row r="910" spans="1:4" x14ac:dyDescent="0.25">
      <c r="A910" t="s">
        <v>3759</v>
      </c>
      <c r="B910" t="s">
        <v>37</v>
      </c>
      <c r="C910" t="s">
        <v>3760</v>
      </c>
      <c r="D910" s="30">
        <v>2.4500000000000002</v>
      </c>
    </row>
    <row r="911" spans="1:4" x14ac:dyDescent="0.25">
      <c r="A911" t="s">
        <v>3762</v>
      </c>
      <c r="B911" t="s">
        <v>37</v>
      </c>
      <c r="C911" t="s">
        <v>3763</v>
      </c>
      <c r="D911" s="30">
        <v>36</v>
      </c>
    </row>
    <row r="912" spans="1:4" x14ac:dyDescent="0.25">
      <c r="A912" t="s">
        <v>3765</v>
      </c>
      <c r="B912" t="s">
        <v>37</v>
      </c>
      <c r="C912" t="s">
        <v>3766</v>
      </c>
      <c r="D912" s="30">
        <v>5.45</v>
      </c>
    </row>
    <row r="913" spans="1:4" x14ac:dyDescent="0.25">
      <c r="A913" t="s">
        <v>3768</v>
      </c>
      <c r="B913" t="s">
        <v>550</v>
      </c>
      <c r="C913" t="s">
        <v>3769</v>
      </c>
      <c r="D913" s="30">
        <v>45.95</v>
      </c>
    </row>
    <row r="914" spans="1:4" x14ac:dyDescent="0.25">
      <c r="A914" t="s">
        <v>3771</v>
      </c>
      <c r="B914" t="s">
        <v>550</v>
      </c>
      <c r="C914" t="s">
        <v>3772</v>
      </c>
      <c r="D914" s="30">
        <v>66.05</v>
      </c>
    </row>
    <row r="915" spans="1:4" x14ac:dyDescent="0.25">
      <c r="A915" t="s">
        <v>3774</v>
      </c>
      <c r="B915" t="s">
        <v>42</v>
      </c>
      <c r="C915" t="s">
        <v>3775</v>
      </c>
      <c r="D915" s="30">
        <v>0.2</v>
      </c>
    </row>
    <row r="916" spans="1:4" x14ac:dyDescent="0.25">
      <c r="A916" t="s">
        <v>3777</v>
      </c>
      <c r="B916" t="s">
        <v>550</v>
      </c>
      <c r="C916" t="s">
        <v>3778</v>
      </c>
      <c r="D916" s="30">
        <v>8450</v>
      </c>
    </row>
    <row r="917" spans="1:4" x14ac:dyDescent="0.25">
      <c r="A917" t="s">
        <v>3740</v>
      </c>
      <c r="B917" t="s">
        <v>37</v>
      </c>
      <c r="C917" t="s">
        <v>1135</v>
      </c>
      <c r="D917" s="30">
        <v>4.24</v>
      </c>
    </row>
    <row r="918" spans="1:4" x14ac:dyDescent="0.25">
      <c r="A918" t="s">
        <v>4109</v>
      </c>
      <c r="B918" t="s">
        <v>37</v>
      </c>
      <c r="C918" t="s">
        <v>4110</v>
      </c>
      <c r="D918" s="30">
        <v>656</v>
      </c>
    </row>
    <row r="919" spans="1:4" ht="135" x14ac:dyDescent="0.25">
      <c r="A919" t="s">
        <v>3784</v>
      </c>
      <c r="B919" t="s">
        <v>42</v>
      </c>
      <c r="C919" s="33" t="s">
        <v>3785</v>
      </c>
      <c r="D919" s="30">
        <v>171</v>
      </c>
    </row>
    <row r="920" spans="1:4" x14ac:dyDescent="0.25">
      <c r="A920" t="s">
        <v>3800</v>
      </c>
      <c r="B920" t="s">
        <v>37</v>
      </c>
      <c r="C920" t="s">
        <v>3801</v>
      </c>
      <c r="D920" s="30">
        <v>149.76</v>
      </c>
    </row>
    <row r="921" spans="1:4" x14ac:dyDescent="0.25">
      <c r="A921" t="s">
        <v>3782</v>
      </c>
      <c r="B921" t="s">
        <v>37</v>
      </c>
      <c r="C921" t="s">
        <v>3783</v>
      </c>
      <c r="D921" s="30">
        <v>217.26</v>
      </c>
    </row>
    <row r="922" spans="1:4" x14ac:dyDescent="0.25">
      <c r="A922" t="s">
        <v>3789</v>
      </c>
      <c r="B922" t="s">
        <v>37</v>
      </c>
      <c r="C922" t="s">
        <v>3790</v>
      </c>
      <c r="D922" s="30">
        <v>264.60000000000002</v>
      </c>
    </row>
    <row r="923" spans="1:4" x14ac:dyDescent="0.25">
      <c r="A923" t="s">
        <v>3787</v>
      </c>
      <c r="B923" t="s">
        <v>37</v>
      </c>
      <c r="C923" t="s">
        <v>3788</v>
      </c>
      <c r="D923" s="30">
        <v>307.38</v>
      </c>
    </row>
    <row r="924" spans="1:4" x14ac:dyDescent="0.25">
      <c r="A924" t="s">
        <v>3806</v>
      </c>
      <c r="B924" t="s">
        <v>42</v>
      </c>
      <c r="C924" t="s">
        <v>3807</v>
      </c>
      <c r="D924" s="30">
        <v>169.03</v>
      </c>
    </row>
    <row r="925" spans="1:4" x14ac:dyDescent="0.25">
      <c r="A925" t="s">
        <v>3802</v>
      </c>
      <c r="B925" t="s">
        <v>42</v>
      </c>
      <c r="C925" t="s">
        <v>3803</v>
      </c>
      <c r="D925" s="30">
        <v>173.52</v>
      </c>
    </row>
    <row r="926" spans="1:4" ht="150" x14ac:dyDescent="0.25">
      <c r="A926" t="s">
        <v>3812</v>
      </c>
      <c r="B926" t="s">
        <v>37</v>
      </c>
      <c r="C926" s="33" t="s">
        <v>1383</v>
      </c>
      <c r="D926" s="30">
        <v>380</v>
      </c>
    </row>
    <row r="927" spans="1:4" x14ac:dyDescent="0.25">
      <c r="A927" t="s">
        <v>3809</v>
      </c>
      <c r="B927" t="s">
        <v>37</v>
      </c>
      <c r="C927" t="s">
        <v>3810</v>
      </c>
      <c r="D927" s="30">
        <v>234.86</v>
      </c>
    </row>
    <row r="928" spans="1:4" ht="180" x14ac:dyDescent="0.25">
      <c r="A928" t="s">
        <v>2962</v>
      </c>
      <c r="B928" t="s">
        <v>42</v>
      </c>
      <c r="C928" s="33" t="s">
        <v>602</v>
      </c>
      <c r="D928" s="30">
        <v>6.18</v>
      </c>
    </row>
    <row r="929" spans="1:4" ht="180" x14ac:dyDescent="0.25">
      <c r="A929" t="s">
        <v>2964</v>
      </c>
      <c r="B929" t="s">
        <v>42</v>
      </c>
      <c r="C929" s="33" t="s">
        <v>600</v>
      </c>
      <c r="D929" s="30">
        <v>8.35</v>
      </c>
    </row>
    <row r="930" spans="1:4" x14ac:dyDescent="0.25">
      <c r="A930" t="s">
        <v>3986</v>
      </c>
      <c r="B930" t="s">
        <v>42</v>
      </c>
      <c r="C930" t="s">
        <v>3987</v>
      </c>
      <c r="D930" s="30">
        <v>500.52</v>
      </c>
    </row>
    <row r="931" spans="1:4" x14ac:dyDescent="0.25">
      <c r="A931" t="s">
        <v>3914</v>
      </c>
      <c r="B931" t="s">
        <v>264</v>
      </c>
      <c r="C931" t="s">
        <v>3915</v>
      </c>
      <c r="D931" s="30">
        <v>84.74</v>
      </c>
    </row>
    <row r="932" spans="1:4" x14ac:dyDescent="0.25">
      <c r="A932" t="s">
        <v>3929</v>
      </c>
      <c r="B932" t="s">
        <v>45</v>
      </c>
      <c r="C932" t="s">
        <v>3930</v>
      </c>
      <c r="D932" s="30">
        <v>34.659999999999997</v>
      </c>
    </row>
    <row r="933" spans="1:4" x14ac:dyDescent="0.25">
      <c r="A933" t="s">
        <v>1757</v>
      </c>
      <c r="B933" t="s">
        <v>45</v>
      </c>
      <c r="C933" t="s">
        <v>1758</v>
      </c>
      <c r="D933" s="30">
        <v>47.56</v>
      </c>
    </row>
    <row r="934" spans="1:4" x14ac:dyDescent="0.25">
      <c r="A934" t="s">
        <v>1751</v>
      </c>
      <c r="B934" t="s">
        <v>45</v>
      </c>
      <c r="C934" t="s">
        <v>1752</v>
      </c>
      <c r="D934" s="30">
        <v>54.18</v>
      </c>
    </row>
    <row r="935" spans="1:4" x14ac:dyDescent="0.25">
      <c r="A935" t="s">
        <v>3917</v>
      </c>
      <c r="B935" t="s">
        <v>45</v>
      </c>
      <c r="C935" t="s">
        <v>3918</v>
      </c>
      <c r="D935" s="30">
        <v>22.11</v>
      </c>
    </row>
    <row r="936" spans="1:4" x14ac:dyDescent="0.25">
      <c r="A936" t="s">
        <v>3920</v>
      </c>
      <c r="B936" t="s">
        <v>45</v>
      </c>
      <c r="C936" t="s">
        <v>3921</v>
      </c>
      <c r="D936" s="30">
        <v>28.35</v>
      </c>
    </row>
    <row r="937" spans="1:4" x14ac:dyDescent="0.25">
      <c r="A937" t="s">
        <v>4112</v>
      </c>
      <c r="B937" t="s">
        <v>37</v>
      </c>
      <c r="C937" t="s">
        <v>4113</v>
      </c>
      <c r="D937" s="30">
        <v>585.66999999999996</v>
      </c>
    </row>
    <row r="938" spans="1:4" x14ac:dyDescent="0.25">
      <c r="A938" t="s">
        <v>4115</v>
      </c>
      <c r="B938" t="s">
        <v>37</v>
      </c>
      <c r="C938" t="s">
        <v>4116</v>
      </c>
      <c r="D938" s="30">
        <v>63.78</v>
      </c>
    </row>
    <row r="939" spans="1:4" x14ac:dyDescent="0.25">
      <c r="A939" t="s">
        <v>4118</v>
      </c>
      <c r="B939" t="s">
        <v>37</v>
      </c>
      <c r="C939" t="s">
        <v>4119</v>
      </c>
      <c r="D939" s="30">
        <v>198.1</v>
      </c>
    </row>
    <row r="940" spans="1:4" x14ac:dyDescent="0.25">
      <c r="A940" t="s">
        <v>4126</v>
      </c>
      <c r="B940" t="s">
        <v>109</v>
      </c>
      <c r="C940" t="s">
        <v>4127</v>
      </c>
      <c r="D940" s="30">
        <v>4.96</v>
      </c>
    </row>
    <row r="941" spans="1:4" x14ac:dyDescent="0.25">
      <c r="A941" t="s">
        <v>4066</v>
      </c>
      <c r="B941" t="s">
        <v>16</v>
      </c>
      <c r="C941" t="s">
        <v>4067</v>
      </c>
      <c r="D941" s="30">
        <v>8</v>
      </c>
    </row>
    <row r="942" spans="1:4" x14ac:dyDescent="0.25">
      <c r="A942" t="s">
        <v>3934</v>
      </c>
      <c r="B942" t="s">
        <v>37</v>
      </c>
      <c r="C942" t="s">
        <v>3935</v>
      </c>
      <c r="D942" s="30">
        <v>0.37</v>
      </c>
    </row>
    <row r="943" spans="1:4" x14ac:dyDescent="0.25">
      <c r="A943" t="s">
        <v>3936</v>
      </c>
      <c r="B943" t="s">
        <v>37</v>
      </c>
      <c r="C943" t="s">
        <v>3937</v>
      </c>
      <c r="D943" s="30">
        <v>5.03</v>
      </c>
    </row>
    <row r="944" spans="1:4" x14ac:dyDescent="0.25">
      <c r="A944" t="s">
        <v>3820</v>
      </c>
      <c r="B944" t="s">
        <v>37</v>
      </c>
      <c r="C944" t="s">
        <v>3821</v>
      </c>
      <c r="D944" s="30">
        <v>20328.91</v>
      </c>
    </row>
    <row r="945" spans="1:4" x14ac:dyDescent="0.25">
      <c r="A945" t="s">
        <v>1739</v>
      </c>
      <c r="B945" t="s">
        <v>37</v>
      </c>
      <c r="C945" t="s">
        <v>1740</v>
      </c>
      <c r="D945" s="30">
        <v>4.57</v>
      </c>
    </row>
    <row r="946" spans="1:4" x14ac:dyDescent="0.25">
      <c r="A946" t="s">
        <v>2815</v>
      </c>
      <c r="B946" t="s">
        <v>16</v>
      </c>
      <c r="C946" t="s">
        <v>2816</v>
      </c>
      <c r="D946" s="30">
        <v>58.92</v>
      </c>
    </row>
    <row r="947" spans="1:4" x14ac:dyDescent="0.25">
      <c r="A947" t="s">
        <v>2817</v>
      </c>
      <c r="B947" t="s">
        <v>2818</v>
      </c>
      <c r="C947" t="s">
        <v>2819</v>
      </c>
      <c r="D947" s="30">
        <v>4</v>
      </c>
    </row>
    <row r="948" spans="1:4" x14ac:dyDescent="0.25">
      <c r="A948" t="s">
        <v>4151</v>
      </c>
      <c r="B948" t="s">
        <v>42</v>
      </c>
      <c r="C948" t="s">
        <v>4152</v>
      </c>
      <c r="D948" s="30">
        <v>5.77</v>
      </c>
    </row>
    <row r="949" spans="1:4" x14ac:dyDescent="0.25">
      <c r="A949" t="s">
        <v>4147</v>
      </c>
      <c r="B949" t="s">
        <v>42</v>
      </c>
      <c r="C949" t="s">
        <v>4148</v>
      </c>
      <c r="D949" s="30">
        <v>4.24</v>
      </c>
    </row>
    <row r="950" spans="1:4" x14ac:dyDescent="0.25">
      <c r="A950" t="s">
        <v>4163</v>
      </c>
      <c r="B950" t="s">
        <v>16</v>
      </c>
      <c r="C950" t="s">
        <v>4164</v>
      </c>
      <c r="D950" s="30">
        <v>625</v>
      </c>
    </row>
    <row r="951" spans="1:4" x14ac:dyDescent="0.25">
      <c r="A951" t="s">
        <v>4178</v>
      </c>
      <c r="B951" t="s">
        <v>16</v>
      </c>
      <c r="C951" t="s">
        <v>4179</v>
      </c>
      <c r="D951" s="30">
        <v>301</v>
      </c>
    </row>
    <row r="952" spans="1:4" x14ac:dyDescent="0.25">
      <c r="A952" s="23" t="s">
        <v>1741</v>
      </c>
    </row>
    <row r="953" spans="1:4" x14ac:dyDescent="0.25">
      <c r="A953" t="s">
        <v>1882</v>
      </c>
      <c r="B953" t="s">
        <v>1627</v>
      </c>
      <c r="C953" t="s">
        <v>1883</v>
      </c>
      <c r="D953" s="30">
        <v>18.760000000000002</v>
      </c>
    </row>
    <row r="954" spans="1:4" x14ac:dyDescent="0.25">
      <c r="A954" t="s">
        <v>2195</v>
      </c>
      <c r="B954" t="s">
        <v>16</v>
      </c>
      <c r="C954" t="s">
        <v>2196</v>
      </c>
      <c r="D954" s="30">
        <v>32.18</v>
      </c>
    </row>
    <row r="955" spans="1:4" ht="255" x14ac:dyDescent="0.25">
      <c r="A955" t="s">
        <v>2409</v>
      </c>
      <c r="B955" t="s">
        <v>37</v>
      </c>
      <c r="C955" s="33" t="s">
        <v>2410</v>
      </c>
      <c r="D955" s="30">
        <v>8303.82</v>
      </c>
    </row>
  </sheetData>
  <mergeCells count="5">
    <mergeCell ref="A1:D1"/>
    <mergeCell ref="A2:D2"/>
    <mergeCell ref="A3:D3"/>
    <mergeCell ref="A4:D4"/>
    <mergeCell ref="A6:D6"/>
  </mergeCells>
  <pageMargins left="0.75" right="0.75" top="0.75" bottom="0.5" header="0.5" footer="0.7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7015"/>
  <sheetViews>
    <sheetView workbookViewId="0"/>
  </sheetViews>
  <sheetFormatPr defaultRowHeight="15" x14ac:dyDescent="0.25"/>
  <cols>
    <col min="1" max="1" width="25.7109375" customWidth="1"/>
    <col min="2" max="2" width="3.42578125" customWidth="1"/>
    <col min="3" max="7" width="13.7109375" customWidth="1"/>
    <col min="8" max="8" width="25.7109375" customWidth="1"/>
  </cols>
  <sheetData>
    <row r="1" spans="1:8" x14ac:dyDescent="0.25">
      <c r="E1" s="3" t="s">
        <v>0</v>
      </c>
      <c r="F1" s="3" t="s">
        <v>0</v>
      </c>
      <c r="G1" s="3" t="s">
        <v>0</v>
      </c>
      <c r="H1" s="3" t="s">
        <v>0</v>
      </c>
    </row>
    <row r="2" spans="1:8" x14ac:dyDescent="0.25">
      <c r="E2" s="3" t="s">
        <v>1</v>
      </c>
      <c r="F2" s="3" t="s">
        <v>1</v>
      </c>
      <c r="G2" s="3" t="s">
        <v>1</v>
      </c>
      <c r="H2" s="3" t="s">
        <v>1</v>
      </c>
    </row>
    <row r="3" spans="1:8" x14ac:dyDescent="0.25">
      <c r="E3" s="3"/>
      <c r="F3" s="3"/>
      <c r="G3" s="3"/>
      <c r="H3" s="3"/>
    </row>
    <row r="4" spans="1:8" x14ac:dyDescent="0.25">
      <c r="E4" s="3" t="s">
        <v>2</v>
      </c>
      <c r="F4" s="3" t="s">
        <v>2</v>
      </c>
      <c r="G4" s="3" t="s">
        <v>2</v>
      </c>
      <c r="H4" s="3" t="s">
        <v>2</v>
      </c>
    </row>
    <row r="6" spans="1:8" ht="18.75" x14ac:dyDescent="0.3">
      <c r="C6" s="2" t="s">
        <v>4192</v>
      </c>
      <c r="D6" s="2" t="s">
        <v>4192</v>
      </c>
      <c r="E6" s="2" t="s">
        <v>4192</v>
      </c>
      <c r="F6" s="2" t="s">
        <v>4192</v>
      </c>
      <c r="G6" s="2" t="s">
        <v>4192</v>
      </c>
    </row>
    <row r="10" spans="1:8" x14ac:dyDescent="0.25">
      <c r="B10" t="s">
        <v>4193</v>
      </c>
      <c r="C10" s="34" t="s">
        <v>7</v>
      </c>
      <c r="D10" s="35" t="s">
        <v>8</v>
      </c>
      <c r="E10" s="34" t="s">
        <v>9</v>
      </c>
    </row>
    <row r="11" spans="1:8" x14ac:dyDescent="0.25">
      <c r="B11" t="s">
        <v>4193</v>
      </c>
      <c r="C11" s="34" t="s">
        <v>10</v>
      </c>
      <c r="D11" s="35" t="s">
        <v>8</v>
      </c>
      <c r="E11" s="34" t="s">
        <v>11</v>
      </c>
    </row>
    <row r="12" spans="1:8" x14ac:dyDescent="0.25">
      <c r="B12" t="s">
        <v>4193</v>
      </c>
      <c r="C12" s="34" t="s">
        <v>12</v>
      </c>
      <c r="D12" s="35" t="s">
        <v>8</v>
      </c>
      <c r="E12" s="34" t="s">
        <v>13</v>
      </c>
    </row>
    <row r="14" spans="1:8" ht="45" customHeight="1" x14ac:dyDescent="0.25">
      <c r="A14" s="36" t="s">
        <v>4194</v>
      </c>
      <c r="B14" s="37" t="s">
        <v>4195</v>
      </c>
      <c r="C14" s="36" t="s">
        <v>15</v>
      </c>
      <c r="D14" s="36" t="s">
        <v>16</v>
      </c>
      <c r="E14" s="1" t="s">
        <v>17</v>
      </c>
      <c r="F14" s="1" t="s">
        <v>17</v>
      </c>
      <c r="G14" s="38">
        <f>SUM(G15:G15)</f>
        <v>10</v>
      </c>
    </row>
    <row r="15" spans="1:8" x14ac:dyDescent="0.25">
      <c r="A15" s="39" t="s">
        <v>4196</v>
      </c>
      <c r="B15" s="39"/>
      <c r="C15" s="40"/>
      <c r="D15" s="40">
        <v>10</v>
      </c>
      <c r="E15" s="40"/>
      <c r="F15" s="40"/>
      <c r="G15" s="40">
        <f>PRODUCT(C15:F15)</f>
        <v>10</v>
      </c>
    </row>
    <row r="17" spans="1:7" ht="45" customHeight="1" x14ac:dyDescent="0.25">
      <c r="A17" s="36" t="s">
        <v>4197</v>
      </c>
      <c r="B17" s="37" t="s">
        <v>4195</v>
      </c>
      <c r="C17" s="36" t="s">
        <v>18</v>
      </c>
      <c r="D17" s="36" t="s">
        <v>16</v>
      </c>
      <c r="E17" s="1" t="s">
        <v>19</v>
      </c>
      <c r="F17" s="1" t="s">
        <v>19</v>
      </c>
      <c r="G17" s="38">
        <f>SUM(G18:G20)</f>
        <v>29.05</v>
      </c>
    </row>
    <row r="18" spans="1:7" x14ac:dyDescent="0.25">
      <c r="A18" s="39" t="s">
        <v>4198</v>
      </c>
      <c r="B18" s="39"/>
      <c r="C18" s="40"/>
      <c r="D18" s="40">
        <v>2.4500000000000002</v>
      </c>
      <c r="E18" s="40">
        <v>5</v>
      </c>
      <c r="F18" s="40"/>
      <c r="G18" s="40">
        <f>PRODUCT(C18:F18)</f>
        <v>12.25</v>
      </c>
    </row>
    <row r="19" spans="1:7" x14ac:dyDescent="0.25">
      <c r="A19" s="39" t="s">
        <v>4199</v>
      </c>
      <c r="B19" s="39"/>
      <c r="C19" s="40">
        <v>5</v>
      </c>
      <c r="D19" s="40">
        <v>1.2</v>
      </c>
      <c r="E19" s="40">
        <v>2.5</v>
      </c>
      <c r="F19" s="40"/>
      <c r="G19" s="40">
        <f>PRODUCT(C19:F19)</f>
        <v>15</v>
      </c>
    </row>
    <row r="20" spans="1:7" x14ac:dyDescent="0.25">
      <c r="A20" s="39"/>
      <c r="B20" s="39"/>
      <c r="C20" s="40">
        <v>5</v>
      </c>
      <c r="D20" s="40">
        <v>0.6</v>
      </c>
      <c r="E20" s="40">
        <v>0.6</v>
      </c>
      <c r="F20" s="40"/>
      <c r="G20" s="40">
        <f>PRODUCT(C20:F20)</f>
        <v>1.7999999999999998</v>
      </c>
    </row>
    <row r="22" spans="1:7" x14ac:dyDescent="0.25">
      <c r="B22" t="s">
        <v>4193</v>
      </c>
      <c r="C22" s="34" t="s">
        <v>7</v>
      </c>
      <c r="D22" s="35" t="s">
        <v>8</v>
      </c>
      <c r="E22" s="34" t="s">
        <v>9</v>
      </c>
    </row>
    <row r="23" spans="1:7" x14ac:dyDescent="0.25">
      <c r="B23" t="s">
        <v>4193</v>
      </c>
      <c r="C23" s="34" t="s">
        <v>10</v>
      </c>
      <c r="D23" s="35" t="s">
        <v>8</v>
      </c>
      <c r="E23" s="34" t="s">
        <v>11</v>
      </c>
    </row>
    <row r="24" spans="1:7" x14ac:dyDescent="0.25">
      <c r="B24" t="s">
        <v>4193</v>
      </c>
      <c r="C24" s="34" t="s">
        <v>12</v>
      </c>
      <c r="D24" s="35" t="s">
        <v>21</v>
      </c>
      <c r="E24" s="34" t="s">
        <v>22</v>
      </c>
    </row>
    <row r="26" spans="1:7" ht="45" customHeight="1" x14ac:dyDescent="0.25">
      <c r="A26" s="36" t="s">
        <v>4200</v>
      </c>
      <c r="B26" s="37" t="s">
        <v>4195</v>
      </c>
      <c r="C26" s="36" t="s">
        <v>24</v>
      </c>
      <c r="D26" s="36" t="s">
        <v>25</v>
      </c>
      <c r="E26" s="1" t="s">
        <v>26</v>
      </c>
      <c r="F26" s="1" t="s">
        <v>26</v>
      </c>
      <c r="G26" s="38">
        <f>SUM(G27:G28)</f>
        <v>6</v>
      </c>
    </row>
    <row r="27" spans="1:7" x14ac:dyDescent="0.25">
      <c r="A27" s="41"/>
      <c r="B27" s="41" t="s">
        <v>4201</v>
      </c>
      <c r="C27" s="42" t="s">
        <v>4202</v>
      </c>
      <c r="D27" s="42" t="s">
        <v>4203</v>
      </c>
      <c r="E27" s="42"/>
      <c r="F27" s="42"/>
      <c r="G27" s="43"/>
    </row>
    <row r="28" spans="1:7" x14ac:dyDescent="0.25">
      <c r="A28" s="39" t="s">
        <v>4204</v>
      </c>
      <c r="B28" s="39"/>
      <c r="C28" s="40">
        <v>1</v>
      </c>
      <c r="D28" s="40">
        <v>6</v>
      </c>
      <c r="E28" s="40"/>
      <c r="F28" s="40"/>
      <c r="G28" s="40">
        <f>PRODUCT(C28:F28)</f>
        <v>6</v>
      </c>
    </row>
    <row r="30" spans="1:7" ht="45" customHeight="1" x14ac:dyDescent="0.25">
      <c r="A30" s="36" t="s">
        <v>4205</v>
      </c>
      <c r="B30" s="37" t="s">
        <v>4195</v>
      </c>
      <c r="C30" s="36" t="s">
        <v>27</v>
      </c>
      <c r="D30" s="36" t="s">
        <v>25</v>
      </c>
      <c r="E30" s="1" t="s">
        <v>28</v>
      </c>
      <c r="F30" s="1" t="s">
        <v>28</v>
      </c>
      <c r="G30" s="38">
        <f>SUM(G31:G32)</f>
        <v>12</v>
      </c>
    </row>
    <row r="31" spans="1:7" x14ac:dyDescent="0.25">
      <c r="A31" s="41"/>
      <c r="B31" s="41" t="s">
        <v>4201</v>
      </c>
      <c r="C31" s="42" t="s">
        <v>4202</v>
      </c>
      <c r="D31" s="42" t="s">
        <v>4203</v>
      </c>
      <c r="E31" s="42"/>
      <c r="F31" s="42"/>
      <c r="G31" s="43"/>
    </row>
    <row r="32" spans="1:7" x14ac:dyDescent="0.25">
      <c r="A32" s="39" t="s">
        <v>4204</v>
      </c>
      <c r="B32" s="39"/>
      <c r="C32" s="40">
        <v>1</v>
      </c>
      <c r="D32" s="40">
        <v>12</v>
      </c>
      <c r="E32" s="40"/>
      <c r="F32" s="40"/>
      <c r="G32" s="40">
        <f>PRODUCT(C32:F32)</f>
        <v>12</v>
      </c>
    </row>
    <row r="34" spans="1:7" ht="45" customHeight="1" x14ac:dyDescent="0.25">
      <c r="A34" s="36" t="s">
        <v>4206</v>
      </c>
      <c r="B34" s="37" t="s">
        <v>4195</v>
      </c>
      <c r="C34" s="36" t="s">
        <v>29</v>
      </c>
      <c r="D34" s="36" t="s">
        <v>25</v>
      </c>
      <c r="E34" s="1" t="s">
        <v>30</v>
      </c>
      <c r="F34" s="1" t="s">
        <v>30</v>
      </c>
      <c r="G34" s="38">
        <f>SUM(G35:G36)</f>
        <v>6</v>
      </c>
    </row>
    <row r="35" spans="1:7" x14ac:dyDescent="0.25">
      <c r="A35" s="41"/>
      <c r="B35" s="41" t="s">
        <v>4201</v>
      </c>
      <c r="C35" s="42" t="s">
        <v>4202</v>
      </c>
      <c r="D35" s="42" t="s">
        <v>4203</v>
      </c>
      <c r="E35" s="42"/>
      <c r="F35" s="42"/>
      <c r="G35" s="43"/>
    </row>
    <row r="36" spans="1:7" x14ac:dyDescent="0.25">
      <c r="A36" s="39" t="s">
        <v>4204</v>
      </c>
      <c r="B36" s="39"/>
      <c r="C36" s="40">
        <v>1</v>
      </c>
      <c r="D36" s="40">
        <v>6</v>
      </c>
      <c r="E36" s="40"/>
      <c r="F36" s="40"/>
      <c r="G36" s="40">
        <f>PRODUCT(C36:F36)</f>
        <v>6</v>
      </c>
    </row>
    <row r="38" spans="1:7" ht="45" customHeight="1" x14ac:dyDescent="0.25">
      <c r="A38" s="36" t="s">
        <v>4207</v>
      </c>
      <c r="B38" s="37" t="s">
        <v>4195</v>
      </c>
      <c r="C38" s="36" t="s">
        <v>31</v>
      </c>
      <c r="D38" s="36" t="s">
        <v>25</v>
      </c>
      <c r="E38" s="1" t="s">
        <v>32</v>
      </c>
      <c r="F38" s="1" t="s">
        <v>32</v>
      </c>
      <c r="G38" s="38">
        <f>SUM(G39:G40)</f>
        <v>12</v>
      </c>
    </row>
    <row r="39" spans="1:7" x14ac:dyDescent="0.25">
      <c r="A39" s="41"/>
      <c r="B39" s="41" t="s">
        <v>4201</v>
      </c>
      <c r="C39" s="42" t="s">
        <v>4202</v>
      </c>
      <c r="D39" s="42" t="s">
        <v>4203</v>
      </c>
      <c r="E39" s="42"/>
      <c r="F39" s="42"/>
      <c r="G39" s="43"/>
    </row>
    <row r="40" spans="1:7" x14ac:dyDescent="0.25">
      <c r="A40" s="39" t="s">
        <v>4204</v>
      </c>
      <c r="B40" s="39"/>
      <c r="C40" s="40">
        <v>1</v>
      </c>
      <c r="D40" s="40">
        <v>12</v>
      </c>
      <c r="E40" s="40"/>
      <c r="F40" s="40"/>
      <c r="G40" s="40">
        <f>PRODUCT(C40:F40)</f>
        <v>12</v>
      </c>
    </row>
    <row r="42" spans="1:7" x14ac:dyDescent="0.25">
      <c r="B42" t="s">
        <v>4193</v>
      </c>
      <c r="C42" s="34" t="s">
        <v>7</v>
      </c>
      <c r="D42" s="35" t="s">
        <v>8</v>
      </c>
      <c r="E42" s="34" t="s">
        <v>9</v>
      </c>
    </row>
    <row r="43" spans="1:7" x14ac:dyDescent="0.25">
      <c r="B43" t="s">
        <v>4193</v>
      </c>
      <c r="C43" s="34" t="s">
        <v>10</v>
      </c>
      <c r="D43" s="35" t="s">
        <v>8</v>
      </c>
      <c r="E43" s="34" t="s">
        <v>11</v>
      </c>
    </row>
    <row r="44" spans="1:7" x14ac:dyDescent="0.25">
      <c r="B44" t="s">
        <v>4193</v>
      </c>
      <c r="C44" s="34" t="s">
        <v>12</v>
      </c>
      <c r="D44" s="35" t="s">
        <v>33</v>
      </c>
      <c r="E44" s="34" t="s">
        <v>34</v>
      </c>
    </row>
    <row r="46" spans="1:7" ht="45" customHeight="1" x14ac:dyDescent="0.25">
      <c r="A46" s="36" t="s">
        <v>4208</v>
      </c>
      <c r="B46" s="37" t="s">
        <v>4195</v>
      </c>
      <c r="C46" s="36" t="s">
        <v>36</v>
      </c>
      <c r="D46" s="36" t="s">
        <v>37</v>
      </c>
      <c r="E46" s="1" t="s">
        <v>38</v>
      </c>
      <c r="F46" s="1" t="s">
        <v>38</v>
      </c>
      <c r="G46" s="38">
        <f>SUM(G47:G48)</f>
        <v>1</v>
      </c>
    </row>
    <row r="47" spans="1:7" x14ac:dyDescent="0.25">
      <c r="A47" s="41"/>
      <c r="B47" s="41" t="s">
        <v>4201</v>
      </c>
      <c r="C47" s="42" t="s">
        <v>4202</v>
      </c>
      <c r="D47" s="42"/>
      <c r="E47" s="42"/>
      <c r="F47" s="42"/>
      <c r="G47" s="43"/>
    </row>
    <row r="48" spans="1:7" x14ac:dyDescent="0.25">
      <c r="A48" s="39" t="s">
        <v>4209</v>
      </c>
      <c r="B48" s="39"/>
      <c r="C48" s="40">
        <v>1</v>
      </c>
      <c r="D48" s="40"/>
      <c r="E48" s="40"/>
      <c r="F48" s="40"/>
      <c r="G48" s="40">
        <f>PRODUCT(C48:F48)</f>
        <v>1</v>
      </c>
    </row>
    <row r="50" spans="1:7" ht="45" customHeight="1" x14ac:dyDescent="0.25">
      <c r="A50" s="36" t="s">
        <v>4210</v>
      </c>
      <c r="B50" s="37" t="s">
        <v>4195</v>
      </c>
      <c r="C50" s="36" t="s">
        <v>39</v>
      </c>
      <c r="D50" s="36" t="s">
        <v>16</v>
      </c>
      <c r="E50" s="1" t="s">
        <v>40</v>
      </c>
      <c r="F50" s="1" t="s">
        <v>40</v>
      </c>
      <c r="G50" s="38">
        <f>SUM(G51:G54)</f>
        <v>8.7200000000000006</v>
      </c>
    </row>
    <row r="51" spans="1:7" x14ac:dyDescent="0.25">
      <c r="A51" s="41"/>
      <c r="B51" s="41" t="s">
        <v>4201</v>
      </c>
      <c r="C51" s="42" t="s">
        <v>4202</v>
      </c>
      <c r="D51" s="42" t="s">
        <v>4203</v>
      </c>
      <c r="E51" s="42" t="s">
        <v>4211</v>
      </c>
      <c r="F51" s="42"/>
      <c r="G51" s="43"/>
    </row>
    <row r="52" spans="1:7" x14ac:dyDescent="0.25">
      <c r="A52" s="39" t="s">
        <v>4212</v>
      </c>
      <c r="B52" s="39"/>
      <c r="C52" s="40">
        <v>1</v>
      </c>
      <c r="D52" s="40">
        <v>2</v>
      </c>
      <c r="E52" s="40">
        <v>2.2000000000000002</v>
      </c>
      <c r="F52" s="40"/>
      <c r="G52" s="40">
        <f>PRODUCT(C52:F52)</f>
        <v>4.4000000000000004</v>
      </c>
    </row>
    <row r="53" spans="1:7" x14ac:dyDescent="0.25">
      <c r="A53" s="39"/>
      <c r="B53" s="39"/>
      <c r="C53" s="40">
        <v>5</v>
      </c>
      <c r="D53" s="40">
        <v>1</v>
      </c>
      <c r="E53" s="40">
        <v>0.6</v>
      </c>
      <c r="F53" s="40"/>
      <c r="G53" s="40">
        <f>PRODUCT(C53:F53)</f>
        <v>3</v>
      </c>
    </row>
    <row r="54" spans="1:7" x14ac:dyDescent="0.25">
      <c r="A54" s="39"/>
      <c r="B54" s="39"/>
      <c r="C54" s="40">
        <v>1</v>
      </c>
      <c r="D54" s="40">
        <v>2.2000000000000002</v>
      </c>
      <c r="E54" s="40">
        <v>0.6</v>
      </c>
      <c r="F54" s="40"/>
      <c r="G54" s="40">
        <f>PRODUCT(C54:F54)</f>
        <v>1.32</v>
      </c>
    </row>
    <row r="56" spans="1:7" ht="45" customHeight="1" x14ac:dyDescent="0.25">
      <c r="A56" s="36" t="s">
        <v>4213</v>
      </c>
      <c r="B56" s="37" t="s">
        <v>4195</v>
      </c>
      <c r="C56" s="36" t="s">
        <v>41</v>
      </c>
      <c r="D56" s="36" t="s">
        <v>42</v>
      </c>
      <c r="E56" s="1" t="s">
        <v>43</v>
      </c>
      <c r="F56" s="1" t="s">
        <v>43</v>
      </c>
      <c r="G56" s="38">
        <f>SUM(G57:G58)</f>
        <v>43</v>
      </c>
    </row>
    <row r="57" spans="1:7" x14ac:dyDescent="0.25">
      <c r="A57" s="39" t="s">
        <v>4214</v>
      </c>
      <c r="B57" s="39"/>
      <c r="C57" s="40">
        <v>1</v>
      </c>
      <c r="D57" s="40">
        <v>3</v>
      </c>
      <c r="E57" s="40"/>
      <c r="F57" s="40"/>
      <c r="G57" s="40">
        <f>PRODUCT(C57:F57)</f>
        <v>3</v>
      </c>
    </row>
    <row r="58" spans="1:7" x14ac:dyDescent="0.25">
      <c r="A58" s="39"/>
      <c r="B58" s="39"/>
      <c r="C58" s="40"/>
      <c r="D58" s="40">
        <v>40</v>
      </c>
      <c r="E58" s="40"/>
      <c r="F58" s="40"/>
      <c r="G58" s="40">
        <f>PRODUCT(C58:F58)</f>
        <v>40</v>
      </c>
    </row>
    <row r="60" spans="1:7" ht="45" customHeight="1" x14ac:dyDescent="0.25">
      <c r="A60" s="36" t="s">
        <v>4215</v>
      </c>
      <c r="B60" s="37" t="s">
        <v>4195</v>
      </c>
      <c r="C60" s="36" t="s">
        <v>44</v>
      </c>
      <c r="D60" s="36" t="s">
        <v>45</v>
      </c>
      <c r="E60" s="1" t="s">
        <v>46</v>
      </c>
      <c r="F60" s="1" t="s">
        <v>46</v>
      </c>
      <c r="G60" s="38">
        <f>SUM(G61:G63)</f>
        <v>8.0009999999999994</v>
      </c>
    </row>
    <row r="61" spans="1:7" x14ac:dyDescent="0.25">
      <c r="A61" s="39" t="s">
        <v>4216</v>
      </c>
      <c r="B61" s="39"/>
      <c r="C61" s="40">
        <v>7</v>
      </c>
      <c r="D61" s="40">
        <v>1.2</v>
      </c>
      <c r="E61" s="40">
        <v>0.15</v>
      </c>
      <c r="F61" s="40">
        <v>2.5</v>
      </c>
      <c r="G61" s="40">
        <f>PRODUCT(C61:F61)</f>
        <v>3.15</v>
      </c>
    </row>
    <row r="62" spans="1:7" x14ac:dyDescent="0.25">
      <c r="A62" s="39" t="s">
        <v>4198</v>
      </c>
      <c r="B62" s="39"/>
      <c r="C62" s="40"/>
      <c r="D62" s="40">
        <v>2.9</v>
      </c>
      <c r="E62" s="40">
        <v>0.3</v>
      </c>
      <c r="F62" s="40">
        <v>5.3</v>
      </c>
      <c r="G62" s="40">
        <f>PRODUCT(C62:F62)</f>
        <v>4.6109999999999998</v>
      </c>
    </row>
    <row r="63" spans="1:7" x14ac:dyDescent="0.25">
      <c r="A63" s="39" t="s">
        <v>4217</v>
      </c>
      <c r="B63" s="39"/>
      <c r="C63" s="40"/>
      <c r="D63" s="40">
        <v>1</v>
      </c>
      <c r="E63" s="40">
        <v>0.8</v>
      </c>
      <c r="F63" s="40">
        <v>0.3</v>
      </c>
      <c r="G63" s="40">
        <f>PRODUCT(C63:F63)</f>
        <v>0.24</v>
      </c>
    </row>
    <row r="65" spans="1:7" ht="45" customHeight="1" x14ac:dyDescent="0.25">
      <c r="A65" s="36" t="s">
        <v>4218</v>
      </c>
      <c r="B65" s="37" t="s">
        <v>4195</v>
      </c>
      <c r="C65" s="36" t="s">
        <v>47</v>
      </c>
      <c r="D65" s="36" t="s">
        <v>37</v>
      </c>
      <c r="E65" s="1" t="s">
        <v>48</v>
      </c>
      <c r="F65" s="1" t="s">
        <v>48</v>
      </c>
      <c r="G65" s="38">
        <f>SUM(G66:G66)</f>
        <v>5</v>
      </c>
    </row>
    <row r="66" spans="1:7" x14ac:dyDescent="0.25">
      <c r="A66" s="39"/>
      <c r="B66" s="39"/>
      <c r="C66" s="40">
        <v>5</v>
      </c>
      <c r="D66" s="40"/>
      <c r="E66" s="40"/>
      <c r="F66" s="40"/>
      <c r="G66" s="40">
        <f>PRODUCT(C66:F66)</f>
        <v>5</v>
      </c>
    </row>
    <row r="68" spans="1:7" ht="45" customHeight="1" x14ac:dyDescent="0.25">
      <c r="A68" s="36" t="s">
        <v>4219</v>
      </c>
      <c r="B68" s="37" t="s">
        <v>4195</v>
      </c>
      <c r="C68" s="36" t="s">
        <v>49</v>
      </c>
      <c r="D68" s="36" t="s">
        <v>37</v>
      </c>
      <c r="E68" s="1" t="s">
        <v>50</v>
      </c>
      <c r="F68" s="1" t="s">
        <v>50</v>
      </c>
      <c r="G68" s="38">
        <f>SUM(G69:G69)</f>
        <v>1</v>
      </c>
    </row>
    <row r="69" spans="1:7" x14ac:dyDescent="0.25">
      <c r="A69" s="39" t="s">
        <v>4220</v>
      </c>
      <c r="B69" s="39"/>
      <c r="C69" s="40">
        <v>1</v>
      </c>
      <c r="D69" s="40"/>
      <c r="E69" s="40"/>
      <c r="F69" s="40"/>
      <c r="G69" s="40">
        <f>PRODUCT(C69:F69)</f>
        <v>1</v>
      </c>
    </row>
    <row r="71" spans="1:7" ht="45" customHeight="1" x14ac:dyDescent="0.25">
      <c r="A71" s="36" t="s">
        <v>4221</v>
      </c>
      <c r="B71" s="37" t="s">
        <v>4195</v>
      </c>
      <c r="C71" s="36" t="s">
        <v>51</v>
      </c>
      <c r="D71" s="36" t="s">
        <v>16</v>
      </c>
      <c r="E71" s="1" t="s">
        <v>52</v>
      </c>
      <c r="F71" s="1" t="s">
        <v>52</v>
      </c>
      <c r="G71" s="38">
        <f>SUM(G72:G74)</f>
        <v>36.299999999999997</v>
      </c>
    </row>
    <row r="72" spans="1:7" x14ac:dyDescent="0.25">
      <c r="A72" s="39" t="s">
        <v>4216</v>
      </c>
      <c r="B72" s="39"/>
      <c r="C72" s="40">
        <v>7</v>
      </c>
      <c r="D72" s="40">
        <v>1.2</v>
      </c>
      <c r="E72" s="40">
        <v>2.5</v>
      </c>
      <c r="F72" s="40"/>
      <c r="G72" s="40">
        <f>PRODUCT(C72:F72)</f>
        <v>21</v>
      </c>
    </row>
    <row r="73" spans="1:7" x14ac:dyDescent="0.25">
      <c r="A73" s="39" t="s">
        <v>4198</v>
      </c>
      <c r="B73" s="39"/>
      <c r="C73" s="40"/>
      <c r="D73" s="40">
        <v>2.9</v>
      </c>
      <c r="E73" s="40">
        <v>5</v>
      </c>
      <c r="F73" s="40"/>
      <c r="G73" s="40">
        <f>PRODUCT(C73:F73)</f>
        <v>14.5</v>
      </c>
    </row>
    <row r="74" spans="1:7" x14ac:dyDescent="0.25">
      <c r="A74" s="39" t="s">
        <v>4217</v>
      </c>
      <c r="B74" s="39"/>
      <c r="C74" s="40"/>
      <c r="D74" s="40">
        <v>1</v>
      </c>
      <c r="E74" s="40">
        <v>0.8</v>
      </c>
      <c r="F74" s="40"/>
      <c r="G74" s="40">
        <f>PRODUCT(C74:F74)</f>
        <v>0.8</v>
      </c>
    </row>
    <row r="76" spans="1:7" ht="45" customHeight="1" x14ac:dyDescent="0.25">
      <c r="A76" s="36" t="s">
        <v>4222</v>
      </c>
      <c r="B76" s="37" t="s">
        <v>4195</v>
      </c>
      <c r="C76" s="36" t="s">
        <v>53</v>
      </c>
      <c r="D76" s="36" t="s">
        <v>16</v>
      </c>
      <c r="E76" s="1" t="s">
        <v>54</v>
      </c>
      <c r="F76" s="1" t="s">
        <v>54</v>
      </c>
      <c r="G76" s="38">
        <f>SUM(G77:G78)</f>
        <v>2</v>
      </c>
    </row>
    <row r="77" spans="1:7" x14ac:dyDescent="0.25">
      <c r="A77" s="41"/>
      <c r="B77" s="41" t="s">
        <v>4201</v>
      </c>
      <c r="C77" s="42" t="s">
        <v>4202</v>
      </c>
      <c r="D77" s="42" t="s">
        <v>4203</v>
      </c>
      <c r="E77" s="42" t="s">
        <v>4211</v>
      </c>
      <c r="F77" s="42"/>
      <c r="G77" s="43"/>
    </row>
    <row r="78" spans="1:7" x14ac:dyDescent="0.25">
      <c r="A78" s="39"/>
      <c r="B78" s="39"/>
      <c r="C78" s="40">
        <v>1</v>
      </c>
      <c r="D78" s="40">
        <v>1</v>
      </c>
      <c r="E78" s="40">
        <v>2</v>
      </c>
      <c r="F78" s="40"/>
      <c r="G78" s="40">
        <f>PRODUCT(C78:F78)</f>
        <v>2</v>
      </c>
    </row>
    <row r="80" spans="1:7" ht="45" customHeight="1" x14ac:dyDescent="0.25">
      <c r="A80" s="36" t="s">
        <v>4223</v>
      </c>
      <c r="B80" s="37" t="s">
        <v>4195</v>
      </c>
      <c r="C80" s="36" t="s">
        <v>55</v>
      </c>
      <c r="D80" s="36" t="s">
        <v>16</v>
      </c>
      <c r="E80" s="1" t="s">
        <v>56</v>
      </c>
      <c r="F80" s="1" t="s">
        <v>56</v>
      </c>
      <c r="G80" s="38">
        <f>SUM(G81:G82)</f>
        <v>2</v>
      </c>
    </row>
    <row r="81" spans="1:7" x14ac:dyDescent="0.25">
      <c r="A81" s="41"/>
      <c r="B81" s="41" t="s">
        <v>4201</v>
      </c>
      <c r="C81" s="42" t="s">
        <v>4202</v>
      </c>
      <c r="D81" s="42" t="s">
        <v>4203</v>
      </c>
      <c r="E81" s="42" t="s">
        <v>4211</v>
      </c>
      <c r="F81" s="42"/>
      <c r="G81" s="43"/>
    </row>
    <row r="82" spans="1:7" x14ac:dyDescent="0.25">
      <c r="A82" s="39"/>
      <c r="B82" s="39"/>
      <c r="C82" s="40">
        <v>1</v>
      </c>
      <c r="D82" s="40">
        <v>1</v>
      </c>
      <c r="E82" s="40">
        <v>2</v>
      </c>
      <c r="F82" s="40"/>
      <c r="G82" s="40">
        <f>PRODUCT(C82:F82)</f>
        <v>2</v>
      </c>
    </row>
    <row r="84" spans="1:7" ht="45" customHeight="1" x14ac:dyDescent="0.25">
      <c r="A84" s="36" t="s">
        <v>4224</v>
      </c>
      <c r="B84" s="37" t="s">
        <v>4195</v>
      </c>
      <c r="C84" s="36" t="s">
        <v>57</v>
      </c>
      <c r="D84" s="36" t="s">
        <v>16</v>
      </c>
      <c r="E84" s="1" t="s">
        <v>58</v>
      </c>
      <c r="F84" s="1" t="s">
        <v>58</v>
      </c>
      <c r="G84" s="38">
        <f>SUM(G85:G86)</f>
        <v>6</v>
      </c>
    </row>
    <row r="85" spans="1:7" x14ac:dyDescent="0.25">
      <c r="A85" s="41"/>
      <c r="B85" s="41" t="s">
        <v>4201</v>
      </c>
      <c r="C85" s="42" t="s">
        <v>4202</v>
      </c>
      <c r="D85" s="42" t="s">
        <v>4203</v>
      </c>
      <c r="E85" s="42" t="s">
        <v>4211</v>
      </c>
      <c r="F85" s="42" t="s">
        <v>4225</v>
      </c>
      <c r="G85" s="43"/>
    </row>
    <row r="86" spans="1:7" x14ac:dyDescent="0.25">
      <c r="A86" s="39"/>
      <c r="B86" s="39"/>
      <c r="C86" s="40">
        <v>1</v>
      </c>
      <c r="D86" s="40">
        <v>2</v>
      </c>
      <c r="E86" s="40">
        <v>3</v>
      </c>
      <c r="F86" s="40"/>
      <c r="G86" s="40">
        <f>PRODUCT(C86:F86)</f>
        <v>6</v>
      </c>
    </row>
    <row r="88" spans="1:7" ht="45" customHeight="1" x14ac:dyDescent="0.25">
      <c r="A88" s="36" t="s">
        <v>4226</v>
      </c>
      <c r="B88" s="37" t="s">
        <v>4195</v>
      </c>
      <c r="C88" s="36" t="s">
        <v>59</v>
      </c>
      <c r="D88" s="36" t="s">
        <v>16</v>
      </c>
      <c r="E88" s="1" t="s">
        <v>60</v>
      </c>
      <c r="F88" s="1" t="s">
        <v>60</v>
      </c>
      <c r="G88" s="38">
        <f>SUM(G89:G90)</f>
        <v>2</v>
      </c>
    </row>
    <row r="89" spans="1:7" x14ac:dyDescent="0.25">
      <c r="A89" s="41"/>
      <c r="B89" s="41" t="s">
        <v>4201</v>
      </c>
      <c r="C89" s="42" t="s">
        <v>4202</v>
      </c>
      <c r="D89" s="42" t="s">
        <v>4203</v>
      </c>
      <c r="E89" s="42" t="s">
        <v>4211</v>
      </c>
      <c r="F89" s="42"/>
      <c r="G89" s="43"/>
    </row>
    <row r="90" spans="1:7" x14ac:dyDescent="0.25">
      <c r="A90" s="39"/>
      <c r="B90" s="39"/>
      <c r="C90" s="40">
        <v>1</v>
      </c>
      <c r="D90" s="40">
        <v>1</v>
      </c>
      <c r="E90" s="40">
        <v>2</v>
      </c>
      <c r="F90" s="40"/>
      <c r="G90" s="40">
        <f>PRODUCT(C90:F90)</f>
        <v>2</v>
      </c>
    </row>
    <row r="92" spans="1:7" x14ac:dyDescent="0.25">
      <c r="B92" t="s">
        <v>4193</v>
      </c>
      <c r="C92" s="34" t="s">
        <v>7</v>
      </c>
      <c r="D92" s="35" t="s">
        <v>8</v>
      </c>
      <c r="E92" s="34" t="s">
        <v>9</v>
      </c>
    </row>
    <row r="93" spans="1:7" x14ac:dyDescent="0.25">
      <c r="B93" t="s">
        <v>4193</v>
      </c>
      <c r="C93" s="34" t="s">
        <v>10</v>
      </c>
      <c r="D93" s="35" t="s">
        <v>8</v>
      </c>
      <c r="E93" s="34" t="s">
        <v>11</v>
      </c>
    </row>
    <row r="94" spans="1:7" x14ac:dyDescent="0.25">
      <c r="B94" t="s">
        <v>4193</v>
      </c>
      <c r="C94" s="34" t="s">
        <v>12</v>
      </c>
      <c r="D94" s="35" t="s">
        <v>61</v>
      </c>
      <c r="E94" s="34" t="s">
        <v>62</v>
      </c>
    </row>
    <row r="96" spans="1:7" ht="45" customHeight="1" x14ac:dyDescent="0.25">
      <c r="A96" s="36" t="s">
        <v>4227</v>
      </c>
      <c r="B96" s="37" t="s">
        <v>4195</v>
      </c>
      <c r="C96" s="36" t="s">
        <v>64</v>
      </c>
      <c r="D96" s="36" t="s">
        <v>16</v>
      </c>
      <c r="E96" s="1" t="s">
        <v>65</v>
      </c>
      <c r="F96" s="1" t="s">
        <v>65</v>
      </c>
      <c r="G96" s="38">
        <f>SUM(G97:G98)</f>
        <v>1540</v>
      </c>
    </row>
    <row r="97" spans="1:7" x14ac:dyDescent="0.25">
      <c r="A97" s="41"/>
      <c r="B97" s="41" t="s">
        <v>4201</v>
      </c>
      <c r="C97" s="42" t="s">
        <v>4202</v>
      </c>
      <c r="D97" s="42" t="s">
        <v>4228</v>
      </c>
      <c r="E97" s="42"/>
      <c r="F97" s="42"/>
      <c r="G97" s="43"/>
    </row>
    <row r="98" spans="1:7" x14ac:dyDescent="0.25">
      <c r="A98" s="39" t="s">
        <v>4229</v>
      </c>
      <c r="B98" s="39"/>
      <c r="C98" s="40">
        <v>1</v>
      </c>
      <c r="D98" s="40">
        <v>1540</v>
      </c>
      <c r="E98" s="40"/>
      <c r="F98" s="40"/>
      <c r="G98" s="40">
        <f>PRODUCT(C98:F98)</f>
        <v>1540</v>
      </c>
    </row>
    <row r="100" spans="1:7" x14ac:dyDescent="0.25">
      <c r="B100" t="s">
        <v>4193</v>
      </c>
      <c r="C100" s="34" t="s">
        <v>7</v>
      </c>
      <c r="D100" s="35" t="s">
        <v>8</v>
      </c>
      <c r="E100" s="34" t="s">
        <v>9</v>
      </c>
    </row>
    <row r="101" spans="1:7" x14ac:dyDescent="0.25">
      <c r="B101" t="s">
        <v>4193</v>
      </c>
      <c r="C101" s="34" t="s">
        <v>10</v>
      </c>
      <c r="D101" s="35" t="s">
        <v>8</v>
      </c>
      <c r="E101" s="34" t="s">
        <v>11</v>
      </c>
    </row>
    <row r="102" spans="1:7" x14ac:dyDescent="0.25">
      <c r="B102" t="s">
        <v>4193</v>
      </c>
      <c r="C102" s="34" t="s">
        <v>12</v>
      </c>
      <c r="D102" s="35" t="s">
        <v>66</v>
      </c>
      <c r="E102" s="34" t="s">
        <v>67</v>
      </c>
    </row>
    <row r="104" spans="1:7" ht="45" customHeight="1" x14ac:dyDescent="0.25">
      <c r="A104" s="36" t="s">
        <v>4230</v>
      </c>
      <c r="B104" s="37" t="s">
        <v>4195</v>
      </c>
      <c r="C104" s="36" t="s">
        <v>69</v>
      </c>
      <c r="D104" s="36" t="s">
        <v>45</v>
      </c>
      <c r="E104" s="1" t="s">
        <v>70</v>
      </c>
      <c r="F104" s="1" t="s">
        <v>70</v>
      </c>
      <c r="G104" s="38">
        <f>SUM(G105:G106)</f>
        <v>4.32</v>
      </c>
    </row>
    <row r="105" spans="1:7" x14ac:dyDescent="0.25">
      <c r="A105" s="39" t="s">
        <v>4231</v>
      </c>
      <c r="B105" s="39"/>
      <c r="C105" s="40"/>
      <c r="D105" s="40"/>
      <c r="E105" s="40"/>
      <c r="F105" s="40"/>
      <c r="G105" s="40"/>
    </row>
    <row r="106" spans="1:7" x14ac:dyDescent="0.25">
      <c r="A106" s="39" t="s">
        <v>4232</v>
      </c>
      <c r="B106" s="39"/>
      <c r="C106" s="40">
        <v>3</v>
      </c>
      <c r="D106" s="40">
        <v>6</v>
      </c>
      <c r="E106" s="40">
        <v>0.4</v>
      </c>
      <c r="F106" s="40">
        <v>0.6</v>
      </c>
      <c r="G106" s="40">
        <f>PRODUCT(C106:F106)</f>
        <v>4.32</v>
      </c>
    </row>
    <row r="108" spans="1:7" ht="45" customHeight="1" x14ac:dyDescent="0.25">
      <c r="A108" s="36" t="s">
        <v>4233</v>
      </c>
      <c r="B108" s="37" t="s">
        <v>4195</v>
      </c>
      <c r="C108" s="36" t="s">
        <v>71</v>
      </c>
      <c r="D108" s="36" t="s">
        <v>45</v>
      </c>
      <c r="E108" s="1" t="s">
        <v>72</v>
      </c>
      <c r="F108" s="1" t="s">
        <v>72</v>
      </c>
      <c r="G108" s="38">
        <f>SUM(G109:G110)</f>
        <v>4.32</v>
      </c>
    </row>
    <row r="109" spans="1:7" x14ac:dyDescent="0.25">
      <c r="A109" s="39" t="s">
        <v>4231</v>
      </c>
      <c r="B109" s="39"/>
      <c r="C109" s="40"/>
      <c r="D109" s="40"/>
      <c r="E109" s="40"/>
      <c r="F109" s="40"/>
      <c r="G109" s="40"/>
    </row>
    <row r="110" spans="1:7" x14ac:dyDescent="0.25">
      <c r="A110" s="39" t="s">
        <v>4232</v>
      </c>
      <c r="B110" s="39"/>
      <c r="C110" s="40">
        <v>3</v>
      </c>
      <c r="D110" s="40">
        <v>6</v>
      </c>
      <c r="E110" s="40">
        <v>0.4</v>
      </c>
      <c r="F110" s="40">
        <v>0.6</v>
      </c>
      <c r="G110" s="40">
        <f>PRODUCT(C110:F110)</f>
        <v>4.32</v>
      </c>
    </row>
    <row r="112" spans="1:7" x14ac:dyDescent="0.25">
      <c r="B112" t="s">
        <v>4193</v>
      </c>
      <c r="C112" s="34" t="s">
        <v>7</v>
      </c>
      <c r="D112" s="35" t="s">
        <v>8</v>
      </c>
      <c r="E112" s="34" t="s">
        <v>9</v>
      </c>
    </row>
    <row r="113" spans="1:7" x14ac:dyDescent="0.25">
      <c r="B113" t="s">
        <v>4193</v>
      </c>
      <c r="C113" s="34" t="s">
        <v>10</v>
      </c>
      <c r="D113" s="35" t="s">
        <v>21</v>
      </c>
      <c r="E113" s="34" t="s">
        <v>73</v>
      </c>
    </row>
    <row r="114" spans="1:7" x14ac:dyDescent="0.25">
      <c r="B114" t="s">
        <v>4193</v>
      </c>
      <c r="C114" s="34" t="s">
        <v>12</v>
      </c>
      <c r="D114" s="35" t="s">
        <v>74</v>
      </c>
      <c r="E114" s="34" t="s">
        <v>75</v>
      </c>
    </row>
    <row r="116" spans="1:7" ht="45" customHeight="1" x14ac:dyDescent="0.25">
      <c r="A116" s="36" t="s">
        <v>4234</v>
      </c>
      <c r="B116" s="37" t="s">
        <v>4195</v>
      </c>
      <c r="C116" s="36" t="s">
        <v>77</v>
      </c>
      <c r="D116" s="36" t="s">
        <v>45</v>
      </c>
      <c r="E116" s="1" t="s">
        <v>78</v>
      </c>
      <c r="F116" s="1" t="s">
        <v>78</v>
      </c>
      <c r="G116" s="38">
        <f>SUM(G117:G119)</f>
        <v>20</v>
      </c>
    </row>
    <row r="117" spans="1:7" x14ac:dyDescent="0.25">
      <c r="A117" s="41"/>
      <c r="B117" s="41" t="s">
        <v>4201</v>
      </c>
      <c r="C117" s="42" t="s">
        <v>4202</v>
      </c>
      <c r="D117" s="42" t="s">
        <v>4203</v>
      </c>
      <c r="E117" s="42" t="s">
        <v>4211</v>
      </c>
      <c r="F117" s="42" t="s">
        <v>4225</v>
      </c>
      <c r="G117" s="43"/>
    </row>
    <row r="118" spans="1:7" x14ac:dyDescent="0.25">
      <c r="A118" s="44" t="s">
        <v>4235</v>
      </c>
      <c r="B118" s="44" t="s">
        <v>3974</v>
      </c>
      <c r="C118" s="45"/>
      <c r="D118" s="45"/>
      <c r="E118" s="45"/>
      <c r="F118" s="45"/>
      <c r="G118" s="46"/>
    </row>
    <row r="119" spans="1:7" x14ac:dyDescent="0.25">
      <c r="A119" s="39"/>
      <c r="B119" s="39"/>
      <c r="C119" s="40">
        <v>20</v>
      </c>
      <c r="D119" s="40">
        <v>1</v>
      </c>
      <c r="E119" s="40">
        <v>1</v>
      </c>
      <c r="F119" s="40">
        <v>1</v>
      </c>
      <c r="G119" s="40">
        <f>PRODUCT(C119:F119)</f>
        <v>20</v>
      </c>
    </row>
    <row r="121" spans="1:7" ht="45" customHeight="1" x14ac:dyDescent="0.25">
      <c r="A121" s="36" t="s">
        <v>4236</v>
      </c>
      <c r="B121" s="37" t="s">
        <v>4195</v>
      </c>
      <c r="C121" s="36" t="s">
        <v>79</v>
      </c>
      <c r="D121" s="36" t="s">
        <v>45</v>
      </c>
      <c r="E121" s="1" t="s">
        <v>80</v>
      </c>
      <c r="F121" s="1" t="s">
        <v>80</v>
      </c>
      <c r="G121" s="38">
        <f>SUM(G122:G124)</f>
        <v>15</v>
      </c>
    </row>
    <row r="122" spans="1:7" x14ac:dyDescent="0.25">
      <c r="A122" s="41"/>
      <c r="B122" s="41" t="s">
        <v>4201</v>
      </c>
      <c r="C122" s="42" t="s">
        <v>4202</v>
      </c>
      <c r="D122" s="42" t="s">
        <v>4203</v>
      </c>
      <c r="E122" s="42" t="s">
        <v>4211</v>
      </c>
      <c r="F122" s="42" t="s">
        <v>4225</v>
      </c>
      <c r="G122" s="43"/>
    </row>
    <row r="123" spans="1:7" x14ac:dyDescent="0.25">
      <c r="A123" s="44" t="s">
        <v>4235</v>
      </c>
      <c r="B123" s="44" t="s">
        <v>3974</v>
      </c>
      <c r="C123" s="45"/>
      <c r="D123" s="45"/>
      <c r="E123" s="45"/>
      <c r="F123" s="45"/>
      <c r="G123" s="46"/>
    </row>
    <row r="124" spans="1:7" x14ac:dyDescent="0.25">
      <c r="A124" s="39"/>
      <c r="B124" s="39"/>
      <c r="C124" s="40">
        <v>1</v>
      </c>
      <c r="D124" s="40">
        <v>50</v>
      </c>
      <c r="E124" s="40">
        <v>0.3</v>
      </c>
      <c r="F124" s="40">
        <v>1</v>
      </c>
      <c r="G124" s="40">
        <f>PRODUCT(C124:F124)</f>
        <v>15</v>
      </c>
    </row>
    <row r="126" spans="1:7" ht="45" customHeight="1" x14ac:dyDescent="0.25">
      <c r="A126" s="36" t="s">
        <v>4237</v>
      </c>
      <c r="B126" s="37" t="s">
        <v>4195</v>
      </c>
      <c r="C126" s="36" t="s">
        <v>81</v>
      </c>
      <c r="D126" s="36" t="s">
        <v>45</v>
      </c>
      <c r="E126" s="1" t="s">
        <v>82</v>
      </c>
      <c r="F126" s="1" t="s">
        <v>82</v>
      </c>
      <c r="G126" s="38">
        <f>SUM(G127:G133)</f>
        <v>960.80000000000007</v>
      </c>
    </row>
    <row r="127" spans="1:7" x14ac:dyDescent="0.25">
      <c r="A127" s="41"/>
      <c r="B127" s="41" t="s">
        <v>4201</v>
      </c>
      <c r="C127" s="42" t="s">
        <v>4202</v>
      </c>
      <c r="D127" s="42" t="s">
        <v>16</v>
      </c>
      <c r="E127" s="42" t="s">
        <v>4225</v>
      </c>
      <c r="F127" s="42"/>
      <c r="G127" s="43"/>
    </row>
    <row r="128" spans="1:7" x14ac:dyDescent="0.25">
      <c r="A128" s="44" t="s">
        <v>4238</v>
      </c>
      <c r="B128" s="44" t="s">
        <v>3974</v>
      </c>
      <c r="C128" s="45"/>
      <c r="D128" s="45"/>
      <c r="E128" s="45"/>
      <c r="F128" s="45"/>
      <c r="G128" s="46"/>
    </row>
    <row r="129" spans="1:7" x14ac:dyDescent="0.25">
      <c r="A129" s="39"/>
      <c r="B129" s="39"/>
      <c r="C129" s="40">
        <v>1</v>
      </c>
      <c r="D129" s="40">
        <v>921</v>
      </c>
      <c r="E129" s="40">
        <v>1</v>
      </c>
      <c r="F129" s="40"/>
      <c r="G129" s="40">
        <f>PRODUCT(C129:F129)</f>
        <v>921</v>
      </c>
    </row>
    <row r="130" spans="1:7" x14ac:dyDescent="0.25">
      <c r="A130" s="41"/>
      <c r="B130" s="41" t="s">
        <v>4201</v>
      </c>
      <c r="C130" s="42" t="s">
        <v>4202</v>
      </c>
      <c r="D130" s="42" t="s">
        <v>4203</v>
      </c>
      <c r="E130" s="42" t="s">
        <v>16</v>
      </c>
      <c r="F130" s="42"/>
      <c r="G130" s="43"/>
    </row>
    <row r="131" spans="1:7" x14ac:dyDescent="0.25">
      <c r="A131" s="44" t="s">
        <v>4239</v>
      </c>
      <c r="B131" s="44" t="s">
        <v>3974</v>
      </c>
      <c r="C131" s="45"/>
      <c r="D131" s="45"/>
      <c r="E131" s="45"/>
      <c r="F131" s="45"/>
      <c r="G131" s="46"/>
    </row>
    <row r="132" spans="1:7" x14ac:dyDescent="0.25">
      <c r="A132" s="39"/>
      <c r="B132" s="39"/>
      <c r="C132" s="40">
        <v>1</v>
      </c>
      <c r="D132" s="40">
        <v>71.5</v>
      </c>
      <c r="E132" s="40">
        <v>0.4</v>
      </c>
      <c r="F132" s="40"/>
      <c r="G132" s="40">
        <f>PRODUCT(C132:F132)</f>
        <v>28.6</v>
      </c>
    </row>
    <row r="133" spans="1:7" x14ac:dyDescent="0.25">
      <c r="A133" s="39"/>
      <c r="B133" s="39"/>
      <c r="C133" s="40">
        <v>1</v>
      </c>
      <c r="D133" s="40">
        <v>28</v>
      </c>
      <c r="E133" s="40">
        <v>0.4</v>
      </c>
      <c r="F133" s="40"/>
      <c r="G133" s="40">
        <f>PRODUCT(C133:F133)</f>
        <v>11.200000000000001</v>
      </c>
    </row>
    <row r="135" spans="1:7" ht="45" customHeight="1" x14ac:dyDescent="0.25">
      <c r="A135" s="36" t="s">
        <v>4240</v>
      </c>
      <c r="B135" s="37" t="s">
        <v>4195</v>
      </c>
      <c r="C135" s="36" t="s">
        <v>83</v>
      </c>
      <c r="D135" s="36" t="s">
        <v>45</v>
      </c>
      <c r="E135" s="1" t="s">
        <v>84</v>
      </c>
      <c r="F135" s="1" t="s">
        <v>84</v>
      </c>
      <c r="G135" s="38">
        <f>SUM(G136:G196)</f>
        <v>178.76850000000005</v>
      </c>
    </row>
    <row r="136" spans="1:7" x14ac:dyDescent="0.25">
      <c r="A136" s="41"/>
      <c r="B136" s="41" t="s">
        <v>4201</v>
      </c>
      <c r="C136" s="42" t="s">
        <v>4202</v>
      </c>
      <c r="D136" s="42" t="s">
        <v>4203</v>
      </c>
      <c r="E136" s="42" t="s">
        <v>4211</v>
      </c>
      <c r="F136" s="42" t="s">
        <v>4225</v>
      </c>
      <c r="G136" s="43"/>
    </row>
    <row r="137" spans="1:7" x14ac:dyDescent="0.25">
      <c r="A137" s="44" t="s">
        <v>4241</v>
      </c>
      <c r="B137" s="44" t="s">
        <v>3974</v>
      </c>
      <c r="C137" s="45"/>
      <c r="D137" s="45"/>
      <c r="E137" s="45"/>
      <c r="F137" s="45"/>
      <c r="G137" s="46"/>
    </row>
    <row r="138" spans="1:7" x14ac:dyDescent="0.25">
      <c r="A138" s="39">
        <v>101</v>
      </c>
      <c r="B138" s="39"/>
      <c r="C138" s="40">
        <v>1</v>
      </c>
      <c r="D138" s="40">
        <v>1.1000000000000001</v>
      </c>
      <c r="E138" s="40">
        <v>1.1000000000000001</v>
      </c>
      <c r="F138" s="40">
        <v>0.8</v>
      </c>
      <c r="G138" s="40">
        <f t="shared" ref="G138:G174" si="0">PRODUCT(C138:F138)</f>
        <v>0.96800000000000019</v>
      </c>
    </row>
    <row r="139" spans="1:7" x14ac:dyDescent="0.25">
      <c r="A139" s="39">
        <v>102</v>
      </c>
      <c r="B139" s="39"/>
      <c r="C139" s="40">
        <v>1</v>
      </c>
      <c r="D139" s="40">
        <v>2.2000000000000002</v>
      </c>
      <c r="E139" s="40">
        <v>1.1000000000000001</v>
      </c>
      <c r="F139" s="40">
        <v>1.1000000000000001</v>
      </c>
      <c r="G139" s="40">
        <f t="shared" si="0"/>
        <v>2.6620000000000008</v>
      </c>
    </row>
    <row r="140" spans="1:7" x14ac:dyDescent="0.25">
      <c r="A140" s="39">
        <v>103</v>
      </c>
      <c r="B140" s="39"/>
      <c r="C140" s="40">
        <v>1</v>
      </c>
      <c r="D140" s="40">
        <v>2.2000000000000002</v>
      </c>
      <c r="E140" s="40">
        <v>1.1000000000000001</v>
      </c>
      <c r="F140" s="40">
        <v>1.1000000000000001</v>
      </c>
      <c r="G140" s="40">
        <f t="shared" si="0"/>
        <v>2.6620000000000008</v>
      </c>
    </row>
    <row r="141" spans="1:7" x14ac:dyDescent="0.25">
      <c r="A141" s="39">
        <v>104</v>
      </c>
      <c r="B141" s="39"/>
      <c r="C141" s="40">
        <v>1</v>
      </c>
      <c r="D141" s="40">
        <v>2.2000000000000002</v>
      </c>
      <c r="E141" s="40">
        <v>1.1000000000000001</v>
      </c>
      <c r="F141" s="40">
        <v>1.1000000000000001</v>
      </c>
      <c r="G141" s="40">
        <f t="shared" si="0"/>
        <v>2.6620000000000008</v>
      </c>
    </row>
    <row r="142" spans="1:7" x14ac:dyDescent="0.25">
      <c r="A142" s="39">
        <v>105</v>
      </c>
      <c r="B142" s="39"/>
      <c r="C142" s="40">
        <v>1</v>
      </c>
      <c r="D142" s="40">
        <v>2.2000000000000002</v>
      </c>
      <c r="E142" s="40">
        <v>1.1000000000000001</v>
      </c>
      <c r="F142" s="40">
        <v>1.1000000000000001</v>
      </c>
      <c r="G142" s="40">
        <f t="shared" si="0"/>
        <v>2.6620000000000008</v>
      </c>
    </row>
    <row r="143" spans="1:7" x14ac:dyDescent="0.25">
      <c r="A143" s="39">
        <v>106</v>
      </c>
      <c r="B143" s="39"/>
      <c r="C143" s="40">
        <v>1</v>
      </c>
      <c r="D143" s="40">
        <v>2.2000000000000002</v>
      </c>
      <c r="E143" s="40">
        <v>1.1000000000000001</v>
      </c>
      <c r="F143" s="40">
        <v>1.1000000000000001</v>
      </c>
      <c r="G143" s="40">
        <f t="shared" si="0"/>
        <v>2.6620000000000008</v>
      </c>
    </row>
    <row r="144" spans="1:7" x14ac:dyDescent="0.25">
      <c r="A144" s="39">
        <v>107</v>
      </c>
      <c r="B144" s="39"/>
      <c r="C144" s="40">
        <v>1</v>
      </c>
      <c r="D144" s="40">
        <v>2.2000000000000002</v>
      </c>
      <c r="E144" s="40">
        <v>1.1000000000000001</v>
      </c>
      <c r="F144" s="40">
        <v>1.1000000000000001</v>
      </c>
      <c r="G144" s="40">
        <f t="shared" si="0"/>
        <v>2.6620000000000008</v>
      </c>
    </row>
    <row r="145" spans="1:7" x14ac:dyDescent="0.25">
      <c r="A145" s="39">
        <v>108</v>
      </c>
      <c r="B145" s="39"/>
      <c r="C145" s="40">
        <v>1</v>
      </c>
      <c r="D145" s="40">
        <v>1.1000000000000001</v>
      </c>
      <c r="E145" s="40">
        <v>1.1000000000000001</v>
      </c>
      <c r="F145" s="40">
        <v>0.8</v>
      </c>
      <c r="G145" s="40">
        <f t="shared" si="0"/>
        <v>0.96800000000000019</v>
      </c>
    </row>
    <row r="146" spans="1:7" x14ac:dyDescent="0.25">
      <c r="A146" s="39">
        <v>109</v>
      </c>
      <c r="B146" s="39"/>
      <c r="C146" s="40">
        <v>1</v>
      </c>
      <c r="D146" s="40">
        <v>2.2000000000000002</v>
      </c>
      <c r="E146" s="40">
        <v>1.1000000000000001</v>
      </c>
      <c r="F146" s="40">
        <v>1.1000000000000001</v>
      </c>
      <c r="G146" s="40">
        <f t="shared" si="0"/>
        <v>2.6620000000000008</v>
      </c>
    </row>
    <row r="147" spans="1:7" x14ac:dyDescent="0.25">
      <c r="A147" s="39">
        <v>110</v>
      </c>
      <c r="B147" s="39"/>
      <c r="C147" s="40">
        <v>1</v>
      </c>
      <c r="D147" s="40">
        <v>2.2000000000000002</v>
      </c>
      <c r="E147" s="40">
        <v>1.1000000000000001</v>
      </c>
      <c r="F147" s="40">
        <v>1.1000000000000001</v>
      </c>
      <c r="G147" s="40">
        <f t="shared" si="0"/>
        <v>2.6620000000000008</v>
      </c>
    </row>
    <row r="148" spans="1:7" x14ac:dyDescent="0.25">
      <c r="A148" s="39">
        <v>111</v>
      </c>
      <c r="B148" s="39"/>
      <c r="C148" s="40">
        <v>1</v>
      </c>
      <c r="D148" s="40"/>
      <c r="E148" s="40">
        <v>3.39</v>
      </c>
      <c r="F148" s="40">
        <v>1.35</v>
      </c>
      <c r="G148" s="40">
        <f t="shared" si="0"/>
        <v>4.5765000000000002</v>
      </c>
    </row>
    <row r="149" spans="1:7" x14ac:dyDescent="0.25">
      <c r="A149" s="39">
        <v>112</v>
      </c>
      <c r="B149" s="39"/>
      <c r="C149" s="40">
        <v>1</v>
      </c>
      <c r="D149" s="40"/>
      <c r="E149" s="40">
        <v>3.39</v>
      </c>
      <c r="F149" s="40">
        <v>1.35</v>
      </c>
      <c r="G149" s="40">
        <f t="shared" si="0"/>
        <v>4.5765000000000002</v>
      </c>
    </row>
    <row r="150" spans="1:7" x14ac:dyDescent="0.25">
      <c r="A150" s="39">
        <v>113</v>
      </c>
      <c r="B150" s="39"/>
      <c r="C150" s="40">
        <v>1</v>
      </c>
      <c r="D150" s="40"/>
      <c r="E150" s="40">
        <v>3.39</v>
      </c>
      <c r="F150" s="40">
        <v>1.35</v>
      </c>
      <c r="G150" s="40">
        <f t="shared" si="0"/>
        <v>4.5765000000000002</v>
      </c>
    </row>
    <row r="151" spans="1:7" x14ac:dyDescent="0.25">
      <c r="A151" s="39">
        <v>114</v>
      </c>
      <c r="B151" s="39"/>
      <c r="C151" s="40">
        <v>1</v>
      </c>
      <c r="D151" s="40">
        <v>2.2000000000000002</v>
      </c>
      <c r="E151" s="40">
        <v>1.1000000000000001</v>
      </c>
      <c r="F151" s="40">
        <v>1.1000000000000001</v>
      </c>
      <c r="G151" s="40">
        <f t="shared" si="0"/>
        <v>2.6620000000000008</v>
      </c>
    </row>
    <row r="152" spans="1:7" x14ac:dyDescent="0.25">
      <c r="A152" s="39">
        <v>115</v>
      </c>
      <c r="B152" s="39"/>
      <c r="C152" s="40">
        <v>1</v>
      </c>
      <c r="D152" s="40">
        <v>1.1000000000000001</v>
      </c>
      <c r="E152" s="40">
        <v>1.1000000000000001</v>
      </c>
      <c r="F152" s="40">
        <v>0.8</v>
      </c>
      <c r="G152" s="40">
        <f t="shared" si="0"/>
        <v>0.96800000000000019</v>
      </c>
    </row>
    <row r="153" spans="1:7" x14ac:dyDescent="0.25">
      <c r="A153" s="39">
        <v>116</v>
      </c>
      <c r="B153" s="39"/>
      <c r="C153" s="40">
        <v>1</v>
      </c>
      <c r="D153" s="40">
        <v>2.2000000000000002</v>
      </c>
      <c r="E153" s="40">
        <v>1.1000000000000001</v>
      </c>
      <c r="F153" s="40">
        <v>1.1000000000000001</v>
      </c>
      <c r="G153" s="40">
        <f t="shared" si="0"/>
        <v>2.6620000000000008</v>
      </c>
    </row>
    <row r="154" spans="1:7" x14ac:dyDescent="0.25">
      <c r="A154" s="39">
        <v>117</v>
      </c>
      <c r="B154" s="39"/>
      <c r="C154" s="40">
        <v>1</v>
      </c>
      <c r="D154" s="40">
        <v>2.2000000000000002</v>
      </c>
      <c r="E154" s="40">
        <v>1.1000000000000001</v>
      </c>
      <c r="F154" s="40">
        <v>1.1000000000000001</v>
      </c>
      <c r="G154" s="40">
        <f t="shared" si="0"/>
        <v>2.6620000000000008</v>
      </c>
    </row>
    <row r="155" spans="1:7" x14ac:dyDescent="0.25">
      <c r="A155" s="39">
        <v>118</v>
      </c>
      <c r="B155" s="39"/>
      <c r="C155" s="40">
        <v>1</v>
      </c>
      <c r="D155" s="40">
        <v>2.2000000000000002</v>
      </c>
      <c r="E155" s="40">
        <v>1.1000000000000001</v>
      </c>
      <c r="F155" s="40">
        <v>1.1000000000000001</v>
      </c>
      <c r="G155" s="40">
        <f t="shared" si="0"/>
        <v>2.6620000000000008</v>
      </c>
    </row>
    <row r="156" spans="1:7" x14ac:dyDescent="0.25">
      <c r="A156" s="39">
        <v>119</v>
      </c>
      <c r="B156" s="39"/>
      <c r="C156" s="40">
        <v>1</v>
      </c>
      <c r="D156" s="40">
        <v>2.2000000000000002</v>
      </c>
      <c r="E156" s="40">
        <v>1.1000000000000001</v>
      </c>
      <c r="F156" s="40">
        <v>1.1000000000000001</v>
      </c>
      <c r="G156" s="40">
        <f t="shared" si="0"/>
        <v>2.6620000000000008</v>
      </c>
    </row>
    <row r="157" spans="1:7" x14ac:dyDescent="0.25">
      <c r="A157" s="39">
        <v>120</v>
      </c>
      <c r="B157" s="39"/>
      <c r="C157" s="40">
        <v>1</v>
      </c>
      <c r="D157" s="40"/>
      <c r="E157" s="40">
        <v>3.39</v>
      </c>
      <c r="F157" s="40">
        <v>1.35</v>
      </c>
      <c r="G157" s="40">
        <f t="shared" si="0"/>
        <v>4.5765000000000002</v>
      </c>
    </row>
    <row r="158" spans="1:7" x14ac:dyDescent="0.25">
      <c r="A158" s="39">
        <v>121</v>
      </c>
      <c r="B158" s="39"/>
      <c r="C158" s="40">
        <v>1</v>
      </c>
      <c r="D158" s="40">
        <v>2.2000000000000002</v>
      </c>
      <c r="E158" s="40">
        <v>1.1000000000000001</v>
      </c>
      <c r="F158" s="40">
        <v>1.1000000000000001</v>
      </c>
      <c r="G158" s="40">
        <f t="shared" si="0"/>
        <v>2.6620000000000008</v>
      </c>
    </row>
    <row r="159" spans="1:7" x14ac:dyDescent="0.25">
      <c r="A159" s="39">
        <v>122</v>
      </c>
      <c r="B159" s="39"/>
      <c r="C159" s="40">
        <v>1</v>
      </c>
      <c r="D159" s="40">
        <v>1.1000000000000001</v>
      </c>
      <c r="E159" s="40">
        <v>1.1000000000000001</v>
      </c>
      <c r="F159" s="40">
        <v>0.8</v>
      </c>
      <c r="G159" s="40">
        <f t="shared" si="0"/>
        <v>0.96800000000000019</v>
      </c>
    </row>
    <row r="160" spans="1:7" x14ac:dyDescent="0.25">
      <c r="A160" s="39">
        <v>123</v>
      </c>
      <c r="B160" s="39"/>
      <c r="C160" s="40">
        <v>1</v>
      </c>
      <c r="D160" s="40">
        <v>2.2000000000000002</v>
      </c>
      <c r="E160" s="40">
        <v>1.1000000000000001</v>
      </c>
      <c r="F160" s="40">
        <v>1.1000000000000001</v>
      </c>
      <c r="G160" s="40">
        <f t="shared" si="0"/>
        <v>2.6620000000000008</v>
      </c>
    </row>
    <row r="161" spans="1:7" x14ac:dyDescent="0.25">
      <c r="A161" s="39">
        <v>124</v>
      </c>
      <c r="B161" s="39"/>
      <c r="C161" s="40">
        <v>1</v>
      </c>
      <c r="D161" s="40"/>
      <c r="E161" s="40">
        <v>3.39</v>
      </c>
      <c r="F161" s="40">
        <v>1.35</v>
      </c>
      <c r="G161" s="40">
        <f t="shared" si="0"/>
        <v>4.5765000000000002</v>
      </c>
    </row>
    <row r="162" spans="1:7" x14ac:dyDescent="0.25">
      <c r="A162" s="39">
        <v>125</v>
      </c>
      <c r="B162" s="39"/>
      <c r="C162" s="40">
        <v>1</v>
      </c>
      <c r="D162" s="40"/>
      <c r="E162" s="40">
        <v>3.39</v>
      </c>
      <c r="F162" s="40">
        <v>1.35</v>
      </c>
      <c r="G162" s="40">
        <f t="shared" si="0"/>
        <v>4.5765000000000002</v>
      </c>
    </row>
    <row r="163" spans="1:7" x14ac:dyDescent="0.25">
      <c r="A163" s="39">
        <v>126</v>
      </c>
      <c r="B163" s="39"/>
      <c r="C163" s="40">
        <v>1</v>
      </c>
      <c r="D163" s="40"/>
      <c r="E163" s="40">
        <v>3.39</v>
      </c>
      <c r="F163" s="40">
        <v>1.35</v>
      </c>
      <c r="G163" s="40">
        <f t="shared" si="0"/>
        <v>4.5765000000000002</v>
      </c>
    </row>
    <row r="164" spans="1:7" x14ac:dyDescent="0.25">
      <c r="A164" s="39">
        <v>127</v>
      </c>
      <c r="B164" s="39"/>
      <c r="C164" s="40">
        <v>1</v>
      </c>
      <c r="D164" s="40">
        <v>2.2000000000000002</v>
      </c>
      <c r="E164" s="40">
        <v>1.1000000000000001</v>
      </c>
      <c r="F164" s="40">
        <v>1.1000000000000001</v>
      </c>
      <c r="G164" s="40">
        <f t="shared" si="0"/>
        <v>2.6620000000000008</v>
      </c>
    </row>
    <row r="165" spans="1:7" x14ac:dyDescent="0.25">
      <c r="A165" s="39">
        <v>128</v>
      </c>
      <c r="B165" s="39"/>
      <c r="C165" s="40">
        <v>1</v>
      </c>
      <c r="D165" s="40">
        <v>2.2000000000000002</v>
      </c>
      <c r="E165" s="40">
        <v>1.1000000000000001</v>
      </c>
      <c r="F165" s="40">
        <v>1.1000000000000001</v>
      </c>
      <c r="G165" s="40">
        <f t="shared" si="0"/>
        <v>2.6620000000000008</v>
      </c>
    </row>
    <row r="166" spans="1:7" x14ac:dyDescent="0.25">
      <c r="A166" s="39">
        <v>129</v>
      </c>
      <c r="B166" s="39"/>
      <c r="C166" s="40">
        <v>1</v>
      </c>
      <c r="D166" s="40">
        <v>2.2000000000000002</v>
      </c>
      <c r="E166" s="40">
        <v>1.1000000000000001</v>
      </c>
      <c r="F166" s="40">
        <v>1.1000000000000001</v>
      </c>
      <c r="G166" s="40">
        <f t="shared" si="0"/>
        <v>2.6620000000000008</v>
      </c>
    </row>
    <row r="167" spans="1:7" x14ac:dyDescent="0.25">
      <c r="A167" s="39">
        <v>130</v>
      </c>
      <c r="B167" s="39"/>
      <c r="C167" s="40">
        <v>1</v>
      </c>
      <c r="D167" s="40"/>
      <c r="E167" s="40">
        <v>3.39</v>
      </c>
      <c r="F167" s="40">
        <v>1.35</v>
      </c>
      <c r="G167" s="40">
        <f t="shared" si="0"/>
        <v>4.5765000000000002</v>
      </c>
    </row>
    <row r="168" spans="1:7" x14ac:dyDescent="0.25">
      <c r="A168" s="39">
        <v>131</v>
      </c>
      <c r="B168" s="39"/>
      <c r="C168" s="40">
        <v>1</v>
      </c>
      <c r="D168" s="40"/>
      <c r="E168" s="40">
        <v>3.39</v>
      </c>
      <c r="F168" s="40">
        <v>1.35</v>
      </c>
      <c r="G168" s="40">
        <f t="shared" si="0"/>
        <v>4.5765000000000002</v>
      </c>
    </row>
    <row r="169" spans="1:7" x14ac:dyDescent="0.25">
      <c r="A169" s="39">
        <v>132</v>
      </c>
      <c r="B169" s="39"/>
      <c r="C169" s="40">
        <v>1</v>
      </c>
      <c r="D169" s="40">
        <v>2.2000000000000002</v>
      </c>
      <c r="E169" s="40">
        <v>1.1000000000000001</v>
      </c>
      <c r="F169" s="40">
        <v>1.1000000000000001</v>
      </c>
      <c r="G169" s="40">
        <f t="shared" si="0"/>
        <v>2.6620000000000008</v>
      </c>
    </row>
    <row r="170" spans="1:7" x14ac:dyDescent="0.25">
      <c r="A170" s="39">
        <v>133</v>
      </c>
      <c r="B170" s="39"/>
      <c r="C170" s="40">
        <v>1</v>
      </c>
      <c r="D170" s="40">
        <v>2.2000000000000002</v>
      </c>
      <c r="E170" s="40">
        <v>1.1000000000000001</v>
      </c>
      <c r="F170" s="40">
        <v>1.1000000000000001</v>
      </c>
      <c r="G170" s="40">
        <f t="shared" si="0"/>
        <v>2.6620000000000008</v>
      </c>
    </row>
    <row r="171" spans="1:7" x14ac:dyDescent="0.25">
      <c r="A171" s="39">
        <v>134</v>
      </c>
      <c r="B171" s="39"/>
      <c r="C171" s="40">
        <v>1</v>
      </c>
      <c r="D171" s="40">
        <v>2.2000000000000002</v>
      </c>
      <c r="E171" s="40">
        <v>1.1000000000000001</v>
      </c>
      <c r="F171" s="40">
        <v>1.1000000000000001</v>
      </c>
      <c r="G171" s="40">
        <f t="shared" si="0"/>
        <v>2.6620000000000008</v>
      </c>
    </row>
    <row r="172" spans="1:7" x14ac:dyDescent="0.25">
      <c r="A172" s="39">
        <v>135</v>
      </c>
      <c r="B172" s="39"/>
      <c r="C172" s="40">
        <v>1</v>
      </c>
      <c r="D172" s="40">
        <v>2.2000000000000002</v>
      </c>
      <c r="E172" s="40">
        <v>1.1000000000000001</v>
      </c>
      <c r="F172" s="40">
        <v>1.1000000000000001</v>
      </c>
      <c r="G172" s="40">
        <f t="shared" si="0"/>
        <v>2.6620000000000008</v>
      </c>
    </row>
    <row r="173" spans="1:7" x14ac:dyDescent="0.25">
      <c r="A173" s="39">
        <v>136</v>
      </c>
      <c r="B173" s="39"/>
      <c r="C173" s="40">
        <v>1</v>
      </c>
      <c r="D173" s="40">
        <v>2.2000000000000002</v>
      </c>
      <c r="E173" s="40">
        <v>1.1000000000000001</v>
      </c>
      <c r="F173" s="40">
        <v>1.1000000000000001</v>
      </c>
      <c r="G173" s="40">
        <f t="shared" si="0"/>
        <v>2.6620000000000008</v>
      </c>
    </row>
    <row r="174" spans="1:7" x14ac:dyDescent="0.25">
      <c r="A174" s="39">
        <v>137</v>
      </c>
      <c r="B174" s="39"/>
      <c r="C174" s="40">
        <v>1</v>
      </c>
      <c r="D174" s="40">
        <v>2.2000000000000002</v>
      </c>
      <c r="E174" s="40">
        <v>1.1000000000000001</v>
      </c>
      <c r="F174" s="40">
        <v>1.1000000000000001</v>
      </c>
      <c r="G174" s="40">
        <f t="shared" si="0"/>
        <v>2.6620000000000008</v>
      </c>
    </row>
    <row r="175" spans="1:7" x14ac:dyDescent="0.25">
      <c r="A175" s="44" t="s">
        <v>4242</v>
      </c>
      <c r="B175" s="44" t="s">
        <v>3974</v>
      </c>
      <c r="C175" s="45"/>
      <c r="D175" s="45"/>
      <c r="E175" s="45"/>
      <c r="F175" s="45"/>
      <c r="G175" s="46"/>
    </row>
    <row r="176" spans="1:7" x14ac:dyDescent="0.25">
      <c r="A176" s="39"/>
      <c r="B176" s="39"/>
      <c r="C176" s="40">
        <v>2</v>
      </c>
      <c r="D176" s="40">
        <v>1.05</v>
      </c>
      <c r="E176" s="40">
        <v>0.5</v>
      </c>
      <c r="F176" s="40">
        <v>0.7</v>
      </c>
      <c r="G176" s="40">
        <f t="shared" ref="G176:G196" si="1">PRODUCT(C176:F176)</f>
        <v>0.73499999999999999</v>
      </c>
    </row>
    <row r="177" spans="1:7" x14ac:dyDescent="0.25">
      <c r="A177" s="39"/>
      <c r="B177" s="39"/>
      <c r="C177" s="40">
        <v>2</v>
      </c>
      <c r="D177" s="40">
        <v>3</v>
      </c>
      <c r="E177" s="40">
        <v>0.5</v>
      </c>
      <c r="F177" s="40">
        <v>0.7</v>
      </c>
      <c r="G177" s="40">
        <f t="shared" si="1"/>
        <v>2.0999999999999996</v>
      </c>
    </row>
    <row r="178" spans="1:7" x14ac:dyDescent="0.25">
      <c r="A178" s="39"/>
      <c r="B178" s="39"/>
      <c r="C178" s="40">
        <v>4</v>
      </c>
      <c r="D178" s="40">
        <v>5</v>
      </c>
      <c r="E178" s="40">
        <v>0.5</v>
      </c>
      <c r="F178" s="40">
        <v>0.7</v>
      </c>
      <c r="G178" s="40">
        <f t="shared" si="1"/>
        <v>7</v>
      </c>
    </row>
    <row r="179" spans="1:7" x14ac:dyDescent="0.25">
      <c r="A179" s="39"/>
      <c r="B179" s="39"/>
      <c r="C179" s="40">
        <v>6</v>
      </c>
      <c r="D179" s="40">
        <v>5.8</v>
      </c>
      <c r="E179" s="40">
        <v>0.5</v>
      </c>
      <c r="F179" s="40">
        <v>0.7</v>
      </c>
      <c r="G179" s="40">
        <f t="shared" si="1"/>
        <v>12.179999999999998</v>
      </c>
    </row>
    <row r="180" spans="1:7" x14ac:dyDescent="0.25">
      <c r="A180" s="39"/>
      <c r="B180" s="39"/>
      <c r="C180" s="40">
        <v>3</v>
      </c>
      <c r="D180" s="40">
        <v>4.7</v>
      </c>
      <c r="E180" s="40">
        <v>0.5</v>
      </c>
      <c r="F180" s="40">
        <v>0.7</v>
      </c>
      <c r="G180" s="40">
        <f t="shared" si="1"/>
        <v>4.9350000000000005</v>
      </c>
    </row>
    <row r="181" spans="1:7" x14ac:dyDescent="0.25">
      <c r="A181" s="39"/>
      <c r="B181" s="39"/>
      <c r="C181" s="40">
        <v>1</v>
      </c>
      <c r="D181" s="40">
        <v>4.0999999999999996</v>
      </c>
      <c r="E181" s="40">
        <v>0.5</v>
      </c>
      <c r="F181" s="40">
        <v>0.7</v>
      </c>
      <c r="G181" s="40">
        <f t="shared" si="1"/>
        <v>1.4349999999999998</v>
      </c>
    </row>
    <row r="182" spans="1:7" x14ac:dyDescent="0.25">
      <c r="A182" s="39"/>
      <c r="B182" s="39"/>
      <c r="C182" s="40">
        <v>3</v>
      </c>
      <c r="D182" s="40">
        <v>1.7</v>
      </c>
      <c r="E182" s="40">
        <v>0.5</v>
      </c>
      <c r="F182" s="40">
        <v>0.7</v>
      </c>
      <c r="G182" s="40">
        <f t="shared" si="1"/>
        <v>1.7849999999999997</v>
      </c>
    </row>
    <row r="183" spans="1:7" x14ac:dyDescent="0.25">
      <c r="A183" s="39"/>
      <c r="B183" s="39"/>
      <c r="C183" s="40">
        <v>4</v>
      </c>
      <c r="D183" s="40">
        <v>5.5</v>
      </c>
      <c r="E183" s="40">
        <v>0.5</v>
      </c>
      <c r="F183" s="40">
        <v>0.7</v>
      </c>
      <c r="G183" s="40">
        <f t="shared" si="1"/>
        <v>7.6999999999999993</v>
      </c>
    </row>
    <row r="184" spans="1:7" x14ac:dyDescent="0.25">
      <c r="A184" s="39"/>
      <c r="B184" s="39"/>
      <c r="C184" s="40">
        <v>2</v>
      </c>
      <c r="D184" s="40">
        <v>3.7</v>
      </c>
      <c r="E184" s="40">
        <v>0.5</v>
      </c>
      <c r="F184" s="40">
        <v>0.7</v>
      </c>
      <c r="G184" s="40">
        <f t="shared" si="1"/>
        <v>2.59</v>
      </c>
    </row>
    <row r="185" spans="1:7" x14ac:dyDescent="0.25">
      <c r="A185" s="39"/>
      <c r="B185" s="39"/>
      <c r="C185" s="40">
        <v>1</v>
      </c>
      <c r="D185" s="40">
        <v>2.2000000000000002</v>
      </c>
      <c r="E185" s="40">
        <v>0.5</v>
      </c>
      <c r="F185" s="40">
        <v>0.7</v>
      </c>
      <c r="G185" s="40">
        <f t="shared" si="1"/>
        <v>0.77</v>
      </c>
    </row>
    <row r="186" spans="1:7" x14ac:dyDescent="0.25">
      <c r="A186" s="39"/>
      <c r="B186" s="39"/>
      <c r="C186" s="40">
        <v>1</v>
      </c>
      <c r="D186" s="40">
        <v>6.1</v>
      </c>
      <c r="E186" s="40">
        <v>0.5</v>
      </c>
      <c r="F186" s="40">
        <v>0.7</v>
      </c>
      <c r="G186" s="40">
        <f t="shared" si="1"/>
        <v>2.1349999999999998</v>
      </c>
    </row>
    <row r="187" spans="1:7" x14ac:dyDescent="0.25">
      <c r="A187" s="39"/>
      <c r="B187" s="39"/>
      <c r="C187" s="40">
        <v>3</v>
      </c>
      <c r="D187" s="40">
        <v>4.3499999999999996</v>
      </c>
      <c r="E187" s="40">
        <v>0.5</v>
      </c>
      <c r="F187" s="40">
        <v>0.7</v>
      </c>
      <c r="G187" s="40">
        <f t="shared" si="1"/>
        <v>4.567499999999999</v>
      </c>
    </row>
    <row r="188" spans="1:7" x14ac:dyDescent="0.25">
      <c r="A188" s="39"/>
      <c r="B188" s="39"/>
      <c r="C188" s="40">
        <v>1</v>
      </c>
      <c r="D188" s="40">
        <v>3.2</v>
      </c>
      <c r="E188" s="40">
        <v>0.5</v>
      </c>
      <c r="F188" s="40">
        <v>0.7</v>
      </c>
      <c r="G188" s="40">
        <f t="shared" si="1"/>
        <v>1.1199999999999999</v>
      </c>
    </row>
    <row r="189" spans="1:7" x14ac:dyDescent="0.25">
      <c r="A189" s="39"/>
      <c r="B189" s="39"/>
      <c r="C189" s="40">
        <v>2</v>
      </c>
      <c r="D189" s="40">
        <v>0.8</v>
      </c>
      <c r="E189" s="40">
        <v>0.5</v>
      </c>
      <c r="F189" s="40">
        <v>0.7</v>
      </c>
      <c r="G189" s="40">
        <f t="shared" si="1"/>
        <v>0.55999999999999994</v>
      </c>
    </row>
    <row r="190" spans="1:7" x14ac:dyDescent="0.25">
      <c r="A190" s="39"/>
      <c r="B190" s="39"/>
      <c r="C190" s="40">
        <v>1</v>
      </c>
      <c r="D190" s="40">
        <v>8.75</v>
      </c>
      <c r="E190" s="40">
        <v>0.5</v>
      </c>
      <c r="F190" s="40">
        <v>0.7</v>
      </c>
      <c r="G190" s="40">
        <f t="shared" si="1"/>
        <v>3.0625</v>
      </c>
    </row>
    <row r="191" spans="1:7" x14ac:dyDescent="0.25">
      <c r="A191" s="39"/>
      <c r="B191" s="39"/>
      <c r="C191" s="40">
        <v>2</v>
      </c>
      <c r="D191" s="40">
        <v>1.9</v>
      </c>
      <c r="E191" s="40">
        <v>0.5</v>
      </c>
      <c r="F191" s="40">
        <v>0.7</v>
      </c>
      <c r="G191" s="40">
        <f t="shared" si="1"/>
        <v>1.3299999999999998</v>
      </c>
    </row>
    <row r="192" spans="1:7" x14ac:dyDescent="0.25">
      <c r="A192" s="39"/>
      <c r="B192" s="39"/>
      <c r="C192" s="40">
        <v>1</v>
      </c>
      <c r="D192" s="40">
        <v>5.65</v>
      </c>
      <c r="E192" s="40">
        <v>0.5</v>
      </c>
      <c r="F192" s="40">
        <v>0.7</v>
      </c>
      <c r="G192" s="40">
        <f t="shared" si="1"/>
        <v>1.9775</v>
      </c>
    </row>
    <row r="193" spans="1:7" x14ac:dyDescent="0.25">
      <c r="A193" s="39"/>
      <c r="B193" s="39"/>
      <c r="C193" s="40">
        <v>1</v>
      </c>
      <c r="D193" s="40">
        <v>4.2</v>
      </c>
      <c r="E193" s="40">
        <v>0.5</v>
      </c>
      <c r="F193" s="40">
        <v>0.7</v>
      </c>
      <c r="G193" s="40">
        <f t="shared" si="1"/>
        <v>1.47</v>
      </c>
    </row>
    <row r="194" spans="1:7" x14ac:dyDescent="0.25">
      <c r="A194" s="39"/>
      <c r="B194" s="39"/>
      <c r="C194" s="40">
        <v>1</v>
      </c>
      <c r="D194" s="40">
        <v>1.25</v>
      </c>
      <c r="E194" s="40">
        <v>0.5</v>
      </c>
      <c r="F194" s="40">
        <v>0.7</v>
      </c>
      <c r="G194" s="40">
        <f t="shared" si="1"/>
        <v>0.4375</v>
      </c>
    </row>
    <row r="195" spans="1:7" x14ac:dyDescent="0.25">
      <c r="A195" s="39"/>
      <c r="B195" s="39"/>
      <c r="C195" s="40">
        <v>2</v>
      </c>
      <c r="D195" s="40">
        <v>5.0999999999999996</v>
      </c>
      <c r="E195" s="40">
        <v>0.5</v>
      </c>
      <c r="F195" s="40">
        <v>0.7</v>
      </c>
      <c r="G195" s="40">
        <f t="shared" si="1"/>
        <v>3.5699999999999994</v>
      </c>
    </row>
    <row r="196" spans="1:7" x14ac:dyDescent="0.25">
      <c r="A196" s="39" t="s">
        <v>4243</v>
      </c>
      <c r="B196" s="39"/>
      <c r="C196" s="40">
        <v>1</v>
      </c>
      <c r="D196" s="40">
        <v>9.5</v>
      </c>
      <c r="E196" s="40">
        <v>1.1000000000000001</v>
      </c>
      <c r="F196" s="40">
        <v>0.8</v>
      </c>
      <c r="G196" s="40">
        <f t="shared" si="1"/>
        <v>8.3600000000000012</v>
      </c>
    </row>
    <row r="198" spans="1:7" ht="45" customHeight="1" x14ac:dyDescent="0.25">
      <c r="A198" s="36" t="s">
        <v>4244</v>
      </c>
      <c r="B198" s="37" t="s">
        <v>4195</v>
      </c>
      <c r="C198" s="36" t="s">
        <v>85</v>
      </c>
      <c r="D198" s="36" t="s">
        <v>16</v>
      </c>
      <c r="E198" s="1" t="s">
        <v>86</v>
      </c>
      <c r="F198" s="1" t="s">
        <v>86</v>
      </c>
      <c r="G198" s="38">
        <f>SUM(G199:G341)</f>
        <v>666.85749999999962</v>
      </c>
    </row>
    <row r="199" spans="1:7" x14ac:dyDescent="0.25">
      <c r="A199" s="41"/>
      <c r="B199" s="41" t="s">
        <v>4201</v>
      </c>
      <c r="C199" s="42" t="s">
        <v>4202</v>
      </c>
      <c r="D199" s="42" t="s">
        <v>4203</v>
      </c>
      <c r="E199" s="42" t="s">
        <v>4211</v>
      </c>
      <c r="F199" s="42"/>
      <c r="G199" s="43"/>
    </row>
    <row r="200" spans="1:7" x14ac:dyDescent="0.25">
      <c r="A200" s="44" t="s">
        <v>4241</v>
      </c>
      <c r="B200" s="44" t="s">
        <v>3974</v>
      </c>
      <c r="C200" s="45"/>
      <c r="D200" s="45"/>
      <c r="E200" s="45"/>
      <c r="F200" s="45"/>
      <c r="G200" s="46"/>
    </row>
    <row r="201" spans="1:7" x14ac:dyDescent="0.25">
      <c r="A201" s="39">
        <v>101</v>
      </c>
      <c r="B201" s="39"/>
      <c r="C201" s="40">
        <v>1</v>
      </c>
      <c r="D201" s="40">
        <v>1.1000000000000001</v>
      </c>
      <c r="E201" s="40">
        <v>1.1000000000000001</v>
      </c>
      <c r="F201" s="40"/>
      <c r="G201" s="40">
        <f t="shared" ref="G201:G232" si="2">PRODUCT(C201:F201)</f>
        <v>1.2100000000000002</v>
      </c>
    </row>
    <row r="202" spans="1:7" x14ac:dyDescent="0.25">
      <c r="A202" s="39"/>
      <c r="B202" s="39"/>
      <c r="C202" s="40">
        <v>4</v>
      </c>
      <c r="D202" s="40">
        <v>1.1000000000000001</v>
      </c>
      <c r="E202" s="40">
        <v>0.7</v>
      </c>
      <c r="F202" s="40"/>
      <c r="G202" s="40">
        <f t="shared" si="2"/>
        <v>3.08</v>
      </c>
    </row>
    <row r="203" spans="1:7" x14ac:dyDescent="0.25">
      <c r="A203" s="39">
        <v>102</v>
      </c>
      <c r="B203" s="39"/>
      <c r="C203" s="40">
        <v>1</v>
      </c>
      <c r="D203" s="40">
        <v>2.2000000000000002</v>
      </c>
      <c r="E203" s="40">
        <v>1.1000000000000001</v>
      </c>
      <c r="F203" s="40"/>
      <c r="G203" s="40">
        <f t="shared" si="2"/>
        <v>2.4200000000000004</v>
      </c>
    </row>
    <row r="204" spans="1:7" x14ac:dyDescent="0.25">
      <c r="A204" s="39"/>
      <c r="B204" s="39"/>
      <c r="C204" s="40">
        <v>2</v>
      </c>
      <c r="D204" s="40">
        <v>2.2000000000000002</v>
      </c>
      <c r="E204" s="40">
        <v>1</v>
      </c>
      <c r="F204" s="40"/>
      <c r="G204" s="40">
        <f t="shared" si="2"/>
        <v>4.4000000000000004</v>
      </c>
    </row>
    <row r="205" spans="1:7" x14ac:dyDescent="0.25">
      <c r="A205" s="39"/>
      <c r="B205" s="39"/>
      <c r="C205" s="40">
        <v>2</v>
      </c>
      <c r="D205" s="40">
        <v>1.1000000000000001</v>
      </c>
      <c r="E205" s="40">
        <v>1</v>
      </c>
      <c r="F205" s="40"/>
      <c r="G205" s="40">
        <f t="shared" si="2"/>
        <v>2.2000000000000002</v>
      </c>
    </row>
    <row r="206" spans="1:7" x14ac:dyDescent="0.25">
      <c r="A206" s="39">
        <v>103</v>
      </c>
      <c r="B206" s="39"/>
      <c r="C206" s="40">
        <v>1</v>
      </c>
      <c r="D206" s="40">
        <v>2.2000000000000002</v>
      </c>
      <c r="E206" s="40">
        <v>1.1000000000000001</v>
      </c>
      <c r="F206" s="40"/>
      <c r="G206" s="40">
        <f t="shared" si="2"/>
        <v>2.4200000000000004</v>
      </c>
    </row>
    <row r="207" spans="1:7" x14ac:dyDescent="0.25">
      <c r="A207" s="39"/>
      <c r="B207" s="39"/>
      <c r="C207" s="40">
        <v>2</v>
      </c>
      <c r="D207" s="40">
        <v>2.2000000000000002</v>
      </c>
      <c r="E207" s="40">
        <v>1</v>
      </c>
      <c r="F207" s="40"/>
      <c r="G207" s="40">
        <f t="shared" si="2"/>
        <v>4.4000000000000004</v>
      </c>
    </row>
    <row r="208" spans="1:7" x14ac:dyDescent="0.25">
      <c r="A208" s="39"/>
      <c r="B208" s="39"/>
      <c r="C208" s="40">
        <v>2</v>
      </c>
      <c r="D208" s="40">
        <v>1.1000000000000001</v>
      </c>
      <c r="E208" s="40">
        <v>1</v>
      </c>
      <c r="F208" s="40"/>
      <c r="G208" s="40">
        <f t="shared" si="2"/>
        <v>2.2000000000000002</v>
      </c>
    </row>
    <row r="209" spans="1:7" x14ac:dyDescent="0.25">
      <c r="A209" s="39">
        <v>104</v>
      </c>
      <c r="B209" s="39"/>
      <c r="C209" s="40">
        <v>1</v>
      </c>
      <c r="D209" s="40">
        <v>2.2000000000000002</v>
      </c>
      <c r="E209" s="40">
        <v>1.1000000000000001</v>
      </c>
      <c r="F209" s="40"/>
      <c r="G209" s="40">
        <f t="shared" si="2"/>
        <v>2.4200000000000004</v>
      </c>
    </row>
    <row r="210" spans="1:7" x14ac:dyDescent="0.25">
      <c r="A210" s="39"/>
      <c r="B210" s="39"/>
      <c r="C210" s="40">
        <v>2</v>
      </c>
      <c r="D210" s="40">
        <v>2.2000000000000002</v>
      </c>
      <c r="E210" s="40">
        <v>1</v>
      </c>
      <c r="F210" s="40"/>
      <c r="G210" s="40">
        <f t="shared" si="2"/>
        <v>4.4000000000000004</v>
      </c>
    </row>
    <row r="211" spans="1:7" x14ac:dyDescent="0.25">
      <c r="A211" s="39"/>
      <c r="B211" s="39"/>
      <c r="C211" s="40">
        <v>2</v>
      </c>
      <c r="D211" s="40">
        <v>1.1000000000000001</v>
      </c>
      <c r="E211" s="40">
        <v>1</v>
      </c>
      <c r="F211" s="40"/>
      <c r="G211" s="40">
        <f t="shared" si="2"/>
        <v>2.2000000000000002</v>
      </c>
    </row>
    <row r="212" spans="1:7" x14ac:dyDescent="0.25">
      <c r="A212" s="39">
        <v>105</v>
      </c>
      <c r="B212" s="39"/>
      <c r="C212" s="40">
        <v>1</v>
      </c>
      <c r="D212" s="40">
        <v>2.2000000000000002</v>
      </c>
      <c r="E212" s="40">
        <v>1.1000000000000001</v>
      </c>
      <c r="F212" s="40"/>
      <c r="G212" s="40">
        <f t="shared" si="2"/>
        <v>2.4200000000000004</v>
      </c>
    </row>
    <row r="213" spans="1:7" x14ac:dyDescent="0.25">
      <c r="A213" s="39"/>
      <c r="B213" s="39"/>
      <c r="C213" s="40">
        <v>2</v>
      </c>
      <c r="D213" s="40">
        <v>2.2000000000000002</v>
      </c>
      <c r="E213" s="40">
        <v>1</v>
      </c>
      <c r="F213" s="40"/>
      <c r="G213" s="40">
        <f t="shared" si="2"/>
        <v>4.4000000000000004</v>
      </c>
    </row>
    <row r="214" spans="1:7" x14ac:dyDescent="0.25">
      <c r="A214" s="39"/>
      <c r="B214" s="39"/>
      <c r="C214" s="40">
        <v>2</v>
      </c>
      <c r="D214" s="40">
        <v>1.1000000000000001</v>
      </c>
      <c r="E214" s="40">
        <v>1</v>
      </c>
      <c r="F214" s="40"/>
      <c r="G214" s="40">
        <f t="shared" si="2"/>
        <v>2.2000000000000002</v>
      </c>
    </row>
    <row r="215" spans="1:7" x14ac:dyDescent="0.25">
      <c r="A215" s="39">
        <v>106</v>
      </c>
      <c r="B215" s="39"/>
      <c r="C215" s="40">
        <v>1</v>
      </c>
      <c r="D215" s="40">
        <v>2.2000000000000002</v>
      </c>
      <c r="E215" s="40">
        <v>1.1000000000000001</v>
      </c>
      <c r="F215" s="40"/>
      <c r="G215" s="40">
        <f t="shared" si="2"/>
        <v>2.4200000000000004</v>
      </c>
    </row>
    <row r="216" spans="1:7" x14ac:dyDescent="0.25">
      <c r="A216" s="39"/>
      <c r="B216" s="39"/>
      <c r="C216" s="40">
        <v>2</v>
      </c>
      <c r="D216" s="40">
        <v>2.2000000000000002</v>
      </c>
      <c r="E216" s="40">
        <v>1</v>
      </c>
      <c r="F216" s="40"/>
      <c r="G216" s="40">
        <f t="shared" si="2"/>
        <v>4.4000000000000004</v>
      </c>
    </row>
    <row r="217" spans="1:7" x14ac:dyDescent="0.25">
      <c r="A217" s="39"/>
      <c r="B217" s="39"/>
      <c r="C217" s="40">
        <v>2</v>
      </c>
      <c r="D217" s="40">
        <v>1.1000000000000001</v>
      </c>
      <c r="E217" s="40">
        <v>1</v>
      </c>
      <c r="F217" s="40"/>
      <c r="G217" s="40">
        <f t="shared" si="2"/>
        <v>2.2000000000000002</v>
      </c>
    </row>
    <row r="218" spans="1:7" x14ac:dyDescent="0.25">
      <c r="A218" s="39">
        <v>107</v>
      </c>
      <c r="B218" s="39"/>
      <c r="C218" s="40">
        <v>1</v>
      </c>
      <c r="D218" s="40">
        <v>2.2000000000000002</v>
      </c>
      <c r="E218" s="40">
        <v>1.1000000000000001</v>
      </c>
      <c r="F218" s="40"/>
      <c r="G218" s="40">
        <f t="shared" si="2"/>
        <v>2.4200000000000004</v>
      </c>
    </row>
    <row r="219" spans="1:7" x14ac:dyDescent="0.25">
      <c r="A219" s="39"/>
      <c r="B219" s="39"/>
      <c r="C219" s="40">
        <v>2</v>
      </c>
      <c r="D219" s="40">
        <v>2.2000000000000002</v>
      </c>
      <c r="E219" s="40">
        <v>1</v>
      </c>
      <c r="F219" s="40"/>
      <c r="G219" s="40">
        <f t="shared" si="2"/>
        <v>4.4000000000000004</v>
      </c>
    </row>
    <row r="220" spans="1:7" x14ac:dyDescent="0.25">
      <c r="A220" s="39"/>
      <c r="B220" s="39"/>
      <c r="C220" s="40">
        <v>2</v>
      </c>
      <c r="D220" s="40">
        <v>1.1000000000000001</v>
      </c>
      <c r="E220" s="40">
        <v>1</v>
      </c>
      <c r="F220" s="40"/>
      <c r="G220" s="40">
        <f t="shared" si="2"/>
        <v>2.2000000000000002</v>
      </c>
    </row>
    <row r="221" spans="1:7" x14ac:dyDescent="0.25">
      <c r="A221" s="39">
        <v>108</v>
      </c>
      <c r="B221" s="39"/>
      <c r="C221" s="40">
        <v>1</v>
      </c>
      <c r="D221" s="40">
        <v>1.1000000000000001</v>
      </c>
      <c r="E221" s="40">
        <v>1.1000000000000001</v>
      </c>
      <c r="F221" s="40"/>
      <c r="G221" s="40">
        <f t="shared" si="2"/>
        <v>1.2100000000000002</v>
      </c>
    </row>
    <row r="222" spans="1:7" x14ac:dyDescent="0.25">
      <c r="A222" s="39"/>
      <c r="B222" s="39"/>
      <c r="C222" s="40">
        <v>4</v>
      </c>
      <c r="D222" s="40">
        <v>1.1000000000000001</v>
      </c>
      <c r="E222" s="40">
        <v>0.7</v>
      </c>
      <c r="F222" s="40"/>
      <c r="G222" s="40">
        <f t="shared" si="2"/>
        <v>3.08</v>
      </c>
    </row>
    <row r="223" spans="1:7" x14ac:dyDescent="0.25">
      <c r="A223" s="39">
        <v>109</v>
      </c>
      <c r="B223" s="39"/>
      <c r="C223" s="40">
        <v>1</v>
      </c>
      <c r="D223" s="40">
        <v>2.2000000000000002</v>
      </c>
      <c r="E223" s="40">
        <v>1.1000000000000001</v>
      </c>
      <c r="F223" s="40"/>
      <c r="G223" s="40">
        <f t="shared" si="2"/>
        <v>2.4200000000000004</v>
      </c>
    </row>
    <row r="224" spans="1:7" x14ac:dyDescent="0.25">
      <c r="A224" s="39"/>
      <c r="B224" s="39"/>
      <c r="C224" s="40">
        <v>2</v>
      </c>
      <c r="D224" s="40">
        <v>2.2000000000000002</v>
      </c>
      <c r="E224" s="40">
        <v>1</v>
      </c>
      <c r="F224" s="40"/>
      <c r="G224" s="40">
        <f t="shared" si="2"/>
        <v>4.4000000000000004</v>
      </c>
    </row>
    <row r="225" spans="1:7" x14ac:dyDescent="0.25">
      <c r="A225" s="39"/>
      <c r="B225" s="39"/>
      <c r="C225" s="40">
        <v>2</v>
      </c>
      <c r="D225" s="40">
        <v>1.1000000000000001</v>
      </c>
      <c r="E225" s="40">
        <v>1</v>
      </c>
      <c r="F225" s="40"/>
      <c r="G225" s="40">
        <f t="shared" si="2"/>
        <v>2.2000000000000002</v>
      </c>
    </row>
    <row r="226" spans="1:7" x14ac:dyDescent="0.25">
      <c r="A226" s="39">
        <v>110</v>
      </c>
      <c r="B226" s="39"/>
      <c r="C226" s="40">
        <v>1</v>
      </c>
      <c r="D226" s="40">
        <v>2.2000000000000002</v>
      </c>
      <c r="E226" s="40">
        <v>1.1000000000000001</v>
      </c>
      <c r="F226" s="40"/>
      <c r="G226" s="40">
        <f t="shared" si="2"/>
        <v>2.4200000000000004</v>
      </c>
    </row>
    <row r="227" spans="1:7" x14ac:dyDescent="0.25">
      <c r="A227" s="39"/>
      <c r="B227" s="39"/>
      <c r="C227" s="40">
        <v>2</v>
      </c>
      <c r="D227" s="40">
        <v>2.2000000000000002</v>
      </c>
      <c r="E227" s="40">
        <v>1</v>
      </c>
      <c r="F227" s="40"/>
      <c r="G227" s="40">
        <f t="shared" si="2"/>
        <v>4.4000000000000004</v>
      </c>
    </row>
    <row r="228" spans="1:7" x14ac:dyDescent="0.25">
      <c r="A228" s="39"/>
      <c r="B228" s="39"/>
      <c r="C228" s="40">
        <v>2</v>
      </c>
      <c r="D228" s="40">
        <v>1.1000000000000001</v>
      </c>
      <c r="E228" s="40">
        <v>1</v>
      </c>
      <c r="F228" s="40"/>
      <c r="G228" s="40">
        <f t="shared" si="2"/>
        <v>2.2000000000000002</v>
      </c>
    </row>
    <row r="229" spans="1:7" x14ac:dyDescent="0.25">
      <c r="A229" s="39">
        <v>111</v>
      </c>
      <c r="B229" s="39"/>
      <c r="C229" s="40">
        <v>1</v>
      </c>
      <c r="D229" s="40"/>
      <c r="E229" s="40">
        <v>3.39</v>
      </c>
      <c r="F229" s="40"/>
      <c r="G229" s="40">
        <f t="shared" si="2"/>
        <v>3.39</v>
      </c>
    </row>
    <row r="230" spans="1:7" x14ac:dyDescent="0.25">
      <c r="A230" s="39"/>
      <c r="B230" s="39"/>
      <c r="C230" s="40">
        <v>1</v>
      </c>
      <c r="D230" s="40">
        <v>7.15</v>
      </c>
      <c r="E230" s="40">
        <v>1.25</v>
      </c>
      <c r="F230" s="40"/>
      <c r="G230" s="40">
        <f t="shared" si="2"/>
        <v>8.9375</v>
      </c>
    </row>
    <row r="231" spans="1:7" x14ac:dyDescent="0.25">
      <c r="A231" s="39">
        <v>112</v>
      </c>
      <c r="B231" s="39"/>
      <c r="C231" s="40">
        <v>1</v>
      </c>
      <c r="D231" s="40"/>
      <c r="E231" s="40">
        <v>3.39</v>
      </c>
      <c r="F231" s="40"/>
      <c r="G231" s="40">
        <f t="shared" si="2"/>
        <v>3.39</v>
      </c>
    </row>
    <row r="232" spans="1:7" x14ac:dyDescent="0.25">
      <c r="A232" s="39"/>
      <c r="B232" s="39"/>
      <c r="C232" s="40">
        <v>1</v>
      </c>
      <c r="D232" s="40">
        <v>7.15</v>
      </c>
      <c r="E232" s="40">
        <v>1.25</v>
      </c>
      <c r="F232" s="40"/>
      <c r="G232" s="40">
        <f t="shared" si="2"/>
        <v>8.9375</v>
      </c>
    </row>
    <row r="233" spans="1:7" x14ac:dyDescent="0.25">
      <c r="A233" s="39">
        <v>113</v>
      </c>
      <c r="B233" s="39"/>
      <c r="C233" s="40">
        <v>1</v>
      </c>
      <c r="D233" s="40"/>
      <c r="E233" s="40">
        <v>3.39</v>
      </c>
      <c r="F233" s="40"/>
      <c r="G233" s="40">
        <f t="shared" ref="G233:G264" si="3">PRODUCT(C233:F233)</f>
        <v>3.39</v>
      </c>
    </row>
    <row r="234" spans="1:7" x14ac:dyDescent="0.25">
      <c r="A234" s="39"/>
      <c r="B234" s="39"/>
      <c r="C234" s="40">
        <v>1</v>
      </c>
      <c r="D234" s="40">
        <v>7.15</v>
      </c>
      <c r="E234" s="40">
        <v>1.25</v>
      </c>
      <c r="F234" s="40"/>
      <c r="G234" s="40">
        <f t="shared" si="3"/>
        <v>8.9375</v>
      </c>
    </row>
    <row r="235" spans="1:7" x14ac:dyDescent="0.25">
      <c r="A235" s="39">
        <v>114</v>
      </c>
      <c r="B235" s="39"/>
      <c r="C235" s="40">
        <v>1</v>
      </c>
      <c r="D235" s="40">
        <v>2.2000000000000002</v>
      </c>
      <c r="E235" s="40">
        <v>1.1000000000000001</v>
      </c>
      <c r="F235" s="40"/>
      <c r="G235" s="40">
        <f t="shared" si="3"/>
        <v>2.4200000000000004</v>
      </c>
    </row>
    <row r="236" spans="1:7" x14ac:dyDescent="0.25">
      <c r="A236" s="39"/>
      <c r="B236" s="39"/>
      <c r="C236" s="40">
        <v>2</v>
      </c>
      <c r="D236" s="40">
        <v>2.2000000000000002</v>
      </c>
      <c r="E236" s="40">
        <v>1</v>
      </c>
      <c r="F236" s="40"/>
      <c r="G236" s="40">
        <f t="shared" si="3"/>
        <v>4.4000000000000004</v>
      </c>
    </row>
    <row r="237" spans="1:7" x14ac:dyDescent="0.25">
      <c r="A237" s="39"/>
      <c r="B237" s="39"/>
      <c r="C237" s="40">
        <v>2</v>
      </c>
      <c r="D237" s="40">
        <v>1.1000000000000001</v>
      </c>
      <c r="E237" s="40">
        <v>1</v>
      </c>
      <c r="F237" s="40"/>
      <c r="G237" s="40">
        <f t="shared" si="3"/>
        <v>2.2000000000000002</v>
      </c>
    </row>
    <row r="238" spans="1:7" x14ac:dyDescent="0.25">
      <c r="A238" s="39">
        <v>115</v>
      </c>
      <c r="B238" s="39"/>
      <c r="C238" s="40">
        <v>1</v>
      </c>
      <c r="D238" s="40">
        <v>1.1000000000000001</v>
      </c>
      <c r="E238" s="40">
        <v>1.1000000000000001</v>
      </c>
      <c r="F238" s="40"/>
      <c r="G238" s="40">
        <f t="shared" si="3"/>
        <v>1.2100000000000002</v>
      </c>
    </row>
    <row r="239" spans="1:7" x14ac:dyDescent="0.25">
      <c r="A239" s="39"/>
      <c r="B239" s="39"/>
      <c r="C239" s="40">
        <v>4</v>
      </c>
      <c r="D239" s="40">
        <v>1.1000000000000001</v>
      </c>
      <c r="E239" s="40">
        <v>0.7</v>
      </c>
      <c r="F239" s="40"/>
      <c r="G239" s="40">
        <f t="shared" si="3"/>
        <v>3.08</v>
      </c>
    </row>
    <row r="240" spans="1:7" x14ac:dyDescent="0.25">
      <c r="A240" s="39">
        <v>116</v>
      </c>
      <c r="B240" s="39"/>
      <c r="C240" s="40">
        <v>1</v>
      </c>
      <c r="D240" s="40">
        <v>2.2000000000000002</v>
      </c>
      <c r="E240" s="40">
        <v>1.1000000000000001</v>
      </c>
      <c r="F240" s="40"/>
      <c r="G240" s="40">
        <f t="shared" si="3"/>
        <v>2.4200000000000004</v>
      </c>
    </row>
    <row r="241" spans="1:7" x14ac:dyDescent="0.25">
      <c r="A241" s="39"/>
      <c r="B241" s="39"/>
      <c r="C241" s="40">
        <v>2</v>
      </c>
      <c r="D241" s="40">
        <v>2.2000000000000002</v>
      </c>
      <c r="E241" s="40">
        <v>1</v>
      </c>
      <c r="F241" s="40"/>
      <c r="G241" s="40">
        <f t="shared" si="3"/>
        <v>4.4000000000000004</v>
      </c>
    </row>
    <row r="242" spans="1:7" x14ac:dyDescent="0.25">
      <c r="A242" s="39"/>
      <c r="B242" s="39"/>
      <c r="C242" s="40">
        <v>2</v>
      </c>
      <c r="D242" s="40">
        <v>1.1000000000000001</v>
      </c>
      <c r="E242" s="40">
        <v>1</v>
      </c>
      <c r="F242" s="40"/>
      <c r="G242" s="40">
        <f t="shared" si="3"/>
        <v>2.2000000000000002</v>
      </c>
    </row>
    <row r="243" spans="1:7" x14ac:dyDescent="0.25">
      <c r="A243" s="39">
        <v>117</v>
      </c>
      <c r="B243" s="39"/>
      <c r="C243" s="40">
        <v>1</v>
      </c>
      <c r="D243" s="40">
        <v>2.2000000000000002</v>
      </c>
      <c r="E243" s="40">
        <v>1.1000000000000001</v>
      </c>
      <c r="F243" s="40"/>
      <c r="G243" s="40">
        <f t="shared" si="3"/>
        <v>2.4200000000000004</v>
      </c>
    </row>
    <row r="244" spans="1:7" x14ac:dyDescent="0.25">
      <c r="A244" s="39"/>
      <c r="B244" s="39"/>
      <c r="C244" s="40">
        <v>2</v>
      </c>
      <c r="D244" s="40">
        <v>2.2000000000000002</v>
      </c>
      <c r="E244" s="40">
        <v>1</v>
      </c>
      <c r="F244" s="40"/>
      <c r="G244" s="40">
        <f t="shared" si="3"/>
        <v>4.4000000000000004</v>
      </c>
    </row>
    <row r="245" spans="1:7" x14ac:dyDescent="0.25">
      <c r="A245" s="39"/>
      <c r="B245" s="39"/>
      <c r="C245" s="40">
        <v>2</v>
      </c>
      <c r="D245" s="40">
        <v>1.1000000000000001</v>
      </c>
      <c r="E245" s="40">
        <v>1</v>
      </c>
      <c r="F245" s="40"/>
      <c r="G245" s="40">
        <f t="shared" si="3"/>
        <v>2.2000000000000002</v>
      </c>
    </row>
    <row r="246" spans="1:7" x14ac:dyDescent="0.25">
      <c r="A246" s="39">
        <v>118</v>
      </c>
      <c r="B246" s="39"/>
      <c r="C246" s="40">
        <v>1</v>
      </c>
      <c r="D246" s="40">
        <v>2.2000000000000002</v>
      </c>
      <c r="E246" s="40">
        <v>1.1000000000000001</v>
      </c>
      <c r="F246" s="40"/>
      <c r="G246" s="40">
        <f t="shared" si="3"/>
        <v>2.4200000000000004</v>
      </c>
    </row>
    <row r="247" spans="1:7" x14ac:dyDescent="0.25">
      <c r="A247" s="39"/>
      <c r="B247" s="39"/>
      <c r="C247" s="40">
        <v>2</v>
      </c>
      <c r="D247" s="40">
        <v>2.2000000000000002</v>
      </c>
      <c r="E247" s="40">
        <v>1</v>
      </c>
      <c r="F247" s="40"/>
      <c r="G247" s="40">
        <f t="shared" si="3"/>
        <v>4.4000000000000004</v>
      </c>
    </row>
    <row r="248" spans="1:7" x14ac:dyDescent="0.25">
      <c r="A248" s="39"/>
      <c r="B248" s="39"/>
      <c r="C248" s="40">
        <v>2</v>
      </c>
      <c r="D248" s="40">
        <v>1.1000000000000001</v>
      </c>
      <c r="E248" s="40">
        <v>1</v>
      </c>
      <c r="F248" s="40"/>
      <c r="G248" s="40">
        <f t="shared" si="3"/>
        <v>2.2000000000000002</v>
      </c>
    </row>
    <row r="249" spans="1:7" x14ac:dyDescent="0.25">
      <c r="A249" s="39">
        <v>119</v>
      </c>
      <c r="B249" s="39"/>
      <c r="C249" s="40">
        <v>1</v>
      </c>
      <c r="D249" s="40">
        <v>2.2000000000000002</v>
      </c>
      <c r="E249" s="40">
        <v>1.1000000000000001</v>
      </c>
      <c r="F249" s="40"/>
      <c r="G249" s="40">
        <f t="shared" si="3"/>
        <v>2.4200000000000004</v>
      </c>
    </row>
    <row r="250" spans="1:7" x14ac:dyDescent="0.25">
      <c r="A250" s="39"/>
      <c r="B250" s="39"/>
      <c r="C250" s="40">
        <v>2</v>
      </c>
      <c r="D250" s="40">
        <v>2.2000000000000002</v>
      </c>
      <c r="E250" s="40">
        <v>1</v>
      </c>
      <c r="F250" s="40"/>
      <c r="G250" s="40">
        <f t="shared" si="3"/>
        <v>4.4000000000000004</v>
      </c>
    </row>
    <row r="251" spans="1:7" x14ac:dyDescent="0.25">
      <c r="A251" s="39"/>
      <c r="B251" s="39"/>
      <c r="C251" s="40">
        <v>2</v>
      </c>
      <c r="D251" s="40">
        <v>1.1000000000000001</v>
      </c>
      <c r="E251" s="40">
        <v>1</v>
      </c>
      <c r="F251" s="40"/>
      <c r="G251" s="40">
        <f t="shared" si="3"/>
        <v>2.2000000000000002</v>
      </c>
    </row>
    <row r="252" spans="1:7" x14ac:dyDescent="0.25">
      <c r="A252" s="39">
        <v>120</v>
      </c>
      <c r="B252" s="39"/>
      <c r="C252" s="40">
        <v>1</v>
      </c>
      <c r="D252" s="40"/>
      <c r="E252" s="40">
        <v>3.39</v>
      </c>
      <c r="F252" s="40"/>
      <c r="G252" s="40">
        <f t="shared" si="3"/>
        <v>3.39</v>
      </c>
    </row>
    <row r="253" spans="1:7" x14ac:dyDescent="0.25">
      <c r="A253" s="39"/>
      <c r="B253" s="39"/>
      <c r="C253" s="40">
        <v>1</v>
      </c>
      <c r="D253" s="40">
        <v>7.15</v>
      </c>
      <c r="E253" s="40">
        <v>1.25</v>
      </c>
      <c r="F253" s="40"/>
      <c r="G253" s="40">
        <f t="shared" si="3"/>
        <v>8.9375</v>
      </c>
    </row>
    <row r="254" spans="1:7" x14ac:dyDescent="0.25">
      <c r="A254" s="39">
        <v>121</v>
      </c>
      <c r="B254" s="39"/>
      <c r="C254" s="40">
        <v>1</v>
      </c>
      <c r="D254" s="40">
        <v>2.2000000000000002</v>
      </c>
      <c r="E254" s="40">
        <v>1.1000000000000001</v>
      </c>
      <c r="F254" s="40"/>
      <c r="G254" s="40">
        <f t="shared" si="3"/>
        <v>2.4200000000000004</v>
      </c>
    </row>
    <row r="255" spans="1:7" x14ac:dyDescent="0.25">
      <c r="A255" s="39"/>
      <c r="B255" s="39"/>
      <c r="C255" s="40">
        <v>2</v>
      </c>
      <c r="D255" s="40">
        <v>2.2000000000000002</v>
      </c>
      <c r="E255" s="40">
        <v>1</v>
      </c>
      <c r="F255" s="40"/>
      <c r="G255" s="40">
        <f t="shared" si="3"/>
        <v>4.4000000000000004</v>
      </c>
    </row>
    <row r="256" spans="1:7" x14ac:dyDescent="0.25">
      <c r="A256" s="39"/>
      <c r="B256" s="39"/>
      <c r="C256" s="40">
        <v>2</v>
      </c>
      <c r="D256" s="40">
        <v>1.1000000000000001</v>
      </c>
      <c r="E256" s="40">
        <v>1</v>
      </c>
      <c r="F256" s="40"/>
      <c r="G256" s="40">
        <f t="shared" si="3"/>
        <v>2.2000000000000002</v>
      </c>
    </row>
    <row r="257" spans="1:7" x14ac:dyDescent="0.25">
      <c r="A257" s="39">
        <v>122</v>
      </c>
      <c r="B257" s="39"/>
      <c r="C257" s="40">
        <v>1</v>
      </c>
      <c r="D257" s="40">
        <v>1.1000000000000001</v>
      </c>
      <c r="E257" s="40">
        <v>1.1000000000000001</v>
      </c>
      <c r="F257" s="40"/>
      <c r="G257" s="40">
        <f t="shared" si="3"/>
        <v>1.2100000000000002</v>
      </c>
    </row>
    <row r="258" spans="1:7" x14ac:dyDescent="0.25">
      <c r="A258" s="39"/>
      <c r="B258" s="39"/>
      <c r="C258" s="40">
        <v>4</v>
      </c>
      <c r="D258" s="40">
        <v>1.1000000000000001</v>
      </c>
      <c r="E258" s="40">
        <v>0.7</v>
      </c>
      <c r="F258" s="40"/>
      <c r="G258" s="40">
        <f t="shared" si="3"/>
        <v>3.08</v>
      </c>
    </row>
    <row r="259" spans="1:7" x14ac:dyDescent="0.25">
      <c r="A259" s="39">
        <v>123</v>
      </c>
      <c r="B259" s="39"/>
      <c r="C259" s="40">
        <v>1</v>
      </c>
      <c r="D259" s="40">
        <v>2.2000000000000002</v>
      </c>
      <c r="E259" s="40">
        <v>1.1000000000000001</v>
      </c>
      <c r="F259" s="40"/>
      <c r="G259" s="40">
        <f t="shared" si="3"/>
        <v>2.4200000000000004</v>
      </c>
    </row>
    <row r="260" spans="1:7" x14ac:dyDescent="0.25">
      <c r="A260" s="39"/>
      <c r="B260" s="39"/>
      <c r="C260" s="40">
        <v>2</v>
      </c>
      <c r="D260" s="40">
        <v>2.2000000000000002</v>
      </c>
      <c r="E260" s="40">
        <v>1</v>
      </c>
      <c r="F260" s="40"/>
      <c r="G260" s="40">
        <f t="shared" si="3"/>
        <v>4.4000000000000004</v>
      </c>
    </row>
    <row r="261" spans="1:7" x14ac:dyDescent="0.25">
      <c r="A261" s="39"/>
      <c r="B261" s="39"/>
      <c r="C261" s="40">
        <v>2</v>
      </c>
      <c r="D261" s="40">
        <v>1.1000000000000001</v>
      </c>
      <c r="E261" s="40">
        <v>1</v>
      </c>
      <c r="F261" s="40"/>
      <c r="G261" s="40">
        <f t="shared" si="3"/>
        <v>2.2000000000000002</v>
      </c>
    </row>
    <row r="262" spans="1:7" x14ac:dyDescent="0.25">
      <c r="A262" s="39">
        <v>124</v>
      </c>
      <c r="B262" s="39"/>
      <c r="C262" s="40">
        <v>1</v>
      </c>
      <c r="D262" s="40"/>
      <c r="E262" s="40">
        <v>3.39</v>
      </c>
      <c r="F262" s="40"/>
      <c r="G262" s="40">
        <f t="shared" si="3"/>
        <v>3.39</v>
      </c>
    </row>
    <row r="263" spans="1:7" x14ac:dyDescent="0.25">
      <c r="A263" s="39"/>
      <c r="B263" s="39"/>
      <c r="C263" s="40">
        <v>1</v>
      </c>
      <c r="D263" s="40">
        <v>7.15</v>
      </c>
      <c r="E263" s="40">
        <v>1.25</v>
      </c>
      <c r="F263" s="40"/>
      <c r="G263" s="40">
        <f t="shared" si="3"/>
        <v>8.9375</v>
      </c>
    </row>
    <row r="264" spans="1:7" x14ac:dyDescent="0.25">
      <c r="A264" s="39">
        <v>125</v>
      </c>
      <c r="B264" s="39"/>
      <c r="C264" s="40">
        <v>1</v>
      </c>
      <c r="D264" s="40"/>
      <c r="E264" s="40">
        <v>3.39</v>
      </c>
      <c r="F264" s="40"/>
      <c r="G264" s="40">
        <f t="shared" si="3"/>
        <v>3.39</v>
      </c>
    </row>
    <row r="265" spans="1:7" x14ac:dyDescent="0.25">
      <c r="A265" s="39"/>
      <c r="B265" s="39"/>
      <c r="C265" s="40">
        <v>1</v>
      </c>
      <c r="D265" s="40">
        <v>7.15</v>
      </c>
      <c r="E265" s="40">
        <v>1.25</v>
      </c>
      <c r="F265" s="40"/>
      <c r="G265" s="40">
        <f t="shared" ref="G265:G296" si="4">PRODUCT(C265:F265)</f>
        <v>8.9375</v>
      </c>
    </row>
    <row r="266" spans="1:7" x14ac:dyDescent="0.25">
      <c r="A266" s="39">
        <v>126</v>
      </c>
      <c r="B266" s="39"/>
      <c r="C266" s="40">
        <v>1</v>
      </c>
      <c r="D266" s="40"/>
      <c r="E266" s="40">
        <v>3.39</v>
      </c>
      <c r="F266" s="40"/>
      <c r="G266" s="40">
        <f t="shared" si="4"/>
        <v>3.39</v>
      </c>
    </row>
    <row r="267" spans="1:7" x14ac:dyDescent="0.25">
      <c r="A267" s="39"/>
      <c r="B267" s="39"/>
      <c r="C267" s="40">
        <v>1</v>
      </c>
      <c r="D267" s="40">
        <v>7.15</v>
      </c>
      <c r="E267" s="40">
        <v>1.25</v>
      </c>
      <c r="F267" s="40"/>
      <c r="G267" s="40">
        <f t="shared" si="4"/>
        <v>8.9375</v>
      </c>
    </row>
    <row r="268" spans="1:7" x14ac:dyDescent="0.25">
      <c r="A268" s="39">
        <v>127</v>
      </c>
      <c r="B268" s="39"/>
      <c r="C268" s="40">
        <v>1</v>
      </c>
      <c r="D268" s="40">
        <v>2.2000000000000002</v>
      </c>
      <c r="E268" s="40">
        <v>1.1000000000000001</v>
      </c>
      <c r="F268" s="40"/>
      <c r="G268" s="40">
        <f t="shared" si="4"/>
        <v>2.4200000000000004</v>
      </c>
    </row>
    <row r="269" spans="1:7" x14ac:dyDescent="0.25">
      <c r="A269" s="39"/>
      <c r="B269" s="39"/>
      <c r="C269" s="40">
        <v>2</v>
      </c>
      <c r="D269" s="40">
        <v>2.2000000000000002</v>
      </c>
      <c r="E269" s="40">
        <v>1</v>
      </c>
      <c r="F269" s="40"/>
      <c r="G269" s="40">
        <f t="shared" si="4"/>
        <v>4.4000000000000004</v>
      </c>
    </row>
    <row r="270" spans="1:7" x14ac:dyDescent="0.25">
      <c r="A270" s="39"/>
      <c r="B270" s="39"/>
      <c r="C270" s="40">
        <v>2</v>
      </c>
      <c r="D270" s="40">
        <v>1.1000000000000001</v>
      </c>
      <c r="E270" s="40">
        <v>1</v>
      </c>
      <c r="F270" s="40"/>
      <c r="G270" s="40">
        <f t="shared" si="4"/>
        <v>2.2000000000000002</v>
      </c>
    </row>
    <row r="271" spans="1:7" x14ac:dyDescent="0.25">
      <c r="A271" s="39">
        <v>128</v>
      </c>
      <c r="B271" s="39"/>
      <c r="C271" s="40">
        <v>1</v>
      </c>
      <c r="D271" s="40">
        <v>2.2000000000000002</v>
      </c>
      <c r="E271" s="40">
        <v>1.1000000000000001</v>
      </c>
      <c r="F271" s="40"/>
      <c r="G271" s="40">
        <f t="shared" si="4"/>
        <v>2.4200000000000004</v>
      </c>
    </row>
    <row r="272" spans="1:7" x14ac:dyDescent="0.25">
      <c r="A272" s="39"/>
      <c r="B272" s="39"/>
      <c r="C272" s="40">
        <v>2</v>
      </c>
      <c r="D272" s="40">
        <v>2.2000000000000002</v>
      </c>
      <c r="E272" s="40">
        <v>1</v>
      </c>
      <c r="F272" s="40"/>
      <c r="G272" s="40">
        <f t="shared" si="4"/>
        <v>4.4000000000000004</v>
      </c>
    </row>
    <row r="273" spans="1:7" x14ac:dyDescent="0.25">
      <c r="A273" s="39"/>
      <c r="B273" s="39"/>
      <c r="C273" s="40">
        <v>2</v>
      </c>
      <c r="D273" s="40">
        <v>1.1000000000000001</v>
      </c>
      <c r="E273" s="40">
        <v>1</v>
      </c>
      <c r="F273" s="40"/>
      <c r="G273" s="40">
        <f t="shared" si="4"/>
        <v>2.2000000000000002</v>
      </c>
    </row>
    <row r="274" spans="1:7" x14ac:dyDescent="0.25">
      <c r="A274" s="39">
        <v>129</v>
      </c>
      <c r="B274" s="39"/>
      <c r="C274" s="40">
        <v>1</v>
      </c>
      <c r="D274" s="40">
        <v>2.2000000000000002</v>
      </c>
      <c r="E274" s="40">
        <v>1.1000000000000001</v>
      </c>
      <c r="F274" s="40"/>
      <c r="G274" s="40">
        <f t="shared" si="4"/>
        <v>2.4200000000000004</v>
      </c>
    </row>
    <row r="275" spans="1:7" x14ac:dyDescent="0.25">
      <c r="A275" s="39"/>
      <c r="B275" s="39"/>
      <c r="C275" s="40">
        <v>2</v>
      </c>
      <c r="D275" s="40">
        <v>2.2000000000000002</v>
      </c>
      <c r="E275" s="40">
        <v>1</v>
      </c>
      <c r="F275" s="40"/>
      <c r="G275" s="40">
        <f t="shared" si="4"/>
        <v>4.4000000000000004</v>
      </c>
    </row>
    <row r="276" spans="1:7" x14ac:dyDescent="0.25">
      <c r="A276" s="39"/>
      <c r="B276" s="39"/>
      <c r="C276" s="40">
        <v>2</v>
      </c>
      <c r="D276" s="40">
        <v>1.1000000000000001</v>
      </c>
      <c r="E276" s="40">
        <v>1</v>
      </c>
      <c r="F276" s="40"/>
      <c r="G276" s="40">
        <f t="shared" si="4"/>
        <v>2.2000000000000002</v>
      </c>
    </row>
    <row r="277" spans="1:7" x14ac:dyDescent="0.25">
      <c r="A277" s="39">
        <v>130</v>
      </c>
      <c r="B277" s="39"/>
      <c r="C277" s="40">
        <v>1</v>
      </c>
      <c r="D277" s="40"/>
      <c r="E277" s="40">
        <v>3.39</v>
      </c>
      <c r="F277" s="40"/>
      <c r="G277" s="40">
        <f t="shared" si="4"/>
        <v>3.39</v>
      </c>
    </row>
    <row r="278" spans="1:7" x14ac:dyDescent="0.25">
      <c r="A278" s="39"/>
      <c r="B278" s="39"/>
      <c r="C278" s="40">
        <v>1</v>
      </c>
      <c r="D278" s="40">
        <v>7.15</v>
      </c>
      <c r="E278" s="40">
        <v>1.25</v>
      </c>
      <c r="F278" s="40"/>
      <c r="G278" s="40">
        <f t="shared" si="4"/>
        <v>8.9375</v>
      </c>
    </row>
    <row r="279" spans="1:7" x14ac:dyDescent="0.25">
      <c r="A279" s="39">
        <v>131</v>
      </c>
      <c r="B279" s="39"/>
      <c r="C279" s="40">
        <v>1</v>
      </c>
      <c r="D279" s="40"/>
      <c r="E279" s="40">
        <v>3.39</v>
      </c>
      <c r="F279" s="40"/>
      <c r="G279" s="40">
        <f t="shared" si="4"/>
        <v>3.39</v>
      </c>
    </row>
    <row r="280" spans="1:7" x14ac:dyDescent="0.25">
      <c r="A280" s="39"/>
      <c r="B280" s="39"/>
      <c r="C280" s="40">
        <v>1</v>
      </c>
      <c r="D280" s="40">
        <v>7.15</v>
      </c>
      <c r="E280" s="40">
        <v>1.25</v>
      </c>
      <c r="F280" s="40"/>
      <c r="G280" s="40">
        <f t="shared" si="4"/>
        <v>8.9375</v>
      </c>
    </row>
    <row r="281" spans="1:7" x14ac:dyDescent="0.25">
      <c r="A281" s="39">
        <v>132</v>
      </c>
      <c r="B281" s="39"/>
      <c r="C281" s="40">
        <v>1</v>
      </c>
      <c r="D281" s="40">
        <v>2.2000000000000002</v>
      </c>
      <c r="E281" s="40">
        <v>1.1000000000000001</v>
      </c>
      <c r="F281" s="40"/>
      <c r="G281" s="40">
        <f t="shared" si="4"/>
        <v>2.4200000000000004</v>
      </c>
    </row>
    <row r="282" spans="1:7" x14ac:dyDescent="0.25">
      <c r="A282" s="39"/>
      <c r="B282" s="39"/>
      <c r="C282" s="40">
        <v>2</v>
      </c>
      <c r="D282" s="40">
        <v>2.2000000000000002</v>
      </c>
      <c r="E282" s="40">
        <v>1</v>
      </c>
      <c r="F282" s="40"/>
      <c r="G282" s="40">
        <f t="shared" si="4"/>
        <v>4.4000000000000004</v>
      </c>
    </row>
    <row r="283" spans="1:7" x14ac:dyDescent="0.25">
      <c r="A283" s="39"/>
      <c r="B283" s="39"/>
      <c r="C283" s="40">
        <v>2</v>
      </c>
      <c r="D283" s="40">
        <v>1.1000000000000001</v>
      </c>
      <c r="E283" s="40">
        <v>1</v>
      </c>
      <c r="F283" s="40"/>
      <c r="G283" s="40">
        <f t="shared" si="4"/>
        <v>2.2000000000000002</v>
      </c>
    </row>
    <row r="284" spans="1:7" x14ac:dyDescent="0.25">
      <c r="A284" s="39">
        <v>133</v>
      </c>
      <c r="B284" s="39"/>
      <c r="C284" s="40">
        <v>1</v>
      </c>
      <c r="D284" s="40">
        <v>2.2000000000000002</v>
      </c>
      <c r="E284" s="40">
        <v>1.1000000000000001</v>
      </c>
      <c r="F284" s="40"/>
      <c r="G284" s="40">
        <f t="shared" si="4"/>
        <v>2.4200000000000004</v>
      </c>
    </row>
    <row r="285" spans="1:7" x14ac:dyDescent="0.25">
      <c r="A285" s="39"/>
      <c r="B285" s="39"/>
      <c r="C285" s="40">
        <v>2</v>
      </c>
      <c r="D285" s="40">
        <v>2.2000000000000002</v>
      </c>
      <c r="E285" s="40">
        <v>1</v>
      </c>
      <c r="F285" s="40"/>
      <c r="G285" s="40">
        <f t="shared" si="4"/>
        <v>4.4000000000000004</v>
      </c>
    </row>
    <row r="286" spans="1:7" x14ac:dyDescent="0.25">
      <c r="A286" s="39"/>
      <c r="B286" s="39"/>
      <c r="C286" s="40">
        <v>2</v>
      </c>
      <c r="D286" s="40">
        <v>1.1000000000000001</v>
      </c>
      <c r="E286" s="40">
        <v>1</v>
      </c>
      <c r="F286" s="40"/>
      <c r="G286" s="40">
        <f t="shared" si="4"/>
        <v>2.2000000000000002</v>
      </c>
    </row>
    <row r="287" spans="1:7" x14ac:dyDescent="0.25">
      <c r="A287" s="39">
        <v>134</v>
      </c>
      <c r="B287" s="39"/>
      <c r="C287" s="40">
        <v>1</v>
      </c>
      <c r="D287" s="40">
        <v>2.2000000000000002</v>
      </c>
      <c r="E287" s="40">
        <v>1.1000000000000001</v>
      </c>
      <c r="F287" s="40"/>
      <c r="G287" s="40">
        <f t="shared" si="4"/>
        <v>2.4200000000000004</v>
      </c>
    </row>
    <row r="288" spans="1:7" x14ac:dyDescent="0.25">
      <c r="A288" s="39"/>
      <c r="B288" s="39"/>
      <c r="C288" s="40">
        <v>2</v>
      </c>
      <c r="D288" s="40">
        <v>2.2000000000000002</v>
      </c>
      <c r="E288" s="40">
        <v>1</v>
      </c>
      <c r="F288" s="40"/>
      <c r="G288" s="40">
        <f t="shared" si="4"/>
        <v>4.4000000000000004</v>
      </c>
    </row>
    <row r="289" spans="1:7" x14ac:dyDescent="0.25">
      <c r="A289" s="39"/>
      <c r="B289" s="39"/>
      <c r="C289" s="40">
        <v>2</v>
      </c>
      <c r="D289" s="40">
        <v>1.1000000000000001</v>
      </c>
      <c r="E289" s="40">
        <v>1</v>
      </c>
      <c r="F289" s="40"/>
      <c r="G289" s="40">
        <f t="shared" si="4"/>
        <v>2.2000000000000002</v>
      </c>
    </row>
    <row r="290" spans="1:7" x14ac:dyDescent="0.25">
      <c r="A290" s="39">
        <v>135</v>
      </c>
      <c r="B290" s="39"/>
      <c r="C290" s="40">
        <v>1</v>
      </c>
      <c r="D290" s="40">
        <v>2.2000000000000002</v>
      </c>
      <c r="E290" s="40">
        <v>1.1000000000000001</v>
      </c>
      <c r="F290" s="40"/>
      <c r="G290" s="40">
        <f t="shared" si="4"/>
        <v>2.4200000000000004</v>
      </c>
    </row>
    <row r="291" spans="1:7" x14ac:dyDescent="0.25">
      <c r="A291" s="39"/>
      <c r="B291" s="39"/>
      <c r="C291" s="40">
        <v>2</v>
      </c>
      <c r="D291" s="40">
        <v>2.2000000000000002</v>
      </c>
      <c r="E291" s="40">
        <v>1</v>
      </c>
      <c r="F291" s="40"/>
      <c r="G291" s="40">
        <f t="shared" si="4"/>
        <v>4.4000000000000004</v>
      </c>
    </row>
    <row r="292" spans="1:7" x14ac:dyDescent="0.25">
      <c r="A292" s="39"/>
      <c r="B292" s="39"/>
      <c r="C292" s="40">
        <v>2</v>
      </c>
      <c r="D292" s="40">
        <v>1.1000000000000001</v>
      </c>
      <c r="E292" s="40">
        <v>1</v>
      </c>
      <c r="F292" s="40"/>
      <c r="G292" s="40">
        <f t="shared" si="4"/>
        <v>2.2000000000000002</v>
      </c>
    </row>
    <row r="293" spans="1:7" x14ac:dyDescent="0.25">
      <c r="A293" s="39">
        <v>136</v>
      </c>
      <c r="B293" s="39"/>
      <c r="C293" s="40">
        <v>1</v>
      </c>
      <c r="D293" s="40">
        <v>2.2000000000000002</v>
      </c>
      <c r="E293" s="40">
        <v>1.1000000000000001</v>
      </c>
      <c r="F293" s="40"/>
      <c r="G293" s="40">
        <f t="shared" si="4"/>
        <v>2.4200000000000004</v>
      </c>
    </row>
    <row r="294" spans="1:7" x14ac:dyDescent="0.25">
      <c r="A294" s="39"/>
      <c r="B294" s="39"/>
      <c r="C294" s="40">
        <v>2</v>
      </c>
      <c r="D294" s="40">
        <v>2.2000000000000002</v>
      </c>
      <c r="E294" s="40">
        <v>1</v>
      </c>
      <c r="F294" s="40"/>
      <c r="G294" s="40">
        <f t="shared" si="4"/>
        <v>4.4000000000000004</v>
      </c>
    </row>
    <row r="295" spans="1:7" x14ac:dyDescent="0.25">
      <c r="A295" s="39"/>
      <c r="B295" s="39"/>
      <c r="C295" s="40">
        <v>2</v>
      </c>
      <c r="D295" s="40">
        <v>1.1000000000000001</v>
      </c>
      <c r="E295" s="40">
        <v>1</v>
      </c>
      <c r="F295" s="40"/>
      <c r="G295" s="40">
        <f t="shared" si="4"/>
        <v>2.2000000000000002</v>
      </c>
    </row>
    <row r="296" spans="1:7" x14ac:dyDescent="0.25">
      <c r="A296" s="39">
        <v>137</v>
      </c>
      <c r="B296" s="39"/>
      <c r="C296" s="40">
        <v>1</v>
      </c>
      <c r="D296" s="40">
        <v>2.2000000000000002</v>
      </c>
      <c r="E296" s="40">
        <v>1.1000000000000001</v>
      </c>
      <c r="F296" s="40"/>
      <c r="G296" s="40">
        <f t="shared" si="4"/>
        <v>2.4200000000000004</v>
      </c>
    </row>
    <row r="297" spans="1:7" x14ac:dyDescent="0.25">
      <c r="A297" s="39"/>
      <c r="B297" s="39"/>
      <c r="C297" s="40">
        <v>2</v>
      </c>
      <c r="D297" s="40">
        <v>2.2000000000000002</v>
      </c>
      <c r="E297" s="40">
        <v>1</v>
      </c>
      <c r="F297" s="40"/>
      <c r="G297" s="40">
        <f t="shared" ref="G297:G328" si="5">PRODUCT(C297:F297)</f>
        <v>4.4000000000000004</v>
      </c>
    </row>
    <row r="298" spans="1:7" x14ac:dyDescent="0.25">
      <c r="A298" s="39"/>
      <c r="B298" s="39"/>
      <c r="C298" s="40">
        <v>2</v>
      </c>
      <c r="D298" s="40">
        <v>1.1000000000000001</v>
      </c>
      <c r="E298" s="40">
        <v>1</v>
      </c>
      <c r="F298" s="40"/>
      <c r="G298" s="40">
        <f t="shared" si="5"/>
        <v>2.2000000000000002</v>
      </c>
    </row>
    <row r="299" spans="1:7" x14ac:dyDescent="0.25">
      <c r="A299" s="44" t="s">
        <v>4242</v>
      </c>
      <c r="B299" s="44" t="s">
        <v>3974</v>
      </c>
      <c r="C299" s="45"/>
      <c r="D299" s="45"/>
      <c r="E299" s="45"/>
      <c r="F299" s="45"/>
      <c r="G299" s="46"/>
    </row>
    <row r="300" spans="1:7" x14ac:dyDescent="0.25">
      <c r="A300" s="39"/>
      <c r="B300" s="39"/>
      <c r="C300" s="40">
        <v>2</v>
      </c>
      <c r="D300" s="40">
        <v>1.05</v>
      </c>
      <c r="E300" s="40">
        <v>0.5</v>
      </c>
      <c r="F300" s="40"/>
      <c r="G300" s="40">
        <f t="shared" ref="G300:G341" si="6">PRODUCT(C300:F300)</f>
        <v>1.05</v>
      </c>
    </row>
    <row r="301" spans="1:7" x14ac:dyDescent="0.25">
      <c r="A301" s="39"/>
      <c r="B301" s="39"/>
      <c r="C301" s="40">
        <v>4</v>
      </c>
      <c r="D301" s="40">
        <v>1.05</v>
      </c>
      <c r="E301" s="40">
        <v>0.6</v>
      </c>
      <c r="F301" s="40"/>
      <c r="G301" s="40">
        <f t="shared" si="6"/>
        <v>2.52</v>
      </c>
    </row>
    <row r="302" spans="1:7" x14ac:dyDescent="0.25">
      <c r="A302" s="39"/>
      <c r="B302" s="39"/>
      <c r="C302" s="40">
        <v>2</v>
      </c>
      <c r="D302" s="40">
        <v>3</v>
      </c>
      <c r="E302" s="40">
        <v>0.5</v>
      </c>
      <c r="F302" s="40"/>
      <c r="G302" s="40">
        <f t="shared" si="6"/>
        <v>3</v>
      </c>
    </row>
    <row r="303" spans="1:7" x14ac:dyDescent="0.25">
      <c r="A303" s="39"/>
      <c r="B303" s="39"/>
      <c r="C303" s="40">
        <v>4</v>
      </c>
      <c r="D303" s="40">
        <v>3</v>
      </c>
      <c r="E303" s="40">
        <v>0.6</v>
      </c>
      <c r="F303" s="40"/>
      <c r="G303" s="40">
        <f t="shared" si="6"/>
        <v>7.1999999999999993</v>
      </c>
    </row>
    <row r="304" spans="1:7" x14ac:dyDescent="0.25">
      <c r="A304" s="39"/>
      <c r="B304" s="39"/>
      <c r="C304" s="40">
        <v>4</v>
      </c>
      <c r="D304" s="40">
        <v>5</v>
      </c>
      <c r="E304" s="40">
        <v>0.5</v>
      </c>
      <c r="F304" s="40"/>
      <c r="G304" s="40">
        <f t="shared" si="6"/>
        <v>10</v>
      </c>
    </row>
    <row r="305" spans="1:7" x14ac:dyDescent="0.25">
      <c r="A305" s="39"/>
      <c r="B305" s="39"/>
      <c r="C305" s="40">
        <v>8</v>
      </c>
      <c r="D305" s="40">
        <v>5</v>
      </c>
      <c r="E305" s="40">
        <v>0.6</v>
      </c>
      <c r="F305" s="40"/>
      <c r="G305" s="40">
        <f t="shared" si="6"/>
        <v>24</v>
      </c>
    </row>
    <row r="306" spans="1:7" x14ac:dyDescent="0.25">
      <c r="A306" s="39"/>
      <c r="B306" s="39"/>
      <c r="C306" s="40">
        <v>6</v>
      </c>
      <c r="D306" s="40">
        <v>5.8</v>
      </c>
      <c r="E306" s="40">
        <v>0.5</v>
      </c>
      <c r="F306" s="40"/>
      <c r="G306" s="40">
        <f t="shared" si="6"/>
        <v>17.399999999999999</v>
      </c>
    </row>
    <row r="307" spans="1:7" x14ac:dyDescent="0.25">
      <c r="A307" s="39"/>
      <c r="B307" s="39"/>
      <c r="C307" s="40">
        <v>12</v>
      </c>
      <c r="D307" s="40">
        <v>5.8</v>
      </c>
      <c r="E307" s="40">
        <v>0.6</v>
      </c>
      <c r="F307" s="40"/>
      <c r="G307" s="40">
        <f t="shared" si="6"/>
        <v>41.76</v>
      </c>
    </row>
    <row r="308" spans="1:7" x14ac:dyDescent="0.25">
      <c r="A308" s="39"/>
      <c r="B308" s="39"/>
      <c r="C308" s="40">
        <v>3</v>
      </c>
      <c r="D308" s="40">
        <v>4.7</v>
      </c>
      <c r="E308" s="40">
        <v>0.5</v>
      </c>
      <c r="F308" s="40"/>
      <c r="G308" s="40">
        <f t="shared" si="6"/>
        <v>7.0500000000000007</v>
      </c>
    </row>
    <row r="309" spans="1:7" x14ac:dyDescent="0.25">
      <c r="A309" s="39"/>
      <c r="B309" s="39"/>
      <c r="C309" s="40">
        <v>6</v>
      </c>
      <c r="D309" s="40">
        <v>4.7</v>
      </c>
      <c r="E309" s="40">
        <v>0.6</v>
      </c>
      <c r="F309" s="40"/>
      <c r="G309" s="40">
        <f t="shared" si="6"/>
        <v>16.920000000000002</v>
      </c>
    </row>
    <row r="310" spans="1:7" x14ac:dyDescent="0.25">
      <c r="A310" s="39"/>
      <c r="B310" s="39"/>
      <c r="C310" s="40">
        <v>1</v>
      </c>
      <c r="D310" s="40">
        <v>4.0999999999999996</v>
      </c>
      <c r="E310" s="40">
        <v>0.5</v>
      </c>
      <c r="F310" s="40"/>
      <c r="G310" s="40">
        <f t="shared" si="6"/>
        <v>2.0499999999999998</v>
      </c>
    </row>
    <row r="311" spans="1:7" x14ac:dyDescent="0.25">
      <c r="A311" s="39"/>
      <c r="B311" s="39"/>
      <c r="C311" s="40">
        <v>2</v>
      </c>
      <c r="D311" s="40">
        <v>4.0999999999999996</v>
      </c>
      <c r="E311" s="40">
        <v>0.6</v>
      </c>
      <c r="F311" s="40"/>
      <c r="G311" s="40">
        <f t="shared" si="6"/>
        <v>4.919999999999999</v>
      </c>
    </row>
    <row r="312" spans="1:7" x14ac:dyDescent="0.25">
      <c r="A312" s="39"/>
      <c r="B312" s="39"/>
      <c r="C312" s="40">
        <v>3</v>
      </c>
      <c r="D312" s="40">
        <v>1.7</v>
      </c>
      <c r="E312" s="40">
        <v>0.5</v>
      </c>
      <c r="F312" s="40"/>
      <c r="G312" s="40">
        <f t="shared" si="6"/>
        <v>2.5499999999999998</v>
      </c>
    </row>
    <row r="313" spans="1:7" x14ac:dyDescent="0.25">
      <c r="A313" s="39"/>
      <c r="B313" s="39"/>
      <c r="C313" s="40">
        <v>6</v>
      </c>
      <c r="D313" s="40">
        <v>1.7</v>
      </c>
      <c r="E313" s="40">
        <v>0.6</v>
      </c>
      <c r="F313" s="40"/>
      <c r="G313" s="40">
        <f t="shared" si="6"/>
        <v>6.1199999999999992</v>
      </c>
    </row>
    <row r="314" spans="1:7" x14ac:dyDescent="0.25">
      <c r="A314" s="39"/>
      <c r="B314" s="39"/>
      <c r="C314" s="40">
        <v>4</v>
      </c>
      <c r="D314" s="40">
        <v>5.5</v>
      </c>
      <c r="E314" s="40">
        <v>0.5</v>
      </c>
      <c r="F314" s="40"/>
      <c r="G314" s="40">
        <f t="shared" si="6"/>
        <v>11</v>
      </c>
    </row>
    <row r="315" spans="1:7" x14ac:dyDescent="0.25">
      <c r="A315" s="39"/>
      <c r="B315" s="39"/>
      <c r="C315" s="40">
        <v>8</v>
      </c>
      <c r="D315" s="40">
        <v>5.5</v>
      </c>
      <c r="E315" s="40">
        <v>0.6</v>
      </c>
      <c r="F315" s="40"/>
      <c r="G315" s="40">
        <f t="shared" si="6"/>
        <v>26.4</v>
      </c>
    </row>
    <row r="316" spans="1:7" x14ac:dyDescent="0.25">
      <c r="A316" s="39"/>
      <c r="B316" s="39"/>
      <c r="C316" s="40">
        <v>2</v>
      </c>
      <c r="D316" s="40">
        <v>3.7</v>
      </c>
      <c r="E316" s="40">
        <v>0.5</v>
      </c>
      <c r="F316" s="40"/>
      <c r="G316" s="40">
        <f t="shared" si="6"/>
        <v>3.7</v>
      </c>
    </row>
    <row r="317" spans="1:7" x14ac:dyDescent="0.25">
      <c r="A317" s="39"/>
      <c r="B317" s="39"/>
      <c r="C317" s="40">
        <v>4</v>
      </c>
      <c r="D317" s="40">
        <v>3.7</v>
      </c>
      <c r="E317" s="40">
        <v>0.6</v>
      </c>
      <c r="F317" s="40"/>
      <c r="G317" s="40">
        <f t="shared" si="6"/>
        <v>8.8800000000000008</v>
      </c>
    </row>
    <row r="318" spans="1:7" x14ac:dyDescent="0.25">
      <c r="A318" s="39"/>
      <c r="B318" s="39"/>
      <c r="C318" s="40">
        <v>1</v>
      </c>
      <c r="D318" s="40">
        <v>2.2000000000000002</v>
      </c>
      <c r="E318" s="40">
        <v>0.5</v>
      </c>
      <c r="F318" s="40"/>
      <c r="G318" s="40">
        <f t="shared" si="6"/>
        <v>1.1000000000000001</v>
      </c>
    </row>
    <row r="319" spans="1:7" x14ac:dyDescent="0.25">
      <c r="A319" s="39"/>
      <c r="B319" s="39"/>
      <c r="C319" s="40">
        <v>2</v>
      </c>
      <c r="D319" s="40">
        <v>2.2000000000000002</v>
      </c>
      <c r="E319" s="40">
        <v>0.6</v>
      </c>
      <c r="F319" s="40"/>
      <c r="G319" s="40">
        <f t="shared" si="6"/>
        <v>2.64</v>
      </c>
    </row>
    <row r="320" spans="1:7" x14ac:dyDescent="0.25">
      <c r="A320" s="39"/>
      <c r="B320" s="39"/>
      <c r="C320" s="40">
        <v>1</v>
      </c>
      <c r="D320" s="40">
        <v>6.1</v>
      </c>
      <c r="E320" s="40">
        <v>0.5</v>
      </c>
      <c r="F320" s="40"/>
      <c r="G320" s="40">
        <f t="shared" si="6"/>
        <v>3.05</v>
      </c>
    </row>
    <row r="321" spans="1:7" x14ac:dyDescent="0.25">
      <c r="A321" s="39"/>
      <c r="B321" s="39"/>
      <c r="C321" s="40">
        <v>2</v>
      </c>
      <c r="D321" s="40">
        <v>6.1</v>
      </c>
      <c r="E321" s="40">
        <v>0.6</v>
      </c>
      <c r="F321" s="40"/>
      <c r="G321" s="40">
        <f t="shared" si="6"/>
        <v>7.3199999999999994</v>
      </c>
    </row>
    <row r="322" spans="1:7" x14ac:dyDescent="0.25">
      <c r="A322" s="39"/>
      <c r="B322" s="39"/>
      <c r="C322" s="40">
        <v>3</v>
      </c>
      <c r="D322" s="40">
        <v>4.3499999999999996</v>
      </c>
      <c r="E322" s="40">
        <v>0.5</v>
      </c>
      <c r="F322" s="40"/>
      <c r="G322" s="40">
        <f t="shared" si="6"/>
        <v>6.5249999999999995</v>
      </c>
    </row>
    <row r="323" spans="1:7" x14ac:dyDescent="0.25">
      <c r="A323" s="39"/>
      <c r="B323" s="39"/>
      <c r="C323" s="40">
        <v>6</v>
      </c>
      <c r="D323" s="40">
        <v>4.3499999999999996</v>
      </c>
      <c r="E323" s="40">
        <v>0.6</v>
      </c>
      <c r="F323" s="40"/>
      <c r="G323" s="40">
        <f t="shared" si="6"/>
        <v>15.659999999999998</v>
      </c>
    </row>
    <row r="324" spans="1:7" x14ac:dyDescent="0.25">
      <c r="A324" s="39"/>
      <c r="B324" s="39"/>
      <c r="C324" s="40">
        <v>1</v>
      </c>
      <c r="D324" s="40">
        <v>3.2</v>
      </c>
      <c r="E324" s="40">
        <v>0.5</v>
      </c>
      <c r="F324" s="40"/>
      <c r="G324" s="40">
        <f t="shared" si="6"/>
        <v>1.6</v>
      </c>
    </row>
    <row r="325" spans="1:7" x14ac:dyDescent="0.25">
      <c r="A325" s="39"/>
      <c r="B325" s="39"/>
      <c r="C325" s="40">
        <v>2</v>
      </c>
      <c r="D325" s="40">
        <v>3.2</v>
      </c>
      <c r="E325" s="40">
        <v>0.6</v>
      </c>
      <c r="F325" s="40"/>
      <c r="G325" s="40">
        <f t="shared" si="6"/>
        <v>3.84</v>
      </c>
    </row>
    <row r="326" spans="1:7" x14ac:dyDescent="0.25">
      <c r="A326" s="39"/>
      <c r="B326" s="39"/>
      <c r="C326" s="40">
        <v>2</v>
      </c>
      <c r="D326" s="40">
        <v>0.8</v>
      </c>
      <c r="E326" s="40">
        <v>0.5</v>
      </c>
      <c r="F326" s="40"/>
      <c r="G326" s="40">
        <f t="shared" si="6"/>
        <v>0.8</v>
      </c>
    </row>
    <row r="327" spans="1:7" x14ac:dyDescent="0.25">
      <c r="A327" s="39"/>
      <c r="B327" s="39"/>
      <c r="C327" s="40">
        <v>4</v>
      </c>
      <c r="D327" s="40">
        <v>0.8</v>
      </c>
      <c r="E327" s="40">
        <v>0.6</v>
      </c>
      <c r="F327" s="40"/>
      <c r="G327" s="40">
        <f t="shared" si="6"/>
        <v>1.92</v>
      </c>
    </row>
    <row r="328" spans="1:7" x14ac:dyDescent="0.25">
      <c r="A328" s="39"/>
      <c r="B328" s="39"/>
      <c r="C328" s="40">
        <v>1</v>
      </c>
      <c r="D328" s="40">
        <v>8.75</v>
      </c>
      <c r="E328" s="40">
        <v>0.5</v>
      </c>
      <c r="F328" s="40"/>
      <c r="G328" s="40">
        <f t="shared" si="6"/>
        <v>4.375</v>
      </c>
    </row>
    <row r="329" spans="1:7" x14ac:dyDescent="0.25">
      <c r="A329" s="39"/>
      <c r="B329" s="39"/>
      <c r="C329" s="40">
        <v>2</v>
      </c>
      <c r="D329" s="40">
        <v>8.75</v>
      </c>
      <c r="E329" s="40">
        <v>0.6</v>
      </c>
      <c r="F329" s="40"/>
      <c r="G329" s="40">
        <f t="shared" si="6"/>
        <v>10.5</v>
      </c>
    </row>
    <row r="330" spans="1:7" x14ac:dyDescent="0.25">
      <c r="A330" s="39"/>
      <c r="B330" s="39"/>
      <c r="C330" s="40">
        <v>2</v>
      </c>
      <c r="D330" s="40">
        <v>1.9</v>
      </c>
      <c r="E330" s="40">
        <v>0.5</v>
      </c>
      <c r="F330" s="40"/>
      <c r="G330" s="40">
        <f t="shared" si="6"/>
        <v>1.9</v>
      </c>
    </row>
    <row r="331" spans="1:7" x14ac:dyDescent="0.25">
      <c r="A331" s="39"/>
      <c r="B331" s="39"/>
      <c r="C331" s="40">
        <v>4</v>
      </c>
      <c r="D331" s="40">
        <v>1.9</v>
      </c>
      <c r="E331" s="40">
        <v>0.6</v>
      </c>
      <c r="F331" s="40"/>
      <c r="G331" s="40">
        <f t="shared" si="6"/>
        <v>4.5599999999999996</v>
      </c>
    </row>
    <row r="332" spans="1:7" x14ac:dyDescent="0.25">
      <c r="A332" s="39"/>
      <c r="B332" s="39"/>
      <c r="C332" s="40">
        <v>1</v>
      </c>
      <c r="D332" s="40">
        <v>5.65</v>
      </c>
      <c r="E332" s="40">
        <v>0.5</v>
      </c>
      <c r="F332" s="40"/>
      <c r="G332" s="40">
        <f t="shared" si="6"/>
        <v>2.8250000000000002</v>
      </c>
    </row>
    <row r="333" spans="1:7" x14ac:dyDescent="0.25">
      <c r="A333" s="39"/>
      <c r="B333" s="39"/>
      <c r="C333" s="40">
        <v>2</v>
      </c>
      <c r="D333" s="40">
        <v>5.65</v>
      </c>
      <c r="E333" s="40">
        <v>0.6</v>
      </c>
      <c r="F333" s="40"/>
      <c r="G333" s="40">
        <f t="shared" si="6"/>
        <v>6.78</v>
      </c>
    </row>
    <row r="334" spans="1:7" x14ac:dyDescent="0.25">
      <c r="A334" s="39"/>
      <c r="B334" s="39"/>
      <c r="C334" s="40">
        <v>1</v>
      </c>
      <c r="D334" s="40">
        <v>4.2</v>
      </c>
      <c r="E334" s="40">
        <v>0.5</v>
      </c>
      <c r="F334" s="40"/>
      <c r="G334" s="40">
        <f t="shared" si="6"/>
        <v>2.1</v>
      </c>
    </row>
    <row r="335" spans="1:7" x14ac:dyDescent="0.25">
      <c r="A335" s="39"/>
      <c r="B335" s="39"/>
      <c r="C335" s="40">
        <v>2</v>
      </c>
      <c r="D335" s="40">
        <v>4.2</v>
      </c>
      <c r="E335" s="40">
        <v>0.6</v>
      </c>
      <c r="F335" s="40"/>
      <c r="G335" s="40">
        <f t="shared" si="6"/>
        <v>5.04</v>
      </c>
    </row>
    <row r="336" spans="1:7" x14ac:dyDescent="0.25">
      <c r="A336" s="39"/>
      <c r="B336" s="39"/>
      <c r="C336" s="40">
        <v>1</v>
      </c>
      <c r="D336" s="40">
        <v>1.25</v>
      </c>
      <c r="E336" s="40">
        <v>0.5</v>
      </c>
      <c r="F336" s="40"/>
      <c r="G336" s="40">
        <f t="shared" si="6"/>
        <v>0.625</v>
      </c>
    </row>
    <row r="337" spans="1:7" x14ac:dyDescent="0.25">
      <c r="A337" s="39"/>
      <c r="B337" s="39"/>
      <c r="C337" s="40">
        <v>2</v>
      </c>
      <c r="D337" s="40">
        <v>1.25</v>
      </c>
      <c r="E337" s="40">
        <v>0.6</v>
      </c>
      <c r="F337" s="40"/>
      <c r="G337" s="40">
        <f t="shared" si="6"/>
        <v>1.5</v>
      </c>
    </row>
    <row r="338" spans="1:7" x14ac:dyDescent="0.25">
      <c r="A338" s="39"/>
      <c r="B338" s="39"/>
      <c r="C338" s="40">
        <v>2</v>
      </c>
      <c r="D338" s="40">
        <v>5.0999999999999996</v>
      </c>
      <c r="E338" s="40">
        <v>0.5</v>
      </c>
      <c r="F338" s="40"/>
      <c r="G338" s="40">
        <f t="shared" si="6"/>
        <v>5.0999999999999996</v>
      </c>
    </row>
    <row r="339" spans="1:7" x14ac:dyDescent="0.25">
      <c r="A339" s="39"/>
      <c r="B339" s="39"/>
      <c r="C339" s="40">
        <v>4</v>
      </c>
      <c r="D339" s="40">
        <v>5.0999999999999996</v>
      </c>
      <c r="E339" s="40">
        <v>0.6</v>
      </c>
      <c r="F339" s="40"/>
      <c r="G339" s="40">
        <f t="shared" si="6"/>
        <v>12.239999999999998</v>
      </c>
    </row>
    <row r="340" spans="1:7" x14ac:dyDescent="0.25">
      <c r="A340" s="39" t="s">
        <v>4243</v>
      </c>
      <c r="B340" s="39"/>
      <c r="C340" s="40">
        <v>1</v>
      </c>
      <c r="D340" s="40">
        <v>9.5</v>
      </c>
      <c r="E340" s="40">
        <v>1.1000000000000001</v>
      </c>
      <c r="F340" s="40"/>
      <c r="G340" s="40">
        <f t="shared" si="6"/>
        <v>10.450000000000001</v>
      </c>
    </row>
    <row r="341" spans="1:7" x14ac:dyDescent="0.25">
      <c r="A341" s="39"/>
      <c r="B341" s="39"/>
      <c r="C341" s="40">
        <v>2</v>
      </c>
      <c r="D341" s="40">
        <v>9.5</v>
      </c>
      <c r="E341" s="40">
        <v>0.7</v>
      </c>
      <c r="F341" s="40"/>
      <c r="G341" s="40">
        <f t="shared" si="6"/>
        <v>13.299999999999999</v>
      </c>
    </row>
    <row r="343" spans="1:7" ht="45" customHeight="1" x14ac:dyDescent="0.25">
      <c r="A343" s="36" t="s">
        <v>4245</v>
      </c>
      <c r="B343" s="37" t="s">
        <v>4195</v>
      </c>
      <c r="C343" s="36" t="s">
        <v>87</v>
      </c>
      <c r="D343" s="36" t="s">
        <v>45</v>
      </c>
      <c r="E343" s="1" t="s">
        <v>88</v>
      </c>
      <c r="F343" s="1" t="s">
        <v>88</v>
      </c>
      <c r="G343" s="38">
        <f>SUM(G344:G347)</f>
        <v>39.800000000000004</v>
      </c>
    </row>
    <row r="344" spans="1:7" x14ac:dyDescent="0.25">
      <c r="A344" s="41"/>
      <c r="B344" s="41" t="s">
        <v>4201</v>
      </c>
      <c r="C344" s="42" t="s">
        <v>4202</v>
      </c>
      <c r="D344" s="42" t="s">
        <v>4203</v>
      </c>
      <c r="E344" s="42" t="s">
        <v>16</v>
      </c>
      <c r="F344" s="42"/>
      <c r="G344" s="43"/>
    </row>
    <row r="345" spans="1:7" x14ac:dyDescent="0.25">
      <c r="A345" s="44" t="s">
        <v>4239</v>
      </c>
      <c r="B345" s="44" t="s">
        <v>3974</v>
      </c>
      <c r="C345" s="45"/>
      <c r="D345" s="45"/>
      <c r="E345" s="45"/>
      <c r="F345" s="45"/>
      <c r="G345" s="46"/>
    </row>
    <row r="346" spans="1:7" x14ac:dyDescent="0.25">
      <c r="A346" s="39"/>
      <c r="B346" s="39"/>
      <c r="C346" s="40">
        <v>1</v>
      </c>
      <c r="D346" s="40">
        <v>71.5</v>
      </c>
      <c r="E346" s="40">
        <v>0.4</v>
      </c>
      <c r="F346" s="40"/>
      <c r="G346" s="40">
        <f>PRODUCT(C346:F346)</f>
        <v>28.6</v>
      </c>
    </row>
    <row r="347" spans="1:7" x14ac:dyDescent="0.25">
      <c r="A347" s="39"/>
      <c r="B347" s="39"/>
      <c r="C347" s="40">
        <v>1</v>
      </c>
      <c r="D347" s="40">
        <v>28</v>
      </c>
      <c r="E347" s="40">
        <v>0.4</v>
      </c>
      <c r="F347" s="40"/>
      <c r="G347" s="40">
        <f>PRODUCT(C347:F347)</f>
        <v>11.200000000000001</v>
      </c>
    </row>
    <row r="349" spans="1:7" ht="45" customHeight="1" x14ac:dyDescent="0.25">
      <c r="A349" s="36" t="s">
        <v>4246</v>
      </c>
      <c r="B349" s="37" t="s">
        <v>4195</v>
      </c>
      <c r="C349" s="36" t="s">
        <v>89</v>
      </c>
      <c r="D349" s="36" t="s">
        <v>45</v>
      </c>
      <c r="E349" s="1" t="s">
        <v>90</v>
      </c>
      <c r="F349" s="1" t="s">
        <v>90</v>
      </c>
      <c r="G349" s="38">
        <f>SUM(G350:G353)</f>
        <v>14.925000000000001</v>
      </c>
    </row>
    <row r="350" spans="1:7" x14ac:dyDescent="0.25">
      <c r="A350" s="41"/>
      <c r="B350" s="41" t="s">
        <v>4201</v>
      </c>
      <c r="C350" s="42" t="s">
        <v>4202</v>
      </c>
      <c r="D350" s="42" t="s">
        <v>4203</v>
      </c>
      <c r="E350" s="42" t="s">
        <v>16</v>
      </c>
      <c r="F350" s="42"/>
      <c r="G350" s="43"/>
    </row>
    <row r="351" spans="1:7" x14ac:dyDescent="0.25">
      <c r="A351" s="44" t="s">
        <v>4239</v>
      </c>
      <c r="B351" s="44" t="s">
        <v>3974</v>
      </c>
      <c r="C351" s="45"/>
      <c r="D351" s="45"/>
      <c r="E351" s="45"/>
      <c r="F351" s="45"/>
      <c r="G351" s="46"/>
    </row>
    <row r="352" spans="1:7" x14ac:dyDescent="0.25">
      <c r="A352" s="39"/>
      <c r="B352" s="39"/>
      <c r="C352" s="40">
        <v>1</v>
      </c>
      <c r="D352" s="40">
        <v>71.5</v>
      </c>
      <c r="E352" s="40">
        <v>0.15</v>
      </c>
      <c r="F352" s="40"/>
      <c r="G352" s="40">
        <f>PRODUCT(C352:F352)</f>
        <v>10.725</v>
      </c>
    </row>
    <row r="353" spans="1:7" x14ac:dyDescent="0.25">
      <c r="A353" s="39"/>
      <c r="B353" s="39"/>
      <c r="C353" s="40">
        <v>1</v>
      </c>
      <c r="D353" s="40">
        <v>28</v>
      </c>
      <c r="E353" s="40">
        <v>0.15</v>
      </c>
      <c r="F353" s="40"/>
      <c r="G353" s="40">
        <f>PRODUCT(C353:F353)</f>
        <v>4.2</v>
      </c>
    </row>
    <row r="355" spans="1:7" ht="45" customHeight="1" x14ac:dyDescent="0.25">
      <c r="A355" s="36" t="s">
        <v>4247</v>
      </c>
      <c r="B355" s="37" t="s">
        <v>4195</v>
      </c>
      <c r="C355" s="36" t="s">
        <v>91</v>
      </c>
      <c r="D355" s="36" t="s">
        <v>45</v>
      </c>
      <c r="E355" s="1" t="s">
        <v>92</v>
      </c>
      <c r="F355" s="1" t="s">
        <v>92</v>
      </c>
      <c r="G355" s="38">
        <f>SUM(G356:G359)</f>
        <v>14.925000000000001</v>
      </c>
    </row>
    <row r="356" spans="1:7" x14ac:dyDescent="0.25">
      <c r="A356" s="41"/>
      <c r="B356" s="41" t="s">
        <v>4201</v>
      </c>
      <c r="C356" s="42" t="s">
        <v>4202</v>
      </c>
      <c r="D356" s="42" t="s">
        <v>4203</v>
      </c>
      <c r="E356" s="42" t="s">
        <v>16</v>
      </c>
      <c r="F356" s="42"/>
      <c r="G356" s="43"/>
    </row>
    <row r="357" spans="1:7" x14ac:dyDescent="0.25">
      <c r="A357" s="44" t="s">
        <v>4239</v>
      </c>
      <c r="B357" s="44" t="s">
        <v>3974</v>
      </c>
      <c r="C357" s="45"/>
      <c r="D357" s="45"/>
      <c r="E357" s="45"/>
      <c r="F357" s="45"/>
      <c r="G357" s="46"/>
    </row>
    <row r="358" spans="1:7" x14ac:dyDescent="0.25">
      <c r="A358" s="39"/>
      <c r="B358" s="39"/>
      <c r="C358" s="40">
        <v>1</v>
      </c>
      <c r="D358" s="40">
        <v>71.5</v>
      </c>
      <c r="E358" s="40">
        <v>0.15</v>
      </c>
      <c r="F358" s="40"/>
      <c r="G358" s="40">
        <f>PRODUCT(C358:F358)</f>
        <v>10.725</v>
      </c>
    </row>
    <row r="359" spans="1:7" x14ac:dyDescent="0.25">
      <c r="A359" s="39"/>
      <c r="B359" s="39"/>
      <c r="C359" s="40">
        <v>1</v>
      </c>
      <c r="D359" s="40">
        <v>28</v>
      </c>
      <c r="E359" s="40">
        <v>0.15</v>
      </c>
      <c r="F359" s="40"/>
      <c r="G359" s="40">
        <f>PRODUCT(C359:F359)</f>
        <v>4.2</v>
      </c>
    </row>
    <row r="361" spans="1:7" ht="45" customHeight="1" x14ac:dyDescent="0.25">
      <c r="A361" s="36" t="s">
        <v>4248</v>
      </c>
      <c r="B361" s="37" t="s">
        <v>4195</v>
      </c>
      <c r="C361" s="36" t="s">
        <v>93</v>
      </c>
      <c r="D361" s="36" t="s">
        <v>45</v>
      </c>
      <c r="E361" s="1" t="s">
        <v>94</v>
      </c>
      <c r="F361" s="1" t="s">
        <v>94</v>
      </c>
      <c r="G361" s="38">
        <f>SUM(G362:G470)</f>
        <v>1621.262499999998</v>
      </c>
    </row>
    <row r="362" spans="1:7" x14ac:dyDescent="0.25">
      <c r="A362" s="41"/>
      <c r="B362" s="41" t="s">
        <v>4201</v>
      </c>
      <c r="C362" s="42" t="s">
        <v>4202</v>
      </c>
      <c r="D362" s="42" t="s">
        <v>16</v>
      </c>
      <c r="E362" s="42" t="s">
        <v>4225</v>
      </c>
      <c r="F362" s="42"/>
      <c r="G362" s="43"/>
    </row>
    <row r="363" spans="1:7" x14ac:dyDescent="0.25">
      <c r="A363" s="44" t="s">
        <v>4238</v>
      </c>
      <c r="B363" s="44" t="s">
        <v>3974</v>
      </c>
      <c r="C363" s="45"/>
      <c r="D363" s="45"/>
      <c r="E363" s="45"/>
      <c r="F363" s="45"/>
      <c r="G363" s="46"/>
    </row>
    <row r="364" spans="1:7" x14ac:dyDescent="0.25">
      <c r="A364" s="39"/>
      <c r="B364" s="39"/>
      <c r="C364" s="40">
        <v>1</v>
      </c>
      <c r="D364" s="40">
        <v>921</v>
      </c>
      <c r="E364" s="40">
        <v>1</v>
      </c>
      <c r="F364" s="40"/>
      <c r="G364" s="40">
        <f>PRODUCT(C364:F364)</f>
        <v>921</v>
      </c>
    </row>
    <row r="365" spans="1:7" x14ac:dyDescent="0.25">
      <c r="A365" s="41"/>
      <c r="B365" s="41" t="s">
        <v>4201</v>
      </c>
      <c r="C365" s="42" t="s">
        <v>4202</v>
      </c>
      <c r="D365" s="42" t="s">
        <v>4203</v>
      </c>
      <c r="E365" s="42" t="s">
        <v>16</v>
      </c>
      <c r="F365" s="42"/>
      <c r="G365" s="43"/>
    </row>
    <row r="366" spans="1:7" x14ac:dyDescent="0.25">
      <c r="A366" s="44" t="s">
        <v>4239</v>
      </c>
      <c r="B366" s="44" t="s">
        <v>3974</v>
      </c>
      <c r="C366" s="45"/>
      <c r="D366" s="45"/>
      <c r="E366" s="45"/>
      <c r="F366" s="45"/>
      <c r="G366" s="46"/>
    </row>
    <row r="367" spans="1:7" x14ac:dyDescent="0.25">
      <c r="A367" s="39"/>
      <c r="B367" s="39"/>
      <c r="C367" s="40">
        <v>1</v>
      </c>
      <c r="D367" s="40">
        <v>71.5</v>
      </c>
      <c r="E367" s="40">
        <v>0.4</v>
      </c>
      <c r="F367" s="40"/>
      <c r="G367" s="40">
        <f>PRODUCT(C367:F367)</f>
        <v>28.6</v>
      </c>
    </row>
    <row r="368" spans="1:7" x14ac:dyDescent="0.25">
      <c r="A368" s="39"/>
      <c r="B368" s="39"/>
      <c r="C368" s="40">
        <v>1</v>
      </c>
      <c r="D368" s="40">
        <v>28</v>
      </c>
      <c r="E368" s="40">
        <v>0.4</v>
      </c>
      <c r="F368" s="40"/>
      <c r="G368" s="40">
        <f>PRODUCT(C368:F368)</f>
        <v>11.200000000000001</v>
      </c>
    </row>
    <row r="369" spans="1:7" x14ac:dyDescent="0.25">
      <c r="A369" s="41"/>
      <c r="B369" s="41" t="s">
        <v>4201</v>
      </c>
      <c r="C369" s="42" t="s">
        <v>4202</v>
      </c>
      <c r="D369" s="42" t="s">
        <v>4203</v>
      </c>
      <c r="E369" s="42" t="s">
        <v>4211</v>
      </c>
      <c r="F369" s="42" t="s">
        <v>4225</v>
      </c>
      <c r="G369" s="43"/>
    </row>
    <row r="370" spans="1:7" x14ac:dyDescent="0.25">
      <c r="A370" s="44" t="s">
        <v>4241</v>
      </c>
      <c r="B370" s="44" t="s">
        <v>3974</v>
      </c>
      <c r="C370" s="45"/>
      <c r="D370" s="45"/>
      <c r="E370" s="45"/>
      <c r="F370" s="45"/>
      <c r="G370" s="46"/>
    </row>
    <row r="371" spans="1:7" x14ac:dyDescent="0.25">
      <c r="A371" s="39">
        <v>101</v>
      </c>
      <c r="B371" s="39"/>
      <c r="C371" s="40">
        <v>1</v>
      </c>
      <c r="D371" s="40">
        <v>1.1000000000000001</v>
      </c>
      <c r="E371" s="40">
        <v>1.1000000000000001</v>
      </c>
      <c r="F371" s="40">
        <v>0.8</v>
      </c>
      <c r="G371" s="40">
        <f t="shared" ref="G371:G407" si="7">PRODUCT(C371:F371)</f>
        <v>0.96800000000000019</v>
      </c>
    </row>
    <row r="372" spans="1:7" x14ac:dyDescent="0.25">
      <c r="A372" s="39">
        <v>102</v>
      </c>
      <c r="B372" s="39"/>
      <c r="C372" s="40">
        <v>1</v>
      </c>
      <c r="D372" s="40">
        <v>2.2000000000000002</v>
      </c>
      <c r="E372" s="40">
        <v>1.1000000000000001</v>
      </c>
      <c r="F372" s="40">
        <v>1.1000000000000001</v>
      </c>
      <c r="G372" s="40">
        <f t="shared" si="7"/>
        <v>2.6620000000000008</v>
      </c>
    </row>
    <row r="373" spans="1:7" x14ac:dyDescent="0.25">
      <c r="A373" s="39">
        <v>103</v>
      </c>
      <c r="B373" s="39"/>
      <c r="C373" s="40">
        <v>1</v>
      </c>
      <c r="D373" s="40">
        <v>2.2000000000000002</v>
      </c>
      <c r="E373" s="40">
        <v>1.1000000000000001</v>
      </c>
      <c r="F373" s="40">
        <v>1.1000000000000001</v>
      </c>
      <c r="G373" s="40">
        <f t="shared" si="7"/>
        <v>2.6620000000000008</v>
      </c>
    </row>
    <row r="374" spans="1:7" x14ac:dyDescent="0.25">
      <c r="A374" s="39">
        <v>104</v>
      </c>
      <c r="B374" s="39"/>
      <c r="C374" s="40">
        <v>1</v>
      </c>
      <c r="D374" s="40">
        <v>2.2000000000000002</v>
      </c>
      <c r="E374" s="40">
        <v>1.1000000000000001</v>
      </c>
      <c r="F374" s="40">
        <v>1.1000000000000001</v>
      </c>
      <c r="G374" s="40">
        <f t="shared" si="7"/>
        <v>2.6620000000000008</v>
      </c>
    </row>
    <row r="375" spans="1:7" x14ac:dyDescent="0.25">
      <c r="A375" s="39">
        <v>105</v>
      </c>
      <c r="B375" s="39"/>
      <c r="C375" s="40">
        <v>1</v>
      </c>
      <c r="D375" s="40">
        <v>2.2000000000000002</v>
      </c>
      <c r="E375" s="40">
        <v>1.1000000000000001</v>
      </c>
      <c r="F375" s="40">
        <v>1.1000000000000001</v>
      </c>
      <c r="G375" s="40">
        <f t="shared" si="7"/>
        <v>2.6620000000000008</v>
      </c>
    </row>
    <row r="376" spans="1:7" x14ac:dyDescent="0.25">
      <c r="A376" s="39">
        <v>106</v>
      </c>
      <c r="B376" s="39"/>
      <c r="C376" s="40">
        <v>1</v>
      </c>
      <c r="D376" s="40">
        <v>2.2000000000000002</v>
      </c>
      <c r="E376" s="40">
        <v>1.1000000000000001</v>
      </c>
      <c r="F376" s="40">
        <v>1.1000000000000001</v>
      </c>
      <c r="G376" s="40">
        <f t="shared" si="7"/>
        <v>2.6620000000000008</v>
      </c>
    </row>
    <row r="377" spans="1:7" x14ac:dyDescent="0.25">
      <c r="A377" s="39">
        <v>107</v>
      </c>
      <c r="B377" s="39"/>
      <c r="C377" s="40">
        <v>1</v>
      </c>
      <c r="D377" s="40">
        <v>2.2000000000000002</v>
      </c>
      <c r="E377" s="40">
        <v>1.1000000000000001</v>
      </c>
      <c r="F377" s="40">
        <v>1.1000000000000001</v>
      </c>
      <c r="G377" s="40">
        <f t="shared" si="7"/>
        <v>2.6620000000000008</v>
      </c>
    </row>
    <row r="378" spans="1:7" x14ac:dyDescent="0.25">
      <c r="A378" s="39">
        <v>108</v>
      </c>
      <c r="B378" s="39"/>
      <c r="C378" s="40">
        <v>1</v>
      </c>
      <c r="D378" s="40">
        <v>1.1000000000000001</v>
      </c>
      <c r="E378" s="40">
        <v>1.1000000000000001</v>
      </c>
      <c r="F378" s="40">
        <v>0.8</v>
      </c>
      <c r="G378" s="40">
        <f t="shared" si="7"/>
        <v>0.96800000000000019</v>
      </c>
    </row>
    <row r="379" spans="1:7" x14ac:dyDescent="0.25">
      <c r="A379" s="39">
        <v>109</v>
      </c>
      <c r="B379" s="39"/>
      <c r="C379" s="40">
        <v>1</v>
      </c>
      <c r="D379" s="40">
        <v>2.2000000000000002</v>
      </c>
      <c r="E379" s="40">
        <v>1.1000000000000001</v>
      </c>
      <c r="F379" s="40">
        <v>1.1000000000000001</v>
      </c>
      <c r="G379" s="40">
        <f t="shared" si="7"/>
        <v>2.6620000000000008</v>
      </c>
    </row>
    <row r="380" spans="1:7" x14ac:dyDescent="0.25">
      <c r="A380" s="39">
        <v>110</v>
      </c>
      <c r="B380" s="39"/>
      <c r="C380" s="40">
        <v>1</v>
      </c>
      <c r="D380" s="40">
        <v>2.2000000000000002</v>
      </c>
      <c r="E380" s="40">
        <v>1.1000000000000001</v>
      </c>
      <c r="F380" s="40">
        <v>1.1000000000000001</v>
      </c>
      <c r="G380" s="40">
        <f t="shared" si="7"/>
        <v>2.6620000000000008</v>
      </c>
    </row>
    <row r="381" spans="1:7" x14ac:dyDescent="0.25">
      <c r="A381" s="39">
        <v>111</v>
      </c>
      <c r="B381" s="39"/>
      <c r="C381" s="40">
        <v>1</v>
      </c>
      <c r="D381" s="40"/>
      <c r="E381" s="40">
        <v>3.39</v>
      </c>
      <c r="F381" s="40">
        <v>1.35</v>
      </c>
      <c r="G381" s="40">
        <f t="shared" si="7"/>
        <v>4.5765000000000002</v>
      </c>
    </row>
    <row r="382" spans="1:7" x14ac:dyDescent="0.25">
      <c r="A382" s="39">
        <v>112</v>
      </c>
      <c r="B382" s="39"/>
      <c r="C382" s="40">
        <v>1</v>
      </c>
      <c r="D382" s="40"/>
      <c r="E382" s="40">
        <v>3.39</v>
      </c>
      <c r="F382" s="40">
        <v>1.35</v>
      </c>
      <c r="G382" s="40">
        <f t="shared" si="7"/>
        <v>4.5765000000000002</v>
      </c>
    </row>
    <row r="383" spans="1:7" x14ac:dyDescent="0.25">
      <c r="A383" s="39">
        <v>113</v>
      </c>
      <c r="B383" s="39"/>
      <c r="C383" s="40">
        <v>1</v>
      </c>
      <c r="D383" s="40"/>
      <c r="E383" s="40">
        <v>3.39</v>
      </c>
      <c r="F383" s="40">
        <v>1.35</v>
      </c>
      <c r="G383" s="40">
        <f t="shared" si="7"/>
        <v>4.5765000000000002</v>
      </c>
    </row>
    <row r="384" spans="1:7" x14ac:dyDescent="0.25">
      <c r="A384" s="39">
        <v>114</v>
      </c>
      <c r="B384" s="39"/>
      <c r="C384" s="40">
        <v>1</v>
      </c>
      <c r="D384" s="40">
        <v>2.2000000000000002</v>
      </c>
      <c r="E384" s="40">
        <v>1.1000000000000001</v>
      </c>
      <c r="F384" s="40">
        <v>1.1000000000000001</v>
      </c>
      <c r="G384" s="40">
        <f t="shared" si="7"/>
        <v>2.6620000000000008</v>
      </c>
    </row>
    <row r="385" spans="1:7" x14ac:dyDescent="0.25">
      <c r="A385" s="39">
        <v>115</v>
      </c>
      <c r="B385" s="39"/>
      <c r="C385" s="40">
        <v>1</v>
      </c>
      <c r="D385" s="40">
        <v>1.1000000000000001</v>
      </c>
      <c r="E385" s="40">
        <v>1.1000000000000001</v>
      </c>
      <c r="F385" s="40">
        <v>0.8</v>
      </c>
      <c r="G385" s="40">
        <f t="shared" si="7"/>
        <v>0.96800000000000019</v>
      </c>
    </row>
    <row r="386" spans="1:7" x14ac:dyDescent="0.25">
      <c r="A386" s="39">
        <v>116</v>
      </c>
      <c r="B386" s="39"/>
      <c r="C386" s="40">
        <v>1</v>
      </c>
      <c r="D386" s="40">
        <v>2.2000000000000002</v>
      </c>
      <c r="E386" s="40">
        <v>1.1000000000000001</v>
      </c>
      <c r="F386" s="40">
        <v>1.1000000000000001</v>
      </c>
      <c r="G386" s="40">
        <f t="shared" si="7"/>
        <v>2.6620000000000008</v>
      </c>
    </row>
    <row r="387" spans="1:7" x14ac:dyDescent="0.25">
      <c r="A387" s="39">
        <v>117</v>
      </c>
      <c r="B387" s="39"/>
      <c r="C387" s="40">
        <v>1</v>
      </c>
      <c r="D387" s="40">
        <v>2.2000000000000002</v>
      </c>
      <c r="E387" s="40">
        <v>1.1000000000000001</v>
      </c>
      <c r="F387" s="40">
        <v>1.1000000000000001</v>
      </c>
      <c r="G387" s="40">
        <f t="shared" si="7"/>
        <v>2.6620000000000008</v>
      </c>
    </row>
    <row r="388" spans="1:7" x14ac:dyDescent="0.25">
      <c r="A388" s="39">
        <v>118</v>
      </c>
      <c r="B388" s="39"/>
      <c r="C388" s="40">
        <v>1</v>
      </c>
      <c r="D388" s="40">
        <v>2.2000000000000002</v>
      </c>
      <c r="E388" s="40">
        <v>1.1000000000000001</v>
      </c>
      <c r="F388" s="40">
        <v>1.1000000000000001</v>
      </c>
      <c r="G388" s="40">
        <f t="shared" si="7"/>
        <v>2.6620000000000008</v>
      </c>
    </row>
    <row r="389" spans="1:7" x14ac:dyDescent="0.25">
      <c r="A389" s="39">
        <v>119</v>
      </c>
      <c r="B389" s="39"/>
      <c r="C389" s="40">
        <v>1</v>
      </c>
      <c r="D389" s="40">
        <v>2.2000000000000002</v>
      </c>
      <c r="E389" s="40">
        <v>1.1000000000000001</v>
      </c>
      <c r="F389" s="40">
        <v>1.1000000000000001</v>
      </c>
      <c r="G389" s="40">
        <f t="shared" si="7"/>
        <v>2.6620000000000008</v>
      </c>
    </row>
    <row r="390" spans="1:7" x14ac:dyDescent="0.25">
      <c r="A390" s="39">
        <v>120</v>
      </c>
      <c r="B390" s="39"/>
      <c r="C390" s="40">
        <v>1</v>
      </c>
      <c r="D390" s="40"/>
      <c r="E390" s="40">
        <v>3.39</v>
      </c>
      <c r="F390" s="40">
        <v>1.35</v>
      </c>
      <c r="G390" s="40">
        <f t="shared" si="7"/>
        <v>4.5765000000000002</v>
      </c>
    </row>
    <row r="391" spans="1:7" x14ac:dyDescent="0.25">
      <c r="A391" s="39">
        <v>121</v>
      </c>
      <c r="B391" s="39"/>
      <c r="C391" s="40">
        <v>1</v>
      </c>
      <c r="D391" s="40">
        <v>2.2000000000000002</v>
      </c>
      <c r="E391" s="40">
        <v>1.1000000000000001</v>
      </c>
      <c r="F391" s="40">
        <v>1.1000000000000001</v>
      </c>
      <c r="G391" s="40">
        <f t="shared" si="7"/>
        <v>2.6620000000000008</v>
      </c>
    </row>
    <row r="392" spans="1:7" x14ac:dyDescent="0.25">
      <c r="A392" s="39">
        <v>122</v>
      </c>
      <c r="B392" s="39"/>
      <c r="C392" s="40">
        <v>1</v>
      </c>
      <c r="D392" s="40">
        <v>1.1000000000000001</v>
      </c>
      <c r="E392" s="40">
        <v>1.1000000000000001</v>
      </c>
      <c r="F392" s="40">
        <v>0.8</v>
      </c>
      <c r="G392" s="40">
        <f t="shared" si="7"/>
        <v>0.96800000000000019</v>
      </c>
    </row>
    <row r="393" spans="1:7" x14ac:dyDescent="0.25">
      <c r="A393" s="39">
        <v>123</v>
      </c>
      <c r="B393" s="39"/>
      <c r="C393" s="40">
        <v>1</v>
      </c>
      <c r="D393" s="40">
        <v>2.2000000000000002</v>
      </c>
      <c r="E393" s="40">
        <v>1.1000000000000001</v>
      </c>
      <c r="F393" s="40">
        <v>1.1000000000000001</v>
      </c>
      <c r="G393" s="40">
        <f t="shared" si="7"/>
        <v>2.6620000000000008</v>
      </c>
    </row>
    <row r="394" spans="1:7" x14ac:dyDescent="0.25">
      <c r="A394" s="39">
        <v>124</v>
      </c>
      <c r="B394" s="39"/>
      <c r="C394" s="40">
        <v>1</v>
      </c>
      <c r="D394" s="40"/>
      <c r="E394" s="40">
        <v>3.39</v>
      </c>
      <c r="F394" s="40">
        <v>1.35</v>
      </c>
      <c r="G394" s="40">
        <f t="shared" si="7"/>
        <v>4.5765000000000002</v>
      </c>
    </row>
    <row r="395" spans="1:7" x14ac:dyDescent="0.25">
      <c r="A395" s="39">
        <v>125</v>
      </c>
      <c r="B395" s="39"/>
      <c r="C395" s="40">
        <v>1</v>
      </c>
      <c r="D395" s="40"/>
      <c r="E395" s="40">
        <v>3.39</v>
      </c>
      <c r="F395" s="40">
        <v>1.35</v>
      </c>
      <c r="G395" s="40">
        <f t="shared" si="7"/>
        <v>4.5765000000000002</v>
      </c>
    </row>
    <row r="396" spans="1:7" x14ac:dyDescent="0.25">
      <c r="A396" s="39">
        <v>126</v>
      </c>
      <c r="B396" s="39"/>
      <c r="C396" s="40">
        <v>1</v>
      </c>
      <c r="D396" s="40"/>
      <c r="E396" s="40">
        <v>3.39</v>
      </c>
      <c r="F396" s="40">
        <v>1.35</v>
      </c>
      <c r="G396" s="40">
        <f t="shared" si="7"/>
        <v>4.5765000000000002</v>
      </c>
    </row>
    <row r="397" spans="1:7" x14ac:dyDescent="0.25">
      <c r="A397" s="39">
        <v>127</v>
      </c>
      <c r="B397" s="39"/>
      <c r="C397" s="40">
        <v>1</v>
      </c>
      <c r="D397" s="40">
        <v>2.2000000000000002</v>
      </c>
      <c r="E397" s="40">
        <v>1.1000000000000001</v>
      </c>
      <c r="F397" s="40">
        <v>1.1000000000000001</v>
      </c>
      <c r="G397" s="40">
        <f t="shared" si="7"/>
        <v>2.6620000000000008</v>
      </c>
    </row>
    <row r="398" spans="1:7" x14ac:dyDescent="0.25">
      <c r="A398" s="39">
        <v>128</v>
      </c>
      <c r="B398" s="39"/>
      <c r="C398" s="40">
        <v>1</v>
      </c>
      <c r="D398" s="40">
        <v>2.2000000000000002</v>
      </c>
      <c r="E398" s="40">
        <v>1.1000000000000001</v>
      </c>
      <c r="F398" s="40">
        <v>1.1000000000000001</v>
      </c>
      <c r="G398" s="40">
        <f t="shared" si="7"/>
        <v>2.6620000000000008</v>
      </c>
    </row>
    <row r="399" spans="1:7" x14ac:dyDescent="0.25">
      <c r="A399" s="39">
        <v>129</v>
      </c>
      <c r="B399" s="39"/>
      <c r="C399" s="40">
        <v>1</v>
      </c>
      <c r="D399" s="40">
        <v>2.2000000000000002</v>
      </c>
      <c r="E399" s="40">
        <v>1.1000000000000001</v>
      </c>
      <c r="F399" s="40">
        <v>1.1000000000000001</v>
      </c>
      <c r="G399" s="40">
        <f t="shared" si="7"/>
        <v>2.6620000000000008</v>
      </c>
    </row>
    <row r="400" spans="1:7" x14ac:dyDescent="0.25">
      <c r="A400" s="39">
        <v>130</v>
      </c>
      <c r="B400" s="39"/>
      <c r="C400" s="40">
        <v>1</v>
      </c>
      <c r="D400" s="40"/>
      <c r="E400" s="40">
        <v>3.39</v>
      </c>
      <c r="F400" s="40">
        <v>1.35</v>
      </c>
      <c r="G400" s="40">
        <f t="shared" si="7"/>
        <v>4.5765000000000002</v>
      </c>
    </row>
    <row r="401" spans="1:7" x14ac:dyDescent="0.25">
      <c r="A401" s="39">
        <v>131</v>
      </c>
      <c r="B401" s="39"/>
      <c r="C401" s="40">
        <v>1</v>
      </c>
      <c r="D401" s="40"/>
      <c r="E401" s="40">
        <v>3.39</v>
      </c>
      <c r="F401" s="40">
        <v>1.35</v>
      </c>
      <c r="G401" s="40">
        <f t="shared" si="7"/>
        <v>4.5765000000000002</v>
      </c>
    </row>
    <row r="402" spans="1:7" x14ac:dyDescent="0.25">
      <c r="A402" s="39">
        <v>132</v>
      </c>
      <c r="B402" s="39"/>
      <c r="C402" s="40">
        <v>1</v>
      </c>
      <c r="D402" s="40">
        <v>2.2000000000000002</v>
      </c>
      <c r="E402" s="40">
        <v>1.1000000000000001</v>
      </c>
      <c r="F402" s="40">
        <v>1.1000000000000001</v>
      </c>
      <c r="G402" s="40">
        <f t="shared" si="7"/>
        <v>2.6620000000000008</v>
      </c>
    </row>
    <row r="403" spans="1:7" x14ac:dyDescent="0.25">
      <c r="A403" s="39">
        <v>133</v>
      </c>
      <c r="B403" s="39"/>
      <c r="C403" s="40">
        <v>1</v>
      </c>
      <c r="D403" s="40">
        <v>2.2000000000000002</v>
      </c>
      <c r="E403" s="40">
        <v>1.1000000000000001</v>
      </c>
      <c r="F403" s="40">
        <v>1.1000000000000001</v>
      </c>
      <c r="G403" s="40">
        <f t="shared" si="7"/>
        <v>2.6620000000000008</v>
      </c>
    </row>
    <row r="404" spans="1:7" x14ac:dyDescent="0.25">
      <c r="A404" s="39">
        <v>134</v>
      </c>
      <c r="B404" s="39"/>
      <c r="C404" s="40">
        <v>1</v>
      </c>
      <c r="D404" s="40">
        <v>2.2000000000000002</v>
      </c>
      <c r="E404" s="40">
        <v>1.1000000000000001</v>
      </c>
      <c r="F404" s="40">
        <v>1.1000000000000001</v>
      </c>
      <c r="G404" s="40">
        <f t="shared" si="7"/>
        <v>2.6620000000000008</v>
      </c>
    </row>
    <row r="405" spans="1:7" x14ac:dyDescent="0.25">
      <c r="A405" s="39">
        <v>135</v>
      </c>
      <c r="B405" s="39"/>
      <c r="C405" s="40">
        <v>1</v>
      </c>
      <c r="D405" s="40">
        <v>2.2000000000000002</v>
      </c>
      <c r="E405" s="40">
        <v>1.1000000000000001</v>
      </c>
      <c r="F405" s="40">
        <v>1.1000000000000001</v>
      </c>
      <c r="G405" s="40">
        <f t="shared" si="7"/>
        <v>2.6620000000000008</v>
      </c>
    </row>
    <row r="406" spans="1:7" x14ac:dyDescent="0.25">
      <c r="A406" s="39">
        <v>136</v>
      </c>
      <c r="B406" s="39"/>
      <c r="C406" s="40">
        <v>1</v>
      </c>
      <c r="D406" s="40">
        <v>2.2000000000000002</v>
      </c>
      <c r="E406" s="40">
        <v>1.1000000000000001</v>
      </c>
      <c r="F406" s="40">
        <v>1.1000000000000001</v>
      </c>
      <c r="G406" s="40">
        <f t="shared" si="7"/>
        <v>2.6620000000000008</v>
      </c>
    </row>
    <row r="407" spans="1:7" x14ac:dyDescent="0.25">
      <c r="A407" s="39">
        <v>137</v>
      </c>
      <c r="B407" s="39"/>
      <c r="C407" s="40">
        <v>1</v>
      </c>
      <c r="D407" s="40">
        <v>2.2000000000000002</v>
      </c>
      <c r="E407" s="40">
        <v>1.1000000000000001</v>
      </c>
      <c r="F407" s="40">
        <v>1.1000000000000001</v>
      </c>
      <c r="G407" s="40">
        <f t="shared" si="7"/>
        <v>2.6620000000000008</v>
      </c>
    </row>
    <row r="408" spans="1:7" x14ac:dyDescent="0.25">
      <c r="A408" s="44" t="s">
        <v>4242</v>
      </c>
      <c r="B408" s="44" t="s">
        <v>3974</v>
      </c>
      <c r="C408" s="45"/>
      <c r="D408" s="45"/>
      <c r="E408" s="45"/>
      <c r="F408" s="45"/>
      <c r="G408" s="46"/>
    </row>
    <row r="409" spans="1:7" x14ac:dyDescent="0.25">
      <c r="A409" s="39"/>
      <c r="B409" s="39"/>
      <c r="C409" s="40">
        <v>2</v>
      </c>
      <c r="D409" s="40">
        <v>1.05</v>
      </c>
      <c r="E409" s="40">
        <v>0.5</v>
      </c>
      <c r="F409" s="40">
        <v>0.7</v>
      </c>
      <c r="G409" s="40">
        <f t="shared" ref="G409:G429" si="8">PRODUCT(C409:F409)</f>
        <v>0.73499999999999999</v>
      </c>
    </row>
    <row r="410" spans="1:7" x14ac:dyDescent="0.25">
      <c r="A410" s="39"/>
      <c r="B410" s="39"/>
      <c r="C410" s="40">
        <v>2</v>
      </c>
      <c r="D410" s="40">
        <v>3</v>
      </c>
      <c r="E410" s="40">
        <v>0.5</v>
      </c>
      <c r="F410" s="40">
        <v>0.7</v>
      </c>
      <c r="G410" s="40">
        <f t="shared" si="8"/>
        <v>2.0999999999999996</v>
      </c>
    </row>
    <row r="411" spans="1:7" x14ac:dyDescent="0.25">
      <c r="A411" s="39"/>
      <c r="B411" s="39"/>
      <c r="C411" s="40">
        <v>4</v>
      </c>
      <c r="D411" s="40">
        <v>5</v>
      </c>
      <c r="E411" s="40">
        <v>0.5</v>
      </c>
      <c r="F411" s="40">
        <v>0.7</v>
      </c>
      <c r="G411" s="40">
        <f t="shared" si="8"/>
        <v>7</v>
      </c>
    </row>
    <row r="412" spans="1:7" x14ac:dyDescent="0.25">
      <c r="A412" s="39"/>
      <c r="B412" s="39"/>
      <c r="C412" s="40">
        <v>6</v>
      </c>
      <c r="D412" s="40">
        <v>5.8</v>
      </c>
      <c r="E412" s="40">
        <v>0.5</v>
      </c>
      <c r="F412" s="40">
        <v>0.7</v>
      </c>
      <c r="G412" s="40">
        <f t="shared" si="8"/>
        <v>12.179999999999998</v>
      </c>
    </row>
    <row r="413" spans="1:7" x14ac:dyDescent="0.25">
      <c r="A413" s="39"/>
      <c r="B413" s="39"/>
      <c r="C413" s="40">
        <v>3</v>
      </c>
      <c r="D413" s="40">
        <v>4.7</v>
      </c>
      <c r="E413" s="40">
        <v>0.5</v>
      </c>
      <c r="F413" s="40">
        <v>0.7</v>
      </c>
      <c r="G413" s="40">
        <f t="shared" si="8"/>
        <v>4.9350000000000005</v>
      </c>
    </row>
    <row r="414" spans="1:7" x14ac:dyDescent="0.25">
      <c r="A414" s="39"/>
      <c r="B414" s="39"/>
      <c r="C414" s="40">
        <v>1</v>
      </c>
      <c r="D414" s="40">
        <v>4.0999999999999996</v>
      </c>
      <c r="E414" s="40">
        <v>0.5</v>
      </c>
      <c r="F414" s="40">
        <v>0.7</v>
      </c>
      <c r="G414" s="40">
        <f t="shared" si="8"/>
        <v>1.4349999999999998</v>
      </c>
    </row>
    <row r="415" spans="1:7" x14ac:dyDescent="0.25">
      <c r="A415" s="39"/>
      <c r="B415" s="39"/>
      <c r="C415" s="40">
        <v>3</v>
      </c>
      <c r="D415" s="40">
        <v>1.7</v>
      </c>
      <c r="E415" s="40">
        <v>0.5</v>
      </c>
      <c r="F415" s="40">
        <v>0.7</v>
      </c>
      <c r="G415" s="40">
        <f t="shared" si="8"/>
        <v>1.7849999999999997</v>
      </c>
    </row>
    <row r="416" spans="1:7" x14ac:dyDescent="0.25">
      <c r="A416" s="39"/>
      <c r="B416" s="39"/>
      <c r="C416" s="40">
        <v>4</v>
      </c>
      <c r="D416" s="40">
        <v>5.5</v>
      </c>
      <c r="E416" s="40">
        <v>0.5</v>
      </c>
      <c r="F416" s="40">
        <v>0.7</v>
      </c>
      <c r="G416" s="40">
        <f t="shared" si="8"/>
        <v>7.6999999999999993</v>
      </c>
    </row>
    <row r="417" spans="1:7" x14ac:dyDescent="0.25">
      <c r="A417" s="39"/>
      <c r="B417" s="39"/>
      <c r="C417" s="40">
        <v>2</v>
      </c>
      <c r="D417" s="40">
        <v>3.7</v>
      </c>
      <c r="E417" s="40">
        <v>0.5</v>
      </c>
      <c r="F417" s="40">
        <v>0.7</v>
      </c>
      <c r="G417" s="40">
        <f t="shared" si="8"/>
        <v>2.59</v>
      </c>
    </row>
    <row r="418" spans="1:7" x14ac:dyDescent="0.25">
      <c r="A418" s="39"/>
      <c r="B418" s="39"/>
      <c r="C418" s="40">
        <v>1</v>
      </c>
      <c r="D418" s="40">
        <v>2.2000000000000002</v>
      </c>
      <c r="E418" s="40">
        <v>0.5</v>
      </c>
      <c r="F418" s="40">
        <v>0.7</v>
      </c>
      <c r="G418" s="40">
        <f t="shared" si="8"/>
        <v>0.77</v>
      </c>
    </row>
    <row r="419" spans="1:7" x14ac:dyDescent="0.25">
      <c r="A419" s="39"/>
      <c r="B419" s="39"/>
      <c r="C419" s="40">
        <v>1</v>
      </c>
      <c r="D419" s="40">
        <v>6.1</v>
      </c>
      <c r="E419" s="40">
        <v>0.5</v>
      </c>
      <c r="F419" s="40">
        <v>0.7</v>
      </c>
      <c r="G419" s="40">
        <f t="shared" si="8"/>
        <v>2.1349999999999998</v>
      </c>
    </row>
    <row r="420" spans="1:7" x14ac:dyDescent="0.25">
      <c r="A420" s="39"/>
      <c r="B420" s="39"/>
      <c r="C420" s="40">
        <v>3</v>
      </c>
      <c r="D420" s="40">
        <v>4.3499999999999996</v>
      </c>
      <c r="E420" s="40">
        <v>0.5</v>
      </c>
      <c r="F420" s="40">
        <v>0.7</v>
      </c>
      <c r="G420" s="40">
        <f t="shared" si="8"/>
        <v>4.567499999999999</v>
      </c>
    </row>
    <row r="421" spans="1:7" x14ac:dyDescent="0.25">
      <c r="A421" s="39"/>
      <c r="B421" s="39"/>
      <c r="C421" s="40">
        <v>1</v>
      </c>
      <c r="D421" s="40">
        <v>3.2</v>
      </c>
      <c r="E421" s="40">
        <v>0.5</v>
      </c>
      <c r="F421" s="40">
        <v>0.7</v>
      </c>
      <c r="G421" s="40">
        <f t="shared" si="8"/>
        <v>1.1199999999999999</v>
      </c>
    </row>
    <row r="422" spans="1:7" x14ac:dyDescent="0.25">
      <c r="A422" s="39"/>
      <c r="B422" s="39"/>
      <c r="C422" s="40">
        <v>2</v>
      </c>
      <c r="D422" s="40">
        <v>0.8</v>
      </c>
      <c r="E422" s="40">
        <v>0.5</v>
      </c>
      <c r="F422" s="40">
        <v>0.7</v>
      </c>
      <c r="G422" s="40">
        <f t="shared" si="8"/>
        <v>0.55999999999999994</v>
      </c>
    </row>
    <row r="423" spans="1:7" x14ac:dyDescent="0.25">
      <c r="A423" s="39"/>
      <c r="B423" s="39"/>
      <c r="C423" s="40">
        <v>1</v>
      </c>
      <c r="D423" s="40">
        <v>8.75</v>
      </c>
      <c r="E423" s="40">
        <v>0.5</v>
      </c>
      <c r="F423" s="40">
        <v>0.7</v>
      </c>
      <c r="G423" s="40">
        <f t="shared" si="8"/>
        <v>3.0625</v>
      </c>
    </row>
    <row r="424" spans="1:7" x14ac:dyDescent="0.25">
      <c r="A424" s="39"/>
      <c r="B424" s="39"/>
      <c r="C424" s="40">
        <v>2</v>
      </c>
      <c r="D424" s="40">
        <v>1.9</v>
      </c>
      <c r="E424" s="40">
        <v>0.5</v>
      </c>
      <c r="F424" s="40">
        <v>0.7</v>
      </c>
      <c r="G424" s="40">
        <f t="shared" si="8"/>
        <v>1.3299999999999998</v>
      </c>
    </row>
    <row r="425" spans="1:7" x14ac:dyDescent="0.25">
      <c r="A425" s="39"/>
      <c r="B425" s="39"/>
      <c r="C425" s="40">
        <v>1</v>
      </c>
      <c r="D425" s="40">
        <v>5.65</v>
      </c>
      <c r="E425" s="40">
        <v>0.5</v>
      </c>
      <c r="F425" s="40">
        <v>0.7</v>
      </c>
      <c r="G425" s="40">
        <f t="shared" si="8"/>
        <v>1.9775</v>
      </c>
    </row>
    <row r="426" spans="1:7" x14ac:dyDescent="0.25">
      <c r="A426" s="39"/>
      <c r="B426" s="39"/>
      <c r="C426" s="40">
        <v>1</v>
      </c>
      <c r="D426" s="40">
        <v>4.2</v>
      </c>
      <c r="E426" s="40">
        <v>0.5</v>
      </c>
      <c r="F426" s="40">
        <v>0.7</v>
      </c>
      <c r="G426" s="40">
        <f t="shared" si="8"/>
        <v>1.47</v>
      </c>
    </row>
    <row r="427" spans="1:7" x14ac:dyDescent="0.25">
      <c r="A427" s="39"/>
      <c r="B427" s="39"/>
      <c r="C427" s="40">
        <v>1</v>
      </c>
      <c r="D427" s="40">
        <v>1.25</v>
      </c>
      <c r="E427" s="40">
        <v>0.5</v>
      </c>
      <c r="F427" s="40">
        <v>0.7</v>
      </c>
      <c r="G427" s="40">
        <f t="shared" si="8"/>
        <v>0.4375</v>
      </c>
    </row>
    <row r="428" spans="1:7" x14ac:dyDescent="0.25">
      <c r="A428" s="39"/>
      <c r="B428" s="39"/>
      <c r="C428" s="40">
        <v>2</v>
      </c>
      <c r="D428" s="40">
        <v>5.0999999999999996</v>
      </c>
      <c r="E428" s="40">
        <v>0.5</v>
      </c>
      <c r="F428" s="40">
        <v>0.7</v>
      </c>
      <c r="G428" s="40">
        <f t="shared" si="8"/>
        <v>3.5699999999999994</v>
      </c>
    </row>
    <row r="429" spans="1:7" x14ac:dyDescent="0.25">
      <c r="A429" s="39" t="s">
        <v>4243</v>
      </c>
      <c r="B429" s="39"/>
      <c r="C429" s="40">
        <v>1</v>
      </c>
      <c r="D429" s="40">
        <v>9.5</v>
      </c>
      <c r="E429" s="40">
        <v>1.1000000000000001</v>
      </c>
      <c r="F429" s="40">
        <v>0.8</v>
      </c>
      <c r="G429" s="40">
        <f t="shared" si="8"/>
        <v>8.3600000000000012</v>
      </c>
    </row>
    <row r="430" spans="1:7" x14ac:dyDescent="0.25">
      <c r="A430" s="41"/>
      <c r="B430" s="41" t="s">
        <v>4201</v>
      </c>
      <c r="C430" s="42" t="s">
        <v>4202</v>
      </c>
      <c r="D430" s="42" t="s">
        <v>4225</v>
      </c>
      <c r="E430" s="42" t="s">
        <v>16</v>
      </c>
      <c r="F430" s="42"/>
      <c r="G430" s="43"/>
    </row>
    <row r="431" spans="1:7" x14ac:dyDescent="0.25">
      <c r="A431" s="44" t="s">
        <v>4249</v>
      </c>
      <c r="B431" s="44" t="s">
        <v>3974</v>
      </c>
      <c r="C431" s="45"/>
      <c r="D431" s="45"/>
      <c r="E431" s="45"/>
      <c r="F431" s="45"/>
      <c r="G431" s="46"/>
    </row>
    <row r="432" spans="1:7" x14ac:dyDescent="0.25">
      <c r="A432" s="39">
        <v>101</v>
      </c>
      <c r="B432" s="39"/>
      <c r="C432" s="40">
        <v>1</v>
      </c>
      <c r="D432" s="40">
        <v>8</v>
      </c>
      <c r="E432" s="40">
        <v>0.24</v>
      </c>
      <c r="F432" s="40"/>
      <c r="G432" s="40">
        <f t="shared" ref="G432:G469" si="9">PRODUCT(C432:F432)</f>
        <v>1.92</v>
      </c>
    </row>
    <row r="433" spans="1:7" x14ac:dyDescent="0.25">
      <c r="A433" s="39">
        <v>102</v>
      </c>
      <c r="B433" s="39"/>
      <c r="C433" s="40">
        <v>2</v>
      </c>
      <c r="D433" s="40">
        <v>8</v>
      </c>
      <c r="E433" s="40">
        <v>0.24</v>
      </c>
      <c r="F433" s="40"/>
      <c r="G433" s="40">
        <f t="shared" si="9"/>
        <v>3.84</v>
      </c>
    </row>
    <row r="434" spans="1:7" x14ac:dyDescent="0.25">
      <c r="A434" s="39">
        <v>103</v>
      </c>
      <c r="B434" s="39"/>
      <c r="C434" s="40">
        <v>2</v>
      </c>
      <c r="D434" s="40">
        <v>8</v>
      </c>
      <c r="E434" s="40">
        <v>0.24</v>
      </c>
      <c r="F434" s="40"/>
      <c r="G434" s="40">
        <f t="shared" si="9"/>
        <v>3.84</v>
      </c>
    </row>
    <row r="435" spans="1:7" x14ac:dyDescent="0.25">
      <c r="A435" s="39">
        <v>104</v>
      </c>
      <c r="B435" s="39"/>
      <c r="C435" s="40">
        <v>2</v>
      </c>
      <c r="D435" s="40">
        <v>8</v>
      </c>
      <c r="E435" s="40">
        <v>0.24</v>
      </c>
      <c r="F435" s="40"/>
      <c r="G435" s="40">
        <f t="shared" si="9"/>
        <v>3.84</v>
      </c>
    </row>
    <row r="436" spans="1:7" x14ac:dyDescent="0.25">
      <c r="A436" s="39">
        <v>105</v>
      </c>
      <c r="B436" s="39"/>
      <c r="C436" s="40">
        <v>2</v>
      </c>
      <c r="D436" s="40">
        <v>8</v>
      </c>
      <c r="E436" s="40">
        <v>0.24</v>
      </c>
      <c r="F436" s="40"/>
      <c r="G436" s="40">
        <f t="shared" si="9"/>
        <v>3.84</v>
      </c>
    </row>
    <row r="437" spans="1:7" x14ac:dyDescent="0.25">
      <c r="A437" s="39">
        <v>106</v>
      </c>
      <c r="B437" s="39"/>
      <c r="C437" s="40">
        <v>2</v>
      </c>
      <c r="D437" s="40">
        <v>8</v>
      </c>
      <c r="E437" s="40">
        <v>0.24</v>
      </c>
      <c r="F437" s="40"/>
      <c r="G437" s="40">
        <f t="shared" si="9"/>
        <v>3.84</v>
      </c>
    </row>
    <row r="438" spans="1:7" x14ac:dyDescent="0.25">
      <c r="A438" s="39">
        <v>107</v>
      </c>
      <c r="B438" s="39"/>
      <c r="C438" s="40">
        <v>2</v>
      </c>
      <c r="D438" s="40">
        <v>8</v>
      </c>
      <c r="E438" s="40">
        <v>0.24</v>
      </c>
      <c r="F438" s="40"/>
      <c r="G438" s="40">
        <f t="shared" si="9"/>
        <v>3.84</v>
      </c>
    </row>
    <row r="439" spans="1:7" x14ac:dyDescent="0.25">
      <c r="A439" s="39">
        <v>108</v>
      </c>
      <c r="B439" s="39"/>
      <c r="C439" s="40">
        <v>1</v>
      </c>
      <c r="D439" s="40">
        <v>8</v>
      </c>
      <c r="E439" s="40">
        <v>0.24</v>
      </c>
      <c r="F439" s="40"/>
      <c r="G439" s="40">
        <f t="shared" si="9"/>
        <v>1.92</v>
      </c>
    </row>
    <row r="440" spans="1:7" x14ac:dyDescent="0.25">
      <c r="A440" s="39">
        <v>109</v>
      </c>
      <c r="B440" s="39"/>
      <c r="C440" s="40">
        <v>2</v>
      </c>
      <c r="D440" s="40">
        <v>8</v>
      </c>
      <c r="E440" s="40">
        <v>0.24</v>
      </c>
      <c r="F440" s="40"/>
      <c r="G440" s="40">
        <f t="shared" si="9"/>
        <v>3.84</v>
      </c>
    </row>
    <row r="441" spans="1:7" x14ac:dyDescent="0.25">
      <c r="A441" s="39">
        <v>110</v>
      </c>
      <c r="B441" s="39"/>
      <c r="C441" s="40">
        <v>2</v>
      </c>
      <c r="D441" s="40">
        <v>8</v>
      </c>
      <c r="E441" s="40">
        <v>0.24</v>
      </c>
      <c r="F441" s="40"/>
      <c r="G441" s="40">
        <f t="shared" si="9"/>
        <v>3.84</v>
      </c>
    </row>
    <row r="442" spans="1:7" x14ac:dyDescent="0.25">
      <c r="A442" s="39">
        <v>111</v>
      </c>
      <c r="B442" s="39"/>
      <c r="C442" s="40">
        <v>3</v>
      </c>
      <c r="D442" s="40">
        <v>8</v>
      </c>
      <c r="E442" s="40">
        <v>0.24</v>
      </c>
      <c r="F442" s="40"/>
      <c r="G442" s="40">
        <f t="shared" si="9"/>
        <v>5.76</v>
      </c>
    </row>
    <row r="443" spans="1:7" x14ac:dyDescent="0.25">
      <c r="A443" s="39">
        <v>112</v>
      </c>
      <c r="B443" s="39"/>
      <c r="C443" s="40">
        <v>3</v>
      </c>
      <c r="D443" s="40">
        <v>8</v>
      </c>
      <c r="E443" s="40">
        <v>0.24</v>
      </c>
      <c r="F443" s="40"/>
      <c r="G443" s="40">
        <f t="shared" si="9"/>
        <v>5.76</v>
      </c>
    </row>
    <row r="444" spans="1:7" x14ac:dyDescent="0.25">
      <c r="A444" s="39">
        <v>113</v>
      </c>
      <c r="B444" s="39"/>
      <c r="C444" s="40">
        <v>3</v>
      </c>
      <c r="D444" s="40">
        <v>8</v>
      </c>
      <c r="E444" s="40">
        <v>0.24</v>
      </c>
      <c r="F444" s="40"/>
      <c r="G444" s="40">
        <f t="shared" si="9"/>
        <v>5.76</v>
      </c>
    </row>
    <row r="445" spans="1:7" x14ac:dyDescent="0.25">
      <c r="A445" s="39">
        <v>114</v>
      </c>
      <c r="B445" s="39"/>
      <c r="C445" s="40">
        <v>2</v>
      </c>
      <c r="D445" s="40">
        <v>8</v>
      </c>
      <c r="E445" s="40">
        <v>0.24</v>
      </c>
      <c r="F445" s="40"/>
      <c r="G445" s="40">
        <f t="shared" si="9"/>
        <v>3.84</v>
      </c>
    </row>
    <row r="446" spans="1:7" x14ac:dyDescent="0.25">
      <c r="A446" s="39">
        <v>115</v>
      </c>
      <c r="B446" s="39"/>
      <c r="C446" s="40">
        <v>1</v>
      </c>
      <c r="D446" s="40">
        <v>8</v>
      </c>
      <c r="E446" s="40">
        <v>0.24</v>
      </c>
      <c r="F446" s="40"/>
      <c r="G446" s="40">
        <f t="shared" si="9"/>
        <v>1.92</v>
      </c>
    </row>
    <row r="447" spans="1:7" x14ac:dyDescent="0.25">
      <c r="A447" s="39">
        <v>116</v>
      </c>
      <c r="B447" s="39"/>
      <c r="C447" s="40">
        <v>2</v>
      </c>
      <c r="D447" s="40">
        <v>8</v>
      </c>
      <c r="E447" s="40">
        <v>0.24</v>
      </c>
      <c r="F447" s="40"/>
      <c r="G447" s="40">
        <f t="shared" si="9"/>
        <v>3.84</v>
      </c>
    </row>
    <row r="448" spans="1:7" x14ac:dyDescent="0.25">
      <c r="A448" s="39">
        <v>117</v>
      </c>
      <c r="B448" s="39"/>
      <c r="C448" s="40">
        <v>2</v>
      </c>
      <c r="D448" s="40">
        <v>8</v>
      </c>
      <c r="E448" s="40">
        <v>0.24</v>
      </c>
      <c r="F448" s="40"/>
      <c r="G448" s="40">
        <f t="shared" si="9"/>
        <v>3.84</v>
      </c>
    </row>
    <row r="449" spans="1:7" x14ac:dyDescent="0.25">
      <c r="A449" s="39">
        <v>118</v>
      </c>
      <c r="B449" s="39"/>
      <c r="C449" s="40">
        <v>2</v>
      </c>
      <c r="D449" s="40">
        <v>8</v>
      </c>
      <c r="E449" s="40">
        <v>0.24</v>
      </c>
      <c r="F449" s="40"/>
      <c r="G449" s="40">
        <f t="shared" si="9"/>
        <v>3.84</v>
      </c>
    </row>
    <row r="450" spans="1:7" x14ac:dyDescent="0.25">
      <c r="A450" s="39">
        <v>119</v>
      </c>
      <c r="B450" s="39"/>
      <c r="C450" s="40">
        <v>2</v>
      </c>
      <c r="D450" s="40">
        <v>8</v>
      </c>
      <c r="E450" s="40">
        <v>0.24</v>
      </c>
      <c r="F450" s="40"/>
      <c r="G450" s="40">
        <f t="shared" si="9"/>
        <v>3.84</v>
      </c>
    </row>
    <row r="451" spans="1:7" x14ac:dyDescent="0.25">
      <c r="A451" s="39">
        <v>120</v>
      </c>
      <c r="B451" s="39"/>
      <c r="C451" s="40">
        <v>3</v>
      </c>
      <c r="D451" s="40">
        <v>8</v>
      </c>
      <c r="E451" s="40">
        <v>0.24</v>
      </c>
      <c r="F451" s="40"/>
      <c r="G451" s="40">
        <f t="shared" si="9"/>
        <v>5.76</v>
      </c>
    </row>
    <row r="452" spans="1:7" x14ac:dyDescent="0.25">
      <c r="A452" s="39">
        <v>121</v>
      </c>
      <c r="B452" s="39"/>
      <c r="C452" s="40">
        <v>2</v>
      </c>
      <c r="D452" s="40">
        <v>8</v>
      </c>
      <c r="E452" s="40">
        <v>0.24</v>
      </c>
      <c r="F452" s="40"/>
      <c r="G452" s="40">
        <f t="shared" si="9"/>
        <v>3.84</v>
      </c>
    </row>
    <row r="453" spans="1:7" x14ac:dyDescent="0.25">
      <c r="A453" s="39">
        <v>122</v>
      </c>
      <c r="B453" s="39"/>
      <c r="C453" s="40">
        <v>1</v>
      </c>
      <c r="D453" s="40">
        <v>8</v>
      </c>
      <c r="E453" s="40">
        <v>0.24</v>
      </c>
      <c r="F453" s="40"/>
      <c r="G453" s="40">
        <f t="shared" si="9"/>
        <v>1.92</v>
      </c>
    </row>
    <row r="454" spans="1:7" x14ac:dyDescent="0.25">
      <c r="A454" s="39">
        <v>123</v>
      </c>
      <c r="B454" s="39"/>
      <c r="C454" s="40">
        <v>2</v>
      </c>
      <c r="D454" s="40">
        <v>8</v>
      </c>
      <c r="E454" s="40">
        <v>0.24</v>
      </c>
      <c r="F454" s="40"/>
      <c r="G454" s="40">
        <f t="shared" si="9"/>
        <v>3.84</v>
      </c>
    </row>
    <row r="455" spans="1:7" x14ac:dyDescent="0.25">
      <c r="A455" s="39">
        <v>124</v>
      </c>
      <c r="B455" s="39"/>
      <c r="C455" s="40">
        <v>3</v>
      </c>
      <c r="D455" s="40">
        <v>8</v>
      </c>
      <c r="E455" s="40">
        <v>0.24</v>
      </c>
      <c r="F455" s="40"/>
      <c r="G455" s="40">
        <f t="shared" si="9"/>
        <v>5.76</v>
      </c>
    </row>
    <row r="456" spans="1:7" x14ac:dyDescent="0.25">
      <c r="A456" s="39">
        <v>125</v>
      </c>
      <c r="B456" s="39"/>
      <c r="C456" s="40">
        <v>3</v>
      </c>
      <c r="D456" s="40">
        <v>8</v>
      </c>
      <c r="E456" s="40">
        <v>0.24</v>
      </c>
      <c r="F456" s="40"/>
      <c r="G456" s="40">
        <f t="shared" si="9"/>
        <v>5.76</v>
      </c>
    </row>
    <row r="457" spans="1:7" x14ac:dyDescent="0.25">
      <c r="A457" s="39">
        <v>126</v>
      </c>
      <c r="B457" s="39"/>
      <c r="C457" s="40">
        <v>3</v>
      </c>
      <c r="D457" s="40">
        <v>8</v>
      </c>
      <c r="E457" s="40">
        <v>0.24</v>
      </c>
      <c r="F457" s="40"/>
      <c r="G457" s="40">
        <f t="shared" si="9"/>
        <v>5.76</v>
      </c>
    </row>
    <row r="458" spans="1:7" x14ac:dyDescent="0.25">
      <c r="A458" s="39">
        <v>127</v>
      </c>
      <c r="B458" s="39"/>
      <c r="C458" s="40">
        <v>2</v>
      </c>
      <c r="D458" s="40">
        <v>8</v>
      </c>
      <c r="E458" s="40">
        <v>0.24</v>
      </c>
      <c r="F458" s="40"/>
      <c r="G458" s="40">
        <f t="shared" si="9"/>
        <v>3.84</v>
      </c>
    </row>
    <row r="459" spans="1:7" x14ac:dyDescent="0.25">
      <c r="A459" s="39">
        <v>128</v>
      </c>
      <c r="B459" s="39"/>
      <c r="C459" s="40">
        <v>2</v>
      </c>
      <c r="D459" s="40">
        <v>8</v>
      </c>
      <c r="E459" s="40">
        <v>0.24</v>
      </c>
      <c r="F459" s="40"/>
      <c r="G459" s="40">
        <f t="shared" si="9"/>
        <v>3.84</v>
      </c>
    </row>
    <row r="460" spans="1:7" x14ac:dyDescent="0.25">
      <c r="A460" s="39">
        <v>129</v>
      </c>
      <c r="B460" s="39"/>
      <c r="C460" s="40">
        <v>2</v>
      </c>
      <c r="D460" s="40">
        <v>8</v>
      </c>
      <c r="E460" s="40">
        <v>0.24</v>
      </c>
      <c r="F460" s="40"/>
      <c r="G460" s="40">
        <f t="shared" si="9"/>
        <v>3.84</v>
      </c>
    </row>
    <row r="461" spans="1:7" x14ac:dyDescent="0.25">
      <c r="A461" s="39">
        <v>130</v>
      </c>
      <c r="B461" s="39"/>
      <c r="C461" s="40">
        <v>3</v>
      </c>
      <c r="D461" s="40">
        <v>8</v>
      </c>
      <c r="E461" s="40">
        <v>0.24</v>
      </c>
      <c r="F461" s="40"/>
      <c r="G461" s="40">
        <f t="shared" si="9"/>
        <v>5.76</v>
      </c>
    </row>
    <row r="462" spans="1:7" x14ac:dyDescent="0.25">
      <c r="A462" s="39">
        <v>131</v>
      </c>
      <c r="B462" s="39"/>
      <c r="C462" s="40">
        <v>3</v>
      </c>
      <c r="D462" s="40">
        <v>8</v>
      </c>
      <c r="E462" s="40">
        <v>0.24</v>
      </c>
      <c r="F462" s="40"/>
      <c r="G462" s="40">
        <f t="shared" si="9"/>
        <v>5.76</v>
      </c>
    </row>
    <row r="463" spans="1:7" x14ac:dyDescent="0.25">
      <c r="A463" s="39">
        <v>132</v>
      </c>
      <c r="B463" s="39"/>
      <c r="C463" s="40">
        <v>2</v>
      </c>
      <c r="D463" s="40">
        <v>8</v>
      </c>
      <c r="E463" s="40">
        <v>0.24</v>
      </c>
      <c r="F463" s="40"/>
      <c r="G463" s="40">
        <f t="shared" si="9"/>
        <v>3.84</v>
      </c>
    </row>
    <row r="464" spans="1:7" x14ac:dyDescent="0.25">
      <c r="A464" s="39">
        <v>133</v>
      </c>
      <c r="B464" s="39"/>
      <c r="C464" s="40">
        <v>2</v>
      </c>
      <c r="D464" s="40">
        <v>8</v>
      </c>
      <c r="E464" s="40">
        <v>0.24</v>
      </c>
      <c r="F464" s="40"/>
      <c r="G464" s="40">
        <f t="shared" si="9"/>
        <v>3.84</v>
      </c>
    </row>
    <row r="465" spans="1:7" x14ac:dyDescent="0.25">
      <c r="A465" s="39">
        <v>134</v>
      </c>
      <c r="B465" s="39"/>
      <c r="C465" s="40">
        <v>2</v>
      </c>
      <c r="D465" s="40">
        <v>8</v>
      </c>
      <c r="E465" s="40">
        <v>0.24</v>
      </c>
      <c r="F465" s="40"/>
      <c r="G465" s="40">
        <f t="shared" si="9"/>
        <v>3.84</v>
      </c>
    </row>
    <row r="466" spans="1:7" x14ac:dyDescent="0.25">
      <c r="A466" s="39">
        <v>135</v>
      </c>
      <c r="B466" s="39"/>
      <c r="C466" s="40">
        <v>2</v>
      </c>
      <c r="D466" s="40">
        <v>8</v>
      </c>
      <c r="E466" s="40">
        <v>0.24</v>
      </c>
      <c r="F466" s="40"/>
      <c r="G466" s="40">
        <f t="shared" si="9"/>
        <v>3.84</v>
      </c>
    </row>
    <row r="467" spans="1:7" x14ac:dyDescent="0.25">
      <c r="A467" s="39">
        <v>136</v>
      </c>
      <c r="B467" s="39"/>
      <c r="C467" s="40">
        <v>2</v>
      </c>
      <c r="D467" s="40">
        <v>8</v>
      </c>
      <c r="E467" s="40">
        <v>0.24</v>
      </c>
      <c r="F467" s="40"/>
      <c r="G467" s="40">
        <f t="shared" si="9"/>
        <v>3.84</v>
      </c>
    </row>
    <row r="468" spans="1:7" x14ac:dyDescent="0.25">
      <c r="A468" s="39">
        <v>137</v>
      </c>
      <c r="B468" s="39"/>
      <c r="C468" s="40">
        <v>2</v>
      </c>
      <c r="D468" s="40">
        <v>8</v>
      </c>
      <c r="E468" s="40">
        <v>0.24</v>
      </c>
      <c r="F468" s="40"/>
      <c r="G468" s="40">
        <f t="shared" si="9"/>
        <v>3.84</v>
      </c>
    </row>
    <row r="469" spans="1:7" x14ac:dyDescent="0.25">
      <c r="A469" s="39" t="s">
        <v>4243</v>
      </c>
      <c r="B469" s="39"/>
      <c r="C469" s="40">
        <v>3</v>
      </c>
      <c r="D469" s="40">
        <v>8</v>
      </c>
      <c r="E469" s="40">
        <v>0.24</v>
      </c>
      <c r="F469" s="40"/>
      <c r="G469" s="40">
        <f t="shared" si="9"/>
        <v>5.76</v>
      </c>
    </row>
    <row r="470" spans="1:7" x14ac:dyDescent="0.25">
      <c r="A470" s="39" t="s">
        <v>4250</v>
      </c>
      <c r="B470" s="39"/>
      <c r="C470" s="40">
        <v>25</v>
      </c>
      <c r="D470" s="40">
        <v>1297.0160000000001</v>
      </c>
      <c r="E470" s="40"/>
      <c r="F470" s="40"/>
      <c r="G470" s="40">
        <f>C470 * D470/100</f>
        <v>324.25400000000002</v>
      </c>
    </row>
    <row r="472" spans="1:7" ht="45" customHeight="1" x14ac:dyDescent="0.25">
      <c r="A472" s="36" t="s">
        <v>4251</v>
      </c>
      <c r="B472" s="37" t="s">
        <v>4195</v>
      </c>
      <c r="C472" s="36" t="s">
        <v>95</v>
      </c>
      <c r="D472" s="36" t="s">
        <v>45</v>
      </c>
      <c r="E472" s="1" t="s">
        <v>96</v>
      </c>
      <c r="F472" s="1" t="s">
        <v>96</v>
      </c>
      <c r="G472" s="38">
        <f>SUM(G473:G581)</f>
        <v>1621.262499999998</v>
      </c>
    </row>
    <row r="473" spans="1:7" x14ac:dyDescent="0.25">
      <c r="A473" s="41"/>
      <c r="B473" s="41" t="s">
        <v>4201</v>
      </c>
      <c r="C473" s="42" t="s">
        <v>4202</v>
      </c>
      <c r="D473" s="42" t="s">
        <v>16</v>
      </c>
      <c r="E473" s="42" t="s">
        <v>4225</v>
      </c>
      <c r="F473" s="42"/>
      <c r="G473" s="43"/>
    </row>
    <row r="474" spans="1:7" x14ac:dyDescent="0.25">
      <c r="A474" s="44" t="s">
        <v>4238</v>
      </c>
      <c r="B474" s="44" t="s">
        <v>3974</v>
      </c>
      <c r="C474" s="45"/>
      <c r="D474" s="45"/>
      <c r="E474" s="45"/>
      <c r="F474" s="45"/>
      <c r="G474" s="46"/>
    </row>
    <row r="475" spans="1:7" x14ac:dyDescent="0.25">
      <c r="A475" s="39"/>
      <c r="B475" s="39"/>
      <c r="C475" s="40">
        <v>1</v>
      </c>
      <c r="D475" s="40">
        <v>921</v>
      </c>
      <c r="E475" s="40">
        <v>1</v>
      </c>
      <c r="F475" s="40"/>
      <c r="G475" s="40">
        <f>PRODUCT(C475:F475)</f>
        <v>921</v>
      </c>
    </row>
    <row r="476" spans="1:7" x14ac:dyDescent="0.25">
      <c r="A476" s="41"/>
      <c r="B476" s="41" t="s">
        <v>4201</v>
      </c>
      <c r="C476" s="42" t="s">
        <v>4202</v>
      </c>
      <c r="D476" s="42" t="s">
        <v>4203</v>
      </c>
      <c r="E476" s="42" t="s">
        <v>16</v>
      </c>
      <c r="F476" s="42"/>
      <c r="G476" s="43"/>
    </row>
    <row r="477" spans="1:7" x14ac:dyDescent="0.25">
      <c r="A477" s="44" t="s">
        <v>4239</v>
      </c>
      <c r="B477" s="44" t="s">
        <v>3974</v>
      </c>
      <c r="C477" s="45"/>
      <c r="D477" s="45"/>
      <c r="E477" s="45"/>
      <c r="F477" s="45"/>
      <c r="G477" s="46"/>
    </row>
    <row r="478" spans="1:7" x14ac:dyDescent="0.25">
      <c r="A478" s="39"/>
      <c r="B478" s="39"/>
      <c r="C478" s="40">
        <v>1</v>
      </c>
      <c r="D478" s="40">
        <v>71.5</v>
      </c>
      <c r="E478" s="40">
        <v>0.4</v>
      </c>
      <c r="F478" s="40"/>
      <c r="G478" s="40">
        <f>PRODUCT(C478:F478)</f>
        <v>28.6</v>
      </c>
    </row>
    <row r="479" spans="1:7" x14ac:dyDescent="0.25">
      <c r="A479" s="39"/>
      <c r="B479" s="39"/>
      <c r="C479" s="40">
        <v>1</v>
      </c>
      <c r="D479" s="40">
        <v>28</v>
      </c>
      <c r="E479" s="40">
        <v>0.4</v>
      </c>
      <c r="F479" s="40"/>
      <c r="G479" s="40">
        <f>PRODUCT(C479:F479)</f>
        <v>11.200000000000001</v>
      </c>
    </row>
    <row r="480" spans="1:7" x14ac:dyDescent="0.25">
      <c r="A480" s="41"/>
      <c r="B480" s="41" t="s">
        <v>4201</v>
      </c>
      <c r="C480" s="42" t="s">
        <v>4202</v>
      </c>
      <c r="D480" s="42" t="s">
        <v>4203</v>
      </c>
      <c r="E480" s="42" t="s">
        <v>4211</v>
      </c>
      <c r="F480" s="42" t="s">
        <v>4225</v>
      </c>
      <c r="G480" s="43"/>
    </row>
    <row r="481" spans="1:7" x14ac:dyDescent="0.25">
      <c r="A481" s="44" t="s">
        <v>4241</v>
      </c>
      <c r="B481" s="44" t="s">
        <v>3974</v>
      </c>
      <c r="C481" s="45"/>
      <c r="D481" s="45"/>
      <c r="E481" s="45"/>
      <c r="F481" s="45"/>
      <c r="G481" s="46"/>
    </row>
    <row r="482" spans="1:7" x14ac:dyDescent="0.25">
      <c r="A482" s="39">
        <v>101</v>
      </c>
      <c r="B482" s="39"/>
      <c r="C482" s="40">
        <v>1</v>
      </c>
      <c r="D482" s="40">
        <v>1.1000000000000001</v>
      </c>
      <c r="E482" s="40">
        <v>1.1000000000000001</v>
      </c>
      <c r="F482" s="40">
        <v>0.8</v>
      </c>
      <c r="G482" s="40">
        <f t="shared" ref="G482:G518" si="10">PRODUCT(C482:F482)</f>
        <v>0.96800000000000019</v>
      </c>
    </row>
    <row r="483" spans="1:7" x14ac:dyDescent="0.25">
      <c r="A483" s="39">
        <v>102</v>
      </c>
      <c r="B483" s="39"/>
      <c r="C483" s="40">
        <v>1</v>
      </c>
      <c r="D483" s="40">
        <v>2.2000000000000002</v>
      </c>
      <c r="E483" s="40">
        <v>1.1000000000000001</v>
      </c>
      <c r="F483" s="40">
        <v>1.1000000000000001</v>
      </c>
      <c r="G483" s="40">
        <f t="shared" si="10"/>
        <v>2.6620000000000008</v>
      </c>
    </row>
    <row r="484" spans="1:7" x14ac:dyDescent="0.25">
      <c r="A484" s="39">
        <v>103</v>
      </c>
      <c r="B484" s="39"/>
      <c r="C484" s="40">
        <v>1</v>
      </c>
      <c r="D484" s="40">
        <v>2.2000000000000002</v>
      </c>
      <c r="E484" s="40">
        <v>1.1000000000000001</v>
      </c>
      <c r="F484" s="40">
        <v>1.1000000000000001</v>
      </c>
      <c r="G484" s="40">
        <f t="shared" si="10"/>
        <v>2.6620000000000008</v>
      </c>
    </row>
    <row r="485" spans="1:7" x14ac:dyDescent="0.25">
      <c r="A485" s="39">
        <v>104</v>
      </c>
      <c r="B485" s="39"/>
      <c r="C485" s="40">
        <v>1</v>
      </c>
      <c r="D485" s="40">
        <v>2.2000000000000002</v>
      </c>
      <c r="E485" s="40">
        <v>1.1000000000000001</v>
      </c>
      <c r="F485" s="40">
        <v>1.1000000000000001</v>
      </c>
      <c r="G485" s="40">
        <f t="shared" si="10"/>
        <v>2.6620000000000008</v>
      </c>
    </row>
    <row r="486" spans="1:7" x14ac:dyDescent="0.25">
      <c r="A486" s="39">
        <v>105</v>
      </c>
      <c r="B486" s="39"/>
      <c r="C486" s="40">
        <v>1</v>
      </c>
      <c r="D486" s="40">
        <v>2.2000000000000002</v>
      </c>
      <c r="E486" s="40">
        <v>1.1000000000000001</v>
      </c>
      <c r="F486" s="40">
        <v>1.1000000000000001</v>
      </c>
      <c r="G486" s="40">
        <f t="shared" si="10"/>
        <v>2.6620000000000008</v>
      </c>
    </row>
    <row r="487" spans="1:7" x14ac:dyDescent="0.25">
      <c r="A487" s="39">
        <v>106</v>
      </c>
      <c r="B487" s="39"/>
      <c r="C487" s="40">
        <v>1</v>
      </c>
      <c r="D487" s="40">
        <v>2.2000000000000002</v>
      </c>
      <c r="E487" s="40">
        <v>1.1000000000000001</v>
      </c>
      <c r="F487" s="40">
        <v>1.1000000000000001</v>
      </c>
      <c r="G487" s="40">
        <f t="shared" si="10"/>
        <v>2.6620000000000008</v>
      </c>
    </row>
    <row r="488" spans="1:7" x14ac:dyDescent="0.25">
      <c r="A488" s="39">
        <v>107</v>
      </c>
      <c r="B488" s="39"/>
      <c r="C488" s="40">
        <v>1</v>
      </c>
      <c r="D488" s="40">
        <v>2.2000000000000002</v>
      </c>
      <c r="E488" s="40">
        <v>1.1000000000000001</v>
      </c>
      <c r="F488" s="40">
        <v>1.1000000000000001</v>
      </c>
      <c r="G488" s="40">
        <f t="shared" si="10"/>
        <v>2.6620000000000008</v>
      </c>
    </row>
    <row r="489" spans="1:7" x14ac:dyDescent="0.25">
      <c r="A489" s="39">
        <v>108</v>
      </c>
      <c r="B489" s="39"/>
      <c r="C489" s="40">
        <v>1</v>
      </c>
      <c r="D489" s="40">
        <v>1.1000000000000001</v>
      </c>
      <c r="E489" s="40">
        <v>1.1000000000000001</v>
      </c>
      <c r="F489" s="40">
        <v>0.8</v>
      </c>
      <c r="G489" s="40">
        <f t="shared" si="10"/>
        <v>0.96800000000000019</v>
      </c>
    </row>
    <row r="490" spans="1:7" x14ac:dyDescent="0.25">
      <c r="A490" s="39">
        <v>109</v>
      </c>
      <c r="B490" s="39"/>
      <c r="C490" s="40">
        <v>1</v>
      </c>
      <c r="D490" s="40">
        <v>2.2000000000000002</v>
      </c>
      <c r="E490" s="40">
        <v>1.1000000000000001</v>
      </c>
      <c r="F490" s="40">
        <v>1.1000000000000001</v>
      </c>
      <c r="G490" s="40">
        <f t="shared" si="10"/>
        <v>2.6620000000000008</v>
      </c>
    </row>
    <row r="491" spans="1:7" x14ac:dyDescent="0.25">
      <c r="A491" s="39">
        <v>110</v>
      </c>
      <c r="B491" s="39"/>
      <c r="C491" s="40">
        <v>1</v>
      </c>
      <c r="D491" s="40">
        <v>2.2000000000000002</v>
      </c>
      <c r="E491" s="40">
        <v>1.1000000000000001</v>
      </c>
      <c r="F491" s="40">
        <v>1.1000000000000001</v>
      </c>
      <c r="G491" s="40">
        <f t="shared" si="10"/>
        <v>2.6620000000000008</v>
      </c>
    </row>
    <row r="492" spans="1:7" x14ac:dyDescent="0.25">
      <c r="A492" s="39">
        <v>111</v>
      </c>
      <c r="B492" s="39"/>
      <c r="C492" s="40">
        <v>1</v>
      </c>
      <c r="D492" s="40"/>
      <c r="E492" s="40">
        <v>3.39</v>
      </c>
      <c r="F492" s="40">
        <v>1.35</v>
      </c>
      <c r="G492" s="40">
        <f t="shared" si="10"/>
        <v>4.5765000000000002</v>
      </c>
    </row>
    <row r="493" spans="1:7" x14ac:dyDescent="0.25">
      <c r="A493" s="39">
        <v>112</v>
      </c>
      <c r="B493" s="39"/>
      <c r="C493" s="40">
        <v>1</v>
      </c>
      <c r="D493" s="40"/>
      <c r="E493" s="40">
        <v>3.39</v>
      </c>
      <c r="F493" s="40">
        <v>1.35</v>
      </c>
      <c r="G493" s="40">
        <f t="shared" si="10"/>
        <v>4.5765000000000002</v>
      </c>
    </row>
    <row r="494" spans="1:7" x14ac:dyDescent="0.25">
      <c r="A494" s="39">
        <v>113</v>
      </c>
      <c r="B494" s="39"/>
      <c r="C494" s="40">
        <v>1</v>
      </c>
      <c r="D494" s="40"/>
      <c r="E494" s="40">
        <v>3.39</v>
      </c>
      <c r="F494" s="40">
        <v>1.35</v>
      </c>
      <c r="G494" s="40">
        <f t="shared" si="10"/>
        <v>4.5765000000000002</v>
      </c>
    </row>
    <row r="495" spans="1:7" x14ac:dyDescent="0.25">
      <c r="A495" s="39">
        <v>114</v>
      </c>
      <c r="B495" s="39"/>
      <c r="C495" s="40">
        <v>1</v>
      </c>
      <c r="D495" s="40">
        <v>2.2000000000000002</v>
      </c>
      <c r="E495" s="40">
        <v>1.1000000000000001</v>
      </c>
      <c r="F495" s="40">
        <v>1.1000000000000001</v>
      </c>
      <c r="G495" s="40">
        <f t="shared" si="10"/>
        <v>2.6620000000000008</v>
      </c>
    </row>
    <row r="496" spans="1:7" x14ac:dyDescent="0.25">
      <c r="A496" s="39">
        <v>115</v>
      </c>
      <c r="B496" s="39"/>
      <c r="C496" s="40">
        <v>1</v>
      </c>
      <c r="D496" s="40">
        <v>1.1000000000000001</v>
      </c>
      <c r="E496" s="40">
        <v>1.1000000000000001</v>
      </c>
      <c r="F496" s="40">
        <v>0.8</v>
      </c>
      <c r="G496" s="40">
        <f t="shared" si="10"/>
        <v>0.96800000000000019</v>
      </c>
    </row>
    <row r="497" spans="1:7" x14ac:dyDescent="0.25">
      <c r="A497" s="39">
        <v>116</v>
      </c>
      <c r="B497" s="39"/>
      <c r="C497" s="40">
        <v>1</v>
      </c>
      <c r="D497" s="40">
        <v>2.2000000000000002</v>
      </c>
      <c r="E497" s="40">
        <v>1.1000000000000001</v>
      </c>
      <c r="F497" s="40">
        <v>1.1000000000000001</v>
      </c>
      <c r="G497" s="40">
        <f t="shared" si="10"/>
        <v>2.6620000000000008</v>
      </c>
    </row>
    <row r="498" spans="1:7" x14ac:dyDescent="0.25">
      <c r="A498" s="39">
        <v>117</v>
      </c>
      <c r="B498" s="39"/>
      <c r="C498" s="40">
        <v>1</v>
      </c>
      <c r="D498" s="40">
        <v>2.2000000000000002</v>
      </c>
      <c r="E498" s="40">
        <v>1.1000000000000001</v>
      </c>
      <c r="F498" s="40">
        <v>1.1000000000000001</v>
      </c>
      <c r="G498" s="40">
        <f t="shared" si="10"/>
        <v>2.6620000000000008</v>
      </c>
    </row>
    <row r="499" spans="1:7" x14ac:dyDescent="0.25">
      <c r="A499" s="39">
        <v>118</v>
      </c>
      <c r="B499" s="39"/>
      <c r="C499" s="40">
        <v>1</v>
      </c>
      <c r="D499" s="40">
        <v>2.2000000000000002</v>
      </c>
      <c r="E499" s="40">
        <v>1.1000000000000001</v>
      </c>
      <c r="F499" s="40">
        <v>1.1000000000000001</v>
      </c>
      <c r="G499" s="40">
        <f t="shared" si="10"/>
        <v>2.6620000000000008</v>
      </c>
    </row>
    <row r="500" spans="1:7" x14ac:dyDescent="0.25">
      <c r="A500" s="39">
        <v>119</v>
      </c>
      <c r="B500" s="39"/>
      <c r="C500" s="40">
        <v>1</v>
      </c>
      <c r="D500" s="40">
        <v>2.2000000000000002</v>
      </c>
      <c r="E500" s="40">
        <v>1.1000000000000001</v>
      </c>
      <c r="F500" s="40">
        <v>1.1000000000000001</v>
      </c>
      <c r="G500" s="40">
        <f t="shared" si="10"/>
        <v>2.6620000000000008</v>
      </c>
    </row>
    <row r="501" spans="1:7" x14ac:dyDescent="0.25">
      <c r="A501" s="39">
        <v>120</v>
      </c>
      <c r="B501" s="39"/>
      <c r="C501" s="40">
        <v>1</v>
      </c>
      <c r="D501" s="40"/>
      <c r="E501" s="40">
        <v>3.39</v>
      </c>
      <c r="F501" s="40">
        <v>1.35</v>
      </c>
      <c r="G501" s="40">
        <f t="shared" si="10"/>
        <v>4.5765000000000002</v>
      </c>
    </row>
    <row r="502" spans="1:7" x14ac:dyDescent="0.25">
      <c r="A502" s="39">
        <v>121</v>
      </c>
      <c r="B502" s="39"/>
      <c r="C502" s="40">
        <v>1</v>
      </c>
      <c r="D502" s="40">
        <v>2.2000000000000002</v>
      </c>
      <c r="E502" s="40">
        <v>1.1000000000000001</v>
      </c>
      <c r="F502" s="40">
        <v>1.1000000000000001</v>
      </c>
      <c r="G502" s="40">
        <f t="shared" si="10"/>
        <v>2.6620000000000008</v>
      </c>
    </row>
    <row r="503" spans="1:7" x14ac:dyDescent="0.25">
      <c r="A503" s="39">
        <v>122</v>
      </c>
      <c r="B503" s="39"/>
      <c r="C503" s="40">
        <v>1</v>
      </c>
      <c r="D503" s="40">
        <v>1.1000000000000001</v>
      </c>
      <c r="E503" s="40">
        <v>1.1000000000000001</v>
      </c>
      <c r="F503" s="40">
        <v>0.8</v>
      </c>
      <c r="G503" s="40">
        <f t="shared" si="10"/>
        <v>0.96800000000000019</v>
      </c>
    </row>
    <row r="504" spans="1:7" x14ac:dyDescent="0.25">
      <c r="A504" s="39">
        <v>123</v>
      </c>
      <c r="B504" s="39"/>
      <c r="C504" s="40">
        <v>1</v>
      </c>
      <c r="D504" s="40">
        <v>2.2000000000000002</v>
      </c>
      <c r="E504" s="40">
        <v>1.1000000000000001</v>
      </c>
      <c r="F504" s="40">
        <v>1.1000000000000001</v>
      </c>
      <c r="G504" s="40">
        <f t="shared" si="10"/>
        <v>2.6620000000000008</v>
      </c>
    </row>
    <row r="505" spans="1:7" x14ac:dyDescent="0.25">
      <c r="A505" s="39">
        <v>124</v>
      </c>
      <c r="B505" s="39"/>
      <c r="C505" s="40">
        <v>1</v>
      </c>
      <c r="D505" s="40"/>
      <c r="E505" s="40">
        <v>3.39</v>
      </c>
      <c r="F505" s="40">
        <v>1.35</v>
      </c>
      <c r="G505" s="40">
        <f t="shared" si="10"/>
        <v>4.5765000000000002</v>
      </c>
    </row>
    <row r="506" spans="1:7" x14ac:dyDescent="0.25">
      <c r="A506" s="39">
        <v>125</v>
      </c>
      <c r="B506" s="39"/>
      <c r="C506" s="40">
        <v>1</v>
      </c>
      <c r="D506" s="40"/>
      <c r="E506" s="40">
        <v>3.39</v>
      </c>
      <c r="F506" s="40">
        <v>1.35</v>
      </c>
      <c r="G506" s="40">
        <f t="shared" si="10"/>
        <v>4.5765000000000002</v>
      </c>
    </row>
    <row r="507" spans="1:7" x14ac:dyDescent="0.25">
      <c r="A507" s="39">
        <v>126</v>
      </c>
      <c r="B507" s="39"/>
      <c r="C507" s="40">
        <v>1</v>
      </c>
      <c r="D507" s="40"/>
      <c r="E507" s="40">
        <v>3.39</v>
      </c>
      <c r="F507" s="40">
        <v>1.35</v>
      </c>
      <c r="G507" s="40">
        <f t="shared" si="10"/>
        <v>4.5765000000000002</v>
      </c>
    </row>
    <row r="508" spans="1:7" x14ac:dyDescent="0.25">
      <c r="A508" s="39">
        <v>127</v>
      </c>
      <c r="B508" s="39"/>
      <c r="C508" s="40">
        <v>1</v>
      </c>
      <c r="D508" s="40">
        <v>2.2000000000000002</v>
      </c>
      <c r="E508" s="40">
        <v>1.1000000000000001</v>
      </c>
      <c r="F508" s="40">
        <v>1.1000000000000001</v>
      </c>
      <c r="G508" s="40">
        <f t="shared" si="10"/>
        <v>2.6620000000000008</v>
      </c>
    </row>
    <row r="509" spans="1:7" x14ac:dyDescent="0.25">
      <c r="A509" s="39">
        <v>128</v>
      </c>
      <c r="B509" s="39"/>
      <c r="C509" s="40">
        <v>1</v>
      </c>
      <c r="D509" s="40">
        <v>2.2000000000000002</v>
      </c>
      <c r="E509" s="40">
        <v>1.1000000000000001</v>
      </c>
      <c r="F509" s="40">
        <v>1.1000000000000001</v>
      </c>
      <c r="G509" s="40">
        <f t="shared" si="10"/>
        <v>2.6620000000000008</v>
      </c>
    </row>
    <row r="510" spans="1:7" x14ac:dyDescent="0.25">
      <c r="A510" s="39">
        <v>129</v>
      </c>
      <c r="B510" s="39"/>
      <c r="C510" s="40">
        <v>1</v>
      </c>
      <c r="D510" s="40">
        <v>2.2000000000000002</v>
      </c>
      <c r="E510" s="40">
        <v>1.1000000000000001</v>
      </c>
      <c r="F510" s="40">
        <v>1.1000000000000001</v>
      </c>
      <c r="G510" s="40">
        <f t="shared" si="10"/>
        <v>2.6620000000000008</v>
      </c>
    </row>
    <row r="511" spans="1:7" x14ac:dyDescent="0.25">
      <c r="A511" s="39">
        <v>130</v>
      </c>
      <c r="B511" s="39"/>
      <c r="C511" s="40">
        <v>1</v>
      </c>
      <c r="D511" s="40"/>
      <c r="E511" s="40">
        <v>3.39</v>
      </c>
      <c r="F511" s="40">
        <v>1.35</v>
      </c>
      <c r="G511" s="40">
        <f t="shared" si="10"/>
        <v>4.5765000000000002</v>
      </c>
    </row>
    <row r="512" spans="1:7" x14ac:dyDescent="0.25">
      <c r="A512" s="39">
        <v>131</v>
      </c>
      <c r="B512" s="39"/>
      <c r="C512" s="40">
        <v>1</v>
      </c>
      <c r="D512" s="40"/>
      <c r="E512" s="40">
        <v>3.39</v>
      </c>
      <c r="F512" s="40">
        <v>1.35</v>
      </c>
      <c r="G512" s="40">
        <f t="shared" si="10"/>
        <v>4.5765000000000002</v>
      </c>
    </row>
    <row r="513" spans="1:7" x14ac:dyDescent="0.25">
      <c r="A513" s="39">
        <v>132</v>
      </c>
      <c r="B513" s="39"/>
      <c r="C513" s="40">
        <v>1</v>
      </c>
      <c r="D513" s="40">
        <v>2.2000000000000002</v>
      </c>
      <c r="E513" s="40">
        <v>1.1000000000000001</v>
      </c>
      <c r="F513" s="40">
        <v>1.1000000000000001</v>
      </c>
      <c r="G513" s="40">
        <f t="shared" si="10"/>
        <v>2.6620000000000008</v>
      </c>
    </row>
    <row r="514" spans="1:7" x14ac:dyDescent="0.25">
      <c r="A514" s="39">
        <v>133</v>
      </c>
      <c r="B514" s="39"/>
      <c r="C514" s="40">
        <v>1</v>
      </c>
      <c r="D514" s="40">
        <v>2.2000000000000002</v>
      </c>
      <c r="E514" s="40">
        <v>1.1000000000000001</v>
      </c>
      <c r="F514" s="40">
        <v>1.1000000000000001</v>
      </c>
      <c r="G514" s="40">
        <f t="shared" si="10"/>
        <v>2.6620000000000008</v>
      </c>
    </row>
    <row r="515" spans="1:7" x14ac:dyDescent="0.25">
      <c r="A515" s="39">
        <v>134</v>
      </c>
      <c r="B515" s="39"/>
      <c r="C515" s="40">
        <v>1</v>
      </c>
      <c r="D515" s="40">
        <v>2.2000000000000002</v>
      </c>
      <c r="E515" s="40">
        <v>1.1000000000000001</v>
      </c>
      <c r="F515" s="40">
        <v>1.1000000000000001</v>
      </c>
      <c r="G515" s="40">
        <f t="shared" si="10"/>
        <v>2.6620000000000008</v>
      </c>
    </row>
    <row r="516" spans="1:7" x14ac:dyDescent="0.25">
      <c r="A516" s="39">
        <v>135</v>
      </c>
      <c r="B516" s="39"/>
      <c r="C516" s="40">
        <v>1</v>
      </c>
      <c r="D516" s="40">
        <v>2.2000000000000002</v>
      </c>
      <c r="E516" s="40">
        <v>1.1000000000000001</v>
      </c>
      <c r="F516" s="40">
        <v>1.1000000000000001</v>
      </c>
      <c r="G516" s="40">
        <f t="shared" si="10"/>
        <v>2.6620000000000008</v>
      </c>
    </row>
    <row r="517" spans="1:7" x14ac:dyDescent="0.25">
      <c r="A517" s="39">
        <v>136</v>
      </c>
      <c r="B517" s="39"/>
      <c r="C517" s="40">
        <v>1</v>
      </c>
      <c r="D517" s="40">
        <v>2.2000000000000002</v>
      </c>
      <c r="E517" s="40">
        <v>1.1000000000000001</v>
      </c>
      <c r="F517" s="40">
        <v>1.1000000000000001</v>
      </c>
      <c r="G517" s="40">
        <f t="shared" si="10"/>
        <v>2.6620000000000008</v>
      </c>
    </row>
    <row r="518" spans="1:7" x14ac:dyDescent="0.25">
      <c r="A518" s="39">
        <v>137</v>
      </c>
      <c r="B518" s="39"/>
      <c r="C518" s="40">
        <v>1</v>
      </c>
      <c r="D518" s="40">
        <v>2.2000000000000002</v>
      </c>
      <c r="E518" s="40">
        <v>1.1000000000000001</v>
      </c>
      <c r="F518" s="40">
        <v>1.1000000000000001</v>
      </c>
      <c r="G518" s="40">
        <f t="shared" si="10"/>
        <v>2.6620000000000008</v>
      </c>
    </row>
    <row r="519" spans="1:7" x14ac:dyDescent="0.25">
      <c r="A519" s="44" t="s">
        <v>4242</v>
      </c>
      <c r="B519" s="44" t="s">
        <v>3974</v>
      </c>
      <c r="C519" s="45"/>
      <c r="D519" s="45"/>
      <c r="E519" s="45"/>
      <c r="F519" s="45"/>
      <c r="G519" s="46"/>
    </row>
    <row r="520" spans="1:7" x14ac:dyDescent="0.25">
      <c r="A520" s="39"/>
      <c r="B520" s="39"/>
      <c r="C520" s="40">
        <v>2</v>
      </c>
      <c r="D520" s="40">
        <v>1.05</v>
      </c>
      <c r="E520" s="40">
        <v>0.5</v>
      </c>
      <c r="F520" s="40">
        <v>0.7</v>
      </c>
      <c r="G520" s="40">
        <f t="shared" ref="G520:G540" si="11">PRODUCT(C520:F520)</f>
        <v>0.73499999999999999</v>
      </c>
    </row>
    <row r="521" spans="1:7" x14ac:dyDescent="0.25">
      <c r="A521" s="39"/>
      <c r="B521" s="39"/>
      <c r="C521" s="40">
        <v>2</v>
      </c>
      <c r="D521" s="40">
        <v>3</v>
      </c>
      <c r="E521" s="40">
        <v>0.5</v>
      </c>
      <c r="F521" s="40">
        <v>0.7</v>
      </c>
      <c r="G521" s="40">
        <f t="shared" si="11"/>
        <v>2.0999999999999996</v>
      </c>
    </row>
    <row r="522" spans="1:7" x14ac:dyDescent="0.25">
      <c r="A522" s="39"/>
      <c r="B522" s="39"/>
      <c r="C522" s="40">
        <v>4</v>
      </c>
      <c r="D522" s="40">
        <v>5</v>
      </c>
      <c r="E522" s="40">
        <v>0.5</v>
      </c>
      <c r="F522" s="40">
        <v>0.7</v>
      </c>
      <c r="G522" s="40">
        <f t="shared" si="11"/>
        <v>7</v>
      </c>
    </row>
    <row r="523" spans="1:7" x14ac:dyDescent="0.25">
      <c r="A523" s="39"/>
      <c r="B523" s="39"/>
      <c r="C523" s="40">
        <v>6</v>
      </c>
      <c r="D523" s="40">
        <v>5.8</v>
      </c>
      <c r="E523" s="40">
        <v>0.5</v>
      </c>
      <c r="F523" s="40">
        <v>0.7</v>
      </c>
      <c r="G523" s="40">
        <f t="shared" si="11"/>
        <v>12.179999999999998</v>
      </c>
    </row>
    <row r="524" spans="1:7" x14ac:dyDescent="0.25">
      <c r="A524" s="39"/>
      <c r="B524" s="39"/>
      <c r="C524" s="40">
        <v>3</v>
      </c>
      <c r="D524" s="40">
        <v>4.7</v>
      </c>
      <c r="E524" s="40">
        <v>0.5</v>
      </c>
      <c r="F524" s="40">
        <v>0.7</v>
      </c>
      <c r="G524" s="40">
        <f t="shared" si="11"/>
        <v>4.9350000000000005</v>
      </c>
    </row>
    <row r="525" spans="1:7" x14ac:dyDescent="0.25">
      <c r="A525" s="39"/>
      <c r="B525" s="39"/>
      <c r="C525" s="40">
        <v>1</v>
      </c>
      <c r="D525" s="40">
        <v>4.0999999999999996</v>
      </c>
      <c r="E525" s="40">
        <v>0.5</v>
      </c>
      <c r="F525" s="40">
        <v>0.7</v>
      </c>
      <c r="G525" s="40">
        <f t="shared" si="11"/>
        <v>1.4349999999999998</v>
      </c>
    </row>
    <row r="526" spans="1:7" x14ac:dyDescent="0.25">
      <c r="A526" s="39"/>
      <c r="B526" s="39"/>
      <c r="C526" s="40">
        <v>3</v>
      </c>
      <c r="D526" s="40">
        <v>1.7</v>
      </c>
      <c r="E526" s="40">
        <v>0.5</v>
      </c>
      <c r="F526" s="40">
        <v>0.7</v>
      </c>
      <c r="G526" s="40">
        <f t="shared" si="11"/>
        <v>1.7849999999999997</v>
      </c>
    </row>
    <row r="527" spans="1:7" x14ac:dyDescent="0.25">
      <c r="A527" s="39"/>
      <c r="B527" s="39"/>
      <c r="C527" s="40">
        <v>4</v>
      </c>
      <c r="D527" s="40">
        <v>5.5</v>
      </c>
      <c r="E527" s="40">
        <v>0.5</v>
      </c>
      <c r="F527" s="40">
        <v>0.7</v>
      </c>
      <c r="G527" s="40">
        <f t="shared" si="11"/>
        <v>7.6999999999999993</v>
      </c>
    </row>
    <row r="528" spans="1:7" x14ac:dyDescent="0.25">
      <c r="A528" s="39"/>
      <c r="B528" s="39"/>
      <c r="C528" s="40">
        <v>2</v>
      </c>
      <c r="D528" s="40">
        <v>3.7</v>
      </c>
      <c r="E528" s="40">
        <v>0.5</v>
      </c>
      <c r="F528" s="40">
        <v>0.7</v>
      </c>
      <c r="G528" s="40">
        <f t="shared" si="11"/>
        <v>2.59</v>
      </c>
    </row>
    <row r="529" spans="1:7" x14ac:dyDescent="0.25">
      <c r="A529" s="39"/>
      <c r="B529" s="39"/>
      <c r="C529" s="40">
        <v>1</v>
      </c>
      <c r="D529" s="40">
        <v>2.2000000000000002</v>
      </c>
      <c r="E529" s="40">
        <v>0.5</v>
      </c>
      <c r="F529" s="40">
        <v>0.7</v>
      </c>
      <c r="G529" s="40">
        <f t="shared" si="11"/>
        <v>0.77</v>
      </c>
    </row>
    <row r="530" spans="1:7" x14ac:dyDescent="0.25">
      <c r="A530" s="39"/>
      <c r="B530" s="39"/>
      <c r="C530" s="40">
        <v>1</v>
      </c>
      <c r="D530" s="40">
        <v>6.1</v>
      </c>
      <c r="E530" s="40">
        <v>0.5</v>
      </c>
      <c r="F530" s="40">
        <v>0.7</v>
      </c>
      <c r="G530" s="40">
        <f t="shared" si="11"/>
        <v>2.1349999999999998</v>
      </c>
    </row>
    <row r="531" spans="1:7" x14ac:dyDescent="0.25">
      <c r="A531" s="39"/>
      <c r="B531" s="39"/>
      <c r="C531" s="40">
        <v>3</v>
      </c>
      <c r="D531" s="40">
        <v>4.3499999999999996</v>
      </c>
      <c r="E531" s="40">
        <v>0.5</v>
      </c>
      <c r="F531" s="40">
        <v>0.7</v>
      </c>
      <c r="G531" s="40">
        <f t="shared" si="11"/>
        <v>4.567499999999999</v>
      </c>
    </row>
    <row r="532" spans="1:7" x14ac:dyDescent="0.25">
      <c r="A532" s="39"/>
      <c r="B532" s="39"/>
      <c r="C532" s="40">
        <v>1</v>
      </c>
      <c r="D532" s="40">
        <v>3.2</v>
      </c>
      <c r="E532" s="40">
        <v>0.5</v>
      </c>
      <c r="F532" s="40">
        <v>0.7</v>
      </c>
      <c r="G532" s="40">
        <f t="shared" si="11"/>
        <v>1.1199999999999999</v>
      </c>
    </row>
    <row r="533" spans="1:7" x14ac:dyDescent="0.25">
      <c r="A533" s="39"/>
      <c r="B533" s="39"/>
      <c r="C533" s="40">
        <v>2</v>
      </c>
      <c r="D533" s="40">
        <v>0.8</v>
      </c>
      <c r="E533" s="40">
        <v>0.5</v>
      </c>
      <c r="F533" s="40">
        <v>0.7</v>
      </c>
      <c r="G533" s="40">
        <f t="shared" si="11"/>
        <v>0.55999999999999994</v>
      </c>
    </row>
    <row r="534" spans="1:7" x14ac:dyDescent="0.25">
      <c r="A534" s="39"/>
      <c r="B534" s="39"/>
      <c r="C534" s="40">
        <v>1</v>
      </c>
      <c r="D534" s="40">
        <v>8.75</v>
      </c>
      <c r="E534" s="40">
        <v>0.5</v>
      </c>
      <c r="F534" s="40">
        <v>0.7</v>
      </c>
      <c r="G534" s="40">
        <f t="shared" si="11"/>
        <v>3.0625</v>
      </c>
    </row>
    <row r="535" spans="1:7" x14ac:dyDescent="0.25">
      <c r="A535" s="39"/>
      <c r="B535" s="39"/>
      <c r="C535" s="40">
        <v>2</v>
      </c>
      <c r="D535" s="40">
        <v>1.9</v>
      </c>
      <c r="E535" s="40">
        <v>0.5</v>
      </c>
      <c r="F535" s="40">
        <v>0.7</v>
      </c>
      <c r="G535" s="40">
        <f t="shared" si="11"/>
        <v>1.3299999999999998</v>
      </c>
    </row>
    <row r="536" spans="1:7" x14ac:dyDescent="0.25">
      <c r="A536" s="39"/>
      <c r="B536" s="39"/>
      <c r="C536" s="40">
        <v>1</v>
      </c>
      <c r="D536" s="40">
        <v>5.65</v>
      </c>
      <c r="E536" s="40">
        <v>0.5</v>
      </c>
      <c r="F536" s="40">
        <v>0.7</v>
      </c>
      <c r="G536" s="40">
        <f t="shared" si="11"/>
        <v>1.9775</v>
      </c>
    </row>
    <row r="537" spans="1:7" x14ac:dyDescent="0.25">
      <c r="A537" s="39"/>
      <c r="B537" s="39"/>
      <c r="C537" s="40">
        <v>1</v>
      </c>
      <c r="D537" s="40">
        <v>4.2</v>
      </c>
      <c r="E537" s="40">
        <v>0.5</v>
      </c>
      <c r="F537" s="40">
        <v>0.7</v>
      </c>
      <c r="G537" s="40">
        <f t="shared" si="11"/>
        <v>1.47</v>
      </c>
    </row>
    <row r="538" spans="1:7" x14ac:dyDescent="0.25">
      <c r="A538" s="39"/>
      <c r="B538" s="39"/>
      <c r="C538" s="40">
        <v>1</v>
      </c>
      <c r="D538" s="40">
        <v>1.25</v>
      </c>
      <c r="E538" s="40">
        <v>0.5</v>
      </c>
      <c r="F538" s="40">
        <v>0.7</v>
      </c>
      <c r="G538" s="40">
        <f t="shared" si="11"/>
        <v>0.4375</v>
      </c>
    </row>
    <row r="539" spans="1:7" x14ac:dyDescent="0.25">
      <c r="A539" s="39"/>
      <c r="B539" s="39"/>
      <c r="C539" s="40">
        <v>2</v>
      </c>
      <c r="D539" s="40">
        <v>5.0999999999999996</v>
      </c>
      <c r="E539" s="40">
        <v>0.5</v>
      </c>
      <c r="F539" s="40">
        <v>0.7</v>
      </c>
      <c r="G539" s="40">
        <f t="shared" si="11"/>
        <v>3.5699999999999994</v>
      </c>
    </row>
    <row r="540" spans="1:7" x14ac:dyDescent="0.25">
      <c r="A540" s="39" t="s">
        <v>4243</v>
      </c>
      <c r="B540" s="39"/>
      <c r="C540" s="40">
        <v>1</v>
      </c>
      <c r="D540" s="40">
        <v>9.5</v>
      </c>
      <c r="E540" s="40">
        <v>1.1000000000000001</v>
      </c>
      <c r="F540" s="40">
        <v>0.8</v>
      </c>
      <c r="G540" s="40">
        <f t="shared" si="11"/>
        <v>8.3600000000000012</v>
      </c>
    </row>
    <row r="541" spans="1:7" x14ac:dyDescent="0.25">
      <c r="A541" s="41"/>
      <c r="B541" s="41" t="s">
        <v>4201</v>
      </c>
      <c r="C541" s="42" t="s">
        <v>4202</v>
      </c>
      <c r="D541" s="42" t="s">
        <v>4225</v>
      </c>
      <c r="E541" s="42" t="s">
        <v>16</v>
      </c>
      <c r="F541" s="42"/>
      <c r="G541" s="43"/>
    </row>
    <row r="542" spans="1:7" x14ac:dyDescent="0.25">
      <c r="A542" s="44" t="s">
        <v>4249</v>
      </c>
      <c r="B542" s="44" t="s">
        <v>3974</v>
      </c>
      <c r="C542" s="45"/>
      <c r="D542" s="45"/>
      <c r="E542" s="45"/>
      <c r="F542" s="45"/>
      <c r="G542" s="46"/>
    </row>
    <row r="543" spans="1:7" x14ac:dyDescent="0.25">
      <c r="A543" s="39">
        <v>101</v>
      </c>
      <c r="B543" s="39"/>
      <c r="C543" s="40">
        <v>1</v>
      </c>
      <c r="D543" s="40">
        <v>8</v>
      </c>
      <c r="E543" s="40">
        <v>0.24</v>
      </c>
      <c r="F543" s="40"/>
      <c r="G543" s="40">
        <f t="shared" ref="G543:G580" si="12">PRODUCT(C543:F543)</f>
        <v>1.92</v>
      </c>
    </row>
    <row r="544" spans="1:7" x14ac:dyDescent="0.25">
      <c r="A544" s="39">
        <v>102</v>
      </c>
      <c r="B544" s="39"/>
      <c r="C544" s="40">
        <v>2</v>
      </c>
      <c r="D544" s="40">
        <v>8</v>
      </c>
      <c r="E544" s="40">
        <v>0.24</v>
      </c>
      <c r="F544" s="40"/>
      <c r="G544" s="40">
        <f t="shared" si="12"/>
        <v>3.84</v>
      </c>
    </row>
    <row r="545" spans="1:7" x14ac:dyDescent="0.25">
      <c r="A545" s="39">
        <v>103</v>
      </c>
      <c r="B545" s="39"/>
      <c r="C545" s="40">
        <v>2</v>
      </c>
      <c r="D545" s="40">
        <v>8</v>
      </c>
      <c r="E545" s="40">
        <v>0.24</v>
      </c>
      <c r="F545" s="40"/>
      <c r="G545" s="40">
        <f t="shared" si="12"/>
        <v>3.84</v>
      </c>
    </row>
    <row r="546" spans="1:7" x14ac:dyDescent="0.25">
      <c r="A546" s="39">
        <v>104</v>
      </c>
      <c r="B546" s="39"/>
      <c r="C546" s="40">
        <v>2</v>
      </c>
      <c r="D546" s="40">
        <v>8</v>
      </c>
      <c r="E546" s="40">
        <v>0.24</v>
      </c>
      <c r="F546" s="40"/>
      <c r="G546" s="40">
        <f t="shared" si="12"/>
        <v>3.84</v>
      </c>
    </row>
    <row r="547" spans="1:7" x14ac:dyDescent="0.25">
      <c r="A547" s="39">
        <v>105</v>
      </c>
      <c r="B547" s="39"/>
      <c r="C547" s="40">
        <v>2</v>
      </c>
      <c r="D547" s="40">
        <v>8</v>
      </c>
      <c r="E547" s="40">
        <v>0.24</v>
      </c>
      <c r="F547" s="40"/>
      <c r="G547" s="40">
        <f t="shared" si="12"/>
        <v>3.84</v>
      </c>
    </row>
    <row r="548" spans="1:7" x14ac:dyDescent="0.25">
      <c r="A548" s="39">
        <v>106</v>
      </c>
      <c r="B548" s="39"/>
      <c r="C548" s="40">
        <v>2</v>
      </c>
      <c r="D548" s="40">
        <v>8</v>
      </c>
      <c r="E548" s="40">
        <v>0.24</v>
      </c>
      <c r="F548" s="40"/>
      <c r="G548" s="40">
        <f t="shared" si="12"/>
        <v>3.84</v>
      </c>
    </row>
    <row r="549" spans="1:7" x14ac:dyDescent="0.25">
      <c r="A549" s="39">
        <v>107</v>
      </c>
      <c r="B549" s="39"/>
      <c r="C549" s="40">
        <v>2</v>
      </c>
      <c r="D549" s="40">
        <v>8</v>
      </c>
      <c r="E549" s="40">
        <v>0.24</v>
      </c>
      <c r="F549" s="40"/>
      <c r="G549" s="40">
        <f t="shared" si="12"/>
        <v>3.84</v>
      </c>
    </row>
    <row r="550" spans="1:7" x14ac:dyDescent="0.25">
      <c r="A550" s="39">
        <v>108</v>
      </c>
      <c r="B550" s="39"/>
      <c r="C550" s="40">
        <v>1</v>
      </c>
      <c r="D550" s="40">
        <v>8</v>
      </c>
      <c r="E550" s="40">
        <v>0.24</v>
      </c>
      <c r="F550" s="40"/>
      <c r="G550" s="40">
        <f t="shared" si="12"/>
        <v>1.92</v>
      </c>
    </row>
    <row r="551" spans="1:7" x14ac:dyDescent="0.25">
      <c r="A551" s="39">
        <v>109</v>
      </c>
      <c r="B551" s="39"/>
      <c r="C551" s="40">
        <v>2</v>
      </c>
      <c r="D551" s="40">
        <v>8</v>
      </c>
      <c r="E551" s="40">
        <v>0.24</v>
      </c>
      <c r="F551" s="40"/>
      <c r="G551" s="40">
        <f t="shared" si="12"/>
        <v>3.84</v>
      </c>
    </row>
    <row r="552" spans="1:7" x14ac:dyDescent="0.25">
      <c r="A552" s="39">
        <v>110</v>
      </c>
      <c r="B552" s="39"/>
      <c r="C552" s="40">
        <v>2</v>
      </c>
      <c r="D552" s="40">
        <v>8</v>
      </c>
      <c r="E552" s="40">
        <v>0.24</v>
      </c>
      <c r="F552" s="40"/>
      <c r="G552" s="40">
        <f t="shared" si="12"/>
        <v>3.84</v>
      </c>
    </row>
    <row r="553" spans="1:7" x14ac:dyDescent="0.25">
      <c r="A553" s="39">
        <v>111</v>
      </c>
      <c r="B553" s="39"/>
      <c r="C553" s="40">
        <v>3</v>
      </c>
      <c r="D553" s="40">
        <v>8</v>
      </c>
      <c r="E553" s="40">
        <v>0.24</v>
      </c>
      <c r="F553" s="40"/>
      <c r="G553" s="40">
        <f t="shared" si="12"/>
        <v>5.76</v>
      </c>
    </row>
    <row r="554" spans="1:7" x14ac:dyDescent="0.25">
      <c r="A554" s="39">
        <v>112</v>
      </c>
      <c r="B554" s="39"/>
      <c r="C554" s="40">
        <v>3</v>
      </c>
      <c r="D554" s="40">
        <v>8</v>
      </c>
      <c r="E554" s="40">
        <v>0.24</v>
      </c>
      <c r="F554" s="40"/>
      <c r="G554" s="40">
        <f t="shared" si="12"/>
        <v>5.76</v>
      </c>
    </row>
    <row r="555" spans="1:7" x14ac:dyDescent="0.25">
      <c r="A555" s="39">
        <v>113</v>
      </c>
      <c r="B555" s="39"/>
      <c r="C555" s="40">
        <v>3</v>
      </c>
      <c r="D555" s="40">
        <v>8</v>
      </c>
      <c r="E555" s="40">
        <v>0.24</v>
      </c>
      <c r="F555" s="40"/>
      <c r="G555" s="40">
        <f t="shared" si="12"/>
        <v>5.76</v>
      </c>
    </row>
    <row r="556" spans="1:7" x14ac:dyDescent="0.25">
      <c r="A556" s="39">
        <v>114</v>
      </c>
      <c r="B556" s="39"/>
      <c r="C556" s="40">
        <v>2</v>
      </c>
      <c r="D556" s="40">
        <v>8</v>
      </c>
      <c r="E556" s="40">
        <v>0.24</v>
      </c>
      <c r="F556" s="40"/>
      <c r="G556" s="40">
        <f t="shared" si="12"/>
        <v>3.84</v>
      </c>
    </row>
    <row r="557" spans="1:7" x14ac:dyDescent="0.25">
      <c r="A557" s="39">
        <v>115</v>
      </c>
      <c r="B557" s="39"/>
      <c r="C557" s="40">
        <v>1</v>
      </c>
      <c r="D557" s="40">
        <v>8</v>
      </c>
      <c r="E557" s="40">
        <v>0.24</v>
      </c>
      <c r="F557" s="40"/>
      <c r="G557" s="40">
        <f t="shared" si="12"/>
        <v>1.92</v>
      </c>
    </row>
    <row r="558" spans="1:7" x14ac:dyDescent="0.25">
      <c r="A558" s="39">
        <v>116</v>
      </c>
      <c r="B558" s="39"/>
      <c r="C558" s="40">
        <v>2</v>
      </c>
      <c r="D558" s="40">
        <v>8</v>
      </c>
      <c r="E558" s="40">
        <v>0.24</v>
      </c>
      <c r="F558" s="40"/>
      <c r="G558" s="40">
        <f t="shared" si="12"/>
        <v>3.84</v>
      </c>
    </row>
    <row r="559" spans="1:7" x14ac:dyDescent="0.25">
      <c r="A559" s="39">
        <v>117</v>
      </c>
      <c r="B559" s="39"/>
      <c r="C559" s="40">
        <v>2</v>
      </c>
      <c r="D559" s="40">
        <v>8</v>
      </c>
      <c r="E559" s="40">
        <v>0.24</v>
      </c>
      <c r="F559" s="40"/>
      <c r="G559" s="40">
        <f t="shared" si="12"/>
        <v>3.84</v>
      </c>
    </row>
    <row r="560" spans="1:7" x14ac:dyDescent="0.25">
      <c r="A560" s="39">
        <v>118</v>
      </c>
      <c r="B560" s="39"/>
      <c r="C560" s="40">
        <v>2</v>
      </c>
      <c r="D560" s="40">
        <v>8</v>
      </c>
      <c r="E560" s="40">
        <v>0.24</v>
      </c>
      <c r="F560" s="40"/>
      <c r="G560" s="40">
        <f t="shared" si="12"/>
        <v>3.84</v>
      </c>
    </row>
    <row r="561" spans="1:7" x14ac:dyDescent="0.25">
      <c r="A561" s="39">
        <v>119</v>
      </c>
      <c r="B561" s="39"/>
      <c r="C561" s="40">
        <v>2</v>
      </c>
      <c r="D561" s="40">
        <v>8</v>
      </c>
      <c r="E561" s="40">
        <v>0.24</v>
      </c>
      <c r="F561" s="40"/>
      <c r="G561" s="40">
        <f t="shared" si="12"/>
        <v>3.84</v>
      </c>
    </row>
    <row r="562" spans="1:7" x14ac:dyDescent="0.25">
      <c r="A562" s="39">
        <v>120</v>
      </c>
      <c r="B562" s="39"/>
      <c r="C562" s="40">
        <v>3</v>
      </c>
      <c r="D562" s="40">
        <v>8</v>
      </c>
      <c r="E562" s="40">
        <v>0.24</v>
      </c>
      <c r="F562" s="40"/>
      <c r="G562" s="40">
        <f t="shared" si="12"/>
        <v>5.76</v>
      </c>
    </row>
    <row r="563" spans="1:7" x14ac:dyDescent="0.25">
      <c r="A563" s="39">
        <v>121</v>
      </c>
      <c r="B563" s="39"/>
      <c r="C563" s="40">
        <v>2</v>
      </c>
      <c r="D563" s="40">
        <v>8</v>
      </c>
      <c r="E563" s="40">
        <v>0.24</v>
      </c>
      <c r="F563" s="40"/>
      <c r="G563" s="40">
        <f t="shared" si="12"/>
        <v>3.84</v>
      </c>
    </row>
    <row r="564" spans="1:7" x14ac:dyDescent="0.25">
      <c r="A564" s="39">
        <v>122</v>
      </c>
      <c r="B564" s="39"/>
      <c r="C564" s="40">
        <v>1</v>
      </c>
      <c r="D564" s="40">
        <v>8</v>
      </c>
      <c r="E564" s="40">
        <v>0.24</v>
      </c>
      <c r="F564" s="40"/>
      <c r="G564" s="40">
        <f t="shared" si="12"/>
        <v>1.92</v>
      </c>
    </row>
    <row r="565" spans="1:7" x14ac:dyDescent="0.25">
      <c r="A565" s="39">
        <v>123</v>
      </c>
      <c r="B565" s="39"/>
      <c r="C565" s="40">
        <v>2</v>
      </c>
      <c r="D565" s="40">
        <v>8</v>
      </c>
      <c r="E565" s="40">
        <v>0.24</v>
      </c>
      <c r="F565" s="40"/>
      <c r="G565" s="40">
        <f t="shared" si="12"/>
        <v>3.84</v>
      </c>
    </row>
    <row r="566" spans="1:7" x14ac:dyDescent="0.25">
      <c r="A566" s="39">
        <v>124</v>
      </c>
      <c r="B566" s="39"/>
      <c r="C566" s="40">
        <v>3</v>
      </c>
      <c r="D566" s="40">
        <v>8</v>
      </c>
      <c r="E566" s="40">
        <v>0.24</v>
      </c>
      <c r="F566" s="40"/>
      <c r="G566" s="40">
        <f t="shared" si="12"/>
        <v>5.76</v>
      </c>
    </row>
    <row r="567" spans="1:7" x14ac:dyDescent="0.25">
      <c r="A567" s="39">
        <v>125</v>
      </c>
      <c r="B567" s="39"/>
      <c r="C567" s="40">
        <v>3</v>
      </c>
      <c r="D567" s="40">
        <v>8</v>
      </c>
      <c r="E567" s="40">
        <v>0.24</v>
      </c>
      <c r="F567" s="40"/>
      <c r="G567" s="40">
        <f t="shared" si="12"/>
        <v>5.76</v>
      </c>
    </row>
    <row r="568" spans="1:7" x14ac:dyDescent="0.25">
      <c r="A568" s="39">
        <v>126</v>
      </c>
      <c r="B568" s="39"/>
      <c r="C568" s="40">
        <v>3</v>
      </c>
      <c r="D568" s="40">
        <v>8</v>
      </c>
      <c r="E568" s="40">
        <v>0.24</v>
      </c>
      <c r="F568" s="40"/>
      <c r="G568" s="40">
        <f t="shared" si="12"/>
        <v>5.76</v>
      </c>
    </row>
    <row r="569" spans="1:7" x14ac:dyDescent="0.25">
      <c r="A569" s="39">
        <v>127</v>
      </c>
      <c r="B569" s="39"/>
      <c r="C569" s="40">
        <v>2</v>
      </c>
      <c r="D569" s="40">
        <v>8</v>
      </c>
      <c r="E569" s="40">
        <v>0.24</v>
      </c>
      <c r="F569" s="40"/>
      <c r="G569" s="40">
        <f t="shared" si="12"/>
        <v>3.84</v>
      </c>
    </row>
    <row r="570" spans="1:7" x14ac:dyDescent="0.25">
      <c r="A570" s="39">
        <v>128</v>
      </c>
      <c r="B570" s="39"/>
      <c r="C570" s="40">
        <v>2</v>
      </c>
      <c r="D570" s="40">
        <v>8</v>
      </c>
      <c r="E570" s="40">
        <v>0.24</v>
      </c>
      <c r="F570" s="40"/>
      <c r="G570" s="40">
        <f t="shared" si="12"/>
        <v>3.84</v>
      </c>
    </row>
    <row r="571" spans="1:7" x14ac:dyDescent="0.25">
      <c r="A571" s="39">
        <v>129</v>
      </c>
      <c r="B571" s="39"/>
      <c r="C571" s="40">
        <v>2</v>
      </c>
      <c r="D571" s="40">
        <v>8</v>
      </c>
      <c r="E571" s="40">
        <v>0.24</v>
      </c>
      <c r="F571" s="40"/>
      <c r="G571" s="40">
        <f t="shared" si="12"/>
        <v>3.84</v>
      </c>
    </row>
    <row r="572" spans="1:7" x14ac:dyDescent="0.25">
      <c r="A572" s="39">
        <v>130</v>
      </c>
      <c r="B572" s="39"/>
      <c r="C572" s="40">
        <v>3</v>
      </c>
      <c r="D572" s="40">
        <v>8</v>
      </c>
      <c r="E572" s="40">
        <v>0.24</v>
      </c>
      <c r="F572" s="40"/>
      <c r="G572" s="40">
        <f t="shared" si="12"/>
        <v>5.76</v>
      </c>
    </row>
    <row r="573" spans="1:7" x14ac:dyDescent="0.25">
      <c r="A573" s="39">
        <v>131</v>
      </c>
      <c r="B573" s="39"/>
      <c r="C573" s="40">
        <v>3</v>
      </c>
      <c r="D573" s="40">
        <v>8</v>
      </c>
      <c r="E573" s="40">
        <v>0.24</v>
      </c>
      <c r="F573" s="40"/>
      <c r="G573" s="40">
        <f t="shared" si="12"/>
        <v>5.76</v>
      </c>
    </row>
    <row r="574" spans="1:7" x14ac:dyDescent="0.25">
      <c r="A574" s="39">
        <v>132</v>
      </c>
      <c r="B574" s="39"/>
      <c r="C574" s="40">
        <v>2</v>
      </c>
      <c r="D574" s="40">
        <v>8</v>
      </c>
      <c r="E574" s="40">
        <v>0.24</v>
      </c>
      <c r="F574" s="40"/>
      <c r="G574" s="40">
        <f t="shared" si="12"/>
        <v>3.84</v>
      </c>
    </row>
    <row r="575" spans="1:7" x14ac:dyDescent="0.25">
      <c r="A575" s="39">
        <v>133</v>
      </c>
      <c r="B575" s="39"/>
      <c r="C575" s="40">
        <v>2</v>
      </c>
      <c r="D575" s="40">
        <v>8</v>
      </c>
      <c r="E575" s="40">
        <v>0.24</v>
      </c>
      <c r="F575" s="40"/>
      <c r="G575" s="40">
        <f t="shared" si="12"/>
        <v>3.84</v>
      </c>
    </row>
    <row r="576" spans="1:7" x14ac:dyDescent="0.25">
      <c r="A576" s="39">
        <v>134</v>
      </c>
      <c r="B576" s="39"/>
      <c r="C576" s="40">
        <v>2</v>
      </c>
      <c r="D576" s="40">
        <v>8</v>
      </c>
      <c r="E576" s="40">
        <v>0.24</v>
      </c>
      <c r="F576" s="40"/>
      <c r="G576" s="40">
        <f t="shared" si="12"/>
        <v>3.84</v>
      </c>
    </row>
    <row r="577" spans="1:7" x14ac:dyDescent="0.25">
      <c r="A577" s="39">
        <v>135</v>
      </c>
      <c r="B577" s="39"/>
      <c r="C577" s="40">
        <v>2</v>
      </c>
      <c r="D577" s="40">
        <v>8</v>
      </c>
      <c r="E577" s="40">
        <v>0.24</v>
      </c>
      <c r="F577" s="40"/>
      <c r="G577" s="40">
        <f t="shared" si="12"/>
        <v>3.84</v>
      </c>
    </row>
    <row r="578" spans="1:7" x14ac:dyDescent="0.25">
      <c r="A578" s="39">
        <v>136</v>
      </c>
      <c r="B578" s="39"/>
      <c r="C578" s="40">
        <v>2</v>
      </c>
      <c r="D578" s="40">
        <v>8</v>
      </c>
      <c r="E578" s="40">
        <v>0.24</v>
      </c>
      <c r="F578" s="40"/>
      <c r="G578" s="40">
        <f t="shared" si="12"/>
        <v>3.84</v>
      </c>
    </row>
    <row r="579" spans="1:7" x14ac:dyDescent="0.25">
      <c r="A579" s="39">
        <v>137</v>
      </c>
      <c r="B579" s="39"/>
      <c r="C579" s="40">
        <v>2</v>
      </c>
      <c r="D579" s="40">
        <v>8</v>
      </c>
      <c r="E579" s="40">
        <v>0.24</v>
      </c>
      <c r="F579" s="40"/>
      <c r="G579" s="40">
        <f t="shared" si="12"/>
        <v>3.84</v>
      </c>
    </row>
    <row r="580" spans="1:7" x14ac:dyDescent="0.25">
      <c r="A580" s="39" t="s">
        <v>4243</v>
      </c>
      <c r="B580" s="39"/>
      <c r="C580" s="40">
        <v>3</v>
      </c>
      <c r="D580" s="40">
        <v>8</v>
      </c>
      <c r="E580" s="40">
        <v>0.24</v>
      </c>
      <c r="F580" s="40"/>
      <c r="G580" s="40">
        <f t="shared" si="12"/>
        <v>5.76</v>
      </c>
    </row>
    <row r="581" spans="1:7" x14ac:dyDescent="0.25">
      <c r="A581" s="39" t="s">
        <v>4250</v>
      </c>
      <c r="B581" s="39"/>
      <c r="C581" s="40">
        <v>25</v>
      </c>
      <c r="D581" s="40">
        <v>1297.0160000000001</v>
      </c>
      <c r="E581" s="40"/>
      <c r="F581" s="40"/>
      <c r="G581" s="40">
        <f>C581 * D581/100</f>
        <v>324.25400000000002</v>
      </c>
    </row>
    <row r="583" spans="1:7" ht="45" customHeight="1" x14ac:dyDescent="0.25">
      <c r="A583" s="36" t="s">
        <v>4252</v>
      </c>
      <c r="B583" s="37" t="s">
        <v>4195</v>
      </c>
      <c r="C583" s="36" t="s">
        <v>97</v>
      </c>
      <c r="D583" s="36" t="s">
        <v>45</v>
      </c>
      <c r="E583" s="1" t="s">
        <v>98</v>
      </c>
      <c r="F583" s="1" t="s">
        <v>98</v>
      </c>
      <c r="G583" s="38">
        <f>SUM(G584:G628)</f>
        <v>76.737000000000052</v>
      </c>
    </row>
    <row r="584" spans="1:7" x14ac:dyDescent="0.25">
      <c r="A584" s="41"/>
      <c r="B584" s="41" t="s">
        <v>4201</v>
      </c>
      <c r="C584" s="42" t="s">
        <v>4202</v>
      </c>
      <c r="D584" s="42" t="s">
        <v>4203</v>
      </c>
      <c r="E584" s="42" t="s">
        <v>4211</v>
      </c>
      <c r="F584" s="42" t="s">
        <v>4225</v>
      </c>
      <c r="G584" s="43"/>
    </row>
    <row r="585" spans="1:7" x14ac:dyDescent="0.25">
      <c r="A585" s="44" t="s">
        <v>4235</v>
      </c>
      <c r="B585" s="44" t="s">
        <v>3974</v>
      </c>
      <c r="C585" s="45"/>
      <c r="D585" s="45"/>
      <c r="E585" s="45"/>
      <c r="F585" s="45"/>
      <c r="G585" s="46"/>
    </row>
    <row r="586" spans="1:7" x14ac:dyDescent="0.25">
      <c r="A586" s="39" t="s">
        <v>4253</v>
      </c>
      <c r="B586" s="39"/>
      <c r="C586" s="40">
        <v>20</v>
      </c>
      <c r="D586" s="40">
        <v>1</v>
      </c>
      <c r="E586" s="40">
        <v>1</v>
      </c>
      <c r="F586" s="40">
        <v>1</v>
      </c>
      <c r="G586" s="40">
        <f>PRODUCT(C586:F586)</f>
        <v>20</v>
      </c>
    </row>
    <row r="587" spans="1:7" x14ac:dyDescent="0.25">
      <c r="A587" s="39" t="s">
        <v>4254</v>
      </c>
      <c r="B587" s="39"/>
      <c r="C587" s="40">
        <v>1</v>
      </c>
      <c r="D587" s="40">
        <v>50</v>
      </c>
      <c r="E587" s="40">
        <v>0.3</v>
      </c>
      <c r="F587" s="40">
        <v>1</v>
      </c>
      <c r="G587" s="40">
        <f>PRODUCT(C587:F587)</f>
        <v>15</v>
      </c>
    </row>
    <row r="588" spans="1:7" x14ac:dyDescent="0.25">
      <c r="A588" s="41"/>
      <c r="B588" s="41" t="s">
        <v>4201</v>
      </c>
      <c r="C588" s="42" t="s">
        <v>4202</v>
      </c>
      <c r="D588" s="42" t="s">
        <v>4225</v>
      </c>
      <c r="E588" s="42" t="s">
        <v>16</v>
      </c>
      <c r="F588" s="42"/>
      <c r="G588" s="43"/>
    </row>
    <row r="589" spans="1:7" x14ac:dyDescent="0.25">
      <c r="A589" s="44" t="s">
        <v>4249</v>
      </c>
      <c r="B589" s="44" t="s">
        <v>3974</v>
      </c>
      <c r="C589" s="45"/>
      <c r="D589" s="45"/>
      <c r="E589" s="45"/>
      <c r="F589" s="45"/>
      <c r="G589" s="46"/>
    </row>
    <row r="590" spans="1:7" x14ac:dyDescent="0.25">
      <c r="A590" s="39">
        <v>101</v>
      </c>
      <c r="B590" s="39"/>
      <c r="C590" s="40">
        <v>1</v>
      </c>
      <c r="D590" s="40">
        <v>0.65</v>
      </c>
      <c r="E590" s="40">
        <v>0.24</v>
      </c>
      <c r="F590" s="40"/>
      <c r="G590" s="40">
        <f t="shared" ref="G590:G627" si="13">PRODUCT(C590:F590)</f>
        <v>0.156</v>
      </c>
    </row>
    <row r="591" spans="1:7" x14ac:dyDescent="0.25">
      <c r="A591" s="39">
        <v>102</v>
      </c>
      <c r="B591" s="39"/>
      <c r="C591" s="40">
        <v>2</v>
      </c>
      <c r="D591" s="40">
        <v>0.95</v>
      </c>
      <c r="E591" s="40">
        <v>0.24</v>
      </c>
      <c r="F591" s="40"/>
      <c r="G591" s="40">
        <f t="shared" si="13"/>
        <v>0.45599999999999996</v>
      </c>
    </row>
    <row r="592" spans="1:7" x14ac:dyDescent="0.25">
      <c r="A592" s="39">
        <v>103</v>
      </c>
      <c r="B592" s="39"/>
      <c r="C592" s="40">
        <v>2</v>
      </c>
      <c r="D592" s="40">
        <v>0.95</v>
      </c>
      <c r="E592" s="40">
        <v>0.24</v>
      </c>
      <c r="F592" s="40"/>
      <c r="G592" s="40">
        <f t="shared" si="13"/>
        <v>0.45599999999999996</v>
      </c>
    </row>
    <row r="593" spans="1:7" x14ac:dyDescent="0.25">
      <c r="A593" s="39">
        <v>104</v>
      </c>
      <c r="B593" s="39"/>
      <c r="C593" s="40">
        <v>2</v>
      </c>
      <c r="D593" s="40">
        <v>0.95</v>
      </c>
      <c r="E593" s="40">
        <v>0.24</v>
      </c>
      <c r="F593" s="40"/>
      <c r="G593" s="40">
        <f t="shared" si="13"/>
        <v>0.45599999999999996</v>
      </c>
    </row>
    <row r="594" spans="1:7" x14ac:dyDescent="0.25">
      <c r="A594" s="39">
        <v>105</v>
      </c>
      <c r="B594" s="39"/>
      <c r="C594" s="40">
        <v>2</v>
      </c>
      <c r="D594" s="40">
        <v>0.95</v>
      </c>
      <c r="E594" s="40">
        <v>0.24</v>
      </c>
      <c r="F594" s="40"/>
      <c r="G594" s="40">
        <f t="shared" si="13"/>
        <v>0.45599999999999996</v>
      </c>
    </row>
    <row r="595" spans="1:7" x14ac:dyDescent="0.25">
      <c r="A595" s="39">
        <v>106</v>
      </c>
      <c r="B595" s="39"/>
      <c r="C595" s="40">
        <v>2</v>
      </c>
      <c r="D595" s="40">
        <v>0.95</v>
      </c>
      <c r="E595" s="40">
        <v>0.24</v>
      </c>
      <c r="F595" s="40"/>
      <c r="G595" s="40">
        <f t="shared" si="13"/>
        <v>0.45599999999999996</v>
      </c>
    </row>
    <row r="596" spans="1:7" x14ac:dyDescent="0.25">
      <c r="A596" s="39">
        <v>107</v>
      </c>
      <c r="B596" s="39"/>
      <c r="C596" s="40">
        <v>2</v>
      </c>
      <c r="D596" s="40">
        <v>0.95</v>
      </c>
      <c r="E596" s="40">
        <v>0.24</v>
      </c>
      <c r="F596" s="40"/>
      <c r="G596" s="40">
        <f t="shared" si="13"/>
        <v>0.45599999999999996</v>
      </c>
    </row>
    <row r="597" spans="1:7" x14ac:dyDescent="0.25">
      <c r="A597" s="39">
        <v>108</v>
      </c>
      <c r="B597" s="39"/>
      <c r="C597" s="40">
        <v>1</v>
      </c>
      <c r="D597" s="40">
        <v>0.65</v>
      </c>
      <c r="E597" s="40">
        <v>0.24</v>
      </c>
      <c r="F597" s="40"/>
      <c r="G597" s="40">
        <f t="shared" si="13"/>
        <v>0.156</v>
      </c>
    </row>
    <row r="598" spans="1:7" x14ac:dyDescent="0.25">
      <c r="A598" s="39">
        <v>109</v>
      </c>
      <c r="B598" s="39"/>
      <c r="C598" s="40">
        <v>2</v>
      </c>
      <c r="D598" s="40">
        <v>0.95</v>
      </c>
      <c r="E598" s="40">
        <v>0.24</v>
      </c>
      <c r="F598" s="40"/>
      <c r="G598" s="40">
        <f t="shared" si="13"/>
        <v>0.45599999999999996</v>
      </c>
    </row>
    <row r="599" spans="1:7" x14ac:dyDescent="0.25">
      <c r="A599" s="39">
        <v>110</v>
      </c>
      <c r="B599" s="39"/>
      <c r="C599" s="40">
        <v>2</v>
      </c>
      <c r="D599" s="40">
        <v>0.95</v>
      </c>
      <c r="E599" s="40">
        <v>0.24</v>
      </c>
      <c r="F599" s="40"/>
      <c r="G599" s="40">
        <f t="shared" si="13"/>
        <v>0.45599999999999996</v>
      </c>
    </row>
    <row r="600" spans="1:7" x14ac:dyDescent="0.25">
      <c r="A600" s="39">
        <v>111</v>
      </c>
      <c r="B600" s="39"/>
      <c r="C600" s="40">
        <v>3</v>
      </c>
      <c r="D600" s="40">
        <v>1.2</v>
      </c>
      <c r="E600" s="40">
        <v>0.24</v>
      </c>
      <c r="F600" s="40"/>
      <c r="G600" s="40">
        <f t="shared" si="13"/>
        <v>0.86399999999999988</v>
      </c>
    </row>
    <row r="601" spans="1:7" x14ac:dyDescent="0.25">
      <c r="A601" s="39">
        <v>112</v>
      </c>
      <c r="B601" s="39"/>
      <c r="C601" s="40">
        <v>3</v>
      </c>
      <c r="D601" s="40">
        <v>1.2</v>
      </c>
      <c r="E601" s="40">
        <v>0.24</v>
      </c>
      <c r="F601" s="40"/>
      <c r="G601" s="40">
        <f t="shared" si="13"/>
        <v>0.86399999999999988</v>
      </c>
    </row>
    <row r="602" spans="1:7" x14ac:dyDescent="0.25">
      <c r="A602" s="39">
        <v>113</v>
      </c>
      <c r="B602" s="39"/>
      <c r="C602" s="40">
        <v>3</v>
      </c>
      <c r="D602" s="40">
        <v>1.2</v>
      </c>
      <c r="E602" s="40">
        <v>0.24</v>
      </c>
      <c r="F602" s="40"/>
      <c r="G602" s="40">
        <f t="shared" si="13"/>
        <v>0.86399999999999988</v>
      </c>
    </row>
    <row r="603" spans="1:7" x14ac:dyDescent="0.25">
      <c r="A603" s="39">
        <v>114</v>
      </c>
      <c r="B603" s="39"/>
      <c r="C603" s="40">
        <v>2</v>
      </c>
      <c r="D603" s="40">
        <v>0.95</v>
      </c>
      <c r="E603" s="40">
        <v>0.24</v>
      </c>
      <c r="F603" s="40"/>
      <c r="G603" s="40">
        <f t="shared" si="13"/>
        <v>0.45599999999999996</v>
      </c>
    </row>
    <row r="604" spans="1:7" x14ac:dyDescent="0.25">
      <c r="A604" s="39">
        <v>115</v>
      </c>
      <c r="B604" s="39"/>
      <c r="C604" s="40">
        <v>1</v>
      </c>
      <c r="D604" s="40">
        <v>0.65</v>
      </c>
      <c r="E604" s="40">
        <v>0.24</v>
      </c>
      <c r="F604" s="40"/>
      <c r="G604" s="40">
        <f t="shared" si="13"/>
        <v>0.156</v>
      </c>
    </row>
    <row r="605" spans="1:7" x14ac:dyDescent="0.25">
      <c r="A605" s="39">
        <v>116</v>
      </c>
      <c r="B605" s="39"/>
      <c r="C605" s="40">
        <v>2</v>
      </c>
      <c r="D605" s="40">
        <v>0.95</v>
      </c>
      <c r="E605" s="40">
        <v>0.24</v>
      </c>
      <c r="F605" s="40"/>
      <c r="G605" s="40">
        <f t="shared" si="13"/>
        <v>0.45599999999999996</v>
      </c>
    </row>
    <row r="606" spans="1:7" x14ac:dyDescent="0.25">
      <c r="A606" s="39">
        <v>117</v>
      </c>
      <c r="B606" s="39"/>
      <c r="C606" s="40">
        <v>2</v>
      </c>
      <c r="D606" s="40">
        <v>0.95</v>
      </c>
      <c r="E606" s="40">
        <v>0.24</v>
      </c>
      <c r="F606" s="40"/>
      <c r="G606" s="40">
        <f t="shared" si="13"/>
        <v>0.45599999999999996</v>
      </c>
    </row>
    <row r="607" spans="1:7" x14ac:dyDescent="0.25">
      <c r="A607" s="39">
        <v>118</v>
      </c>
      <c r="B607" s="39"/>
      <c r="C607" s="40">
        <v>2</v>
      </c>
      <c r="D607" s="40">
        <v>0.95</v>
      </c>
      <c r="E607" s="40">
        <v>0.24</v>
      </c>
      <c r="F607" s="40"/>
      <c r="G607" s="40">
        <f t="shared" si="13"/>
        <v>0.45599999999999996</v>
      </c>
    </row>
    <row r="608" spans="1:7" x14ac:dyDescent="0.25">
      <c r="A608" s="39">
        <v>119</v>
      </c>
      <c r="B608" s="39"/>
      <c r="C608" s="40">
        <v>2</v>
      </c>
      <c r="D608" s="40">
        <v>0.95</v>
      </c>
      <c r="E608" s="40">
        <v>0.24</v>
      </c>
      <c r="F608" s="40"/>
      <c r="G608" s="40">
        <f t="shared" si="13"/>
        <v>0.45599999999999996</v>
      </c>
    </row>
    <row r="609" spans="1:7" x14ac:dyDescent="0.25">
      <c r="A609" s="39">
        <v>120</v>
      </c>
      <c r="B609" s="39"/>
      <c r="C609" s="40">
        <v>3</v>
      </c>
      <c r="D609" s="40">
        <v>1.2</v>
      </c>
      <c r="E609" s="40">
        <v>0.24</v>
      </c>
      <c r="F609" s="40"/>
      <c r="G609" s="40">
        <f t="shared" si="13"/>
        <v>0.86399999999999988</v>
      </c>
    </row>
    <row r="610" spans="1:7" x14ac:dyDescent="0.25">
      <c r="A610" s="39">
        <v>121</v>
      </c>
      <c r="B610" s="39"/>
      <c r="C610" s="40">
        <v>2</v>
      </c>
      <c r="D610" s="40">
        <v>0.95</v>
      </c>
      <c r="E610" s="40">
        <v>0.24</v>
      </c>
      <c r="F610" s="40"/>
      <c r="G610" s="40">
        <f t="shared" si="13"/>
        <v>0.45599999999999996</v>
      </c>
    </row>
    <row r="611" spans="1:7" x14ac:dyDescent="0.25">
      <c r="A611" s="39">
        <v>122</v>
      </c>
      <c r="B611" s="39"/>
      <c r="C611" s="40">
        <v>1</v>
      </c>
      <c r="D611" s="40">
        <v>0.65</v>
      </c>
      <c r="E611" s="40">
        <v>0.24</v>
      </c>
      <c r="F611" s="40"/>
      <c r="G611" s="40">
        <f t="shared" si="13"/>
        <v>0.156</v>
      </c>
    </row>
    <row r="612" spans="1:7" x14ac:dyDescent="0.25">
      <c r="A612" s="39">
        <v>123</v>
      </c>
      <c r="B612" s="39"/>
      <c r="C612" s="40">
        <v>2</v>
      </c>
      <c r="D612" s="40">
        <v>0.95</v>
      </c>
      <c r="E612" s="40">
        <v>0.24</v>
      </c>
      <c r="F612" s="40"/>
      <c r="G612" s="40">
        <f t="shared" si="13"/>
        <v>0.45599999999999996</v>
      </c>
    </row>
    <row r="613" spans="1:7" x14ac:dyDescent="0.25">
      <c r="A613" s="39">
        <v>124</v>
      </c>
      <c r="B613" s="39"/>
      <c r="C613" s="40">
        <v>3</v>
      </c>
      <c r="D613" s="40">
        <v>1.2</v>
      </c>
      <c r="E613" s="40">
        <v>0.24</v>
      </c>
      <c r="F613" s="40"/>
      <c r="G613" s="40">
        <f t="shared" si="13"/>
        <v>0.86399999999999988</v>
      </c>
    </row>
    <row r="614" spans="1:7" x14ac:dyDescent="0.25">
      <c r="A614" s="39">
        <v>125</v>
      </c>
      <c r="B614" s="39"/>
      <c r="C614" s="40">
        <v>3</v>
      </c>
      <c r="D614" s="40">
        <v>1.2</v>
      </c>
      <c r="E614" s="40">
        <v>0.24</v>
      </c>
      <c r="F614" s="40"/>
      <c r="G614" s="40">
        <f t="shared" si="13"/>
        <v>0.86399999999999988</v>
      </c>
    </row>
    <row r="615" spans="1:7" x14ac:dyDescent="0.25">
      <c r="A615" s="39">
        <v>126</v>
      </c>
      <c r="B615" s="39"/>
      <c r="C615" s="40">
        <v>3</v>
      </c>
      <c r="D615" s="40">
        <v>1.2</v>
      </c>
      <c r="E615" s="40">
        <v>0.24</v>
      </c>
      <c r="F615" s="40"/>
      <c r="G615" s="40">
        <f t="shared" si="13"/>
        <v>0.86399999999999988</v>
      </c>
    </row>
    <row r="616" spans="1:7" x14ac:dyDescent="0.25">
      <c r="A616" s="39">
        <v>127</v>
      </c>
      <c r="B616" s="39"/>
      <c r="C616" s="40">
        <v>2</v>
      </c>
      <c r="D616" s="40">
        <v>0.95</v>
      </c>
      <c r="E616" s="40">
        <v>0.24</v>
      </c>
      <c r="F616" s="40"/>
      <c r="G616" s="40">
        <f t="shared" si="13"/>
        <v>0.45599999999999996</v>
      </c>
    </row>
    <row r="617" spans="1:7" x14ac:dyDescent="0.25">
      <c r="A617" s="39">
        <v>128</v>
      </c>
      <c r="B617" s="39"/>
      <c r="C617" s="40">
        <v>2</v>
      </c>
      <c r="D617" s="40">
        <v>0.95</v>
      </c>
      <c r="E617" s="40">
        <v>0.24</v>
      </c>
      <c r="F617" s="40"/>
      <c r="G617" s="40">
        <f t="shared" si="13"/>
        <v>0.45599999999999996</v>
      </c>
    </row>
    <row r="618" spans="1:7" x14ac:dyDescent="0.25">
      <c r="A618" s="39">
        <v>129</v>
      </c>
      <c r="B618" s="39"/>
      <c r="C618" s="40">
        <v>2</v>
      </c>
      <c r="D618" s="40">
        <v>0.95</v>
      </c>
      <c r="E618" s="40">
        <v>0.24</v>
      </c>
      <c r="F618" s="40"/>
      <c r="G618" s="40">
        <f t="shared" si="13"/>
        <v>0.45599999999999996</v>
      </c>
    </row>
    <row r="619" spans="1:7" x14ac:dyDescent="0.25">
      <c r="A619" s="39">
        <v>130</v>
      </c>
      <c r="B619" s="39"/>
      <c r="C619" s="40">
        <v>3</v>
      </c>
      <c r="D619" s="40">
        <v>1.2</v>
      </c>
      <c r="E619" s="40">
        <v>0.24</v>
      </c>
      <c r="F619" s="40"/>
      <c r="G619" s="40">
        <f t="shared" si="13"/>
        <v>0.86399999999999988</v>
      </c>
    </row>
    <row r="620" spans="1:7" x14ac:dyDescent="0.25">
      <c r="A620" s="39">
        <v>131</v>
      </c>
      <c r="B620" s="39"/>
      <c r="C620" s="40">
        <v>3</v>
      </c>
      <c r="D620" s="40">
        <v>1.2</v>
      </c>
      <c r="E620" s="40">
        <v>0.24</v>
      </c>
      <c r="F620" s="40"/>
      <c r="G620" s="40">
        <f t="shared" si="13"/>
        <v>0.86399999999999988</v>
      </c>
    </row>
    <row r="621" spans="1:7" x14ac:dyDescent="0.25">
      <c r="A621" s="39">
        <v>132</v>
      </c>
      <c r="B621" s="39"/>
      <c r="C621" s="40">
        <v>2</v>
      </c>
      <c r="D621" s="40">
        <v>0.95</v>
      </c>
      <c r="E621" s="40">
        <v>0.24</v>
      </c>
      <c r="F621" s="40"/>
      <c r="G621" s="40">
        <f t="shared" si="13"/>
        <v>0.45599999999999996</v>
      </c>
    </row>
    <row r="622" spans="1:7" x14ac:dyDescent="0.25">
      <c r="A622" s="39">
        <v>133</v>
      </c>
      <c r="B622" s="39"/>
      <c r="C622" s="40">
        <v>2</v>
      </c>
      <c r="D622" s="40">
        <v>0.95</v>
      </c>
      <c r="E622" s="40">
        <v>0.24</v>
      </c>
      <c r="F622" s="40"/>
      <c r="G622" s="40">
        <f t="shared" si="13"/>
        <v>0.45599999999999996</v>
      </c>
    </row>
    <row r="623" spans="1:7" x14ac:dyDescent="0.25">
      <c r="A623" s="39">
        <v>134</v>
      </c>
      <c r="B623" s="39"/>
      <c r="C623" s="40">
        <v>2</v>
      </c>
      <c r="D623" s="40">
        <v>0.95</v>
      </c>
      <c r="E623" s="40">
        <v>0.24</v>
      </c>
      <c r="F623" s="40"/>
      <c r="G623" s="40">
        <f t="shared" si="13"/>
        <v>0.45599999999999996</v>
      </c>
    </row>
    <row r="624" spans="1:7" x14ac:dyDescent="0.25">
      <c r="A624" s="39">
        <v>135</v>
      </c>
      <c r="B624" s="39"/>
      <c r="C624" s="40">
        <v>2</v>
      </c>
      <c r="D624" s="40">
        <v>0.95</v>
      </c>
      <c r="E624" s="40">
        <v>0.24</v>
      </c>
      <c r="F624" s="40"/>
      <c r="G624" s="40">
        <f t="shared" si="13"/>
        <v>0.45599999999999996</v>
      </c>
    </row>
    <row r="625" spans="1:7" x14ac:dyDescent="0.25">
      <c r="A625" s="39">
        <v>136</v>
      </c>
      <c r="B625" s="39"/>
      <c r="C625" s="40">
        <v>2</v>
      </c>
      <c r="D625" s="40">
        <v>0.95</v>
      </c>
      <c r="E625" s="40">
        <v>0.24</v>
      </c>
      <c r="F625" s="40"/>
      <c r="G625" s="40">
        <f t="shared" si="13"/>
        <v>0.45599999999999996</v>
      </c>
    </row>
    <row r="626" spans="1:7" x14ac:dyDescent="0.25">
      <c r="A626" s="39">
        <v>137</v>
      </c>
      <c r="B626" s="39"/>
      <c r="C626" s="40">
        <v>2</v>
      </c>
      <c r="D626" s="40">
        <v>0.95</v>
      </c>
      <c r="E626" s="40">
        <v>0.24</v>
      </c>
      <c r="F626" s="40"/>
      <c r="G626" s="40">
        <f t="shared" si="13"/>
        <v>0.45599999999999996</v>
      </c>
    </row>
    <row r="627" spans="1:7" x14ac:dyDescent="0.25">
      <c r="A627" s="39" t="s">
        <v>4243</v>
      </c>
      <c r="B627" s="39"/>
      <c r="C627" s="40">
        <v>3</v>
      </c>
      <c r="D627" s="40">
        <v>0.65</v>
      </c>
      <c r="E627" s="40">
        <v>0.24</v>
      </c>
      <c r="F627" s="40"/>
      <c r="G627" s="40">
        <f t="shared" si="13"/>
        <v>0.46800000000000003</v>
      </c>
    </row>
    <row r="628" spans="1:7" x14ac:dyDescent="0.25">
      <c r="A628" s="39" t="s">
        <v>4255</v>
      </c>
      <c r="B628" s="39"/>
      <c r="C628" s="40">
        <v>40</v>
      </c>
      <c r="D628" s="40">
        <v>54.8125</v>
      </c>
      <c r="E628" s="40"/>
      <c r="F628" s="40"/>
      <c r="G628" s="40">
        <f>C628 * D628/100</f>
        <v>21.925000000000001</v>
      </c>
    </row>
    <row r="630" spans="1:7" ht="45" customHeight="1" x14ac:dyDescent="0.25">
      <c r="A630" s="36" t="s">
        <v>4256</v>
      </c>
      <c r="B630" s="37" t="s">
        <v>4195</v>
      </c>
      <c r="C630" s="36" t="s">
        <v>99</v>
      </c>
      <c r="D630" s="36" t="s">
        <v>45</v>
      </c>
      <c r="E630" s="1" t="s">
        <v>100</v>
      </c>
      <c r="F630" s="1" t="s">
        <v>100</v>
      </c>
      <c r="G630" s="38">
        <f>SUM(G631:G675)</f>
        <v>76.737000000000052</v>
      </c>
    </row>
    <row r="631" spans="1:7" x14ac:dyDescent="0.25">
      <c r="A631" s="41"/>
      <c r="B631" s="41" t="s">
        <v>4201</v>
      </c>
      <c r="C631" s="42" t="s">
        <v>4202</v>
      </c>
      <c r="D631" s="42" t="s">
        <v>4203</v>
      </c>
      <c r="E631" s="42" t="s">
        <v>4211</v>
      </c>
      <c r="F631" s="42" t="s">
        <v>4225</v>
      </c>
      <c r="G631" s="43"/>
    </row>
    <row r="632" spans="1:7" x14ac:dyDescent="0.25">
      <c r="A632" s="44" t="s">
        <v>4235</v>
      </c>
      <c r="B632" s="44" t="s">
        <v>3974</v>
      </c>
      <c r="C632" s="45"/>
      <c r="D632" s="45"/>
      <c r="E632" s="45"/>
      <c r="F632" s="45"/>
      <c r="G632" s="46"/>
    </row>
    <row r="633" spans="1:7" x14ac:dyDescent="0.25">
      <c r="A633" s="39" t="s">
        <v>4253</v>
      </c>
      <c r="B633" s="39"/>
      <c r="C633" s="40">
        <v>20</v>
      </c>
      <c r="D633" s="40">
        <v>1</v>
      </c>
      <c r="E633" s="40">
        <v>1</v>
      </c>
      <c r="F633" s="40">
        <v>1</v>
      </c>
      <c r="G633" s="40">
        <f>PRODUCT(C633:F633)</f>
        <v>20</v>
      </c>
    </row>
    <row r="634" spans="1:7" x14ac:dyDescent="0.25">
      <c r="A634" s="39" t="s">
        <v>4254</v>
      </c>
      <c r="B634" s="39"/>
      <c r="C634" s="40">
        <v>1</v>
      </c>
      <c r="D634" s="40">
        <v>50</v>
      </c>
      <c r="E634" s="40">
        <v>0.3</v>
      </c>
      <c r="F634" s="40">
        <v>1</v>
      </c>
      <c r="G634" s="40">
        <f>PRODUCT(C634:F634)</f>
        <v>15</v>
      </c>
    </row>
    <row r="635" spans="1:7" x14ac:dyDescent="0.25">
      <c r="A635" s="41"/>
      <c r="B635" s="41" t="s">
        <v>4201</v>
      </c>
      <c r="C635" s="42" t="s">
        <v>4202</v>
      </c>
      <c r="D635" s="42" t="s">
        <v>4225</v>
      </c>
      <c r="E635" s="42" t="s">
        <v>16</v>
      </c>
      <c r="F635" s="42"/>
      <c r="G635" s="43"/>
    </row>
    <row r="636" spans="1:7" x14ac:dyDescent="0.25">
      <c r="A636" s="44" t="s">
        <v>4249</v>
      </c>
      <c r="B636" s="44" t="s">
        <v>3974</v>
      </c>
      <c r="C636" s="45"/>
      <c r="D636" s="45"/>
      <c r="E636" s="45"/>
      <c r="F636" s="45"/>
      <c r="G636" s="46"/>
    </row>
    <row r="637" spans="1:7" x14ac:dyDescent="0.25">
      <c r="A637" s="39">
        <v>101</v>
      </c>
      <c r="B637" s="39"/>
      <c r="C637" s="40">
        <v>1</v>
      </c>
      <c r="D637" s="40">
        <v>0.65</v>
      </c>
      <c r="E637" s="40">
        <v>0.24</v>
      </c>
      <c r="F637" s="40"/>
      <c r="G637" s="40">
        <f t="shared" ref="G637:G674" si="14">PRODUCT(C637:F637)</f>
        <v>0.156</v>
      </c>
    </row>
    <row r="638" spans="1:7" x14ac:dyDescent="0.25">
      <c r="A638" s="39">
        <v>102</v>
      </c>
      <c r="B638" s="39"/>
      <c r="C638" s="40">
        <v>2</v>
      </c>
      <c r="D638" s="40">
        <v>0.95</v>
      </c>
      <c r="E638" s="40">
        <v>0.24</v>
      </c>
      <c r="F638" s="40"/>
      <c r="G638" s="40">
        <f t="shared" si="14"/>
        <v>0.45599999999999996</v>
      </c>
    </row>
    <row r="639" spans="1:7" x14ac:dyDescent="0.25">
      <c r="A639" s="39">
        <v>103</v>
      </c>
      <c r="B639" s="39"/>
      <c r="C639" s="40">
        <v>2</v>
      </c>
      <c r="D639" s="40">
        <v>0.95</v>
      </c>
      <c r="E639" s="40">
        <v>0.24</v>
      </c>
      <c r="F639" s="40"/>
      <c r="G639" s="40">
        <f t="shared" si="14"/>
        <v>0.45599999999999996</v>
      </c>
    </row>
    <row r="640" spans="1:7" x14ac:dyDescent="0.25">
      <c r="A640" s="39">
        <v>104</v>
      </c>
      <c r="B640" s="39"/>
      <c r="C640" s="40">
        <v>2</v>
      </c>
      <c r="D640" s="40">
        <v>0.95</v>
      </c>
      <c r="E640" s="40">
        <v>0.24</v>
      </c>
      <c r="F640" s="40"/>
      <c r="G640" s="40">
        <f t="shared" si="14"/>
        <v>0.45599999999999996</v>
      </c>
    </row>
    <row r="641" spans="1:7" x14ac:dyDescent="0.25">
      <c r="A641" s="39">
        <v>105</v>
      </c>
      <c r="B641" s="39"/>
      <c r="C641" s="40">
        <v>2</v>
      </c>
      <c r="D641" s="40">
        <v>0.95</v>
      </c>
      <c r="E641" s="40">
        <v>0.24</v>
      </c>
      <c r="F641" s="40"/>
      <c r="G641" s="40">
        <f t="shared" si="14"/>
        <v>0.45599999999999996</v>
      </c>
    </row>
    <row r="642" spans="1:7" x14ac:dyDescent="0.25">
      <c r="A642" s="39">
        <v>106</v>
      </c>
      <c r="B642" s="39"/>
      <c r="C642" s="40">
        <v>2</v>
      </c>
      <c r="D642" s="40">
        <v>0.95</v>
      </c>
      <c r="E642" s="40">
        <v>0.24</v>
      </c>
      <c r="F642" s="40"/>
      <c r="G642" s="40">
        <f t="shared" si="14"/>
        <v>0.45599999999999996</v>
      </c>
    </row>
    <row r="643" spans="1:7" x14ac:dyDescent="0.25">
      <c r="A643" s="39">
        <v>107</v>
      </c>
      <c r="B643" s="39"/>
      <c r="C643" s="40">
        <v>2</v>
      </c>
      <c r="D643" s="40">
        <v>0.95</v>
      </c>
      <c r="E643" s="40">
        <v>0.24</v>
      </c>
      <c r="F643" s="40"/>
      <c r="G643" s="40">
        <f t="shared" si="14"/>
        <v>0.45599999999999996</v>
      </c>
    </row>
    <row r="644" spans="1:7" x14ac:dyDescent="0.25">
      <c r="A644" s="39">
        <v>108</v>
      </c>
      <c r="B644" s="39"/>
      <c r="C644" s="40">
        <v>1</v>
      </c>
      <c r="D644" s="40">
        <v>0.65</v>
      </c>
      <c r="E644" s="40">
        <v>0.24</v>
      </c>
      <c r="F644" s="40"/>
      <c r="G644" s="40">
        <f t="shared" si="14"/>
        <v>0.156</v>
      </c>
    </row>
    <row r="645" spans="1:7" x14ac:dyDescent="0.25">
      <c r="A645" s="39">
        <v>109</v>
      </c>
      <c r="B645" s="39"/>
      <c r="C645" s="40">
        <v>2</v>
      </c>
      <c r="D645" s="40">
        <v>0.95</v>
      </c>
      <c r="E645" s="40">
        <v>0.24</v>
      </c>
      <c r="F645" s="40"/>
      <c r="G645" s="40">
        <f t="shared" si="14"/>
        <v>0.45599999999999996</v>
      </c>
    </row>
    <row r="646" spans="1:7" x14ac:dyDescent="0.25">
      <c r="A646" s="39">
        <v>110</v>
      </c>
      <c r="B646" s="39"/>
      <c r="C646" s="40">
        <v>2</v>
      </c>
      <c r="D646" s="40">
        <v>0.95</v>
      </c>
      <c r="E646" s="40">
        <v>0.24</v>
      </c>
      <c r="F646" s="40"/>
      <c r="G646" s="40">
        <f t="shared" si="14"/>
        <v>0.45599999999999996</v>
      </c>
    </row>
    <row r="647" spans="1:7" x14ac:dyDescent="0.25">
      <c r="A647" s="39">
        <v>111</v>
      </c>
      <c r="B647" s="39"/>
      <c r="C647" s="40">
        <v>3</v>
      </c>
      <c r="D647" s="40">
        <v>1.2</v>
      </c>
      <c r="E647" s="40">
        <v>0.24</v>
      </c>
      <c r="F647" s="40"/>
      <c r="G647" s="40">
        <f t="shared" si="14"/>
        <v>0.86399999999999988</v>
      </c>
    </row>
    <row r="648" spans="1:7" x14ac:dyDescent="0.25">
      <c r="A648" s="39">
        <v>112</v>
      </c>
      <c r="B648" s="39"/>
      <c r="C648" s="40">
        <v>3</v>
      </c>
      <c r="D648" s="40">
        <v>1.2</v>
      </c>
      <c r="E648" s="40">
        <v>0.24</v>
      </c>
      <c r="F648" s="40"/>
      <c r="G648" s="40">
        <f t="shared" si="14"/>
        <v>0.86399999999999988</v>
      </c>
    </row>
    <row r="649" spans="1:7" x14ac:dyDescent="0.25">
      <c r="A649" s="39">
        <v>113</v>
      </c>
      <c r="B649" s="39"/>
      <c r="C649" s="40">
        <v>3</v>
      </c>
      <c r="D649" s="40">
        <v>1.2</v>
      </c>
      <c r="E649" s="40">
        <v>0.24</v>
      </c>
      <c r="F649" s="40"/>
      <c r="G649" s="40">
        <f t="shared" si="14"/>
        <v>0.86399999999999988</v>
      </c>
    </row>
    <row r="650" spans="1:7" x14ac:dyDescent="0.25">
      <c r="A650" s="39">
        <v>114</v>
      </c>
      <c r="B650" s="39"/>
      <c r="C650" s="40">
        <v>2</v>
      </c>
      <c r="D650" s="40">
        <v>0.95</v>
      </c>
      <c r="E650" s="40">
        <v>0.24</v>
      </c>
      <c r="F650" s="40"/>
      <c r="G650" s="40">
        <f t="shared" si="14"/>
        <v>0.45599999999999996</v>
      </c>
    </row>
    <row r="651" spans="1:7" x14ac:dyDescent="0.25">
      <c r="A651" s="39">
        <v>115</v>
      </c>
      <c r="B651" s="39"/>
      <c r="C651" s="40">
        <v>1</v>
      </c>
      <c r="D651" s="40">
        <v>0.65</v>
      </c>
      <c r="E651" s="40">
        <v>0.24</v>
      </c>
      <c r="F651" s="40"/>
      <c r="G651" s="40">
        <f t="shared" si="14"/>
        <v>0.156</v>
      </c>
    </row>
    <row r="652" spans="1:7" x14ac:dyDescent="0.25">
      <c r="A652" s="39">
        <v>116</v>
      </c>
      <c r="B652" s="39"/>
      <c r="C652" s="40">
        <v>2</v>
      </c>
      <c r="D652" s="40">
        <v>0.95</v>
      </c>
      <c r="E652" s="40">
        <v>0.24</v>
      </c>
      <c r="F652" s="40"/>
      <c r="G652" s="40">
        <f t="shared" si="14"/>
        <v>0.45599999999999996</v>
      </c>
    </row>
    <row r="653" spans="1:7" x14ac:dyDescent="0.25">
      <c r="A653" s="39">
        <v>117</v>
      </c>
      <c r="B653" s="39"/>
      <c r="C653" s="40">
        <v>2</v>
      </c>
      <c r="D653" s="40">
        <v>0.95</v>
      </c>
      <c r="E653" s="40">
        <v>0.24</v>
      </c>
      <c r="F653" s="40"/>
      <c r="G653" s="40">
        <f t="shared" si="14"/>
        <v>0.45599999999999996</v>
      </c>
    </row>
    <row r="654" spans="1:7" x14ac:dyDescent="0.25">
      <c r="A654" s="39">
        <v>118</v>
      </c>
      <c r="B654" s="39"/>
      <c r="C654" s="40">
        <v>2</v>
      </c>
      <c r="D654" s="40">
        <v>0.95</v>
      </c>
      <c r="E654" s="40">
        <v>0.24</v>
      </c>
      <c r="F654" s="40"/>
      <c r="G654" s="40">
        <f t="shared" si="14"/>
        <v>0.45599999999999996</v>
      </c>
    </row>
    <row r="655" spans="1:7" x14ac:dyDescent="0.25">
      <c r="A655" s="39">
        <v>119</v>
      </c>
      <c r="B655" s="39"/>
      <c r="C655" s="40">
        <v>2</v>
      </c>
      <c r="D655" s="40">
        <v>0.95</v>
      </c>
      <c r="E655" s="40">
        <v>0.24</v>
      </c>
      <c r="F655" s="40"/>
      <c r="G655" s="40">
        <f t="shared" si="14"/>
        <v>0.45599999999999996</v>
      </c>
    </row>
    <row r="656" spans="1:7" x14ac:dyDescent="0.25">
      <c r="A656" s="39">
        <v>120</v>
      </c>
      <c r="B656" s="39"/>
      <c r="C656" s="40">
        <v>3</v>
      </c>
      <c r="D656" s="40">
        <v>1.2</v>
      </c>
      <c r="E656" s="40">
        <v>0.24</v>
      </c>
      <c r="F656" s="40"/>
      <c r="G656" s="40">
        <f t="shared" si="14"/>
        <v>0.86399999999999988</v>
      </c>
    </row>
    <row r="657" spans="1:7" x14ac:dyDescent="0.25">
      <c r="A657" s="39">
        <v>121</v>
      </c>
      <c r="B657" s="39"/>
      <c r="C657" s="40">
        <v>2</v>
      </c>
      <c r="D657" s="40">
        <v>0.95</v>
      </c>
      <c r="E657" s="40">
        <v>0.24</v>
      </c>
      <c r="F657" s="40"/>
      <c r="G657" s="40">
        <f t="shared" si="14"/>
        <v>0.45599999999999996</v>
      </c>
    </row>
    <row r="658" spans="1:7" x14ac:dyDescent="0.25">
      <c r="A658" s="39">
        <v>122</v>
      </c>
      <c r="B658" s="39"/>
      <c r="C658" s="40">
        <v>1</v>
      </c>
      <c r="D658" s="40">
        <v>0.65</v>
      </c>
      <c r="E658" s="40">
        <v>0.24</v>
      </c>
      <c r="F658" s="40"/>
      <c r="G658" s="40">
        <f t="shared" si="14"/>
        <v>0.156</v>
      </c>
    </row>
    <row r="659" spans="1:7" x14ac:dyDescent="0.25">
      <c r="A659" s="39">
        <v>123</v>
      </c>
      <c r="B659" s="39"/>
      <c r="C659" s="40">
        <v>2</v>
      </c>
      <c r="D659" s="40">
        <v>0.95</v>
      </c>
      <c r="E659" s="40">
        <v>0.24</v>
      </c>
      <c r="F659" s="40"/>
      <c r="G659" s="40">
        <f t="shared" si="14"/>
        <v>0.45599999999999996</v>
      </c>
    </row>
    <row r="660" spans="1:7" x14ac:dyDescent="0.25">
      <c r="A660" s="39">
        <v>124</v>
      </c>
      <c r="B660" s="39"/>
      <c r="C660" s="40">
        <v>3</v>
      </c>
      <c r="D660" s="40">
        <v>1.2</v>
      </c>
      <c r="E660" s="40">
        <v>0.24</v>
      </c>
      <c r="F660" s="40"/>
      <c r="G660" s="40">
        <f t="shared" si="14"/>
        <v>0.86399999999999988</v>
      </c>
    </row>
    <row r="661" spans="1:7" x14ac:dyDescent="0.25">
      <c r="A661" s="39">
        <v>125</v>
      </c>
      <c r="B661" s="39"/>
      <c r="C661" s="40">
        <v>3</v>
      </c>
      <c r="D661" s="40">
        <v>1.2</v>
      </c>
      <c r="E661" s="40">
        <v>0.24</v>
      </c>
      <c r="F661" s="40"/>
      <c r="G661" s="40">
        <f t="shared" si="14"/>
        <v>0.86399999999999988</v>
      </c>
    </row>
    <row r="662" spans="1:7" x14ac:dyDescent="0.25">
      <c r="A662" s="39">
        <v>126</v>
      </c>
      <c r="B662" s="39"/>
      <c r="C662" s="40">
        <v>3</v>
      </c>
      <c r="D662" s="40">
        <v>1.2</v>
      </c>
      <c r="E662" s="40">
        <v>0.24</v>
      </c>
      <c r="F662" s="40"/>
      <c r="G662" s="40">
        <f t="shared" si="14"/>
        <v>0.86399999999999988</v>
      </c>
    </row>
    <row r="663" spans="1:7" x14ac:dyDescent="0.25">
      <c r="A663" s="39">
        <v>127</v>
      </c>
      <c r="B663" s="39"/>
      <c r="C663" s="40">
        <v>2</v>
      </c>
      <c r="D663" s="40">
        <v>0.95</v>
      </c>
      <c r="E663" s="40">
        <v>0.24</v>
      </c>
      <c r="F663" s="40"/>
      <c r="G663" s="40">
        <f t="shared" si="14"/>
        <v>0.45599999999999996</v>
      </c>
    </row>
    <row r="664" spans="1:7" x14ac:dyDescent="0.25">
      <c r="A664" s="39">
        <v>128</v>
      </c>
      <c r="B664" s="39"/>
      <c r="C664" s="40">
        <v>2</v>
      </c>
      <c r="D664" s="40">
        <v>0.95</v>
      </c>
      <c r="E664" s="40">
        <v>0.24</v>
      </c>
      <c r="F664" s="40"/>
      <c r="G664" s="40">
        <f t="shared" si="14"/>
        <v>0.45599999999999996</v>
      </c>
    </row>
    <row r="665" spans="1:7" x14ac:dyDescent="0.25">
      <c r="A665" s="39">
        <v>129</v>
      </c>
      <c r="B665" s="39"/>
      <c r="C665" s="40">
        <v>2</v>
      </c>
      <c r="D665" s="40">
        <v>0.95</v>
      </c>
      <c r="E665" s="40">
        <v>0.24</v>
      </c>
      <c r="F665" s="40"/>
      <c r="G665" s="40">
        <f t="shared" si="14"/>
        <v>0.45599999999999996</v>
      </c>
    </row>
    <row r="666" spans="1:7" x14ac:dyDescent="0.25">
      <c r="A666" s="39">
        <v>130</v>
      </c>
      <c r="B666" s="39"/>
      <c r="C666" s="40">
        <v>3</v>
      </c>
      <c r="D666" s="40">
        <v>1.2</v>
      </c>
      <c r="E666" s="40">
        <v>0.24</v>
      </c>
      <c r="F666" s="40"/>
      <c r="G666" s="40">
        <f t="shared" si="14"/>
        <v>0.86399999999999988</v>
      </c>
    </row>
    <row r="667" spans="1:7" x14ac:dyDescent="0.25">
      <c r="A667" s="39">
        <v>131</v>
      </c>
      <c r="B667" s="39"/>
      <c r="C667" s="40">
        <v>3</v>
      </c>
      <c r="D667" s="40">
        <v>1.2</v>
      </c>
      <c r="E667" s="40">
        <v>0.24</v>
      </c>
      <c r="F667" s="40"/>
      <c r="G667" s="40">
        <f t="shared" si="14"/>
        <v>0.86399999999999988</v>
      </c>
    </row>
    <row r="668" spans="1:7" x14ac:dyDescent="0.25">
      <c r="A668" s="39">
        <v>132</v>
      </c>
      <c r="B668" s="39"/>
      <c r="C668" s="40">
        <v>2</v>
      </c>
      <c r="D668" s="40">
        <v>0.95</v>
      </c>
      <c r="E668" s="40">
        <v>0.24</v>
      </c>
      <c r="F668" s="40"/>
      <c r="G668" s="40">
        <f t="shared" si="14"/>
        <v>0.45599999999999996</v>
      </c>
    </row>
    <row r="669" spans="1:7" x14ac:dyDescent="0.25">
      <c r="A669" s="39">
        <v>133</v>
      </c>
      <c r="B669" s="39"/>
      <c r="C669" s="40">
        <v>2</v>
      </c>
      <c r="D669" s="40">
        <v>0.95</v>
      </c>
      <c r="E669" s="40">
        <v>0.24</v>
      </c>
      <c r="F669" s="40"/>
      <c r="G669" s="40">
        <f t="shared" si="14"/>
        <v>0.45599999999999996</v>
      </c>
    </row>
    <row r="670" spans="1:7" x14ac:dyDescent="0.25">
      <c r="A670" s="39">
        <v>134</v>
      </c>
      <c r="B670" s="39"/>
      <c r="C670" s="40">
        <v>2</v>
      </c>
      <c r="D670" s="40">
        <v>0.95</v>
      </c>
      <c r="E670" s="40">
        <v>0.24</v>
      </c>
      <c r="F670" s="40"/>
      <c r="G670" s="40">
        <f t="shared" si="14"/>
        <v>0.45599999999999996</v>
      </c>
    </row>
    <row r="671" spans="1:7" x14ac:dyDescent="0.25">
      <c r="A671" s="39">
        <v>135</v>
      </c>
      <c r="B671" s="39"/>
      <c r="C671" s="40">
        <v>2</v>
      </c>
      <c r="D671" s="40">
        <v>0.95</v>
      </c>
      <c r="E671" s="40">
        <v>0.24</v>
      </c>
      <c r="F671" s="40"/>
      <c r="G671" s="40">
        <f t="shared" si="14"/>
        <v>0.45599999999999996</v>
      </c>
    </row>
    <row r="672" spans="1:7" x14ac:dyDescent="0.25">
      <c r="A672" s="39">
        <v>136</v>
      </c>
      <c r="B672" s="39"/>
      <c r="C672" s="40">
        <v>2</v>
      </c>
      <c r="D672" s="40">
        <v>0.95</v>
      </c>
      <c r="E672" s="40">
        <v>0.24</v>
      </c>
      <c r="F672" s="40"/>
      <c r="G672" s="40">
        <f t="shared" si="14"/>
        <v>0.45599999999999996</v>
      </c>
    </row>
    <row r="673" spans="1:7" x14ac:dyDescent="0.25">
      <c r="A673" s="39">
        <v>137</v>
      </c>
      <c r="B673" s="39"/>
      <c r="C673" s="40">
        <v>2</v>
      </c>
      <c r="D673" s="40">
        <v>0.95</v>
      </c>
      <c r="E673" s="40">
        <v>0.24</v>
      </c>
      <c r="F673" s="40"/>
      <c r="G673" s="40">
        <f t="shared" si="14"/>
        <v>0.45599999999999996</v>
      </c>
    </row>
    <row r="674" spans="1:7" x14ac:dyDescent="0.25">
      <c r="A674" s="39" t="s">
        <v>4243</v>
      </c>
      <c r="B674" s="39"/>
      <c r="C674" s="40">
        <v>3</v>
      </c>
      <c r="D674" s="40">
        <v>0.65</v>
      </c>
      <c r="E674" s="40">
        <v>0.24</v>
      </c>
      <c r="F674" s="40"/>
      <c r="G674" s="40">
        <f t="shared" si="14"/>
        <v>0.46800000000000003</v>
      </c>
    </row>
    <row r="675" spans="1:7" x14ac:dyDescent="0.25">
      <c r="A675" s="39" t="s">
        <v>4255</v>
      </c>
      <c r="B675" s="39"/>
      <c r="C675" s="40">
        <v>40</v>
      </c>
      <c r="D675" s="40">
        <v>54.8125</v>
      </c>
      <c r="E675" s="40"/>
      <c r="F675" s="40"/>
      <c r="G675" s="40">
        <f>C675 * D675/100</f>
        <v>21.925000000000001</v>
      </c>
    </row>
    <row r="677" spans="1:7" x14ac:dyDescent="0.25">
      <c r="B677" t="s">
        <v>4193</v>
      </c>
      <c r="C677" s="34" t="s">
        <v>7</v>
      </c>
      <c r="D677" s="35" t="s">
        <v>8</v>
      </c>
      <c r="E677" s="34" t="s">
        <v>9</v>
      </c>
    </row>
    <row r="678" spans="1:7" x14ac:dyDescent="0.25">
      <c r="B678" t="s">
        <v>4193</v>
      </c>
      <c r="C678" s="34" t="s">
        <v>10</v>
      </c>
      <c r="D678" s="35" t="s">
        <v>21</v>
      </c>
      <c r="E678" s="34" t="s">
        <v>73</v>
      </c>
    </row>
    <row r="679" spans="1:7" x14ac:dyDescent="0.25">
      <c r="B679" t="s">
        <v>4193</v>
      </c>
      <c r="C679" s="34" t="s">
        <v>12</v>
      </c>
      <c r="D679" s="35" t="s">
        <v>101</v>
      </c>
      <c r="E679" s="34" t="s">
        <v>102</v>
      </c>
    </row>
    <row r="681" spans="1:7" ht="45" customHeight="1" x14ac:dyDescent="0.25">
      <c r="A681" s="36" t="s">
        <v>4257</v>
      </c>
      <c r="B681" s="37" t="s">
        <v>4195</v>
      </c>
      <c r="C681" s="36" t="s">
        <v>104</v>
      </c>
      <c r="D681" s="36" t="s">
        <v>37</v>
      </c>
      <c r="E681" s="1" t="s">
        <v>105</v>
      </c>
      <c r="F681" s="1" t="s">
        <v>105</v>
      </c>
      <c r="G681" s="38">
        <f>SUM(G682:G684)</f>
        <v>1</v>
      </c>
    </row>
    <row r="682" spans="1:7" x14ac:dyDescent="0.25">
      <c r="A682" s="41"/>
      <c r="B682" s="41" t="s">
        <v>4201</v>
      </c>
      <c r="C682" s="42" t="s">
        <v>4202</v>
      </c>
      <c r="D682" s="42"/>
      <c r="E682" s="42"/>
      <c r="F682" s="42"/>
      <c r="G682" s="43"/>
    </row>
    <row r="683" spans="1:7" x14ac:dyDescent="0.25">
      <c r="A683" s="44" t="s">
        <v>4249</v>
      </c>
      <c r="B683" s="44" t="s">
        <v>3974</v>
      </c>
      <c r="C683" s="45"/>
      <c r="D683" s="45"/>
      <c r="E683" s="45"/>
      <c r="F683" s="45"/>
      <c r="G683" s="46"/>
    </row>
    <row r="684" spans="1:7" x14ac:dyDescent="0.25">
      <c r="A684" s="39"/>
      <c r="B684" s="39"/>
      <c r="C684" s="40">
        <v>1</v>
      </c>
      <c r="D684" s="40"/>
      <c r="E684" s="40"/>
      <c r="F684" s="40"/>
      <c r="G684" s="40">
        <f>PRODUCT(C684:F684)</f>
        <v>1</v>
      </c>
    </row>
    <row r="686" spans="1:7" ht="45" customHeight="1" x14ac:dyDescent="0.25">
      <c r="A686" s="36" t="s">
        <v>4258</v>
      </c>
      <c r="B686" s="37" t="s">
        <v>4195</v>
      </c>
      <c r="C686" s="36" t="s">
        <v>106</v>
      </c>
      <c r="D686" s="36" t="s">
        <v>42</v>
      </c>
      <c r="E686" s="1" t="s">
        <v>107</v>
      </c>
      <c r="F686" s="1" t="s">
        <v>107</v>
      </c>
      <c r="G686" s="38">
        <f>SUM(G687:G726)</f>
        <v>656</v>
      </c>
    </row>
    <row r="687" spans="1:7" x14ac:dyDescent="0.25">
      <c r="A687" s="41"/>
      <c r="B687" s="41" t="s">
        <v>4201</v>
      </c>
      <c r="C687" s="42" t="s">
        <v>4202</v>
      </c>
      <c r="D687" s="42" t="s">
        <v>4225</v>
      </c>
      <c r="E687" s="42"/>
      <c r="F687" s="42"/>
      <c r="G687" s="43"/>
    </row>
    <row r="688" spans="1:7" x14ac:dyDescent="0.25">
      <c r="A688" s="44" t="s">
        <v>4249</v>
      </c>
      <c r="B688" s="44" t="s">
        <v>3974</v>
      </c>
      <c r="C688" s="45"/>
      <c r="D688" s="45"/>
      <c r="E688" s="45"/>
      <c r="F688" s="45"/>
      <c r="G688" s="46"/>
    </row>
    <row r="689" spans="1:7" x14ac:dyDescent="0.25">
      <c r="A689" s="39">
        <v>101</v>
      </c>
      <c r="B689" s="39"/>
      <c r="C689" s="40">
        <v>1</v>
      </c>
      <c r="D689" s="40">
        <v>8</v>
      </c>
      <c r="E689" s="40"/>
      <c r="F689" s="40"/>
      <c r="G689" s="40">
        <f t="shared" ref="G689:G726" si="15">PRODUCT(C689:F689)</f>
        <v>8</v>
      </c>
    </row>
    <row r="690" spans="1:7" x14ac:dyDescent="0.25">
      <c r="A690" s="39">
        <v>102</v>
      </c>
      <c r="B690" s="39"/>
      <c r="C690" s="40">
        <v>2</v>
      </c>
      <c r="D690" s="40">
        <v>8</v>
      </c>
      <c r="E690" s="40"/>
      <c r="F690" s="40"/>
      <c r="G690" s="40">
        <f t="shared" si="15"/>
        <v>16</v>
      </c>
    </row>
    <row r="691" spans="1:7" x14ac:dyDescent="0.25">
      <c r="A691" s="39">
        <v>103</v>
      </c>
      <c r="B691" s="39"/>
      <c r="C691" s="40">
        <v>2</v>
      </c>
      <c r="D691" s="40">
        <v>8</v>
      </c>
      <c r="E691" s="40"/>
      <c r="F691" s="40"/>
      <c r="G691" s="40">
        <f t="shared" si="15"/>
        <v>16</v>
      </c>
    </row>
    <row r="692" spans="1:7" x14ac:dyDescent="0.25">
      <c r="A692" s="39">
        <v>104</v>
      </c>
      <c r="B692" s="39"/>
      <c r="C692" s="40">
        <v>2</v>
      </c>
      <c r="D692" s="40">
        <v>8</v>
      </c>
      <c r="E692" s="40"/>
      <c r="F692" s="40"/>
      <c r="G692" s="40">
        <f t="shared" si="15"/>
        <v>16</v>
      </c>
    </row>
    <row r="693" spans="1:7" x14ac:dyDescent="0.25">
      <c r="A693" s="39">
        <v>105</v>
      </c>
      <c r="B693" s="39"/>
      <c r="C693" s="40">
        <v>2</v>
      </c>
      <c r="D693" s="40">
        <v>8</v>
      </c>
      <c r="E693" s="40"/>
      <c r="F693" s="40"/>
      <c r="G693" s="40">
        <f t="shared" si="15"/>
        <v>16</v>
      </c>
    </row>
    <row r="694" spans="1:7" x14ac:dyDescent="0.25">
      <c r="A694" s="39">
        <v>106</v>
      </c>
      <c r="B694" s="39"/>
      <c r="C694" s="40">
        <v>2</v>
      </c>
      <c r="D694" s="40">
        <v>8</v>
      </c>
      <c r="E694" s="40"/>
      <c r="F694" s="40"/>
      <c r="G694" s="40">
        <f t="shared" si="15"/>
        <v>16</v>
      </c>
    </row>
    <row r="695" spans="1:7" x14ac:dyDescent="0.25">
      <c r="A695" s="39">
        <v>107</v>
      </c>
      <c r="B695" s="39"/>
      <c r="C695" s="40">
        <v>2</v>
      </c>
      <c r="D695" s="40">
        <v>8</v>
      </c>
      <c r="E695" s="40"/>
      <c r="F695" s="40"/>
      <c r="G695" s="40">
        <f t="shared" si="15"/>
        <v>16</v>
      </c>
    </row>
    <row r="696" spans="1:7" x14ac:dyDescent="0.25">
      <c r="A696" s="39">
        <v>108</v>
      </c>
      <c r="B696" s="39"/>
      <c r="C696" s="40">
        <v>1</v>
      </c>
      <c r="D696" s="40">
        <v>8</v>
      </c>
      <c r="E696" s="40"/>
      <c r="F696" s="40"/>
      <c r="G696" s="40">
        <f t="shared" si="15"/>
        <v>8</v>
      </c>
    </row>
    <row r="697" spans="1:7" x14ac:dyDescent="0.25">
      <c r="A697" s="39">
        <v>109</v>
      </c>
      <c r="B697" s="39"/>
      <c r="C697" s="40">
        <v>2</v>
      </c>
      <c r="D697" s="40">
        <v>8</v>
      </c>
      <c r="E697" s="40"/>
      <c r="F697" s="40"/>
      <c r="G697" s="40">
        <f t="shared" si="15"/>
        <v>16</v>
      </c>
    </row>
    <row r="698" spans="1:7" x14ac:dyDescent="0.25">
      <c r="A698" s="39">
        <v>110</v>
      </c>
      <c r="B698" s="39"/>
      <c r="C698" s="40">
        <v>2</v>
      </c>
      <c r="D698" s="40">
        <v>8</v>
      </c>
      <c r="E698" s="40"/>
      <c r="F698" s="40"/>
      <c r="G698" s="40">
        <f t="shared" si="15"/>
        <v>16</v>
      </c>
    </row>
    <row r="699" spans="1:7" x14ac:dyDescent="0.25">
      <c r="A699" s="39">
        <v>111</v>
      </c>
      <c r="B699" s="39"/>
      <c r="C699" s="40">
        <v>3</v>
      </c>
      <c r="D699" s="40">
        <v>8</v>
      </c>
      <c r="E699" s="40"/>
      <c r="F699" s="40"/>
      <c r="G699" s="40">
        <f t="shared" si="15"/>
        <v>24</v>
      </c>
    </row>
    <row r="700" spans="1:7" x14ac:dyDescent="0.25">
      <c r="A700" s="39">
        <v>112</v>
      </c>
      <c r="B700" s="39"/>
      <c r="C700" s="40">
        <v>3</v>
      </c>
      <c r="D700" s="40">
        <v>8</v>
      </c>
      <c r="E700" s="40"/>
      <c r="F700" s="40"/>
      <c r="G700" s="40">
        <f t="shared" si="15"/>
        <v>24</v>
      </c>
    </row>
    <row r="701" spans="1:7" x14ac:dyDescent="0.25">
      <c r="A701" s="39">
        <v>113</v>
      </c>
      <c r="B701" s="39"/>
      <c r="C701" s="40">
        <v>3</v>
      </c>
      <c r="D701" s="40">
        <v>8</v>
      </c>
      <c r="E701" s="40"/>
      <c r="F701" s="40"/>
      <c r="G701" s="40">
        <f t="shared" si="15"/>
        <v>24</v>
      </c>
    </row>
    <row r="702" spans="1:7" x14ac:dyDescent="0.25">
      <c r="A702" s="39">
        <v>114</v>
      </c>
      <c r="B702" s="39"/>
      <c r="C702" s="40">
        <v>2</v>
      </c>
      <c r="D702" s="40">
        <v>8</v>
      </c>
      <c r="E702" s="40"/>
      <c r="F702" s="40"/>
      <c r="G702" s="40">
        <f t="shared" si="15"/>
        <v>16</v>
      </c>
    </row>
    <row r="703" spans="1:7" x14ac:dyDescent="0.25">
      <c r="A703" s="39">
        <v>115</v>
      </c>
      <c r="B703" s="39"/>
      <c r="C703" s="40">
        <v>1</v>
      </c>
      <c r="D703" s="40">
        <v>8</v>
      </c>
      <c r="E703" s="40"/>
      <c r="F703" s="40"/>
      <c r="G703" s="40">
        <f t="shared" si="15"/>
        <v>8</v>
      </c>
    </row>
    <row r="704" spans="1:7" x14ac:dyDescent="0.25">
      <c r="A704" s="39">
        <v>116</v>
      </c>
      <c r="B704" s="39"/>
      <c r="C704" s="40">
        <v>2</v>
      </c>
      <c r="D704" s="40">
        <v>8</v>
      </c>
      <c r="E704" s="40"/>
      <c r="F704" s="40"/>
      <c r="G704" s="40">
        <f t="shared" si="15"/>
        <v>16</v>
      </c>
    </row>
    <row r="705" spans="1:7" x14ac:dyDescent="0.25">
      <c r="A705" s="39">
        <v>117</v>
      </c>
      <c r="B705" s="39"/>
      <c r="C705" s="40">
        <v>2</v>
      </c>
      <c r="D705" s="40">
        <v>8</v>
      </c>
      <c r="E705" s="40"/>
      <c r="F705" s="40"/>
      <c r="G705" s="40">
        <f t="shared" si="15"/>
        <v>16</v>
      </c>
    </row>
    <row r="706" spans="1:7" x14ac:dyDescent="0.25">
      <c r="A706" s="39">
        <v>118</v>
      </c>
      <c r="B706" s="39"/>
      <c r="C706" s="40">
        <v>2</v>
      </c>
      <c r="D706" s="40">
        <v>8</v>
      </c>
      <c r="E706" s="40"/>
      <c r="F706" s="40"/>
      <c r="G706" s="40">
        <f t="shared" si="15"/>
        <v>16</v>
      </c>
    </row>
    <row r="707" spans="1:7" x14ac:dyDescent="0.25">
      <c r="A707" s="39">
        <v>119</v>
      </c>
      <c r="B707" s="39"/>
      <c r="C707" s="40">
        <v>2</v>
      </c>
      <c r="D707" s="40">
        <v>8</v>
      </c>
      <c r="E707" s="40"/>
      <c r="F707" s="40"/>
      <c r="G707" s="40">
        <f t="shared" si="15"/>
        <v>16</v>
      </c>
    </row>
    <row r="708" spans="1:7" x14ac:dyDescent="0.25">
      <c r="A708" s="39">
        <v>120</v>
      </c>
      <c r="B708" s="39"/>
      <c r="C708" s="40">
        <v>3</v>
      </c>
      <c r="D708" s="40">
        <v>8</v>
      </c>
      <c r="E708" s="40"/>
      <c r="F708" s="40"/>
      <c r="G708" s="40">
        <f t="shared" si="15"/>
        <v>24</v>
      </c>
    </row>
    <row r="709" spans="1:7" x14ac:dyDescent="0.25">
      <c r="A709" s="39">
        <v>121</v>
      </c>
      <c r="B709" s="39"/>
      <c r="C709" s="40">
        <v>2</v>
      </c>
      <c r="D709" s="40">
        <v>8</v>
      </c>
      <c r="E709" s="40"/>
      <c r="F709" s="40"/>
      <c r="G709" s="40">
        <f t="shared" si="15"/>
        <v>16</v>
      </c>
    </row>
    <row r="710" spans="1:7" x14ac:dyDescent="0.25">
      <c r="A710" s="39">
        <v>122</v>
      </c>
      <c r="B710" s="39"/>
      <c r="C710" s="40">
        <v>1</v>
      </c>
      <c r="D710" s="40">
        <v>8</v>
      </c>
      <c r="E710" s="40"/>
      <c r="F710" s="40"/>
      <c r="G710" s="40">
        <f t="shared" si="15"/>
        <v>8</v>
      </c>
    </row>
    <row r="711" spans="1:7" x14ac:dyDescent="0.25">
      <c r="A711" s="39">
        <v>123</v>
      </c>
      <c r="B711" s="39"/>
      <c r="C711" s="40">
        <v>2</v>
      </c>
      <c r="D711" s="40">
        <v>8</v>
      </c>
      <c r="E711" s="40"/>
      <c r="F711" s="40"/>
      <c r="G711" s="40">
        <f t="shared" si="15"/>
        <v>16</v>
      </c>
    </row>
    <row r="712" spans="1:7" x14ac:dyDescent="0.25">
      <c r="A712" s="39">
        <v>124</v>
      </c>
      <c r="B712" s="39"/>
      <c r="C712" s="40">
        <v>3</v>
      </c>
      <c r="D712" s="40">
        <v>8</v>
      </c>
      <c r="E712" s="40"/>
      <c r="F712" s="40"/>
      <c r="G712" s="40">
        <f t="shared" si="15"/>
        <v>24</v>
      </c>
    </row>
    <row r="713" spans="1:7" x14ac:dyDescent="0.25">
      <c r="A713" s="39">
        <v>125</v>
      </c>
      <c r="B713" s="39"/>
      <c r="C713" s="40">
        <v>3</v>
      </c>
      <c r="D713" s="40">
        <v>8</v>
      </c>
      <c r="E713" s="40"/>
      <c r="F713" s="40"/>
      <c r="G713" s="40">
        <f t="shared" si="15"/>
        <v>24</v>
      </c>
    </row>
    <row r="714" spans="1:7" x14ac:dyDescent="0.25">
      <c r="A714" s="39">
        <v>126</v>
      </c>
      <c r="B714" s="39"/>
      <c r="C714" s="40">
        <v>3</v>
      </c>
      <c r="D714" s="40">
        <v>8</v>
      </c>
      <c r="E714" s="40"/>
      <c r="F714" s="40"/>
      <c r="G714" s="40">
        <f t="shared" si="15"/>
        <v>24</v>
      </c>
    </row>
    <row r="715" spans="1:7" x14ac:dyDescent="0.25">
      <c r="A715" s="39">
        <v>127</v>
      </c>
      <c r="B715" s="39"/>
      <c r="C715" s="40">
        <v>2</v>
      </c>
      <c r="D715" s="40">
        <v>8</v>
      </c>
      <c r="E715" s="40"/>
      <c r="F715" s="40"/>
      <c r="G715" s="40">
        <f t="shared" si="15"/>
        <v>16</v>
      </c>
    </row>
    <row r="716" spans="1:7" x14ac:dyDescent="0.25">
      <c r="A716" s="39">
        <v>128</v>
      </c>
      <c r="B716" s="39"/>
      <c r="C716" s="40">
        <v>2</v>
      </c>
      <c r="D716" s="40">
        <v>8</v>
      </c>
      <c r="E716" s="40"/>
      <c r="F716" s="40"/>
      <c r="G716" s="40">
        <f t="shared" si="15"/>
        <v>16</v>
      </c>
    </row>
    <row r="717" spans="1:7" x14ac:dyDescent="0.25">
      <c r="A717" s="39">
        <v>129</v>
      </c>
      <c r="B717" s="39"/>
      <c r="C717" s="40">
        <v>2</v>
      </c>
      <c r="D717" s="40">
        <v>8</v>
      </c>
      <c r="E717" s="40"/>
      <c r="F717" s="40"/>
      <c r="G717" s="40">
        <f t="shared" si="15"/>
        <v>16</v>
      </c>
    </row>
    <row r="718" spans="1:7" x14ac:dyDescent="0.25">
      <c r="A718" s="39">
        <v>130</v>
      </c>
      <c r="B718" s="39"/>
      <c r="C718" s="40">
        <v>3</v>
      </c>
      <c r="D718" s="40">
        <v>8</v>
      </c>
      <c r="E718" s="40"/>
      <c r="F718" s="40"/>
      <c r="G718" s="40">
        <f t="shared" si="15"/>
        <v>24</v>
      </c>
    </row>
    <row r="719" spans="1:7" x14ac:dyDescent="0.25">
      <c r="A719" s="39">
        <v>131</v>
      </c>
      <c r="B719" s="39"/>
      <c r="C719" s="40">
        <v>3</v>
      </c>
      <c r="D719" s="40">
        <v>8</v>
      </c>
      <c r="E719" s="40"/>
      <c r="F719" s="40"/>
      <c r="G719" s="40">
        <f t="shared" si="15"/>
        <v>24</v>
      </c>
    </row>
    <row r="720" spans="1:7" x14ac:dyDescent="0.25">
      <c r="A720" s="39">
        <v>132</v>
      </c>
      <c r="B720" s="39"/>
      <c r="C720" s="40">
        <v>2</v>
      </c>
      <c r="D720" s="40">
        <v>8</v>
      </c>
      <c r="E720" s="40"/>
      <c r="F720" s="40"/>
      <c r="G720" s="40">
        <f t="shared" si="15"/>
        <v>16</v>
      </c>
    </row>
    <row r="721" spans="1:7" x14ac:dyDescent="0.25">
      <c r="A721" s="39">
        <v>133</v>
      </c>
      <c r="B721" s="39"/>
      <c r="C721" s="40">
        <v>2</v>
      </c>
      <c r="D721" s="40">
        <v>8</v>
      </c>
      <c r="E721" s="40"/>
      <c r="F721" s="40"/>
      <c r="G721" s="40">
        <f t="shared" si="15"/>
        <v>16</v>
      </c>
    </row>
    <row r="722" spans="1:7" x14ac:dyDescent="0.25">
      <c r="A722" s="39">
        <v>134</v>
      </c>
      <c r="B722" s="39"/>
      <c r="C722" s="40">
        <v>2</v>
      </c>
      <c r="D722" s="40">
        <v>8</v>
      </c>
      <c r="E722" s="40"/>
      <c r="F722" s="40"/>
      <c r="G722" s="40">
        <f t="shared" si="15"/>
        <v>16</v>
      </c>
    </row>
    <row r="723" spans="1:7" x14ac:dyDescent="0.25">
      <c r="A723" s="39">
        <v>135</v>
      </c>
      <c r="B723" s="39"/>
      <c r="C723" s="40">
        <v>2</v>
      </c>
      <c r="D723" s="40">
        <v>8</v>
      </c>
      <c r="E723" s="40"/>
      <c r="F723" s="40"/>
      <c r="G723" s="40">
        <f t="shared" si="15"/>
        <v>16</v>
      </c>
    </row>
    <row r="724" spans="1:7" x14ac:dyDescent="0.25">
      <c r="A724" s="39">
        <v>136</v>
      </c>
      <c r="B724" s="39"/>
      <c r="C724" s="40">
        <v>2</v>
      </c>
      <c r="D724" s="40">
        <v>8</v>
      </c>
      <c r="E724" s="40"/>
      <c r="F724" s="40"/>
      <c r="G724" s="40">
        <f t="shared" si="15"/>
        <v>16</v>
      </c>
    </row>
    <row r="725" spans="1:7" x14ac:dyDescent="0.25">
      <c r="A725" s="39">
        <v>137</v>
      </c>
      <c r="B725" s="39"/>
      <c r="C725" s="40">
        <v>2</v>
      </c>
      <c r="D725" s="40">
        <v>8</v>
      </c>
      <c r="E725" s="40"/>
      <c r="F725" s="40"/>
      <c r="G725" s="40">
        <f t="shared" si="15"/>
        <v>16</v>
      </c>
    </row>
    <row r="726" spans="1:7" x14ac:dyDescent="0.25">
      <c r="A726" s="39" t="s">
        <v>4243</v>
      </c>
      <c r="B726" s="39"/>
      <c r="C726" s="40">
        <v>3</v>
      </c>
      <c r="D726" s="40">
        <v>8</v>
      </c>
      <c r="E726" s="40"/>
      <c r="F726" s="40"/>
      <c r="G726" s="40">
        <f t="shared" si="15"/>
        <v>24</v>
      </c>
    </row>
    <row r="728" spans="1:7" ht="45" customHeight="1" x14ac:dyDescent="0.25">
      <c r="A728" s="36" t="s">
        <v>4259</v>
      </c>
      <c r="B728" s="37" t="s">
        <v>4195</v>
      </c>
      <c r="C728" s="36" t="s">
        <v>108</v>
      </c>
      <c r="D728" s="36" t="s">
        <v>109</v>
      </c>
      <c r="E728" s="1" t="s">
        <v>110</v>
      </c>
      <c r="F728" s="1" t="s">
        <v>110</v>
      </c>
      <c r="G728" s="38">
        <f>SUM(G729:G769)</f>
        <v>7667</v>
      </c>
    </row>
    <row r="729" spans="1:7" x14ac:dyDescent="0.25">
      <c r="A729" s="41"/>
      <c r="B729" s="41" t="s">
        <v>4201</v>
      </c>
      <c r="C729" s="42" t="s">
        <v>4202</v>
      </c>
      <c r="D729" s="42" t="s">
        <v>4225</v>
      </c>
      <c r="E729" s="42"/>
      <c r="F729" s="42"/>
      <c r="G729" s="43"/>
    </row>
    <row r="730" spans="1:7" x14ac:dyDescent="0.25">
      <c r="A730" s="44" t="s">
        <v>4249</v>
      </c>
      <c r="B730" s="44" t="s">
        <v>3974</v>
      </c>
      <c r="C730" s="45"/>
      <c r="D730" s="45"/>
      <c r="E730" s="45"/>
      <c r="F730" s="45"/>
      <c r="G730" s="46"/>
    </row>
    <row r="731" spans="1:7" x14ac:dyDescent="0.25">
      <c r="A731" s="39">
        <v>101</v>
      </c>
      <c r="B731" s="39"/>
      <c r="C731" s="40">
        <v>1</v>
      </c>
      <c r="D731" s="40">
        <v>85</v>
      </c>
      <c r="E731" s="40"/>
      <c r="F731" s="40"/>
      <c r="G731" s="40">
        <f t="shared" ref="G731:G768" si="16">PRODUCT(C731:F731)</f>
        <v>85</v>
      </c>
    </row>
    <row r="732" spans="1:7" x14ac:dyDescent="0.25">
      <c r="A732" s="39">
        <v>102</v>
      </c>
      <c r="B732" s="39"/>
      <c r="C732" s="40">
        <v>2</v>
      </c>
      <c r="D732" s="40">
        <v>85</v>
      </c>
      <c r="E732" s="40"/>
      <c r="F732" s="40"/>
      <c r="G732" s="40">
        <f t="shared" si="16"/>
        <v>170</v>
      </c>
    </row>
    <row r="733" spans="1:7" x14ac:dyDescent="0.25">
      <c r="A733" s="39">
        <v>103</v>
      </c>
      <c r="B733" s="39"/>
      <c r="C733" s="40">
        <v>2</v>
      </c>
      <c r="D733" s="40">
        <v>85</v>
      </c>
      <c r="E733" s="40"/>
      <c r="F733" s="40"/>
      <c r="G733" s="40">
        <f t="shared" si="16"/>
        <v>170</v>
      </c>
    </row>
    <row r="734" spans="1:7" x14ac:dyDescent="0.25">
      <c r="A734" s="39">
        <v>104</v>
      </c>
      <c r="B734" s="39"/>
      <c r="C734" s="40">
        <v>2</v>
      </c>
      <c r="D734" s="40">
        <v>85</v>
      </c>
      <c r="E734" s="40"/>
      <c r="F734" s="40"/>
      <c r="G734" s="40">
        <f t="shared" si="16"/>
        <v>170</v>
      </c>
    </row>
    <row r="735" spans="1:7" x14ac:dyDescent="0.25">
      <c r="A735" s="39">
        <v>105</v>
      </c>
      <c r="B735" s="39"/>
      <c r="C735" s="40">
        <v>2</v>
      </c>
      <c r="D735" s="40">
        <v>85</v>
      </c>
      <c r="E735" s="40"/>
      <c r="F735" s="40"/>
      <c r="G735" s="40">
        <f t="shared" si="16"/>
        <v>170</v>
      </c>
    </row>
    <row r="736" spans="1:7" x14ac:dyDescent="0.25">
      <c r="A736" s="39">
        <v>106</v>
      </c>
      <c r="B736" s="39"/>
      <c r="C736" s="40">
        <v>2</v>
      </c>
      <c r="D736" s="40">
        <v>85</v>
      </c>
      <c r="E736" s="40"/>
      <c r="F736" s="40"/>
      <c r="G736" s="40">
        <f t="shared" si="16"/>
        <v>170</v>
      </c>
    </row>
    <row r="737" spans="1:7" x14ac:dyDescent="0.25">
      <c r="A737" s="39">
        <v>107</v>
      </c>
      <c r="B737" s="39"/>
      <c r="C737" s="40">
        <v>2</v>
      </c>
      <c r="D737" s="40">
        <v>85</v>
      </c>
      <c r="E737" s="40"/>
      <c r="F737" s="40"/>
      <c r="G737" s="40">
        <f t="shared" si="16"/>
        <v>170</v>
      </c>
    </row>
    <row r="738" spans="1:7" x14ac:dyDescent="0.25">
      <c r="A738" s="39">
        <v>108</v>
      </c>
      <c r="B738" s="39"/>
      <c r="C738" s="40">
        <v>1</v>
      </c>
      <c r="D738" s="40">
        <v>85</v>
      </c>
      <c r="E738" s="40"/>
      <c r="F738" s="40"/>
      <c r="G738" s="40">
        <f t="shared" si="16"/>
        <v>85</v>
      </c>
    </row>
    <row r="739" spans="1:7" x14ac:dyDescent="0.25">
      <c r="A739" s="39">
        <v>109</v>
      </c>
      <c r="B739" s="39"/>
      <c r="C739" s="40">
        <v>2</v>
      </c>
      <c r="D739" s="40">
        <v>85</v>
      </c>
      <c r="E739" s="40"/>
      <c r="F739" s="40"/>
      <c r="G739" s="40">
        <f t="shared" si="16"/>
        <v>170</v>
      </c>
    </row>
    <row r="740" spans="1:7" x14ac:dyDescent="0.25">
      <c r="A740" s="39">
        <v>110</v>
      </c>
      <c r="B740" s="39"/>
      <c r="C740" s="40">
        <v>2</v>
      </c>
      <c r="D740" s="40">
        <v>85</v>
      </c>
      <c r="E740" s="40"/>
      <c r="F740" s="40"/>
      <c r="G740" s="40">
        <f t="shared" si="16"/>
        <v>170</v>
      </c>
    </row>
    <row r="741" spans="1:7" x14ac:dyDescent="0.25">
      <c r="A741" s="39">
        <v>111</v>
      </c>
      <c r="B741" s="39"/>
      <c r="C741" s="40">
        <v>3</v>
      </c>
      <c r="D741" s="40">
        <v>85</v>
      </c>
      <c r="E741" s="40"/>
      <c r="F741" s="40"/>
      <c r="G741" s="40">
        <f t="shared" si="16"/>
        <v>255</v>
      </c>
    </row>
    <row r="742" spans="1:7" x14ac:dyDescent="0.25">
      <c r="A742" s="39">
        <v>112</v>
      </c>
      <c r="B742" s="39"/>
      <c r="C742" s="40">
        <v>3</v>
      </c>
      <c r="D742" s="40">
        <v>85</v>
      </c>
      <c r="E742" s="40"/>
      <c r="F742" s="40"/>
      <c r="G742" s="40">
        <f t="shared" si="16"/>
        <v>255</v>
      </c>
    </row>
    <row r="743" spans="1:7" x14ac:dyDescent="0.25">
      <c r="A743" s="39">
        <v>113</v>
      </c>
      <c r="B743" s="39"/>
      <c r="C743" s="40">
        <v>3</v>
      </c>
      <c r="D743" s="40">
        <v>85</v>
      </c>
      <c r="E743" s="40"/>
      <c r="F743" s="40"/>
      <c r="G743" s="40">
        <f t="shared" si="16"/>
        <v>255</v>
      </c>
    </row>
    <row r="744" spans="1:7" x14ac:dyDescent="0.25">
      <c r="A744" s="39">
        <v>114</v>
      </c>
      <c r="B744" s="39"/>
      <c r="C744" s="40">
        <v>2</v>
      </c>
      <c r="D744" s="40">
        <v>85</v>
      </c>
      <c r="E744" s="40"/>
      <c r="F744" s="40"/>
      <c r="G744" s="40">
        <f t="shared" si="16"/>
        <v>170</v>
      </c>
    </row>
    <row r="745" spans="1:7" x14ac:dyDescent="0.25">
      <c r="A745" s="39">
        <v>115</v>
      </c>
      <c r="B745" s="39"/>
      <c r="C745" s="40">
        <v>1</v>
      </c>
      <c r="D745" s="40">
        <v>85</v>
      </c>
      <c r="E745" s="40"/>
      <c r="F745" s="40"/>
      <c r="G745" s="40">
        <f t="shared" si="16"/>
        <v>85</v>
      </c>
    </row>
    <row r="746" spans="1:7" x14ac:dyDescent="0.25">
      <c r="A746" s="39">
        <v>116</v>
      </c>
      <c r="B746" s="39"/>
      <c r="C746" s="40">
        <v>2</v>
      </c>
      <c r="D746" s="40">
        <v>85</v>
      </c>
      <c r="E746" s="40"/>
      <c r="F746" s="40"/>
      <c r="G746" s="40">
        <f t="shared" si="16"/>
        <v>170</v>
      </c>
    </row>
    <row r="747" spans="1:7" x14ac:dyDescent="0.25">
      <c r="A747" s="39">
        <v>117</v>
      </c>
      <c r="B747" s="39"/>
      <c r="C747" s="40">
        <v>2</v>
      </c>
      <c r="D747" s="40">
        <v>85</v>
      </c>
      <c r="E747" s="40"/>
      <c r="F747" s="40"/>
      <c r="G747" s="40">
        <f t="shared" si="16"/>
        <v>170</v>
      </c>
    </row>
    <row r="748" spans="1:7" x14ac:dyDescent="0.25">
      <c r="A748" s="39">
        <v>118</v>
      </c>
      <c r="B748" s="39"/>
      <c r="C748" s="40">
        <v>2</v>
      </c>
      <c r="D748" s="40">
        <v>85</v>
      </c>
      <c r="E748" s="40"/>
      <c r="F748" s="40"/>
      <c r="G748" s="40">
        <f t="shared" si="16"/>
        <v>170</v>
      </c>
    </row>
    <row r="749" spans="1:7" x14ac:dyDescent="0.25">
      <c r="A749" s="39">
        <v>119</v>
      </c>
      <c r="B749" s="39"/>
      <c r="C749" s="40">
        <v>2</v>
      </c>
      <c r="D749" s="40">
        <v>85</v>
      </c>
      <c r="E749" s="40"/>
      <c r="F749" s="40"/>
      <c r="G749" s="40">
        <f t="shared" si="16"/>
        <v>170</v>
      </c>
    </row>
    <row r="750" spans="1:7" x14ac:dyDescent="0.25">
      <c r="A750" s="39">
        <v>120</v>
      </c>
      <c r="B750" s="39"/>
      <c r="C750" s="40">
        <v>3</v>
      </c>
      <c r="D750" s="40">
        <v>85</v>
      </c>
      <c r="E750" s="40"/>
      <c r="F750" s="40"/>
      <c r="G750" s="40">
        <f t="shared" si="16"/>
        <v>255</v>
      </c>
    </row>
    <row r="751" spans="1:7" x14ac:dyDescent="0.25">
      <c r="A751" s="39">
        <v>121</v>
      </c>
      <c r="B751" s="39"/>
      <c r="C751" s="40">
        <v>2</v>
      </c>
      <c r="D751" s="40">
        <v>85</v>
      </c>
      <c r="E751" s="40"/>
      <c r="F751" s="40"/>
      <c r="G751" s="40">
        <f t="shared" si="16"/>
        <v>170</v>
      </c>
    </row>
    <row r="752" spans="1:7" x14ac:dyDescent="0.25">
      <c r="A752" s="39">
        <v>122</v>
      </c>
      <c r="B752" s="39"/>
      <c r="C752" s="40">
        <v>1</v>
      </c>
      <c r="D752" s="40">
        <v>85</v>
      </c>
      <c r="E752" s="40"/>
      <c r="F752" s="40"/>
      <c r="G752" s="40">
        <f t="shared" si="16"/>
        <v>85</v>
      </c>
    </row>
    <row r="753" spans="1:7" x14ac:dyDescent="0.25">
      <c r="A753" s="39">
        <v>123</v>
      </c>
      <c r="B753" s="39"/>
      <c r="C753" s="40">
        <v>2</v>
      </c>
      <c r="D753" s="40">
        <v>85</v>
      </c>
      <c r="E753" s="40"/>
      <c r="F753" s="40"/>
      <c r="G753" s="40">
        <f t="shared" si="16"/>
        <v>170</v>
      </c>
    </row>
    <row r="754" spans="1:7" x14ac:dyDescent="0.25">
      <c r="A754" s="39">
        <v>124</v>
      </c>
      <c r="B754" s="39"/>
      <c r="C754" s="40">
        <v>3</v>
      </c>
      <c r="D754" s="40">
        <v>85</v>
      </c>
      <c r="E754" s="40"/>
      <c r="F754" s="40"/>
      <c r="G754" s="40">
        <f t="shared" si="16"/>
        <v>255</v>
      </c>
    </row>
    <row r="755" spans="1:7" x14ac:dyDescent="0.25">
      <c r="A755" s="39">
        <v>125</v>
      </c>
      <c r="B755" s="39"/>
      <c r="C755" s="40">
        <v>3</v>
      </c>
      <c r="D755" s="40">
        <v>85</v>
      </c>
      <c r="E755" s="40"/>
      <c r="F755" s="40"/>
      <c r="G755" s="40">
        <f t="shared" si="16"/>
        <v>255</v>
      </c>
    </row>
    <row r="756" spans="1:7" x14ac:dyDescent="0.25">
      <c r="A756" s="39">
        <v>126</v>
      </c>
      <c r="B756" s="39"/>
      <c r="C756" s="40">
        <v>3</v>
      </c>
      <c r="D756" s="40">
        <v>85</v>
      </c>
      <c r="E756" s="40"/>
      <c r="F756" s="40"/>
      <c r="G756" s="40">
        <f t="shared" si="16"/>
        <v>255</v>
      </c>
    </row>
    <row r="757" spans="1:7" x14ac:dyDescent="0.25">
      <c r="A757" s="39">
        <v>127</v>
      </c>
      <c r="B757" s="39"/>
      <c r="C757" s="40">
        <v>2</v>
      </c>
      <c r="D757" s="40">
        <v>85</v>
      </c>
      <c r="E757" s="40"/>
      <c r="F757" s="40"/>
      <c r="G757" s="40">
        <f t="shared" si="16"/>
        <v>170</v>
      </c>
    </row>
    <row r="758" spans="1:7" x14ac:dyDescent="0.25">
      <c r="A758" s="39">
        <v>128</v>
      </c>
      <c r="B758" s="39"/>
      <c r="C758" s="40">
        <v>2</v>
      </c>
      <c r="D758" s="40">
        <v>85</v>
      </c>
      <c r="E758" s="40"/>
      <c r="F758" s="40"/>
      <c r="G758" s="40">
        <f t="shared" si="16"/>
        <v>170</v>
      </c>
    </row>
    <row r="759" spans="1:7" x14ac:dyDescent="0.25">
      <c r="A759" s="39">
        <v>129</v>
      </c>
      <c r="B759" s="39"/>
      <c r="C759" s="40">
        <v>2</v>
      </c>
      <c r="D759" s="40">
        <v>85</v>
      </c>
      <c r="E759" s="40"/>
      <c r="F759" s="40"/>
      <c r="G759" s="40">
        <f t="shared" si="16"/>
        <v>170</v>
      </c>
    </row>
    <row r="760" spans="1:7" x14ac:dyDescent="0.25">
      <c r="A760" s="39">
        <v>130</v>
      </c>
      <c r="B760" s="39"/>
      <c r="C760" s="40">
        <v>3</v>
      </c>
      <c r="D760" s="40">
        <v>85</v>
      </c>
      <c r="E760" s="40"/>
      <c r="F760" s="40"/>
      <c r="G760" s="40">
        <f t="shared" si="16"/>
        <v>255</v>
      </c>
    </row>
    <row r="761" spans="1:7" x14ac:dyDescent="0.25">
      <c r="A761" s="39">
        <v>131</v>
      </c>
      <c r="B761" s="39"/>
      <c r="C761" s="40">
        <v>3</v>
      </c>
      <c r="D761" s="40">
        <v>85</v>
      </c>
      <c r="E761" s="40"/>
      <c r="F761" s="40"/>
      <c r="G761" s="40">
        <f t="shared" si="16"/>
        <v>255</v>
      </c>
    </row>
    <row r="762" spans="1:7" x14ac:dyDescent="0.25">
      <c r="A762" s="39">
        <v>132</v>
      </c>
      <c r="B762" s="39"/>
      <c r="C762" s="40">
        <v>2</v>
      </c>
      <c r="D762" s="40">
        <v>85</v>
      </c>
      <c r="E762" s="40"/>
      <c r="F762" s="40"/>
      <c r="G762" s="40">
        <f t="shared" si="16"/>
        <v>170</v>
      </c>
    </row>
    <row r="763" spans="1:7" x14ac:dyDescent="0.25">
      <c r="A763" s="39">
        <v>133</v>
      </c>
      <c r="B763" s="39"/>
      <c r="C763" s="40">
        <v>2</v>
      </c>
      <c r="D763" s="40">
        <v>85</v>
      </c>
      <c r="E763" s="40"/>
      <c r="F763" s="40"/>
      <c r="G763" s="40">
        <f t="shared" si="16"/>
        <v>170</v>
      </c>
    </row>
    <row r="764" spans="1:7" x14ac:dyDescent="0.25">
      <c r="A764" s="39">
        <v>134</v>
      </c>
      <c r="B764" s="39"/>
      <c r="C764" s="40">
        <v>2</v>
      </c>
      <c r="D764" s="40">
        <v>85</v>
      </c>
      <c r="E764" s="40"/>
      <c r="F764" s="40"/>
      <c r="G764" s="40">
        <f t="shared" si="16"/>
        <v>170</v>
      </c>
    </row>
    <row r="765" spans="1:7" x14ac:dyDescent="0.25">
      <c r="A765" s="39">
        <v>135</v>
      </c>
      <c r="B765" s="39"/>
      <c r="C765" s="40">
        <v>2</v>
      </c>
      <c r="D765" s="40">
        <v>85</v>
      </c>
      <c r="E765" s="40"/>
      <c r="F765" s="40"/>
      <c r="G765" s="40">
        <f t="shared" si="16"/>
        <v>170</v>
      </c>
    </row>
    <row r="766" spans="1:7" x14ac:dyDescent="0.25">
      <c r="A766" s="39">
        <v>136</v>
      </c>
      <c r="B766" s="39"/>
      <c r="C766" s="40">
        <v>2</v>
      </c>
      <c r="D766" s="40">
        <v>85</v>
      </c>
      <c r="E766" s="40"/>
      <c r="F766" s="40"/>
      <c r="G766" s="40">
        <f t="shared" si="16"/>
        <v>170</v>
      </c>
    </row>
    <row r="767" spans="1:7" x14ac:dyDescent="0.25">
      <c r="A767" s="39">
        <v>137</v>
      </c>
      <c r="B767" s="39"/>
      <c r="C767" s="40">
        <v>2</v>
      </c>
      <c r="D767" s="40">
        <v>85</v>
      </c>
      <c r="E767" s="40"/>
      <c r="F767" s="40"/>
      <c r="G767" s="40">
        <f t="shared" si="16"/>
        <v>170</v>
      </c>
    </row>
    <row r="768" spans="1:7" x14ac:dyDescent="0.25">
      <c r="A768" s="39" t="s">
        <v>4243</v>
      </c>
      <c r="B768" s="39"/>
      <c r="C768" s="40">
        <v>3</v>
      </c>
      <c r="D768" s="40">
        <v>85</v>
      </c>
      <c r="E768" s="40"/>
      <c r="F768" s="40"/>
      <c r="G768" s="40">
        <f t="shared" si="16"/>
        <v>255</v>
      </c>
    </row>
    <row r="769" spans="1:7" x14ac:dyDescent="0.25">
      <c r="A769" s="39" t="s">
        <v>4260</v>
      </c>
      <c r="B769" s="39"/>
      <c r="C769" s="40">
        <v>10</v>
      </c>
      <c r="D769" s="40">
        <v>6970</v>
      </c>
      <c r="E769" s="40"/>
      <c r="F769" s="40"/>
      <c r="G769" s="40">
        <f>C769 * D769/100</f>
        <v>697</v>
      </c>
    </row>
    <row r="771" spans="1:7" ht="45" customHeight="1" x14ac:dyDescent="0.25">
      <c r="A771" s="36" t="s">
        <v>4261</v>
      </c>
      <c r="B771" s="37" t="s">
        <v>4195</v>
      </c>
      <c r="C771" s="36" t="s">
        <v>111</v>
      </c>
      <c r="D771" s="36" t="s">
        <v>42</v>
      </c>
      <c r="E771" s="1" t="s">
        <v>112</v>
      </c>
      <c r="F771" s="1" t="s">
        <v>112</v>
      </c>
      <c r="G771" s="38">
        <f>SUM(G772:G811)</f>
        <v>82.550000000000026</v>
      </c>
    </row>
    <row r="772" spans="1:7" x14ac:dyDescent="0.25">
      <c r="A772" s="41"/>
      <c r="B772" s="41" t="s">
        <v>4201</v>
      </c>
      <c r="C772" s="42" t="s">
        <v>4202</v>
      </c>
      <c r="D772" s="42" t="s">
        <v>4225</v>
      </c>
      <c r="E772" s="42"/>
      <c r="F772" s="42"/>
      <c r="G772" s="43"/>
    </row>
    <row r="773" spans="1:7" x14ac:dyDescent="0.25">
      <c r="A773" s="44" t="s">
        <v>4249</v>
      </c>
      <c r="B773" s="44" t="s">
        <v>3974</v>
      </c>
      <c r="C773" s="45"/>
      <c r="D773" s="45"/>
      <c r="E773" s="45"/>
      <c r="F773" s="45"/>
      <c r="G773" s="46"/>
    </row>
    <row r="774" spans="1:7" x14ac:dyDescent="0.25">
      <c r="A774" s="39">
        <v>101</v>
      </c>
      <c r="B774" s="39"/>
      <c r="C774" s="40">
        <v>1</v>
      </c>
      <c r="D774" s="40">
        <v>0.65</v>
      </c>
      <c r="E774" s="40"/>
      <c r="F774" s="40"/>
      <c r="G774" s="40">
        <f t="shared" ref="G774:G811" si="17">PRODUCT(C774:F774)</f>
        <v>0.65</v>
      </c>
    </row>
    <row r="775" spans="1:7" x14ac:dyDescent="0.25">
      <c r="A775" s="39">
        <v>102</v>
      </c>
      <c r="B775" s="39"/>
      <c r="C775" s="40">
        <v>2</v>
      </c>
      <c r="D775" s="40">
        <v>0.95</v>
      </c>
      <c r="E775" s="40"/>
      <c r="F775" s="40"/>
      <c r="G775" s="40">
        <f t="shared" si="17"/>
        <v>1.9</v>
      </c>
    </row>
    <row r="776" spans="1:7" x14ac:dyDescent="0.25">
      <c r="A776" s="39">
        <v>103</v>
      </c>
      <c r="B776" s="39"/>
      <c r="C776" s="40">
        <v>2</v>
      </c>
      <c r="D776" s="40">
        <v>0.95</v>
      </c>
      <c r="E776" s="40"/>
      <c r="F776" s="40"/>
      <c r="G776" s="40">
        <f t="shared" si="17"/>
        <v>1.9</v>
      </c>
    </row>
    <row r="777" spans="1:7" x14ac:dyDescent="0.25">
      <c r="A777" s="39">
        <v>104</v>
      </c>
      <c r="B777" s="39"/>
      <c r="C777" s="40">
        <v>2</v>
      </c>
      <c r="D777" s="40">
        <v>0.95</v>
      </c>
      <c r="E777" s="40"/>
      <c r="F777" s="40"/>
      <c r="G777" s="40">
        <f t="shared" si="17"/>
        <v>1.9</v>
      </c>
    </row>
    <row r="778" spans="1:7" x14ac:dyDescent="0.25">
      <c r="A778" s="39">
        <v>105</v>
      </c>
      <c r="B778" s="39"/>
      <c r="C778" s="40">
        <v>2</v>
      </c>
      <c r="D778" s="40">
        <v>0.95</v>
      </c>
      <c r="E778" s="40"/>
      <c r="F778" s="40"/>
      <c r="G778" s="40">
        <f t="shared" si="17"/>
        <v>1.9</v>
      </c>
    </row>
    <row r="779" spans="1:7" x14ac:dyDescent="0.25">
      <c r="A779" s="39">
        <v>106</v>
      </c>
      <c r="B779" s="39"/>
      <c r="C779" s="40">
        <v>2</v>
      </c>
      <c r="D779" s="40">
        <v>0.95</v>
      </c>
      <c r="E779" s="40"/>
      <c r="F779" s="40"/>
      <c r="G779" s="40">
        <f t="shared" si="17"/>
        <v>1.9</v>
      </c>
    </row>
    <row r="780" spans="1:7" x14ac:dyDescent="0.25">
      <c r="A780" s="39">
        <v>107</v>
      </c>
      <c r="B780" s="39"/>
      <c r="C780" s="40">
        <v>2</v>
      </c>
      <c r="D780" s="40">
        <v>0.95</v>
      </c>
      <c r="E780" s="40"/>
      <c r="F780" s="40"/>
      <c r="G780" s="40">
        <f t="shared" si="17"/>
        <v>1.9</v>
      </c>
    </row>
    <row r="781" spans="1:7" x14ac:dyDescent="0.25">
      <c r="A781" s="39">
        <v>108</v>
      </c>
      <c r="B781" s="39"/>
      <c r="C781" s="40">
        <v>1</v>
      </c>
      <c r="D781" s="40">
        <v>0.65</v>
      </c>
      <c r="E781" s="40"/>
      <c r="F781" s="40"/>
      <c r="G781" s="40">
        <f t="shared" si="17"/>
        <v>0.65</v>
      </c>
    </row>
    <row r="782" spans="1:7" x14ac:dyDescent="0.25">
      <c r="A782" s="39">
        <v>109</v>
      </c>
      <c r="B782" s="39"/>
      <c r="C782" s="40">
        <v>2</v>
      </c>
      <c r="D782" s="40">
        <v>0.95</v>
      </c>
      <c r="E782" s="40"/>
      <c r="F782" s="40"/>
      <c r="G782" s="40">
        <f t="shared" si="17"/>
        <v>1.9</v>
      </c>
    </row>
    <row r="783" spans="1:7" x14ac:dyDescent="0.25">
      <c r="A783" s="39">
        <v>110</v>
      </c>
      <c r="B783" s="39"/>
      <c r="C783" s="40">
        <v>2</v>
      </c>
      <c r="D783" s="40">
        <v>0.95</v>
      </c>
      <c r="E783" s="40"/>
      <c r="F783" s="40"/>
      <c r="G783" s="40">
        <f t="shared" si="17"/>
        <v>1.9</v>
      </c>
    </row>
    <row r="784" spans="1:7" x14ac:dyDescent="0.25">
      <c r="A784" s="39">
        <v>111</v>
      </c>
      <c r="B784" s="39"/>
      <c r="C784" s="40">
        <v>3</v>
      </c>
      <c r="D784" s="40">
        <v>1.2</v>
      </c>
      <c r="E784" s="40"/>
      <c r="F784" s="40"/>
      <c r="G784" s="40">
        <f t="shared" si="17"/>
        <v>3.5999999999999996</v>
      </c>
    </row>
    <row r="785" spans="1:7" x14ac:dyDescent="0.25">
      <c r="A785" s="39">
        <v>112</v>
      </c>
      <c r="B785" s="39"/>
      <c r="C785" s="40">
        <v>3</v>
      </c>
      <c r="D785" s="40">
        <v>1.2</v>
      </c>
      <c r="E785" s="40"/>
      <c r="F785" s="40"/>
      <c r="G785" s="40">
        <f t="shared" si="17"/>
        <v>3.5999999999999996</v>
      </c>
    </row>
    <row r="786" spans="1:7" x14ac:dyDescent="0.25">
      <c r="A786" s="39">
        <v>113</v>
      </c>
      <c r="B786" s="39"/>
      <c r="C786" s="40">
        <v>3</v>
      </c>
      <c r="D786" s="40">
        <v>1.2</v>
      </c>
      <c r="E786" s="40"/>
      <c r="F786" s="40"/>
      <c r="G786" s="40">
        <f t="shared" si="17"/>
        <v>3.5999999999999996</v>
      </c>
    </row>
    <row r="787" spans="1:7" x14ac:dyDescent="0.25">
      <c r="A787" s="39">
        <v>114</v>
      </c>
      <c r="B787" s="39"/>
      <c r="C787" s="40">
        <v>2</v>
      </c>
      <c r="D787" s="40">
        <v>0.95</v>
      </c>
      <c r="E787" s="40"/>
      <c r="F787" s="40"/>
      <c r="G787" s="40">
        <f t="shared" si="17"/>
        <v>1.9</v>
      </c>
    </row>
    <row r="788" spans="1:7" x14ac:dyDescent="0.25">
      <c r="A788" s="39">
        <v>115</v>
      </c>
      <c r="B788" s="39"/>
      <c r="C788" s="40">
        <v>1</v>
      </c>
      <c r="D788" s="40">
        <v>0.65</v>
      </c>
      <c r="E788" s="40"/>
      <c r="F788" s="40"/>
      <c r="G788" s="40">
        <f t="shared" si="17"/>
        <v>0.65</v>
      </c>
    </row>
    <row r="789" spans="1:7" x14ac:dyDescent="0.25">
      <c r="A789" s="39">
        <v>116</v>
      </c>
      <c r="B789" s="39"/>
      <c r="C789" s="40">
        <v>2</v>
      </c>
      <c r="D789" s="40">
        <v>0.95</v>
      </c>
      <c r="E789" s="40"/>
      <c r="F789" s="40"/>
      <c r="G789" s="40">
        <f t="shared" si="17"/>
        <v>1.9</v>
      </c>
    </row>
    <row r="790" spans="1:7" x14ac:dyDescent="0.25">
      <c r="A790" s="39">
        <v>117</v>
      </c>
      <c r="B790" s="39"/>
      <c r="C790" s="40">
        <v>2</v>
      </c>
      <c r="D790" s="40">
        <v>0.95</v>
      </c>
      <c r="E790" s="40"/>
      <c r="F790" s="40"/>
      <c r="G790" s="40">
        <f t="shared" si="17"/>
        <v>1.9</v>
      </c>
    </row>
    <row r="791" spans="1:7" x14ac:dyDescent="0.25">
      <c r="A791" s="39">
        <v>118</v>
      </c>
      <c r="B791" s="39"/>
      <c r="C791" s="40">
        <v>2</v>
      </c>
      <c r="D791" s="40">
        <v>0.95</v>
      </c>
      <c r="E791" s="40"/>
      <c r="F791" s="40"/>
      <c r="G791" s="40">
        <f t="shared" si="17"/>
        <v>1.9</v>
      </c>
    </row>
    <row r="792" spans="1:7" x14ac:dyDescent="0.25">
      <c r="A792" s="39">
        <v>119</v>
      </c>
      <c r="B792" s="39"/>
      <c r="C792" s="40">
        <v>2</v>
      </c>
      <c r="D792" s="40">
        <v>0.95</v>
      </c>
      <c r="E792" s="40"/>
      <c r="F792" s="40"/>
      <c r="G792" s="40">
        <f t="shared" si="17"/>
        <v>1.9</v>
      </c>
    </row>
    <row r="793" spans="1:7" x14ac:dyDescent="0.25">
      <c r="A793" s="39">
        <v>120</v>
      </c>
      <c r="B793" s="39"/>
      <c r="C793" s="40">
        <v>3</v>
      </c>
      <c r="D793" s="40">
        <v>1.2</v>
      </c>
      <c r="E793" s="40"/>
      <c r="F793" s="40"/>
      <c r="G793" s="40">
        <f t="shared" si="17"/>
        <v>3.5999999999999996</v>
      </c>
    </row>
    <row r="794" spans="1:7" x14ac:dyDescent="0.25">
      <c r="A794" s="39">
        <v>121</v>
      </c>
      <c r="B794" s="39"/>
      <c r="C794" s="40">
        <v>2</v>
      </c>
      <c r="D794" s="40">
        <v>0.95</v>
      </c>
      <c r="E794" s="40"/>
      <c r="F794" s="40"/>
      <c r="G794" s="40">
        <f t="shared" si="17"/>
        <v>1.9</v>
      </c>
    </row>
    <row r="795" spans="1:7" x14ac:dyDescent="0.25">
      <c r="A795" s="39">
        <v>122</v>
      </c>
      <c r="B795" s="39"/>
      <c r="C795" s="40">
        <v>1</v>
      </c>
      <c r="D795" s="40">
        <v>0.65</v>
      </c>
      <c r="E795" s="40"/>
      <c r="F795" s="40"/>
      <c r="G795" s="40">
        <f t="shared" si="17"/>
        <v>0.65</v>
      </c>
    </row>
    <row r="796" spans="1:7" x14ac:dyDescent="0.25">
      <c r="A796" s="39">
        <v>123</v>
      </c>
      <c r="B796" s="39"/>
      <c r="C796" s="40">
        <v>2</v>
      </c>
      <c r="D796" s="40">
        <v>0.95</v>
      </c>
      <c r="E796" s="40"/>
      <c r="F796" s="40"/>
      <c r="G796" s="40">
        <f t="shared" si="17"/>
        <v>1.9</v>
      </c>
    </row>
    <row r="797" spans="1:7" x14ac:dyDescent="0.25">
      <c r="A797" s="39">
        <v>124</v>
      </c>
      <c r="B797" s="39"/>
      <c r="C797" s="40">
        <v>3</v>
      </c>
      <c r="D797" s="40">
        <v>1.2</v>
      </c>
      <c r="E797" s="40"/>
      <c r="F797" s="40"/>
      <c r="G797" s="40">
        <f t="shared" si="17"/>
        <v>3.5999999999999996</v>
      </c>
    </row>
    <row r="798" spans="1:7" x14ac:dyDescent="0.25">
      <c r="A798" s="39">
        <v>125</v>
      </c>
      <c r="B798" s="39"/>
      <c r="C798" s="40">
        <v>3</v>
      </c>
      <c r="D798" s="40">
        <v>1.2</v>
      </c>
      <c r="E798" s="40"/>
      <c r="F798" s="40"/>
      <c r="G798" s="40">
        <f t="shared" si="17"/>
        <v>3.5999999999999996</v>
      </c>
    </row>
    <row r="799" spans="1:7" x14ac:dyDescent="0.25">
      <c r="A799" s="39">
        <v>126</v>
      </c>
      <c r="B799" s="39"/>
      <c r="C799" s="40">
        <v>3</v>
      </c>
      <c r="D799" s="40">
        <v>1.2</v>
      </c>
      <c r="E799" s="40"/>
      <c r="F799" s="40"/>
      <c r="G799" s="40">
        <f t="shared" si="17"/>
        <v>3.5999999999999996</v>
      </c>
    </row>
    <row r="800" spans="1:7" x14ac:dyDescent="0.25">
      <c r="A800" s="39">
        <v>127</v>
      </c>
      <c r="B800" s="39"/>
      <c r="C800" s="40">
        <v>2</v>
      </c>
      <c r="D800" s="40">
        <v>0.95</v>
      </c>
      <c r="E800" s="40"/>
      <c r="F800" s="40"/>
      <c r="G800" s="40">
        <f t="shared" si="17"/>
        <v>1.9</v>
      </c>
    </row>
    <row r="801" spans="1:7" x14ac:dyDescent="0.25">
      <c r="A801" s="39">
        <v>128</v>
      </c>
      <c r="B801" s="39"/>
      <c r="C801" s="40">
        <v>2</v>
      </c>
      <c r="D801" s="40">
        <v>0.95</v>
      </c>
      <c r="E801" s="40"/>
      <c r="F801" s="40"/>
      <c r="G801" s="40">
        <f t="shared" si="17"/>
        <v>1.9</v>
      </c>
    </row>
    <row r="802" spans="1:7" x14ac:dyDescent="0.25">
      <c r="A802" s="39">
        <v>129</v>
      </c>
      <c r="B802" s="39"/>
      <c r="C802" s="40">
        <v>2</v>
      </c>
      <c r="D802" s="40">
        <v>0.95</v>
      </c>
      <c r="E802" s="40"/>
      <c r="F802" s="40"/>
      <c r="G802" s="40">
        <f t="shared" si="17"/>
        <v>1.9</v>
      </c>
    </row>
    <row r="803" spans="1:7" x14ac:dyDescent="0.25">
      <c r="A803" s="39">
        <v>130</v>
      </c>
      <c r="B803" s="39"/>
      <c r="C803" s="40">
        <v>3</v>
      </c>
      <c r="D803" s="40">
        <v>1.2</v>
      </c>
      <c r="E803" s="40"/>
      <c r="F803" s="40"/>
      <c r="G803" s="40">
        <f t="shared" si="17"/>
        <v>3.5999999999999996</v>
      </c>
    </row>
    <row r="804" spans="1:7" x14ac:dyDescent="0.25">
      <c r="A804" s="39">
        <v>131</v>
      </c>
      <c r="B804" s="39"/>
      <c r="C804" s="40">
        <v>3</v>
      </c>
      <c r="D804" s="40">
        <v>1.2</v>
      </c>
      <c r="E804" s="40"/>
      <c r="F804" s="40"/>
      <c r="G804" s="40">
        <f t="shared" si="17"/>
        <v>3.5999999999999996</v>
      </c>
    </row>
    <row r="805" spans="1:7" x14ac:dyDescent="0.25">
      <c r="A805" s="39">
        <v>132</v>
      </c>
      <c r="B805" s="39"/>
      <c r="C805" s="40">
        <v>2</v>
      </c>
      <c r="D805" s="40">
        <v>0.95</v>
      </c>
      <c r="E805" s="40"/>
      <c r="F805" s="40"/>
      <c r="G805" s="40">
        <f t="shared" si="17"/>
        <v>1.9</v>
      </c>
    </row>
    <row r="806" spans="1:7" x14ac:dyDescent="0.25">
      <c r="A806" s="39">
        <v>133</v>
      </c>
      <c r="B806" s="39"/>
      <c r="C806" s="40">
        <v>2</v>
      </c>
      <c r="D806" s="40">
        <v>0.95</v>
      </c>
      <c r="E806" s="40"/>
      <c r="F806" s="40"/>
      <c r="G806" s="40">
        <f t="shared" si="17"/>
        <v>1.9</v>
      </c>
    </row>
    <row r="807" spans="1:7" x14ac:dyDescent="0.25">
      <c r="A807" s="39">
        <v>134</v>
      </c>
      <c r="B807" s="39"/>
      <c r="C807" s="40">
        <v>2</v>
      </c>
      <c r="D807" s="40">
        <v>0.95</v>
      </c>
      <c r="E807" s="40"/>
      <c r="F807" s="40"/>
      <c r="G807" s="40">
        <f t="shared" si="17"/>
        <v>1.9</v>
      </c>
    </row>
    <row r="808" spans="1:7" x14ac:dyDescent="0.25">
      <c r="A808" s="39">
        <v>135</v>
      </c>
      <c r="B808" s="39"/>
      <c r="C808" s="40">
        <v>2</v>
      </c>
      <c r="D808" s="40">
        <v>0.95</v>
      </c>
      <c r="E808" s="40"/>
      <c r="F808" s="40"/>
      <c r="G808" s="40">
        <f t="shared" si="17"/>
        <v>1.9</v>
      </c>
    </row>
    <row r="809" spans="1:7" x14ac:dyDescent="0.25">
      <c r="A809" s="39">
        <v>136</v>
      </c>
      <c r="B809" s="39"/>
      <c r="C809" s="40">
        <v>2</v>
      </c>
      <c r="D809" s="40">
        <v>0.95</v>
      </c>
      <c r="E809" s="40"/>
      <c r="F809" s="40"/>
      <c r="G809" s="40">
        <f t="shared" si="17"/>
        <v>1.9</v>
      </c>
    </row>
    <row r="810" spans="1:7" x14ac:dyDescent="0.25">
      <c r="A810" s="39">
        <v>137</v>
      </c>
      <c r="B810" s="39"/>
      <c r="C810" s="40">
        <v>2</v>
      </c>
      <c r="D810" s="40">
        <v>0.95</v>
      </c>
      <c r="E810" s="40"/>
      <c r="F810" s="40"/>
      <c r="G810" s="40">
        <f t="shared" si="17"/>
        <v>1.9</v>
      </c>
    </row>
    <row r="811" spans="1:7" x14ac:dyDescent="0.25">
      <c r="A811" s="39" t="s">
        <v>4243</v>
      </c>
      <c r="B811" s="39"/>
      <c r="C811" s="40">
        <v>3</v>
      </c>
      <c r="D811" s="40">
        <v>0.65</v>
      </c>
      <c r="E811" s="40"/>
      <c r="F811" s="40"/>
      <c r="G811" s="40">
        <f t="shared" si="17"/>
        <v>1.9500000000000002</v>
      </c>
    </row>
    <row r="813" spans="1:7" ht="45" customHeight="1" x14ac:dyDescent="0.25">
      <c r="A813" s="36" t="s">
        <v>4262</v>
      </c>
      <c r="B813" s="37" t="s">
        <v>4195</v>
      </c>
      <c r="C813" s="36" t="s">
        <v>113</v>
      </c>
      <c r="D813" s="36" t="s">
        <v>16</v>
      </c>
      <c r="E813" s="1" t="s">
        <v>114</v>
      </c>
      <c r="F813" s="1" t="s">
        <v>114</v>
      </c>
      <c r="G813" s="38">
        <f>SUM(G814:G874)</f>
        <v>191.68000000000004</v>
      </c>
    </row>
    <row r="814" spans="1:7" x14ac:dyDescent="0.25">
      <c r="A814" s="41"/>
      <c r="B814" s="41" t="s">
        <v>4201</v>
      </c>
      <c r="C814" s="42" t="s">
        <v>4202</v>
      </c>
      <c r="D814" s="42" t="s">
        <v>4203</v>
      </c>
      <c r="E814" s="42" t="s">
        <v>4211</v>
      </c>
      <c r="F814" s="42"/>
      <c r="G814" s="43"/>
    </row>
    <row r="815" spans="1:7" x14ac:dyDescent="0.25">
      <c r="A815" s="44" t="s">
        <v>4241</v>
      </c>
      <c r="B815" s="44" t="s">
        <v>3974</v>
      </c>
      <c r="C815" s="45"/>
      <c r="D815" s="45"/>
      <c r="E815" s="45"/>
      <c r="F815" s="45"/>
      <c r="G815" s="46"/>
    </row>
    <row r="816" spans="1:7" x14ac:dyDescent="0.25">
      <c r="A816" s="39">
        <v>101</v>
      </c>
      <c r="B816" s="39"/>
      <c r="C816" s="40">
        <v>1</v>
      </c>
      <c r="D816" s="40">
        <v>1.1000000000000001</v>
      </c>
      <c r="E816" s="40">
        <v>1.1000000000000001</v>
      </c>
      <c r="F816" s="40"/>
      <c r="G816" s="40">
        <f t="shared" ref="G816:G852" si="18">PRODUCT(C816:F816)</f>
        <v>1.2100000000000002</v>
      </c>
    </row>
    <row r="817" spans="1:7" x14ac:dyDescent="0.25">
      <c r="A817" s="39">
        <v>102</v>
      </c>
      <c r="B817" s="39"/>
      <c r="C817" s="40">
        <v>1</v>
      </c>
      <c r="D817" s="40">
        <v>2.2000000000000002</v>
      </c>
      <c r="E817" s="40">
        <v>1.1000000000000001</v>
      </c>
      <c r="F817" s="40"/>
      <c r="G817" s="40">
        <f t="shared" si="18"/>
        <v>2.4200000000000004</v>
      </c>
    </row>
    <row r="818" spans="1:7" x14ac:dyDescent="0.25">
      <c r="A818" s="39">
        <v>103</v>
      </c>
      <c r="B818" s="39"/>
      <c r="C818" s="40">
        <v>1</v>
      </c>
      <c r="D818" s="40">
        <v>2.2000000000000002</v>
      </c>
      <c r="E818" s="40">
        <v>1.1000000000000001</v>
      </c>
      <c r="F818" s="40"/>
      <c r="G818" s="40">
        <f t="shared" si="18"/>
        <v>2.4200000000000004</v>
      </c>
    </row>
    <row r="819" spans="1:7" x14ac:dyDescent="0.25">
      <c r="A819" s="39">
        <v>104</v>
      </c>
      <c r="B819" s="39"/>
      <c r="C819" s="40">
        <v>1</v>
      </c>
      <c r="D819" s="40">
        <v>2.2000000000000002</v>
      </c>
      <c r="E819" s="40">
        <v>1.1000000000000001</v>
      </c>
      <c r="F819" s="40"/>
      <c r="G819" s="40">
        <f t="shared" si="18"/>
        <v>2.4200000000000004</v>
      </c>
    </row>
    <row r="820" spans="1:7" x14ac:dyDescent="0.25">
      <c r="A820" s="39">
        <v>105</v>
      </c>
      <c r="B820" s="39"/>
      <c r="C820" s="40">
        <v>1</v>
      </c>
      <c r="D820" s="40">
        <v>2.2000000000000002</v>
      </c>
      <c r="E820" s="40">
        <v>1.1000000000000001</v>
      </c>
      <c r="F820" s="40"/>
      <c r="G820" s="40">
        <f t="shared" si="18"/>
        <v>2.4200000000000004</v>
      </c>
    </row>
    <row r="821" spans="1:7" x14ac:dyDescent="0.25">
      <c r="A821" s="39">
        <v>106</v>
      </c>
      <c r="B821" s="39"/>
      <c r="C821" s="40">
        <v>1</v>
      </c>
      <c r="D821" s="40">
        <v>2.2000000000000002</v>
      </c>
      <c r="E821" s="40">
        <v>1.1000000000000001</v>
      </c>
      <c r="F821" s="40"/>
      <c r="G821" s="40">
        <f t="shared" si="18"/>
        <v>2.4200000000000004</v>
      </c>
    </row>
    <row r="822" spans="1:7" x14ac:dyDescent="0.25">
      <c r="A822" s="39">
        <v>107</v>
      </c>
      <c r="B822" s="39"/>
      <c r="C822" s="40">
        <v>1</v>
      </c>
      <c r="D822" s="40">
        <v>2.2000000000000002</v>
      </c>
      <c r="E822" s="40">
        <v>1.1000000000000001</v>
      </c>
      <c r="F822" s="40"/>
      <c r="G822" s="40">
        <f t="shared" si="18"/>
        <v>2.4200000000000004</v>
      </c>
    </row>
    <row r="823" spans="1:7" x14ac:dyDescent="0.25">
      <c r="A823" s="39">
        <v>108</v>
      </c>
      <c r="B823" s="39"/>
      <c r="C823" s="40">
        <v>1</v>
      </c>
      <c r="D823" s="40">
        <v>1.1000000000000001</v>
      </c>
      <c r="E823" s="40">
        <v>1.1000000000000001</v>
      </c>
      <c r="F823" s="40"/>
      <c r="G823" s="40">
        <f t="shared" si="18"/>
        <v>1.2100000000000002</v>
      </c>
    </row>
    <row r="824" spans="1:7" x14ac:dyDescent="0.25">
      <c r="A824" s="39">
        <v>109</v>
      </c>
      <c r="B824" s="39"/>
      <c r="C824" s="40">
        <v>1</v>
      </c>
      <c r="D824" s="40">
        <v>2.2000000000000002</v>
      </c>
      <c r="E824" s="40">
        <v>1.1000000000000001</v>
      </c>
      <c r="F824" s="40"/>
      <c r="G824" s="40">
        <f t="shared" si="18"/>
        <v>2.4200000000000004</v>
      </c>
    </row>
    <row r="825" spans="1:7" x14ac:dyDescent="0.25">
      <c r="A825" s="39">
        <v>110</v>
      </c>
      <c r="B825" s="39"/>
      <c r="C825" s="40">
        <v>1</v>
      </c>
      <c r="D825" s="40">
        <v>2.2000000000000002</v>
      </c>
      <c r="E825" s="40">
        <v>1.1000000000000001</v>
      </c>
      <c r="F825" s="40"/>
      <c r="G825" s="40">
        <f t="shared" si="18"/>
        <v>2.4200000000000004</v>
      </c>
    </row>
    <row r="826" spans="1:7" x14ac:dyDescent="0.25">
      <c r="A826" s="39">
        <v>111</v>
      </c>
      <c r="B826" s="39"/>
      <c r="C826" s="40">
        <v>1</v>
      </c>
      <c r="D826" s="40"/>
      <c r="E826" s="40">
        <v>3.39</v>
      </c>
      <c r="F826" s="40"/>
      <c r="G826" s="40">
        <f t="shared" si="18"/>
        <v>3.39</v>
      </c>
    </row>
    <row r="827" spans="1:7" x14ac:dyDescent="0.25">
      <c r="A827" s="39">
        <v>112</v>
      </c>
      <c r="B827" s="39"/>
      <c r="C827" s="40">
        <v>1</v>
      </c>
      <c r="D827" s="40"/>
      <c r="E827" s="40">
        <v>3.39</v>
      </c>
      <c r="F827" s="40"/>
      <c r="G827" s="40">
        <f t="shared" si="18"/>
        <v>3.39</v>
      </c>
    </row>
    <row r="828" spans="1:7" x14ac:dyDescent="0.25">
      <c r="A828" s="39">
        <v>113</v>
      </c>
      <c r="B828" s="39"/>
      <c r="C828" s="40">
        <v>1</v>
      </c>
      <c r="D828" s="40"/>
      <c r="E828" s="40">
        <v>3.39</v>
      </c>
      <c r="F828" s="40"/>
      <c r="G828" s="40">
        <f t="shared" si="18"/>
        <v>3.39</v>
      </c>
    </row>
    <row r="829" spans="1:7" x14ac:dyDescent="0.25">
      <c r="A829" s="39">
        <v>114</v>
      </c>
      <c r="B829" s="39"/>
      <c r="C829" s="40">
        <v>1</v>
      </c>
      <c r="D829" s="40">
        <v>2.2000000000000002</v>
      </c>
      <c r="E829" s="40">
        <v>1.1000000000000001</v>
      </c>
      <c r="F829" s="40"/>
      <c r="G829" s="40">
        <f t="shared" si="18"/>
        <v>2.4200000000000004</v>
      </c>
    </row>
    <row r="830" spans="1:7" x14ac:dyDescent="0.25">
      <c r="A830" s="39">
        <v>115</v>
      </c>
      <c r="B830" s="39"/>
      <c r="C830" s="40">
        <v>1</v>
      </c>
      <c r="D830" s="40">
        <v>1.1000000000000001</v>
      </c>
      <c r="E830" s="40">
        <v>1.1000000000000001</v>
      </c>
      <c r="F830" s="40"/>
      <c r="G830" s="40">
        <f t="shared" si="18"/>
        <v>1.2100000000000002</v>
      </c>
    </row>
    <row r="831" spans="1:7" x14ac:dyDescent="0.25">
      <c r="A831" s="39">
        <v>116</v>
      </c>
      <c r="B831" s="39"/>
      <c r="C831" s="40">
        <v>1</v>
      </c>
      <c r="D831" s="40">
        <v>2.2000000000000002</v>
      </c>
      <c r="E831" s="40">
        <v>1.1000000000000001</v>
      </c>
      <c r="F831" s="40"/>
      <c r="G831" s="40">
        <f t="shared" si="18"/>
        <v>2.4200000000000004</v>
      </c>
    </row>
    <row r="832" spans="1:7" x14ac:dyDescent="0.25">
      <c r="A832" s="39">
        <v>117</v>
      </c>
      <c r="B832" s="39"/>
      <c r="C832" s="40">
        <v>1</v>
      </c>
      <c r="D832" s="40">
        <v>2.2000000000000002</v>
      </c>
      <c r="E832" s="40">
        <v>1.1000000000000001</v>
      </c>
      <c r="F832" s="40"/>
      <c r="G832" s="40">
        <f t="shared" si="18"/>
        <v>2.4200000000000004</v>
      </c>
    </row>
    <row r="833" spans="1:7" x14ac:dyDescent="0.25">
      <c r="A833" s="39">
        <v>118</v>
      </c>
      <c r="B833" s="39"/>
      <c r="C833" s="40">
        <v>1</v>
      </c>
      <c r="D833" s="40">
        <v>2.2000000000000002</v>
      </c>
      <c r="E833" s="40">
        <v>1.1000000000000001</v>
      </c>
      <c r="F833" s="40"/>
      <c r="G833" s="40">
        <f t="shared" si="18"/>
        <v>2.4200000000000004</v>
      </c>
    </row>
    <row r="834" spans="1:7" x14ac:dyDescent="0.25">
      <c r="A834" s="39">
        <v>119</v>
      </c>
      <c r="B834" s="39"/>
      <c r="C834" s="40">
        <v>1</v>
      </c>
      <c r="D834" s="40">
        <v>2.2000000000000002</v>
      </c>
      <c r="E834" s="40">
        <v>1.1000000000000001</v>
      </c>
      <c r="F834" s="40"/>
      <c r="G834" s="40">
        <f t="shared" si="18"/>
        <v>2.4200000000000004</v>
      </c>
    </row>
    <row r="835" spans="1:7" x14ac:dyDescent="0.25">
      <c r="A835" s="39">
        <v>120</v>
      </c>
      <c r="B835" s="39"/>
      <c r="C835" s="40">
        <v>1</v>
      </c>
      <c r="D835" s="40"/>
      <c r="E835" s="40">
        <v>3.39</v>
      </c>
      <c r="F835" s="40"/>
      <c r="G835" s="40">
        <f t="shared" si="18"/>
        <v>3.39</v>
      </c>
    </row>
    <row r="836" spans="1:7" x14ac:dyDescent="0.25">
      <c r="A836" s="39">
        <v>121</v>
      </c>
      <c r="B836" s="39"/>
      <c r="C836" s="40">
        <v>1</v>
      </c>
      <c r="D836" s="40">
        <v>2.2000000000000002</v>
      </c>
      <c r="E836" s="40">
        <v>1.1000000000000001</v>
      </c>
      <c r="F836" s="40"/>
      <c r="G836" s="40">
        <f t="shared" si="18"/>
        <v>2.4200000000000004</v>
      </c>
    </row>
    <row r="837" spans="1:7" x14ac:dyDescent="0.25">
      <c r="A837" s="39">
        <v>122</v>
      </c>
      <c r="B837" s="39"/>
      <c r="C837" s="40">
        <v>1</v>
      </c>
      <c r="D837" s="40">
        <v>1.1000000000000001</v>
      </c>
      <c r="E837" s="40">
        <v>1.1000000000000001</v>
      </c>
      <c r="F837" s="40"/>
      <c r="G837" s="40">
        <f t="shared" si="18"/>
        <v>1.2100000000000002</v>
      </c>
    </row>
    <row r="838" spans="1:7" x14ac:dyDescent="0.25">
      <c r="A838" s="39">
        <v>123</v>
      </c>
      <c r="B838" s="39"/>
      <c r="C838" s="40">
        <v>1</v>
      </c>
      <c r="D838" s="40">
        <v>2.2000000000000002</v>
      </c>
      <c r="E838" s="40">
        <v>1.1000000000000001</v>
      </c>
      <c r="F838" s="40"/>
      <c r="G838" s="40">
        <f t="shared" si="18"/>
        <v>2.4200000000000004</v>
      </c>
    </row>
    <row r="839" spans="1:7" x14ac:dyDescent="0.25">
      <c r="A839" s="39">
        <v>124</v>
      </c>
      <c r="B839" s="39"/>
      <c r="C839" s="40">
        <v>1</v>
      </c>
      <c r="D839" s="40"/>
      <c r="E839" s="40">
        <v>3.39</v>
      </c>
      <c r="F839" s="40"/>
      <c r="G839" s="40">
        <f t="shared" si="18"/>
        <v>3.39</v>
      </c>
    </row>
    <row r="840" spans="1:7" x14ac:dyDescent="0.25">
      <c r="A840" s="39">
        <v>125</v>
      </c>
      <c r="B840" s="39"/>
      <c r="C840" s="40">
        <v>1</v>
      </c>
      <c r="D840" s="40"/>
      <c r="E840" s="40">
        <v>3.39</v>
      </c>
      <c r="F840" s="40"/>
      <c r="G840" s="40">
        <f t="shared" si="18"/>
        <v>3.39</v>
      </c>
    </row>
    <row r="841" spans="1:7" x14ac:dyDescent="0.25">
      <c r="A841" s="39">
        <v>126</v>
      </c>
      <c r="B841" s="39"/>
      <c r="C841" s="40">
        <v>1</v>
      </c>
      <c r="D841" s="40"/>
      <c r="E841" s="40">
        <v>3.39</v>
      </c>
      <c r="F841" s="40"/>
      <c r="G841" s="40">
        <f t="shared" si="18"/>
        <v>3.39</v>
      </c>
    </row>
    <row r="842" spans="1:7" x14ac:dyDescent="0.25">
      <c r="A842" s="39">
        <v>127</v>
      </c>
      <c r="B842" s="39"/>
      <c r="C842" s="40">
        <v>1</v>
      </c>
      <c r="D842" s="40">
        <v>2.2000000000000002</v>
      </c>
      <c r="E842" s="40">
        <v>1.1000000000000001</v>
      </c>
      <c r="F842" s="40"/>
      <c r="G842" s="40">
        <f t="shared" si="18"/>
        <v>2.4200000000000004</v>
      </c>
    </row>
    <row r="843" spans="1:7" x14ac:dyDescent="0.25">
      <c r="A843" s="39">
        <v>128</v>
      </c>
      <c r="B843" s="39"/>
      <c r="C843" s="40">
        <v>1</v>
      </c>
      <c r="D843" s="40">
        <v>2.2000000000000002</v>
      </c>
      <c r="E843" s="40">
        <v>1.1000000000000001</v>
      </c>
      <c r="F843" s="40"/>
      <c r="G843" s="40">
        <f t="shared" si="18"/>
        <v>2.4200000000000004</v>
      </c>
    </row>
    <row r="844" spans="1:7" x14ac:dyDescent="0.25">
      <c r="A844" s="39">
        <v>129</v>
      </c>
      <c r="B844" s="39"/>
      <c r="C844" s="40">
        <v>1</v>
      </c>
      <c r="D844" s="40">
        <v>2.2000000000000002</v>
      </c>
      <c r="E844" s="40">
        <v>1.1000000000000001</v>
      </c>
      <c r="F844" s="40"/>
      <c r="G844" s="40">
        <f t="shared" si="18"/>
        <v>2.4200000000000004</v>
      </c>
    </row>
    <row r="845" spans="1:7" x14ac:dyDescent="0.25">
      <c r="A845" s="39">
        <v>130</v>
      </c>
      <c r="B845" s="39"/>
      <c r="C845" s="40">
        <v>1</v>
      </c>
      <c r="D845" s="40"/>
      <c r="E845" s="40">
        <v>3.39</v>
      </c>
      <c r="F845" s="40"/>
      <c r="G845" s="40">
        <f t="shared" si="18"/>
        <v>3.39</v>
      </c>
    </row>
    <row r="846" spans="1:7" x14ac:dyDescent="0.25">
      <c r="A846" s="39">
        <v>131</v>
      </c>
      <c r="B846" s="39"/>
      <c r="C846" s="40">
        <v>1</v>
      </c>
      <c r="D846" s="40"/>
      <c r="E846" s="40">
        <v>3.39</v>
      </c>
      <c r="F846" s="40"/>
      <c r="G846" s="40">
        <f t="shared" si="18"/>
        <v>3.39</v>
      </c>
    </row>
    <row r="847" spans="1:7" x14ac:dyDescent="0.25">
      <c r="A847" s="39">
        <v>132</v>
      </c>
      <c r="B847" s="39"/>
      <c r="C847" s="40">
        <v>1</v>
      </c>
      <c r="D847" s="40">
        <v>2.2000000000000002</v>
      </c>
      <c r="E847" s="40">
        <v>1.1000000000000001</v>
      </c>
      <c r="F847" s="40"/>
      <c r="G847" s="40">
        <f t="shared" si="18"/>
        <v>2.4200000000000004</v>
      </c>
    </row>
    <row r="848" spans="1:7" x14ac:dyDescent="0.25">
      <c r="A848" s="39">
        <v>133</v>
      </c>
      <c r="B848" s="39"/>
      <c r="C848" s="40">
        <v>1</v>
      </c>
      <c r="D848" s="40">
        <v>2.2000000000000002</v>
      </c>
      <c r="E848" s="40">
        <v>1.1000000000000001</v>
      </c>
      <c r="F848" s="40"/>
      <c r="G848" s="40">
        <f t="shared" si="18"/>
        <v>2.4200000000000004</v>
      </c>
    </row>
    <row r="849" spans="1:7" x14ac:dyDescent="0.25">
      <c r="A849" s="39">
        <v>134</v>
      </c>
      <c r="B849" s="39"/>
      <c r="C849" s="40">
        <v>1</v>
      </c>
      <c r="D849" s="40">
        <v>2.2000000000000002</v>
      </c>
      <c r="E849" s="40">
        <v>1.1000000000000001</v>
      </c>
      <c r="F849" s="40"/>
      <c r="G849" s="40">
        <f t="shared" si="18"/>
        <v>2.4200000000000004</v>
      </c>
    </row>
    <row r="850" spans="1:7" x14ac:dyDescent="0.25">
      <c r="A850" s="39">
        <v>135</v>
      </c>
      <c r="B850" s="39"/>
      <c r="C850" s="40">
        <v>1</v>
      </c>
      <c r="D850" s="40">
        <v>2.2000000000000002</v>
      </c>
      <c r="E850" s="40">
        <v>1.1000000000000001</v>
      </c>
      <c r="F850" s="40"/>
      <c r="G850" s="40">
        <f t="shared" si="18"/>
        <v>2.4200000000000004</v>
      </c>
    </row>
    <row r="851" spans="1:7" x14ac:dyDescent="0.25">
      <c r="A851" s="39">
        <v>136</v>
      </c>
      <c r="B851" s="39"/>
      <c r="C851" s="40">
        <v>1</v>
      </c>
      <c r="D851" s="40">
        <v>2.2000000000000002</v>
      </c>
      <c r="E851" s="40">
        <v>1.1000000000000001</v>
      </c>
      <c r="F851" s="40"/>
      <c r="G851" s="40">
        <f t="shared" si="18"/>
        <v>2.4200000000000004</v>
      </c>
    </row>
    <row r="852" spans="1:7" x14ac:dyDescent="0.25">
      <c r="A852" s="39">
        <v>137</v>
      </c>
      <c r="B852" s="39"/>
      <c r="C852" s="40">
        <v>1</v>
      </c>
      <c r="D852" s="40">
        <v>2.2000000000000002</v>
      </c>
      <c r="E852" s="40">
        <v>1.1000000000000001</v>
      </c>
      <c r="F852" s="40"/>
      <c r="G852" s="40">
        <f t="shared" si="18"/>
        <v>2.4200000000000004</v>
      </c>
    </row>
    <row r="853" spans="1:7" x14ac:dyDescent="0.25">
      <c r="A853" s="44" t="s">
        <v>4242</v>
      </c>
      <c r="B853" s="44" t="s">
        <v>3974</v>
      </c>
      <c r="C853" s="45"/>
      <c r="D853" s="45"/>
      <c r="E853" s="45"/>
      <c r="F853" s="45"/>
      <c r="G853" s="46"/>
    </row>
    <row r="854" spans="1:7" x14ac:dyDescent="0.25">
      <c r="A854" s="39"/>
      <c r="B854" s="39"/>
      <c r="C854" s="40">
        <v>2</v>
      </c>
      <c r="D854" s="40">
        <v>1.05</v>
      </c>
      <c r="E854" s="40">
        <v>0.5</v>
      </c>
      <c r="F854" s="40"/>
      <c r="G854" s="40">
        <f t="shared" ref="G854:G874" si="19">PRODUCT(C854:F854)</f>
        <v>1.05</v>
      </c>
    </row>
    <row r="855" spans="1:7" x14ac:dyDescent="0.25">
      <c r="A855" s="39"/>
      <c r="B855" s="39"/>
      <c r="C855" s="40">
        <v>2</v>
      </c>
      <c r="D855" s="40">
        <v>3</v>
      </c>
      <c r="E855" s="40">
        <v>0.5</v>
      </c>
      <c r="F855" s="40"/>
      <c r="G855" s="40">
        <f t="shared" si="19"/>
        <v>3</v>
      </c>
    </row>
    <row r="856" spans="1:7" x14ac:dyDescent="0.25">
      <c r="A856" s="39"/>
      <c r="B856" s="39"/>
      <c r="C856" s="40">
        <v>4</v>
      </c>
      <c r="D856" s="40">
        <v>5</v>
      </c>
      <c r="E856" s="40">
        <v>0.5</v>
      </c>
      <c r="F856" s="40"/>
      <c r="G856" s="40">
        <f t="shared" si="19"/>
        <v>10</v>
      </c>
    </row>
    <row r="857" spans="1:7" x14ac:dyDescent="0.25">
      <c r="A857" s="39"/>
      <c r="B857" s="39"/>
      <c r="C857" s="40">
        <v>6</v>
      </c>
      <c r="D857" s="40">
        <v>5.8</v>
      </c>
      <c r="E857" s="40">
        <v>0.5</v>
      </c>
      <c r="F857" s="40"/>
      <c r="G857" s="40">
        <f t="shared" si="19"/>
        <v>17.399999999999999</v>
      </c>
    </row>
    <row r="858" spans="1:7" x14ac:dyDescent="0.25">
      <c r="A858" s="39"/>
      <c r="B858" s="39"/>
      <c r="C858" s="40">
        <v>3</v>
      </c>
      <c r="D858" s="40">
        <v>4.7</v>
      </c>
      <c r="E858" s="40">
        <v>0.5</v>
      </c>
      <c r="F858" s="40"/>
      <c r="G858" s="40">
        <f t="shared" si="19"/>
        <v>7.0500000000000007</v>
      </c>
    </row>
    <row r="859" spans="1:7" x14ac:dyDescent="0.25">
      <c r="A859" s="39"/>
      <c r="B859" s="39"/>
      <c r="C859" s="40">
        <v>1</v>
      </c>
      <c r="D859" s="40">
        <v>4.0999999999999996</v>
      </c>
      <c r="E859" s="40">
        <v>0.5</v>
      </c>
      <c r="F859" s="40"/>
      <c r="G859" s="40">
        <f t="shared" si="19"/>
        <v>2.0499999999999998</v>
      </c>
    </row>
    <row r="860" spans="1:7" x14ac:dyDescent="0.25">
      <c r="A860" s="39"/>
      <c r="B860" s="39"/>
      <c r="C860" s="40">
        <v>3</v>
      </c>
      <c r="D860" s="40">
        <v>1.7</v>
      </c>
      <c r="E860" s="40">
        <v>0.5</v>
      </c>
      <c r="F860" s="40"/>
      <c r="G860" s="40">
        <f t="shared" si="19"/>
        <v>2.5499999999999998</v>
      </c>
    </row>
    <row r="861" spans="1:7" x14ac:dyDescent="0.25">
      <c r="A861" s="39"/>
      <c r="B861" s="39"/>
      <c r="C861" s="40">
        <v>4</v>
      </c>
      <c r="D861" s="40">
        <v>5.5</v>
      </c>
      <c r="E861" s="40">
        <v>0.5</v>
      </c>
      <c r="F861" s="40"/>
      <c r="G861" s="40">
        <f t="shared" si="19"/>
        <v>11</v>
      </c>
    </row>
    <row r="862" spans="1:7" x14ac:dyDescent="0.25">
      <c r="A862" s="39"/>
      <c r="B862" s="39"/>
      <c r="C862" s="40">
        <v>2</v>
      </c>
      <c r="D862" s="40">
        <v>3.7</v>
      </c>
      <c r="E862" s="40">
        <v>0.5</v>
      </c>
      <c r="F862" s="40"/>
      <c r="G862" s="40">
        <f t="shared" si="19"/>
        <v>3.7</v>
      </c>
    </row>
    <row r="863" spans="1:7" x14ac:dyDescent="0.25">
      <c r="A863" s="39"/>
      <c r="B863" s="39"/>
      <c r="C863" s="40">
        <v>1</v>
      </c>
      <c r="D863" s="40">
        <v>2.2000000000000002</v>
      </c>
      <c r="E863" s="40">
        <v>0.5</v>
      </c>
      <c r="F863" s="40"/>
      <c r="G863" s="40">
        <f t="shared" si="19"/>
        <v>1.1000000000000001</v>
      </c>
    </row>
    <row r="864" spans="1:7" x14ac:dyDescent="0.25">
      <c r="A864" s="39"/>
      <c r="B864" s="39"/>
      <c r="C864" s="40">
        <v>1</v>
      </c>
      <c r="D864" s="40">
        <v>6.1</v>
      </c>
      <c r="E864" s="40">
        <v>0.5</v>
      </c>
      <c r="F864" s="40"/>
      <c r="G864" s="40">
        <f t="shared" si="19"/>
        <v>3.05</v>
      </c>
    </row>
    <row r="865" spans="1:7" x14ac:dyDescent="0.25">
      <c r="A865" s="39"/>
      <c r="B865" s="39"/>
      <c r="C865" s="40">
        <v>3</v>
      </c>
      <c r="D865" s="40">
        <v>4.3499999999999996</v>
      </c>
      <c r="E865" s="40">
        <v>0.5</v>
      </c>
      <c r="F865" s="40"/>
      <c r="G865" s="40">
        <f t="shared" si="19"/>
        <v>6.5249999999999995</v>
      </c>
    </row>
    <row r="866" spans="1:7" x14ac:dyDescent="0.25">
      <c r="A866" s="39"/>
      <c r="B866" s="39"/>
      <c r="C866" s="40">
        <v>1</v>
      </c>
      <c r="D866" s="40">
        <v>3.2</v>
      </c>
      <c r="E866" s="40">
        <v>0.5</v>
      </c>
      <c r="F866" s="40"/>
      <c r="G866" s="40">
        <f t="shared" si="19"/>
        <v>1.6</v>
      </c>
    </row>
    <row r="867" spans="1:7" x14ac:dyDescent="0.25">
      <c r="A867" s="39"/>
      <c r="B867" s="39"/>
      <c r="C867" s="40">
        <v>2</v>
      </c>
      <c r="D867" s="40">
        <v>0.8</v>
      </c>
      <c r="E867" s="40">
        <v>0.5</v>
      </c>
      <c r="F867" s="40"/>
      <c r="G867" s="40">
        <f t="shared" si="19"/>
        <v>0.8</v>
      </c>
    </row>
    <row r="868" spans="1:7" x14ac:dyDescent="0.25">
      <c r="A868" s="39"/>
      <c r="B868" s="39"/>
      <c r="C868" s="40">
        <v>1</v>
      </c>
      <c r="D868" s="40">
        <v>8.75</v>
      </c>
      <c r="E868" s="40">
        <v>0.5</v>
      </c>
      <c r="F868" s="40"/>
      <c r="G868" s="40">
        <f t="shared" si="19"/>
        <v>4.375</v>
      </c>
    </row>
    <row r="869" spans="1:7" x14ac:dyDescent="0.25">
      <c r="A869" s="39"/>
      <c r="B869" s="39"/>
      <c r="C869" s="40">
        <v>2</v>
      </c>
      <c r="D869" s="40">
        <v>1.9</v>
      </c>
      <c r="E869" s="40">
        <v>0.5</v>
      </c>
      <c r="F869" s="40"/>
      <c r="G869" s="40">
        <f t="shared" si="19"/>
        <v>1.9</v>
      </c>
    </row>
    <row r="870" spans="1:7" x14ac:dyDescent="0.25">
      <c r="A870" s="39"/>
      <c r="B870" s="39"/>
      <c r="C870" s="40">
        <v>1</v>
      </c>
      <c r="D870" s="40">
        <v>5.65</v>
      </c>
      <c r="E870" s="40">
        <v>0.5</v>
      </c>
      <c r="F870" s="40"/>
      <c r="G870" s="40">
        <f t="shared" si="19"/>
        <v>2.8250000000000002</v>
      </c>
    </row>
    <row r="871" spans="1:7" x14ac:dyDescent="0.25">
      <c r="A871" s="39"/>
      <c r="B871" s="39"/>
      <c r="C871" s="40">
        <v>1</v>
      </c>
      <c r="D871" s="40">
        <v>4.2</v>
      </c>
      <c r="E871" s="40">
        <v>0.5</v>
      </c>
      <c r="F871" s="40"/>
      <c r="G871" s="40">
        <f t="shared" si="19"/>
        <v>2.1</v>
      </c>
    </row>
    <row r="872" spans="1:7" x14ac:dyDescent="0.25">
      <c r="A872" s="39"/>
      <c r="B872" s="39"/>
      <c r="C872" s="40">
        <v>1</v>
      </c>
      <c r="D872" s="40">
        <v>1.25</v>
      </c>
      <c r="E872" s="40">
        <v>0.5</v>
      </c>
      <c r="F872" s="40"/>
      <c r="G872" s="40">
        <f t="shared" si="19"/>
        <v>0.625</v>
      </c>
    </row>
    <row r="873" spans="1:7" x14ac:dyDescent="0.25">
      <c r="A873" s="39"/>
      <c r="B873" s="39"/>
      <c r="C873" s="40">
        <v>2</v>
      </c>
      <c r="D873" s="40">
        <v>5.0999999999999996</v>
      </c>
      <c r="E873" s="40">
        <v>0.5</v>
      </c>
      <c r="F873" s="40"/>
      <c r="G873" s="40">
        <f t="shared" si="19"/>
        <v>5.0999999999999996</v>
      </c>
    </row>
    <row r="874" spans="1:7" x14ac:dyDescent="0.25">
      <c r="A874" s="39" t="s">
        <v>4243</v>
      </c>
      <c r="B874" s="39"/>
      <c r="C874" s="40">
        <v>1</v>
      </c>
      <c r="D874" s="40">
        <v>9.5</v>
      </c>
      <c r="E874" s="40">
        <v>1.1000000000000001</v>
      </c>
      <c r="F874" s="40"/>
      <c r="G874" s="40">
        <f t="shared" si="19"/>
        <v>10.450000000000001</v>
      </c>
    </row>
    <row r="876" spans="1:7" ht="45" customHeight="1" x14ac:dyDescent="0.25">
      <c r="A876" s="36" t="s">
        <v>4263</v>
      </c>
      <c r="B876" s="37" t="s">
        <v>4195</v>
      </c>
      <c r="C876" s="36" t="s">
        <v>115</v>
      </c>
      <c r="D876" s="36" t="s">
        <v>45</v>
      </c>
      <c r="E876" s="1" t="s">
        <v>116</v>
      </c>
      <c r="F876" s="1" t="s">
        <v>116</v>
      </c>
      <c r="G876" s="38">
        <f>SUM(G877:G937)</f>
        <v>159.60049999999998</v>
      </c>
    </row>
    <row r="877" spans="1:7" x14ac:dyDescent="0.25">
      <c r="A877" s="41"/>
      <c r="B877" s="41" t="s">
        <v>4201</v>
      </c>
      <c r="C877" s="42" t="s">
        <v>4202</v>
      </c>
      <c r="D877" s="42" t="s">
        <v>4203</v>
      </c>
      <c r="E877" s="42" t="s">
        <v>4211</v>
      </c>
      <c r="F877" s="42" t="s">
        <v>4225</v>
      </c>
      <c r="G877" s="43"/>
    </row>
    <row r="878" spans="1:7" x14ac:dyDescent="0.25">
      <c r="A878" s="44" t="s">
        <v>4241</v>
      </c>
      <c r="B878" s="44" t="s">
        <v>3974</v>
      </c>
      <c r="C878" s="45"/>
      <c r="D878" s="45"/>
      <c r="E878" s="45"/>
      <c r="F878" s="45"/>
      <c r="G878" s="46"/>
    </row>
    <row r="879" spans="1:7" x14ac:dyDescent="0.25">
      <c r="A879" s="39">
        <v>101</v>
      </c>
      <c r="B879" s="39"/>
      <c r="C879" s="40">
        <v>1</v>
      </c>
      <c r="D879" s="40">
        <v>1.1000000000000001</v>
      </c>
      <c r="E879" s="40">
        <v>1.1000000000000001</v>
      </c>
      <c r="F879" s="40">
        <v>0.7</v>
      </c>
      <c r="G879" s="40">
        <f t="shared" ref="G879:G915" si="20">PRODUCT(C879:F879)</f>
        <v>0.84700000000000009</v>
      </c>
    </row>
    <row r="880" spans="1:7" x14ac:dyDescent="0.25">
      <c r="A880" s="39">
        <v>102</v>
      </c>
      <c r="B880" s="39"/>
      <c r="C880" s="40">
        <v>1</v>
      </c>
      <c r="D880" s="40">
        <v>2.2000000000000002</v>
      </c>
      <c r="E880" s="40">
        <v>1.1000000000000001</v>
      </c>
      <c r="F880" s="40">
        <v>1</v>
      </c>
      <c r="G880" s="40">
        <f t="shared" si="20"/>
        <v>2.4200000000000004</v>
      </c>
    </row>
    <row r="881" spans="1:7" x14ac:dyDescent="0.25">
      <c r="A881" s="39">
        <v>103</v>
      </c>
      <c r="B881" s="39"/>
      <c r="C881" s="40">
        <v>1</v>
      </c>
      <c r="D881" s="40">
        <v>2.2000000000000002</v>
      </c>
      <c r="E881" s="40">
        <v>1.1000000000000001</v>
      </c>
      <c r="F881" s="40">
        <v>1</v>
      </c>
      <c r="G881" s="40">
        <f t="shared" si="20"/>
        <v>2.4200000000000004</v>
      </c>
    </row>
    <row r="882" spans="1:7" x14ac:dyDescent="0.25">
      <c r="A882" s="39">
        <v>104</v>
      </c>
      <c r="B882" s="39"/>
      <c r="C882" s="40">
        <v>1</v>
      </c>
      <c r="D882" s="40">
        <v>2.2000000000000002</v>
      </c>
      <c r="E882" s="40">
        <v>1.1000000000000001</v>
      </c>
      <c r="F882" s="40">
        <v>1</v>
      </c>
      <c r="G882" s="40">
        <f t="shared" si="20"/>
        <v>2.4200000000000004</v>
      </c>
    </row>
    <row r="883" spans="1:7" x14ac:dyDescent="0.25">
      <c r="A883" s="39">
        <v>105</v>
      </c>
      <c r="B883" s="39"/>
      <c r="C883" s="40">
        <v>1</v>
      </c>
      <c r="D883" s="40">
        <v>2.2000000000000002</v>
      </c>
      <c r="E883" s="40">
        <v>1.1000000000000001</v>
      </c>
      <c r="F883" s="40">
        <v>1</v>
      </c>
      <c r="G883" s="40">
        <f t="shared" si="20"/>
        <v>2.4200000000000004</v>
      </c>
    </row>
    <row r="884" spans="1:7" x14ac:dyDescent="0.25">
      <c r="A884" s="39">
        <v>106</v>
      </c>
      <c r="B884" s="39"/>
      <c r="C884" s="40">
        <v>1</v>
      </c>
      <c r="D884" s="40">
        <v>2.2000000000000002</v>
      </c>
      <c r="E884" s="40">
        <v>1.1000000000000001</v>
      </c>
      <c r="F884" s="40">
        <v>1</v>
      </c>
      <c r="G884" s="40">
        <f t="shared" si="20"/>
        <v>2.4200000000000004</v>
      </c>
    </row>
    <row r="885" spans="1:7" x14ac:dyDescent="0.25">
      <c r="A885" s="39">
        <v>107</v>
      </c>
      <c r="B885" s="39"/>
      <c r="C885" s="40">
        <v>1</v>
      </c>
      <c r="D885" s="40">
        <v>2.2000000000000002</v>
      </c>
      <c r="E885" s="40">
        <v>1.1000000000000001</v>
      </c>
      <c r="F885" s="40">
        <v>1</v>
      </c>
      <c r="G885" s="40">
        <f t="shared" si="20"/>
        <v>2.4200000000000004</v>
      </c>
    </row>
    <row r="886" spans="1:7" x14ac:dyDescent="0.25">
      <c r="A886" s="39">
        <v>108</v>
      </c>
      <c r="B886" s="39"/>
      <c r="C886" s="40">
        <v>1</v>
      </c>
      <c r="D886" s="40">
        <v>1.1000000000000001</v>
      </c>
      <c r="E886" s="40">
        <v>1.1000000000000001</v>
      </c>
      <c r="F886" s="40">
        <v>0.7</v>
      </c>
      <c r="G886" s="40">
        <f t="shared" si="20"/>
        <v>0.84700000000000009</v>
      </c>
    </row>
    <row r="887" spans="1:7" x14ac:dyDescent="0.25">
      <c r="A887" s="39">
        <v>109</v>
      </c>
      <c r="B887" s="39"/>
      <c r="C887" s="40">
        <v>1</v>
      </c>
      <c r="D887" s="40">
        <v>2.2000000000000002</v>
      </c>
      <c r="E887" s="40">
        <v>1.1000000000000001</v>
      </c>
      <c r="F887" s="40">
        <v>1</v>
      </c>
      <c r="G887" s="40">
        <f t="shared" si="20"/>
        <v>2.4200000000000004</v>
      </c>
    </row>
    <row r="888" spans="1:7" x14ac:dyDescent="0.25">
      <c r="A888" s="39">
        <v>110</v>
      </c>
      <c r="B888" s="39"/>
      <c r="C888" s="40">
        <v>1</v>
      </c>
      <c r="D888" s="40">
        <v>2.2000000000000002</v>
      </c>
      <c r="E888" s="40">
        <v>1.1000000000000001</v>
      </c>
      <c r="F888" s="40">
        <v>1</v>
      </c>
      <c r="G888" s="40">
        <f t="shared" si="20"/>
        <v>2.4200000000000004</v>
      </c>
    </row>
    <row r="889" spans="1:7" x14ac:dyDescent="0.25">
      <c r="A889" s="39">
        <v>111</v>
      </c>
      <c r="B889" s="39"/>
      <c r="C889" s="40">
        <v>1</v>
      </c>
      <c r="D889" s="40"/>
      <c r="E889" s="40">
        <v>3.39</v>
      </c>
      <c r="F889" s="40">
        <v>1.25</v>
      </c>
      <c r="G889" s="40">
        <f t="shared" si="20"/>
        <v>4.2374999999999998</v>
      </c>
    </row>
    <row r="890" spans="1:7" x14ac:dyDescent="0.25">
      <c r="A890" s="39">
        <v>112</v>
      </c>
      <c r="B890" s="39"/>
      <c r="C890" s="40">
        <v>1</v>
      </c>
      <c r="D890" s="40"/>
      <c r="E890" s="40">
        <v>3.39</v>
      </c>
      <c r="F890" s="40">
        <v>1.25</v>
      </c>
      <c r="G890" s="40">
        <f t="shared" si="20"/>
        <v>4.2374999999999998</v>
      </c>
    </row>
    <row r="891" spans="1:7" x14ac:dyDescent="0.25">
      <c r="A891" s="39">
        <v>113</v>
      </c>
      <c r="B891" s="39"/>
      <c r="C891" s="40">
        <v>1</v>
      </c>
      <c r="D891" s="40"/>
      <c r="E891" s="40">
        <v>3.39</v>
      </c>
      <c r="F891" s="40">
        <v>1.25</v>
      </c>
      <c r="G891" s="40">
        <f t="shared" si="20"/>
        <v>4.2374999999999998</v>
      </c>
    </row>
    <row r="892" spans="1:7" x14ac:dyDescent="0.25">
      <c r="A892" s="39">
        <v>114</v>
      </c>
      <c r="B892" s="39"/>
      <c r="C892" s="40">
        <v>1</v>
      </c>
      <c r="D892" s="40">
        <v>2.2000000000000002</v>
      </c>
      <c r="E892" s="40">
        <v>1.1000000000000001</v>
      </c>
      <c r="F892" s="40">
        <v>1</v>
      </c>
      <c r="G892" s="40">
        <f t="shared" si="20"/>
        <v>2.4200000000000004</v>
      </c>
    </row>
    <row r="893" spans="1:7" x14ac:dyDescent="0.25">
      <c r="A893" s="39">
        <v>115</v>
      </c>
      <c r="B893" s="39"/>
      <c r="C893" s="40">
        <v>1</v>
      </c>
      <c r="D893" s="40">
        <v>1.1000000000000001</v>
      </c>
      <c r="E893" s="40">
        <v>1.1000000000000001</v>
      </c>
      <c r="F893" s="40">
        <v>0.7</v>
      </c>
      <c r="G893" s="40">
        <f t="shared" si="20"/>
        <v>0.84700000000000009</v>
      </c>
    </row>
    <row r="894" spans="1:7" x14ac:dyDescent="0.25">
      <c r="A894" s="39">
        <v>116</v>
      </c>
      <c r="B894" s="39"/>
      <c r="C894" s="40">
        <v>1</v>
      </c>
      <c r="D894" s="40">
        <v>2.2000000000000002</v>
      </c>
      <c r="E894" s="40">
        <v>1.1000000000000001</v>
      </c>
      <c r="F894" s="40">
        <v>1</v>
      </c>
      <c r="G894" s="40">
        <f t="shared" si="20"/>
        <v>2.4200000000000004</v>
      </c>
    </row>
    <row r="895" spans="1:7" x14ac:dyDescent="0.25">
      <c r="A895" s="39">
        <v>117</v>
      </c>
      <c r="B895" s="39"/>
      <c r="C895" s="40">
        <v>1</v>
      </c>
      <c r="D895" s="40">
        <v>2.2000000000000002</v>
      </c>
      <c r="E895" s="40">
        <v>1.1000000000000001</v>
      </c>
      <c r="F895" s="40">
        <v>1</v>
      </c>
      <c r="G895" s="40">
        <f t="shared" si="20"/>
        <v>2.4200000000000004</v>
      </c>
    </row>
    <row r="896" spans="1:7" x14ac:dyDescent="0.25">
      <c r="A896" s="39">
        <v>118</v>
      </c>
      <c r="B896" s="39"/>
      <c r="C896" s="40">
        <v>1</v>
      </c>
      <c r="D896" s="40">
        <v>2.2000000000000002</v>
      </c>
      <c r="E896" s="40">
        <v>1.1000000000000001</v>
      </c>
      <c r="F896" s="40">
        <v>1</v>
      </c>
      <c r="G896" s="40">
        <f t="shared" si="20"/>
        <v>2.4200000000000004</v>
      </c>
    </row>
    <row r="897" spans="1:7" x14ac:dyDescent="0.25">
      <c r="A897" s="39">
        <v>119</v>
      </c>
      <c r="B897" s="39"/>
      <c r="C897" s="40">
        <v>1</v>
      </c>
      <c r="D897" s="40">
        <v>2.2000000000000002</v>
      </c>
      <c r="E897" s="40">
        <v>1.1000000000000001</v>
      </c>
      <c r="F897" s="40">
        <v>1</v>
      </c>
      <c r="G897" s="40">
        <f t="shared" si="20"/>
        <v>2.4200000000000004</v>
      </c>
    </row>
    <row r="898" spans="1:7" x14ac:dyDescent="0.25">
      <c r="A898" s="39">
        <v>120</v>
      </c>
      <c r="B898" s="39"/>
      <c r="C898" s="40">
        <v>1</v>
      </c>
      <c r="D898" s="40"/>
      <c r="E898" s="40">
        <v>3.39</v>
      </c>
      <c r="F898" s="40">
        <v>1.25</v>
      </c>
      <c r="G898" s="40">
        <f t="shared" si="20"/>
        <v>4.2374999999999998</v>
      </c>
    </row>
    <row r="899" spans="1:7" x14ac:dyDescent="0.25">
      <c r="A899" s="39">
        <v>121</v>
      </c>
      <c r="B899" s="39"/>
      <c r="C899" s="40">
        <v>1</v>
      </c>
      <c r="D899" s="40">
        <v>2.2000000000000002</v>
      </c>
      <c r="E899" s="40">
        <v>1.1000000000000001</v>
      </c>
      <c r="F899" s="40">
        <v>1</v>
      </c>
      <c r="G899" s="40">
        <f t="shared" si="20"/>
        <v>2.4200000000000004</v>
      </c>
    </row>
    <row r="900" spans="1:7" x14ac:dyDescent="0.25">
      <c r="A900" s="39">
        <v>122</v>
      </c>
      <c r="B900" s="39"/>
      <c r="C900" s="40">
        <v>1</v>
      </c>
      <c r="D900" s="40">
        <v>1.1000000000000001</v>
      </c>
      <c r="E900" s="40">
        <v>1.1000000000000001</v>
      </c>
      <c r="F900" s="40">
        <v>0.7</v>
      </c>
      <c r="G900" s="40">
        <f t="shared" si="20"/>
        <v>0.84700000000000009</v>
      </c>
    </row>
    <row r="901" spans="1:7" x14ac:dyDescent="0.25">
      <c r="A901" s="39">
        <v>123</v>
      </c>
      <c r="B901" s="39"/>
      <c r="C901" s="40">
        <v>1</v>
      </c>
      <c r="D901" s="40">
        <v>2.2000000000000002</v>
      </c>
      <c r="E901" s="40">
        <v>1.1000000000000001</v>
      </c>
      <c r="F901" s="40">
        <v>1</v>
      </c>
      <c r="G901" s="40">
        <f t="shared" si="20"/>
        <v>2.4200000000000004</v>
      </c>
    </row>
    <row r="902" spans="1:7" x14ac:dyDescent="0.25">
      <c r="A902" s="39">
        <v>124</v>
      </c>
      <c r="B902" s="39"/>
      <c r="C902" s="40">
        <v>1</v>
      </c>
      <c r="D902" s="40"/>
      <c r="E902" s="40">
        <v>3.39</v>
      </c>
      <c r="F902" s="40">
        <v>1.25</v>
      </c>
      <c r="G902" s="40">
        <f t="shared" si="20"/>
        <v>4.2374999999999998</v>
      </c>
    </row>
    <row r="903" spans="1:7" x14ac:dyDescent="0.25">
      <c r="A903" s="39">
        <v>125</v>
      </c>
      <c r="B903" s="39"/>
      <c r="C903" s="40">
        <v>1</v>
      </c>
      <c r="D903" s="40"/>
      <c r="E903" s="40">
        <v>3.39</v>
      </c>
      <c r="F903" s="40">
        <v>1.25</v>
      </c>
      <c r="G903" s="40">
        <f t="shared" si="20"/>
        <v>4.2374999999999998</v>
      </c>
    </row>
    <row r="904" spans="1:7" x14ac:dyDescent="0.25">
      <c r="A904" s="39">
        <v>126</v>
      </c>
      <c r="B904" s="39"/>
      <c r="C904" s="40">
        <v>1</v>
      </c>
      <c r="D904" s="40"/>
      <c r="E904" s="40">
        <v>3.39</v>
      </c>
      <c r="F904" s="40">
        <v>1.25</v>
      </c>
      <c r="G904" s="40">
        <f t="shared" si="20"/>
        <v>4.2374999999999998</v>
      </c>
    </row>
    <row r="905" spans="1:7" x14ac:dyDescent="0.25">
      <c r="A905" s="39">
        <v>127</v>
      </c>
      <c r="B905" s="39"/>
      <c r="C905" s="40">
        <v>1</v>
      </c>
      <c r="D905" s="40">
        <v>2.2000000000000002</v>
      </c>
      <c r="E905" s="40">
        <v>1.1000000000000001</v>
      </c>
      <c r="F905" s="40">
        <v>1</v>
      </c>
      <c r="G905" s="40">
        <f t="shared" si="20"/>
        <v>2.4200000000000004</v>
      </c>
    </row>
    <row r="906" spans="1:7" x14ac:dyDescent="0.25">
      <c r="A906" s="39">
        <v>128</v>
      </c>
      <c r="B906" s="39"/>
      <c r="C906" s="40">
        <v>1</v>
      </c>
      <c r="D906" s="40">
        <v>2.2000000000000002</v>
      </c>
      <c r="E906" s="40">
        <v>1.1000000000000001</v>
      </c>
      <c r="F906" s="40">
        <v>1</v>
      </c>
      <c r="G906" s="40">
        <f t="shared" si="20"/>
        <v>2.4200000000000004</v>
      </c>
    </row>
    <row r="907" spans="1:7" x14ac:dyDescent="0.25">
      <c r="A907" s="39">
        <v>129</v>
      </c>
      <c r="B907" s="39"/>
      <c r="C907" s="40">
        <v>1</v>
      </c>
      <c r="D907" s="40">
        <v>2.2000000000000002</v>
      </c>
      <c r="E907" s="40">
        <v>1.1000000000000001</v>
      </c>
      <c r="F907" s="40">
        <v>1</v>
      </c>
      <c r="G907" s="40">
        <f t="shared" si="20"/>
        <v>2.4200000000000004</v>
      </c>
    </row>
    <row r="908" spans="1:7" x14ac:dyDescent="0.25">
      <c r="A908" s="39">
        <v>130</v>
      </c>
      <c r="B908" s="39"/>
      <c r="C908" s="40">
        <v>1</v>
      </c>
      <c r="D908" s="40"/>
      <c r="E908" s="40">
        <v>3.39</v>
      </c>
      <c r="F908" s="40">
        <v>1.25</v>
      </c>
      <c r="G908" s="40">
        <f t="shared" si="20"/>
        <v>4.2374999999999998</v>
      </c>
    </row>
    <row r="909" spans="1:7" x14ac:dyDescent="0.25">
      <c r="A909" s="39">
        <v>131</v>
      </c>
      <c r="B909" s="39"/>
      <c r="C909" s="40">
        <v>1</v>
      </c>
      <c r="D909" s="40"/>
      <c r="E909" s="40">
        <v>3.39</v>
      </c>
      <c r="F909" s="40">
        <v>1.25</v>
      </c>
      <c r="G909" s="40">
        <f t="shared" si="20"/>
        <v>4.2374999999999998</v>
      </c>
    </row>
    <row r="910" spans="1:7" x14ac:dyDescent="0.25">
      <c r="A910" s="39">
        <v>132</v>
      </c>
      <c r="B910" s="39"/>
      <c r="C910" s="40">
        <v>1</v>
      </c>
      <c r="D910" s="40">
        <v>2.2000000000000002</v>
      </c>
      <c r="E910" s="40">
        <v>1.1000000000000001</v>
      </c>
      <c r="F910" s="40">
        <v>1</v>
      </c>
      <c r="G910" s="40">
        <f t="shared" si="20"/>
        <v>2.4200000000000004</v>
      </c>
    </row>
    <row r="911" spans="1:7" x14ac:dyDescent="0.25">
      <c r="A911" s="39">
        <v>133</v>
      </c>
      <c r="B911" s="39"/>
      <c r="C911" s="40">
        <v>1</v>
      </c>
      <c r="D911" s="40">
        <v>2.2000000000000002</v>
      </c>
      <c r="E911" s="40">
        <v>1.1000000000000001</v>
      </c>
      <c r="F911" s="40">
        <v>1</v>
      </c>
      <c r="G911" s="40">
        <f t="shared" si="20"/>
        <v>2.4200000000000004</v>
      </c>
    </row>
    <row r="912" spans="1:7" x14ac:dyDescent="0.25">
      <c r="A912" s="39">
        <v>134</v>
      </c>
      <c r="B912" s="39"/>
      <c r="C912" s="40">
        <v>1</v>
      </c>
      <c r="D912" s="40">
        <v>2.2000000000000002</v>
      </c>
      <c r="E912" s="40">
        <v>1.1000000000000001</v>
      </c>
      <c r="F912" s="40">
        <v>1</v>
      </c>
      <c r="G912" s="40">
        <f t="shared" si="20"/>
        <v>2.4200000000000004</v>
      </c>
    </row>
    <row r="913" spans="1:7" x14ac:dyDescent="0.25">
      <c r="A913" s="39">
        <v>135</v>
      </c>
      <c r="B913" s="39"/>
      <c r="C913" s="40">
        <v>1</v>
      </c>
      <c r="D913" s="40">
        <v>2.2000000000000002</v>
      </c>
      <c r="E913" s="40">
        <v>1.1000000000000001</v>
      </c>
      <c r="F913" s="40">
        <v>1</v>
      </c>
      <c r="G913" s="40">
        <f t="shared" si="20"/>
        <v>2.4200000000000004</v>
      </c>
    </row>
    <row r="914" spans="1:7" x14ac:dyDescent="0.25">
      <c r="A914" s="39">
        <v>136</v>
      </c>
      <c r="B914" s="39"/>
      <c r="C914" s="40">
        <v>1</v>
      </c>
      <c r="D914" s="40">
        <v>2.2000000000000002</v>
      </c>
      <c r="E914" s="40">
        <v>1.1000000000000001</v>
      </c>
      <c r="F914" s="40">
        <v>1</v>
      </c>
      <c r="G914" s="40">
        <f t="shared" si="20"/>
        <v>2.4200000000000004</v>
      </c>
    </row>
    <row r="915" spans="1:7" x14ac:dyDescent="0.25">
      <c r="A915" s="39">
        <v>137</v>
      </c>
      <c r="B915" s="39"/>
      <c r="C915" s="40">
        <v>1</v>
      </c>
      <c r="D915" s="40">
        <v>2.2000000000000002</v>
      </c>
      <c r="E915" s="40">
        <v>1.1000000000000001</v>
      </c>
      <c r="F915" s="40">
        <v>1</v>
      </c>
      <c r="G915" s="40">
        <f t="shared" si="20"/>
        <v>2.4200000000000004</v>
      </c>
    </row>
    <row r="916" spans="1:7" x14ac:dyDescent="0.25">
      <c r="A916" s="44" t="s">
        <v>4242</v>
      </c>
      <c r="B916" s="44" t="s">
        <v>3974</v>
      </c>
      <c r="C916" s="45"/>
      <c r="D916" s="45"/>
      <c r="E916" s="45"/>
      <c r="F916" s="45"/>
      <c r="G916" s="46"/>
    </row>
    <row r="917" spans="1:7" x14ac:dyDescent="0.25">
      <c r="A917" s="39"/>
      <c r="B917" s="39"/>
      <c r="C917" s="40">
        <v>2</v>
      </c>
      <c r="D917" s="40">
        <v>1.05</v>
      </c>
      <c r="E917" s="40">
        <v>0.5</v>
      </c>
      <c r="F917" s="40">
        <v>0.6</v>
      </c>
      <c r="G917" s="40">
        <f t="shared" ref="G917:G937" si="21">PRODUCT(C917:F917)</f>
        <v>0.63</v>
      </c>
    </row>
    <row r="918" spans="1:7" x14ac:dyDescent="0.25">
      <c r="A918" s="39"/>
      <c r="B918" s="39"/>
      <c r="C918" s="40">
        <v>2</v>
      </c>
      <c r="D918" s="40">
        <v>3</v>
      </c>
      <c r="E918" s="40">
        <v>0.5</v>
      </c>
      <c r="F918" s="40">
        <v>0.6</v>
      </c>
      <c r="G918" s="40">
        <f t="shared" si="21"/>
        <v>1.7999999999999998</v>
      </c>
    </row>
    <row r="919" spans="1:7" x14ac:dyDescent="0.25">
      <c r="A919" s="39"/>
      <c r="B919" s="39"/>
      <c r="C919" s="40">
        <v>4</v>
      </c>
      <c r="D919" s="40">
        <v>5</v>
      </c>
      <c r="E919" s="40">
        <v>0.5</v>
      </c>
      <c r="F919" s="40">
        <v>0.6</v>
      </c>
      <c r="G919" s="40">
        <f t="shared" si="21"/>
        <v>6</v>
      </c>
    </row>
    <row r="920" spans="1:7" x14ac:dyDescent="0.25">
      <c r="A920" s="39"/>
      <c r="B920" s="39"/>
      <c r="C920" s="40">
        <v>6</v>
      </c>
      <c r="D920" s="40">
        <v>5.8</v>
      </c>
      <c r="E920" s="40">
        <v>0.5</v>
      </c>
      <c r="F920" s="40">
        <v>0.6</v>
      </c>
      <c r="G920" s="40">
        <f t="shared" si="21"/>
        <v>10.44</v>
      </c>
    </row>
    <row r="921" spans="1:7" x14ac:dyDescent="0.25">
      <c r="A921" s="39"/>
      <c r="B921" s="39"/>
      <c r="C921" s="40">
        <v>3</v>
      </c>
      <c r="D921" s="40">
        <v>4.7</v>
      </c>
      <c r="E921" s="40">
        <v>0.5</v>
      </c>
      <c r="F921" s="40">
        <v>0.6</v>
      </c>
      <c r="G921" s="40">
        <f t="shared" si="21"/>
        <v>4.2300000000000004</v>
      </c>
    </row>
    <row r="922" spans="1:7" x14ac:dyDescent="0.25">
      <c r="A922" s="39"/>
      <c r="B922" s="39"/>
      <c r="C922" s="40">
        <v>1</v>
      </c>
      <c r="D922" s="40">
        <v>4.0999999999999996</v>
      </c>
      <c r="E922" s="40">
        <v>0.5</v>
      </c>
      <c r="F922" s="40">
        <v>0.6</v>
      </c>
      <c r="G922" s="40">
        <f t="shared" si="21"/>
        <v>1.2299999999999998</v>
      </c>
    </row>
    <row r="923" spans="1:7" x14ac:dyDescent="0.25">
      <c r="A923" s="39"/>
      <c r="B923" s="39"/>
      <c r="C923" s="40">
        <v>3</v>
      </c>
      <c r="D923" s="40">
        <v>1.7</v>
      </c>
      <c r="E923" s="40">
        <v>0.5</v>
      </c>
      <c r="F923" s="40">
        <v>0.6</v>
      </c>
      <c r="G923" s="40">
        <f t="shared" si="21"/>
        <v>1.5299999999999998</v>
      </c>
    </row>
    <row r="924" spans="1:7" x14ac:dyDescent="0.25">
      <c r="A924" s="39"/>
      <c r="B924" s="39"/>
      <c r="C924" s="40">
        <v>4</v>
      </c>
      <c r="D924" s="40">
        <v>5.5</v>
      </c>
      <c r="E924" s="40">
        <v>0.5</v>
      </c>
      <c r="F924" s="40">
        <v>0.6</v>
      </c>
      <c r="G924" s="40">
        <f t="shared" si="21"/>
        <v>6.6</v>
      </c>
    </row>
    <row r="925" spans="1:7" x14ac:dyDescent="0.25">
      <c r="A925" s="39"/>
      <c r="B925" s="39"/>
      <c r="C925" s="40">
        <v>2</v>
      </c>
      <c r="D925" s="40">
        <v>3.7</v>
      </c>
      <c r="E925" s="40">
        <v>0.5</v>
      </c>
      <c r="F925" s="40">
        <v>0.6</v>
      </c>
      <c r="G925" s="40">
        <f t="shared" si="21"/>
        <v>2.2200000000000002</v>
      </c>
    </row>
    <row r="926" spans="1:7" x14ac:dyDescent="0.25">
      <c r="A926" s="39"/>
      <c r="B926" s="39"/>
      <c r="C926" s="40">
        <v>1</v>
      </c>
      <c r="D926" s="40">
        <v>2.2000000000000002</v>
      </c>
      <c r="E926" s="40">
        <v>0.5</v>
      </c>
      <c r="F926" s="40">
        <v>0.6</v>
      </c>
      <c r="G926" s="40">
        <f t="shared" si="21"/>
        <v>0.66</v>
      </c>
    </row>
    <row r="927" spans="1:7" x14ac:dyDescent="0.25">
      <c r="A927" s="39"/>
      <c r="B927" s="39"/>
      <c r="C927" s="40">
        <v>1</v>
      </c>
      <c r="D927" s="40">
        <v>6.1</v>
      </c>
      <c r="E927" s="40">
        <v>0.5</v>
      </c>
      <c r="F927" s="40">
        <v>0.6</v>
      </c>
      <c r="G927" s="40">
        <f t="shared" si="21"/>
        <v>1.8299999999999998</v>
      </c>
    </row>
    <row r="928" spans="1:7" x14ac:dyDescent="0.25">
      <c r="A928" s="39"/>
      <c r="B928" s="39"/>
      <c r="C928" s="40">
        <v>3</v>
      </c>
      <c r="D928" s="40">
        <v>4.3499999999999996</v>
      </c>
      <c r="E928" s="40">
        <v>0.5</v>
      </c>
      <c r="F928" s="40">
        <v>0.6</v>
      </c>
      <c r="G928" s="40">
        <f t="shared" si="21"/>
        <v>3.9149999999999996</v>
      </c>
    </row>
    <row r="929" spans="1:7" x14ac:dyDescent="0.25">
      <c r="A929" s="39"/>
      <c r="B929" s="39"/>
      <c r="C929" s="40">
        <v>1</v>
      </c>
      <c r="D929" s="40">
        <v>3.2</v>
      </c>
      <c r="E929" s="40">
        <v>0.5</v>
      </c>
      <c r="F929" s="40">
        <v>0.6</v>
      </c>
      <c r="G929" s="40">
        <f t="shared" si="21"/>
        <v>0.96</v>
      </c>
    </row>
    <row r="930" spans="1:7" x14ac:dyDescent="0.25">
      <c r="A930" s="39"/>
      <c r="B930" s="39"/>
      <c r="C930" s="40">
        <v>2</v>
      </c>
      <c r="D930" s="40">
        <v>0.8</v>
      </c>
      <c r="E930" s="40">
        <v>0.5</v>
      </c>
      <c r="F930" s="40">
        <v>0.6</v>
      </c>
      <c r="G930" s="40">
        <f t="shared" si="21"/>
        <v>0.48</v>
      </c>
    </row>
    <row r="931" spans="1:7" x14ac:dyDescent="0.25">
      <c r="A931" s="39"/>
      <c r="B931" s="39"/>
      <c r="C931" s="40">
        <v>1</v>
      </c>
      <c r="D931" s="40">
        <v>8.75</v>
      </c>
      <c r="E931" s="40">
        <v>0.5</v>
      </c>
      <c r="F931" s="40">
        <v>0.6</v>
      </c>
      <c r="G931" s="40">
        <f t="shared" si="21"/>
        <v>2.625</v>
      </c>
    </row>
    <row r="932" spans="1:7" x14ac:dyDescent="0.25">
      <c r="A932" s="39"/>
      <c r="B932" s="39"/>
      <c r="C932" s="40">
        <v>2</v>
      </c>
      <c r="D932" s="40">
        <v>1.9</v>
      </c>
      <c r="E932" s="40">
        <v>0.5</v>
      </c>
      <c r="F932" s="40">
        <v>0.6</v>
      </c>
      <c r="G932" s="40">
        <f t="shared" si="21"/>
        <v>1.1399999999999999</v>
      </c>
    </row>
    <row r="933" spans="1:7" x14ac:dyDescent="0.25">
      <c r="A933" s="39"/>
      <c r="B933" s="39"/>
      <c r="C933" s="40">
        <v>1</v>
      </c>
      <c r="D933" s="40">
        <v>5.65</v>
      </c>
      <c r="E933" s="40">
        <v>0.5</v>
      </c>
      <c r="F933" s="40">
        <v>0.6</v>
      </c>
      <c r="G933" s="40">
        <f t="shared" si="21"/>
        <v>1.6950000000000001</v>
      </c>
    </row>
    <row r="934" spans="1:7" x14ac:dyDescent="0.25">
      <c r="A934" s="39"/>
      <c r="B934" s="39"/>
      <c r="C934" s="40">
        <v>1</v>
      </c>
      <c r="D934" s="40">
        <v>4.2</v>
      </c>
      <c r="E934" s="40">
        <v>0.5</v>
      </c>
      <c r="F934" s="40">
        <v>0.6</v>
      </c>
      <c r="G934" s="40">
        <f t="shared" si="21"/>
        <v>1.26</v>
      </c>
    </row>
    <row r="935" spans="1:7" x14ac:dyDescent="0.25">
      <c r="A935" s="39"/>
      <c r="B935" s="39"/>
      <c r="C935" s="40">
        <v>1</v>
      </c>
      <c r="D935" s="40">
        <v>1.25</v>
      </c>
      <c r="E935" s="40">
        <v>0.5</v>
      </c>
      <c r="F935" s="40">
        <v>0.6</v>
      </c>
      <c r="G935" s="40">
        <f t="shared" si="21"/>
        <v>0.375</v>
      </c>
    </row>
    <row r="936" spans="1:7" x14ac:dyDescent="0.25">
      <c r="A936" s="39"/>
      <c r="B936" s="39"/>
      <c r="C936" s="40">
        <v>2</v>
      </c>
      <c r="D936" s="40">
        <v>5.0999999999999996</v>
      </c>
      <c r="E936" s="40">
        <v>0.5</v>
      </c>
      <c r="F936" s="40">
        <v>0.6</v>
      </c>
      <c r="G936" s="40">
        <f t="shared" si="21"/>
        <v>3.0599999999999996</v>
      </c>
    </row>
    <row r="937" spans="1:7" x14ac:dyDescent="0.25">
      <c r="A937" s="39" t="s">
        <v>4243</v>
      </c>
      <c r="B937" s="39"/>
      <c r="C937" s="40">
        <v>1</v>
      </c>
      <c r="D937" s="40">
        <v>9.5</v>
      </c>
      <c r="E937" s="40">
        <v>1.1000000000000001</v>
      </c>
      <c r="F937" s="40">
        <v>0.7</v>
      </c>
      <c r="G937" s="40">
        <f t="shared" si="21"/>
        <v>7.3150000000000004</v>
      </c>
    </row>
    <row r="939" spans="1:7" ht="45" customHeight="1" x14ac:dyDescent="0.25">
      <c r="A939" s="36" t="s">
        <v>4264</v>
      </c>
      <c r="B939" s="37" t="s">
        <v>4195</v>
      </c>
      <c r="C939" s="36" t="s">
        <v>117</v>
      </c>
      <c r="D939" s="36" t="s">
        <v>109</v>
      </c>
      <c r="E939" s="1" t="s">
        <v>118</v>
      </c>
      <c r="F939" s="1" t="s">
        <v>118</v>
      </c>
      <c r="G939" s="38">
        <f>SUM(G940:G981)</f>
        <v>10810.25</v>
      </c>
    </row>
    <row r="940" spans="1:7" x14ac:dyDescent="0.25">
      <c r="A940" s="41"/>
      <c r="B940" s="41" t="s">
        <v>4201</v>
      </c>
      <c r="C940" s="42" t="s">
        <v>4202</v>
      </c>
      <c r="D940" s="42" t="s">
        <v>109</v>
      </c>
      <c r="E940" s="42"/>
      <c r="F940" s="42"/>
      <c r="G940" s="43"/>
    </row>
    <row r="941" spans="1:7" x14ac:dyDescent="0.25">
      <c r="A941" s="44" t="s">
        <v>4241</v>
      </c>
      <c r="B941" s="44" t="s">
        <v>3974</v>
      </c>
      <c r="C941" s="45"/>
      <c r="D941" s="45"/>
      <c r="E941" s="45"/>
      <c r="F941" s="45"/>
      <c r="G941" s="46"/>
    </row>
    <row r="942" spans="1:7" x14ac:dyDescent="0.25">
      <c r="A942" s="39">
        <v>101</v>
      </c>
      <c r="B942" s="39"/>
      <c r="C942" s="40">
        <v>1</v>
      </c>
      <c r="D942" s="40">
        <v>60</v>
      </c>
      <c r="E942" s="40"/>
      <c r="F942" s="40"/>
      <c r="G942" s="40">
        <f t="shared" ref="G942:G978" si="22">PRODUCT(C942:F942)</f>
        <v>60</v>
      </c>
    </row>
    <row r="943" spans="1:7" x14ac:dyDescent="0.25">
      <c r="A943" s="39">
        <v>102</v>
      </c>
      <c r="B943" s="39"/>
      <c r="C943" s="40">
        <v>1</v>
      </c>
      <c r="D943" s="40">
        <v>220</v>
      </c>
      <c r="E943" s="40"/>
      <c r="F943" s="40"/>
      <c r="G943" s="40">
        <f t="shared" si="22"/>
        <v>220</v>
      </c>
    </row>
    <row r="944" spans="1:7" x14ac:dyDescent="0.25">
      <c r="A944" s="39">
        <v>103</v>
      </c>
      <c r="B944" s="39"/>
      <c r="C944" s="40">
        <v>1</v>
      </c>
      <c r="D944" s="40">
        <v>220</v>
      </c>
      <c r="E944" s="40"/>
      <c r="F944" s="40"/>
      <c r="G944" s="40">
        <f t="shared" si="22"/>
        <v>220</v>
      </c>
    </row>
    <row r="945" spans="1:7" x14ac:dyDescent="0.25">
      <c r="A945" s="39">
        <v>104</v>
      </c>
      <c r="B945" s="39"/>
      <c r="C945" s="40">
        <v>1</v>
      </c>
      <c r="D945" s="40">
        <v>220</v>
      </c>
      <c r="E945" s="40"/>
      <c r="F945" s="40"/>
      <c r="G945" s="40">
        <f t="shared" si="22"/>
        <v>220</v>
      </c>
    </row>
    <row r="946" spans="1:7" x14ac:dyDescent="0.25">
      <c r="A946" s="39">
        <v>105</v>
      </c>
      <c r="B946" s="39"/>
      <c r="C946" s="40">
        <v>1</v>
      </c>
      <c r="D946" s="40">
        <v>220</v>
      </c>
      <c r="E946" s="40"/>
      <c r="F946" s="40"/>
      <c r="G946" s="40">
        <f t="shared" si="22"/>
        <v>220</v>
      </c>
    </row>
    <row r="947" spans="1:7" x14ac:dyDescent="0.25">
      <c r="A947" s="39">
        <v>106</v>
      </c>
      <c r="B947" s="39"/>
      <c r="C947" s="40">
        <v>1</v>
      </c>
      <c r="D947" s="40">
        <v>220</v>
      </c>
      <c r="E947" s="40"/>
      <c r="F947" s="40"/>
      <c r="G947" s="40">
        <f t="shared" si="22"/>
        <v>220</v>
      </c>
    </row>
    <row r="948" spans="1:7" x14ac:dyDescent="0.25">
      <c r="A948" s="39">
        <v>107</v>
      </c>
      <c r="B948" s="39"/>
      <c r="C948" s="40">
        <v>1</v>
      </c>
      <c r="D948" s="40">
        <v>220</v>
      </c>
      <c r="E948" s="40"/>
      <c r="F948" s="40"/>
      <c r="G948" s="40">
        <f t="shared" si="22"/>
        <v>220</v>
      </c>
    </row>
    <row r="949" spans="1:7" x14ac:dyDescent="0.25">
      <c r="A949" s="39">
        <v>108</v>
      </c>
      <c r="B949" s="39"/>
      <c r="C949" s="40">
        <v>1</v>
      </c>
      <c r="D949" s="40">
        <v>60</v>
      </c>
      <c r="E949" s="40"/>
      <c r="F949" s="40"/>
      <c r="G949" s="40">
        <f t="shared" si="22"/>
        <v>60</v>
      </c>
    </row>
    <row r="950" spans="1:7" x14ac:dyDescent="0.25">
      <c r="A950" s="39">
        <v>109</v>
      </c>
      <c r="B950" s="39"/>
      <c r="C950" s="40">
        <v>1</v>
      </c>
      <c r="D950" s="40">
        <v>220</v>
      </c>
      <c r="E950" s="40"/>
      <c r="F950" s="40"/>
      <c r="G950" s="40">
        <f t="shared" si="22"/>
        <v>220</v>
      </c>
    </row>
    <row r="951" spans="1:7" x14ac:dyDescent="0.25">
      <c r="A951" s="39">
        <v>110</v>
      </c>
      <c r="B951" s="39"/>
      <c r="C951" s="40">
        <v>1</v>
      </c>
      <c r="D951" s="40">
        <v>220</v>
      </c>
      <c r="E951" s="40"/>
      <c r="F951" s="40"/>
      <c r="G951" s="40">
        <f t="shared" si="22"/>
        <v>220</v>
      </c>
    </row>
    <row r="952" spans="1:7" x14ac:dyDescent="0.25">
      <c r="A952" s="39">
        <v>111</v>
      </c>
      <c r="B952" s="39"/>
      <c r="C952" s="40">
        <v>1</v>
      </c>
      <c r="D952" s="40">
        <v>410</v>
      </c>
      <c r="E952" s="40"/>
      <c r="F952" s="40"/>
      <c r="G952" s="40">
        <f t="shared" si="22"/>
        <v>410</v>
      </c>
    </row>
    <row r="953" spans="1:7" x14ac:dyDescent="0.25">
      <c r="A953" s="39">
        <v>112</v>
      </c>
      <c r="B953" s="39"/>
      <c r="C953" s="40">
        <v>1</v>
      </c>
      <c r="D953" s="40">
        <v>410</v>
      </c>
      <c r="E953" s="40"/>
      <c r="F953" s="40"/>
      <c r="G953" s="40">
        <f t="shared" si="22"/>
        <v>410</v>
      </c>
    </row>
    <row r="954" spans="1:7" x14ac:dyDescent="0.25">
      <c r="A954" s="39">
        <v>113</v>
      </c>
      <c r="B954" s="39"/>
      <c r="C954" s="40">
        <v>1</v>
      </c>
      <c r="D954" s="40">
        <v>410</v>
      </c>
      <c r="E954" s="40"/>
      <c r="F954" s="40"/>
      <c r="G954" s="40">
        <f t="shared" si="22"/>
        <v>410</v>
      </c>
    </row>
    <row r="955" spans="1:7" x14ac:dyDescent="0.25">
      <c r="A955" s="39">
        <v>114</v>
      </c>
      <c r="B955" s="39"/>
      <c r="C955" s="40">
        <v>1</v>
      </c>
      <c r="D955" s="40">
        <v>220</v>
      </c>
      <c r="E955" s="40"/>
      <c r="F955" s="40"/>
      <c r="G955" s="40">
        <f t="shared" si="22"/>
        <v>220</v>
      </c>
    </row>
    <row r="956" spans="1:7" x14ac:dyDescent="0.25">
      <c r="A956" s="39">
        <v>115</v>
      </c>
      <c r="B956" s="39"/>
      <c r="C956" s="40">
        <v>1</v>
      </c>
      <c r="D956" s="40">
        <v>60</v>
      </c>
      <c r="E956" s="40"/>
      <c r="F956" s="40"/>
      <c r="G956" s="40">
        <f t="shared" si="22"/>
        <v>60</v>
      </c>
    </row>
    <row r="957" spans="1:7" x14ac:dyDescent="0.25">
      <c r="A957" s="39">
        <v>116</v>
      </c>
      <c r="B957" s="39"/>
      <c r="C957" s="40">
        <v>1</v>
      </c>
      <c r="D957" s="40">
        <v>220</v>
      </c>
      <c r="E957" s="40"/>
      <c r="F957" s="40"/>
      <c r="G957" s="40">
        <f t="shared" si="22"/>
        <v>220</v>
      </c>
    </row>
    <row r="958" spans="1:7" x14ac:dyDescent="0.25">
      <c r="A958" s="39">
        <v>117</v>
      </c>
      <c r="B958" s="39"/>
      <c r="C958" s="40">
        <v>1</v>
      </c>
      <c r="D958" s="40">
        <v>220</v>
      </c>
      <c r="E958" s="40"/>
      <c r="F958" s="40"/>
      <c r="G958" s="40">
        <f t="shared" si="22"/>
        <v>220</v>
      </c>
    </row>
    <row r="959" spans="1:7" x14ac:dyDescent="0.25">
      <c r="A959" s="39">
        <v>118</v>
      </c>
      <c r="B959" s="39"/>
      <c r="C959" s="40">
        <v>1</v>
      </c>
      <c r="D959" s="40">
        <v>220</v>
      </c>
      <c r="E959" s="40"/>
      <c r="F959" s="40"/>
      <c r="G959" s="40">
        <f t="shared" si="22"/>
        <v>220</v>
      </c>
    </row>
    <row r="960" spans="1:7" x14ac:dyDescent="0.25">
      <c r="A960" s="39">
        <v>119</v>
      </c>
      <c r="B960" s="39"/>
      <c r="C960" s="40">
        <v>1</v>
      </c>
      <c r="D960" s="40">
        <v>220</v>
      </c>
      <c r="E960" s="40"/>
      <c r="F960" s="40"/>
      <c r="G960" s="40">
        <f t="shared" si="22"/>
        <v>220</v>
      </c>
    </row>
    <row r="961" spans="1:7" x14ac:dyDescent="0.25">
      <c r="A961" s="39">
        <v>120</v>
      </c>
      <c r="B961" s="39"/>
      <c r="C961" s="40">
        <v>1</v>
      </c>
      <c r="D961" s="40">
        <v>410</v>
      </c>
      <c r="E961" s="40"/>
      <c r="F961" s="40"/>
      <c r="G961" s="40">
        <f t="shared" si="22"/>
        <v>410</v>
      </c>
    </row>
    <row r="962" spans="1:7" x14ac:dyDescent="0.25">
      <c r="A962" s="39">
        <v>121</v>
      </c>
      <c r="B962" s="39"/>
      <c r="C962" s="40">
        <v>1</v>
      </c>
      <c r="D962" s="40">
        <v>220</v>
      </c>
      <c r="E962" s="40"/>
      <c r="F962" s="40"/>
      <c r="G962" s="40">
        <f t="shared" si="22"/>
        <v>220</v>
      </c>
    </row>
    <row r="963" spans="1:7" x14ac:dyDescent="0.25">
      <c r="A963" s="39">
        <v>122</v>
      </c>
      <c r="B963" s="39"/>
      <c r="C963" s="40">
        <v>1</v>
      </c>
      <c r="D963" s="40">
        <v>60</v>
      </c>
      <c r="E963" s="40"/>
      <c r="F963" s="40"/>
      <c r="G963" s="40">
        <f t="shared" si="22"/>
        <v>60</v>
      </c>
    </row>
    <row r="964" spans="1:7" x14ac:dyDescent="0.25">
      <c r="A964" s="39">
        <v>123</v>
      </c>
      <c r="B964" s="39"/>
      <c r="C964" s="40">
        <v>1</v>
      </c>
      <c r="D964" s="40">
        <v>220</v>
      </c>
      <c r="E964" s="40"/>
      <c r="F964" s="40"/>
      <c r="G964" s="40">
        <f t="shared" si="22"/>
        <v>220</v>
      </c>
    </row>
    <row r="965" spans="1:7" x14ac:dyDescent="0.25">
      <c r="A965" s="39">
        <v>124</v>
      </c>
      <c r="B965" s="39"/>
      <c r="C965" s="40">
        <v>1</v>
      </c>
      <c r="D965" s="40">
        <v>410</v>
      </c>
      <c r="E965" s="40"/>
      <c r="F965" s="40"/>
      <c r="G965" s="40">
        <f t="shared" si="22"/>
        <v>410</v>
      </c>
    </row>
    <row r="966" spans="1:7" x14ac:dyDescent="0.25">
      <c r="A966" s="39">
        <v>125</v>
      </c>
      <c r="B966" s="39"/>
      <c r="C966" s="40">
        <v>1</v>
      </c>
      <c r="D966" s="40">
        <v>410</v>
      </c>
      <c r="E966" s="40"/>
      <c r="F966" s="40"/>
      <c r="G966" s="40">
        <f t="shared" si="22"/>
        <v>410</v>
      </c>
    </row>
    <row r="967" spans="1:7" x14ac:dyDescent="0.25">
      <c r="A967" s="39">
        <v>126</v>
      </c>
      <c r="B967" s="39"/>
      <c r="C967" s="40">
        <v>1</v>
      </c>
      <c r="D967" s="40">
        <v>410</v>
      </c>
      <c r="E967" s="40"/>
      <c r="F967" s="40"/>
      <c r="G967" s="40">
        <f t="shared" si="22"/>
        <v>410</v>
      </c>
    </row>
    <row r="968" spans="1:7" x14ac:dyDescent="0.25">
      <c r="A968" s="39">
        <v>127</v>
      </c>
      <c r="B968" s="39"/>
      <c r="C968" s="40">
        <v>1</v>
      </c>
      <c r="D968" s="40">
        <v>220</v>
      </c>
      <c r="E968" s="40"/>
      <c r="F968" s="40"/>
      <c r="G968" s="40">
        <f t="shared" si="22"/>
        <v>220</v>
      </c>
    </row>
    <row r="969" spans="1:7" x14ac:dyDescent="0.25">
      <c r="A969" s="39">
        <v>128</v>
      </c>
      <c r="B969" s="39"/>
      <c r="C969" s="40">
        <v>1</v>
      </c>
      <c r="D969" s="40">
        <v>220</v>
      </c>
      <c r="E969" s="40"/>
      <c r="F969" s="40"/>
      <c r="G969" s="40">
        <f t="shared" si="22"/>
        <v>220</v>
      </c>
    </row>
    <row r="970" spans="1:7" x14ac:dyDescent="0.25">
      <c r="A970" s="39">
        <v>129</v>
      </c>
      <c r="B970" s="39"/>
      <c r="C970" s="40">
        <v>1</v>
      </c>
      <c r="D970" s="40">
        <v>220</v>
      </c>
      <c r="E970" s="40"/>
      <c r="F970" s="40"/>
      <c r="G970" s="40">
        <f t="shared" si="22"/>
        <v>220</v>
      </c>
    </row>
    <row r="971" spans="1:7" x14ac:dyDescent="0.25">
      <c r="A971" s="39">
        <v>130</v>
      </c>
      <c r="B971" s="39"/>
      <c r="C971" s="40">
        <v>1</v>
      </c>
      <c r="D971" s="40">
        <v>410</v>
      </c>
      <c r="E971" s="40"/>
      <c r="F971" s="40"/>
      <c r="G971" s="40">
        <f t="shared" si="22"/>
        <v>410</v>
      </c>
    </row>
    <row r="972" spans="1:7" x14ac:dyDescent="0.25">
      <c r="A972" s="39">
        <v>131</v>
      </c>
      <c r="B972" s="39"/>
      <c r="C972" s="40">
        <v>1</v>
      </c>
      <c r="D972" s="40">
        <v>410</v>
      </c>
      <c r="E972" s="40"/>
      <c r="F972" s="40"/>
      <c r="G972" s="40">
        <f t="shared" si="22"/>
        <v>410</v>
      </c>
    </row>
    <row r="973" spans="1:7" x14ac:dyDescent="0.25">
      <c r="A973" s="39">
        <v>132</v>
      </c>
      <c r="B973" s="39"/>
      <c r="C973" s="40">
        <v>1</v>
      </c>
      <c r="D973" s="40">
        <v>220</v>
      </c>
      <c r="E973" s="40"/>
      <c r="F973" s="40"/>
      <c r="G973" s="40">
        <f t="shared" si="22"/>
        <v>220</v>
      </c>
    </row>
    <row r="974" spans="1:7" x14ac:dyDescent="0.25">
      <c r="A974" s="39">
        <v>133</v>
      </c>
      <c r="B974" s="39"/>
      <c r="C974" s="40">
        <v>1</v>
      </c>
      <c r="D974" s="40">
        <v>220</v>
      </c>
      <c r="E974" s="40"/>
      <c r="F974" s="40"/>
      <c r="G974" s="40">
        <f t="shared" si="22"/>
        <v>220</v>
      </c>
    </row>
    <row r="975" spans="1:7" x14ac:dyDescent="0.25">
      <c r="A975" s="39">
        <v>134</v>
      </c>
      <c r="B975" s="39"/>
      <c r="C975" s="40">
        <v>1</v>
      </c>
      <c r="D975" s="40">
        <v>220</v>
      </c>
      <c r="E975" s="40"/>
      <c r="F975" s="40"/>
      <c r="G975" s="40">
        <f t="shared" si="22"/>
        <v>220</v>
      </c>
    </row>
    <row r="976" spans="1:7" x14ac:dyDescent="0.25">
      <c r="A976" s="39">
        <v>135</v>
      </c>
      <c r="B976" s="39"/>
      <c r="C976" s="40">
        <v>1</v>
      </c>
      <c r="D976" s="40">
        <v>220</v>
      </c>
      <c r="E976" s="40"/>
      <c r="F976" s="40"/>
      <c r="G976" s="40">
        <f t="shared" si="22"/>
        <v>220</v>
      </c>
    </row>
    <row r="977" spans="1:7" x14ac:dyDescent="0.25">
      <c r="A977" s="39">
        <v>136</v>
      </c>
      <c r="B977" s="39"/>
      <c r="C977" s="40">
        <v>1</v>
      </c>
      <c r="D977" s="40">
        <v>220</v>
      </c>
      <c r="E977" s="40"/>
      <c r="F977" s="40"/>
      <c r="G977" s="40">
        <f t="shared" si="22"/>
        <v>220</v>
      </c>
    </row>
    <row r="978" spans="1:7" x14ac:dyDescent="0.25">
      <c r="A978" s="39">
        <v>137</v>
      </c>
      <c r="B978" s="39"/>
      <c r="C978" s="40">
        <v>1</v>
      </c>
      <c r="D978" s="40">
        <v>220</v>
      </c>
      <c r="E978" s="40"/>
      <c r="F978" s="40"/>
      <c r="G978" s="40">
        <f t="shared" si="22"/>
        <v>220</v>
      </c>
    </row>
    <row r="979" spans="1:7" x14ac:dyDescent="0.25">
      <c r="A979" s="41"/>
      <c r="B979" s="41" t="s">
        <v>4201</v>
      </c>
      <c r="C979" s="42" t="s">
        <v>4202</v>
      </c>
      <c r="D979" s="42" t="s">
        <v>4203</v>
      </c>
      <c r="E979" s="42" t="s">
        <v>4265</v>
      </c>
      <c r="F979" s="42"/>
      <c r="G979" s="43"/>
    </row>
    <row r="980" spans="1:7" x14ac:dyDescent="0.25">
      <c r="A980" s="39" t="s">
        <v>4243</v>
      </c>
      <c r="B980" s="39"/>
      <c r="C980" s="40">
        <v>1</v>
      </c>
      <c r="D980" s="40">
        <v>9.5</v>
      </c>
      <c r="E980" s="40">
        <v>65</v>
      </c>
      <c r="F980" s="40"/>
      <c r="G980" s="40">
        <f>PRODUCT(C980:F980)</f>
        <v>617.5</v>
      </c>
    </row>
    <row r="981" spans="1:7" x14ac:dyDescent="0.25">
      <c r="A981" s="39" t="s">
        <v>4260</v>
      </c>
      <c r="B981" s="39"/>
      <c r="C981" s="40">
        <v>10</v>
      </c>
      <c r="D981" s="40">
        <v>9827.5</v>
      </c>
      <c r="E981" s="40"/>
      <c r="F981" s="40"/>
      <c r="G981" s="40">
        <f>C981 * D981/100</f>
        <v>982.75</v>
      </c>
    </row>
    <row r="983" spans="1:7" ht="45" customHeight="1" x14ac:dyDescent="0.25">
      <c r="A983" s="36" t="s">
        <v>4266</v>
      </c>
      <c r="B983" s="37" t="s">
        <v>4195</v>
      </c>
      <c r="C983" s="36" t="s">
        <v>119</v>
      </c>
      <c r="D983" s="36" t="s">
        <v>16</v>
      </c>
      <c r="E983" s="1" t="s">
        <v>120</v>
      </c>
      <c r="F983" s="1" t="s">
        <v>120</v>
      </c>
      <c r="G983" s="38">
        <f>SUM(G984:G1070)</f>
        <v>476.71750000000003</v>
      </c>
    </row>
    <row r="984" spans="1:7" x14ac:dyDescent="0.25">
      <c r="A984" s="41"/>
      <c r="B984" s="41" t="s">
        <v>4201</v>
      </c>
      <c r="C984" s="42" t="s">
        <v>4202</v>
      </c>
      <c r="D984" s="42" t="s">
        <v>4203</v>
      </c>
      <c r="E984" s="42" t="s">
        <v>4211</v>
      </c>
      <c r="F984" s="42"/>
      <c r="G984" s="43"/>
    </row>
    <row r="985" spans="1:7" x14ac:dyDescent="0.25">
      <c r="A985" s="44" t="s">
        <v>4267</v>
      </c>
      <c r="B985" s="44" t="s">
        <v>3974</v>
      </c>
      <c r="C985" s="45"/>
      <c r="D985" s="45"/>
      <c r="E985" s="45"/>
      <c r="F985" s="45"/>
      <c r="G985" s="46"/>
    </row>
    <row r="986" spans="1:7" x14ac:dyDescent="0.25">
      <c r="A986" s="44" t="s">
        <v>4241</v>
      </c>
      <c r="B986" s="44" t="s">
        <v>3974</v>
      </c>
      <c r="C986" s="45"/>
      <c r="D986" s="45"/>
      <c r="E986" s="45"/>
      <c r="F986" s="45"/>
      <c r="G986" s="46"/>
    </row>
    <row r="987" spans="1:7" x14ac:dyDescent="0.25">
      <c r="A987" s="39">
        <v>101</v>
      </c>
      <c r="B987" s="39"/>
      <c r="C987" s="40">
        <v>4</v>
      </c>
      <c r="D987" s="40">
        <v>1.1000000000000001</v>
      </c>
      <c r="E987" s="40">
        <v>0.7</v>
      </c>
      <c r="F987" s="40"/>
      <c r="G987" s="40">
        <f t="shared" ref="G987:G1018" si="23">PRODUCT(C987:F987)</f>
        <v>3.08</v>
      </c>
    </row>
    <row r="988" spans="1:7" x14ac:dyDescent="0.25">
      <c r="A988" s="39">
        <v>102</v>
      </c>
      <c r="B988" s="39"/>
      <c r="C988" s="40">
        <v>2</v>
      </c>
      <c r="D988" s="40">
        <v>2.2000000000000002</v>
      </c>
      <c r="E988" s="40">
        <v>1</v>
      </c>
      <c r="F988" s="40"/>
      <c r="G988" s="40">
        <f t="shared" si="23"/>
        <v>4.4000000000000004</v>
      </c>
    </row>
    <row r="989" spans="1:7" x14ac:dyDescent="0.25">
      <c r="A989" s="39"/>
      <c r="B989" s="39"/>
      <c r="C989" s="40">
        <v>2</v>
      </c>
      <c r="D989" s="40">
        <v>1.1000000000000001</v>
      </c>
      <c r="E989" s="40">
        <v>1</v>
      </c>
      <c r="F989" s="40"/>
      <c r="G989" s="40">
        <f t="shared" si="23"/>
        <v>2.2000000000000002</v>
      </c>
    </row>
    <row r="990" spans="1:7" x14ac:dyDescent="0.25">
      <c r="A990" s="39">
        <v>103</v>
      </c>
      <c r="B990" s="39"/>
      <c r="C990" s="40">
        <v>2</v>
      </c>
      <c r="D990" s="40">
        <v>2.2000000000000002</v>
      </c>
      <c r="E990" s="40">
        <v>1</v>
      </c>
      <c r="F990" s="40"/>
      <c r="G990" s="40">
        <f t="shared" si="23"/>
        <v>4.4000000000000004</v>
      </c>
    </row>
    <row r="991" spans="1:7" x14ac:dyDescent="0.25">
      <c r="A991" s="39"/>
      <c r="B991" s="39"/>
      <c r="C991" s="40">
        <v>2</v>
      </c>
      <c r="D991" s="40">
        <v>1.1000000000000001</v>
      </c>
      <c r="E991" s="40">
        <v>1</v>
      </c>
      <c r="F991" s="40"/>
      <c r="G991" s="40">
        <f t="shared" si="23"/>
        <v>2.2000000000000002</v>
      </c>
    </row>
    <row r="992" spans="1:7" x14ac:dyDescent="0.25">
      <c r="A992" s="39">
        <v>104</v>
      </c>
      <c r="B992" s="39"/>
      <c r="C992" s="40">
        <v>2</v>
      </c>
      <c r="D992" s="40">
        <v>2.2000000000000002</v>
      </c>
      <c r="E992" s="40">
        <v>1</v>
      </c>
      <c r="F992" s="40"/>
      <c r="G992" s="40">
        <f t="shared" si="23"/>
        <v>4.4000000000000004</v>
      </c>
    </row>
    <row r="993" spans="1:7" x14ac:dyDescent="0.25">
      <c r="A993" s="39"/>
      <c r="B993" s="39"/>
      <c r="C993" s="40">
        <v>2</v>
      </c>
      <c r="D993" s="40">
        <v>1.1000000000000001</v>
      </c>
      <c r="E993" s="40">
        <v>1</v>
      </c>
      <c r="F993" s="40"/>
      <c r="G993" s="40">
        <f t="shared" si="23"/>
        <v>2.2000000000000002</v>
      </c>
    </row>
    <row r="994" spans="1:7" x14ac:dyDescent="0.25">
      <c r="A994" s="39">
        <v>105</v>
      </c>
      <c r="B994" s="39"/>
      <c r="C994" s="40">
        <v>2</v>
      </c>
      <c r="D994" s="40">
        <v>2.2000000000000002</v>
      </c>
      <c r="E994" s="40">
        <v>1</v>
      </c>
      <c r="F994" s="40"/>
      <c r="G994" s="40">
        <f t="shared" si="23"/>
        <v>4.4000000000000004</v>
      </c>
    </row>
    <row r="995" spans="1:7" x14ac:dyDescent="0.25">
      <c r="A995" s="39"/>
      <c r="B995" s="39"/>
      <c r="C995" s="40">
        <v>2</v>
      </c>
      <c r="D995" s="40">
        <v>1.1000000000000001</v>
      </c>
      <c r="E995" s="40">
        <v>1</v>
      </c>
      <c r="F995" s="40"/>
      <c r="G995" s="40">
        <f t="shared" si="23"/>
        <v>2.2000000000000002</v>
      </c>
    </row>
    <row r="996" spans="1:7" x14ac:dyDescent="0.25">
      <c r="A996" s="39">
        <v>106</v>
      </c>
      <c r="B996" s="39"/>
      <c r="C996" s="40">
        <v>2</v>
      </c>
      <c r="D996" s="40">
        <v>2.2000000000000002</v>
      </c>
      <c r="E996" s="40">
        <v>1</v>
      </c>
      <c r="F996" s="40"/>
      <c r="G996" s="40">
        <f t="shared" si="23"/>
        <v>4.4000000000000004</v>
      </c>
    </row>
    <row r="997" spans="1:7" x14ac:dyDescent="0.25">
      <c r="A997" s="39"/>
      <c r="B997" s="39"/>
      <c r="C997" s="40">
        <v>2</v>
      </c>
      <c r="D997" s="40">
        <v>1.1000000000000001</v>
      </c>
      <c r="E997" s="40">
        <v>1</v>
      </c>
      <c r="F997" s="40"/>
      <c r="G997" s="40">
        <f t="shared" si="23"/>
        <v>2.2000000000000002</v>
      </c>
    </row>
    <row r="998" spans="1:7" x14ac:dyDescent="0.25">
      <c r="A998" s="39">
        <v>107</v>
      </c>
      <c r="B998" s="39"/>
      <c r="C998" s="40">
        <v>2</v>
      </c>
      <c r="D998" s="40">
        <v>2.2000000000000002</v>
      </c>
      <c r="E998" s="40">
        <v>1</v>
      </c>
      <c r="F998" s="40"/>
      <c r="G998" s="40">
        <f t="shared" si="23"/>
        <v>4.4000000000000004</v>
      </c>
    </row>
    <row r="999" spans="1:7" x14ac:dyDescent="0.25">
      <c r="A999" s="39"/>
      <c r="B999" s="39"/>
      <c r="C999" s="40">
        <v>2</v>
      </c>
      <c r="D999" s="40">
        <v>1.1000000000000001</v>
      </c>
      <c r="E999" s="40">
        <v>1</v>
      </c>
      <c r="F999" s="40"/>
      <c r="G999" s="40">
        <f t="shared" si="23"/>
        <v>2.2000000000000002</v>
      </c>
    </row>
    <row r="1000" spans="1:7" x14ac:dyDescent="0.25">
      <c r="A1000" s="39">
        <v>108</v>
      </c>
      <c r="B1000" s="39"/>
      <c r="C1000" s="40">
        <v>4</v>
      </c>
      <c r="D1000" s="40">
        <v>1.1000000000000001</v>
      </c>
      <c r="E1000" s="40">
        <v>0.7</v>
      </c>
      <c r="F1000" s="40"/>
      <c r="G1000" s="40">
        <f t="shared" si="23"/>
        <v>3.08</v>
      </c>
    </row>
    <row r="1001" spans="1:7" x14ac:dyDescent="0.25">
      <c r="A1001" s="39">
        <v>109</v>
      </c>
      <c r="B1001" s="39"/>
      <c r="C1001" s="40">
        <v>2</v>
      </c>
      <c r="D1001" s="40">
        <v>2.2000000000000002</v>
      </c>
      <c r="E1001" s="40">
        <v>1</v>
      </c>
      <c r="F1001" s="40"/>
      <c r="G1001" s="40">
        <f t="shared" si="23"/>
        <v>4.4000000000000004</v>
      </c>
    </row>
    <row r="1002" spans="1:7" x14ac:dyDescent="0.25">
      <c r="A1002" s="39"/>
      <c r="B1002" s="39"/>
      <c r="C1002" s="40">
        <v>2</v>
      </c>
      <c r="D1002" s="40">
        <v>1.1000000000000001</v>
      </c>
      <c r="E1002" s="40">
        <v>1</v>
      </c>
      <c r="F1002" s="40"/>
      <c r="G1002" s="40">
        <f t="shared" si="23"/>
        <v>2.2000000000000002</v>
      </c>
    </row>
    <row r="1003" spans="1:7" x14ac:dyDescent="0.25">
      <c r="A1003" s="39">
        <v>110</v>
      </c>
      <c r="B1003" s="39"/>
      <c r="C1003" s="40">
        <v>2</v>
      </c>
      <c r="D1003" s="40">
        <v>2.2000000000000002</v>
      </c>
      <c r="E1003" s="40">
        <v>1</v>
      </c>
      <c r="F1003" s="40"/>
      <c r="G1003" s="40">
        <f t="shared" si="23"/>
        <v>4.4000000000000004</v>
      </c>
    </row>
    <row r="1004" spans="1:7" x14ac:dyDescent="0.25">
      <c r="A1004" s="39"/>
      <c r="B1004" s="39"/>
      <c r="C1004" s="40">
        <v>2</v>
      </c>
      <c r="D1004" s="40">
        <v>1.1000000000000001</v>
      </c>
      <c r="E1004" s="40">
        <v>1</v>
      </c>
      <c r="F1004" s="40"/>
      <c r="G1004" s="40">
        <f t="shared" si="23"/>
        <v>2.2000000000000002</v>
      </c>
    </row>
    <row r="1005" spans="1:7" x14ac:dyDescent="0.25">
      <c r="A1005" s="39">
        <v>111</v>
      </c>
      <c r="B1005" s="39"/>
      <c r="C1005" s="40">
        <v>1</v>
      </c>
      <c r="D1005" s="40">
        <v>7.15</v>
      </c>
      <c r="E1005" s="40">
        <v>1.25</v>
      </c>
      <c r="F1005" s="40"/>
      <c r="G1005" s="40">
        <f t="shared" si="23"/>
        <v>8.9375</v>
      </c>
    </row>
    <row r="1006" spans="1:7" x14ac:dyDescent="0.25">
      <c r="A1006" s="39">
        <v>112</v>
      </c>
      <c r="B1006" s="39"/>
      <c r="C1006" s="40">
        <v>1</v>
      </c>
      <c r="D1006" s="40">
        <v>7.15</v>
      </c>
      <c r="E1006" s="40">
        <v>1.25</v>
      </c>
      <c r="F1006" s="40"/>
      <c r="G1006" s="40">
        <f t="shared" si="23"/>
        <v>8.9375</v>
      </c>
    </row>
    <row r="1007" spans="1:7" x14ac:dyDescent="0.25">
      <c r="A1007" s="39">
        <v>113</v>
      </c>
      <c r="B1007" s="39"/>
      <c r="C1007" s="40">
        <v>1</v>
      </c>
      <c r="D1007" s="40">
        <v>7.15</v>
      </c>
      <c r="E1007" s="40">
        <v>1.25</v>
      </c>
      <c r="F1007" s="40"/>
      <c r="G1007" s="40">
        <f t="shared" si="23"/>
        <v>8.9375</v>
      </c>
    </row>
    <row r="1008" spans="1:7" x14ac:dyDescent="0.25">
      <c r="A1008" s="39">
        <v>114</v>
      </c>
      <c r="B1008" s="39"/>
      <c r="C1008" s="40">
        <v>2</v>
      </c>
      <c r="D1008" s="40">
        <v>2.2000000000000002</v>
      </c>
      <c r="E1008" s="40">
        <v>1</v>
      </c>
      <c r="F1008" s="40"/>
      <c r="G1008" s="40">
        <f t="shared" si="23"/>
        <v>4.4000000000000004</v>
      </c>
    </row>
    <row r="1009" spans="1:7" x14ac:dyDescent="0.25">
      <c r="A1009" s="39"/>
      <c r="B1009" s="39"/>
      <c r="C1009" s="40">
        <v>2</v>
      </c>
      <c r="D1009" s="40">
        <v>1.1000000000000001</v>
      </c>
      <c r="E1009" s="40">
        <v>1</v>
      </c>
      <c r="F1009" s="40"/>
      <c r="G1009" s="40">
        <f t="shared" si="23"/>
        <v>2.2000000000000002</v>
      </c>
    </row>
    <row r="1010" spans="1:7" x14ac:dyDescent="0.25">
      <c r="A1010" s="39">
        <v>115</v>
      </c>
      <c r="B1010" s="39"/>
      <c r="C1010" s="40">
        <v>4</v>
      </c>
      <c r="D1010" s="40">
        <v>1.1000000000000001</v>
      </c>
      <c r="E1010" s="40">
        <v>0.7</v>
      </c>
      <c r="F1010" s="40"/>
      <c r="G1010" s="40">
        <f t="shared" si="23"/>
        <v>3.08</v>
      </c>
    </row>
    <row r="1011" spans="1:7" x14ac:dyDescent="0.25">
      <c r="A1011" s="39">
        <v>116</v>
      </c>
      <c r="B1011" s="39"/>
      <c r="C1011" s="40">
        <v>2</v>
      </c>
      <c r="D1011" s="40">
        <v>2.2000000000000002</v>
      </c>
      <c r="E1011" s="40">
        <v>1</v>
      </c>
      <c r="F1011" s="40"/>
      <c r="G1011" s="40">
        <f t="shared" si="23"/>
        <v>4.4000000000000004</v>
      </c>
    </row>
    <row r="1012" spans="1:7" x14ac:dyDescent="0.25">
      <c r="A1012" s="39"/>
      <c r="B1012" s="39"/>
      <c r="C1012" s="40">
        <v>2</v>
      </c>
      <c r="D1012" s="40">
        <v>1.1000000000000001</v>
      </c>
      <c r="E1012" s="40">
        <v>1</v>
      </c>
      <c r="F1012" s="40"/>
      <c r="G1012" s="40">
        <f t="shared" si="23"/>
        <v>2.2000000000000002</v>
      </c>
    </row>
    <row r="1013" spans="1:7" x14ac:dyDescent="0.25">
      <c r="A1013" s="39">
        <v>117</v>
      </c>
      <c r="B1013" s="39"/>
      <c r="C1013" s="40">
        <v>2</v>
      </c>
      <c r="D1013" s="40">
        <v>2.2000000000000002</v>
      </c>
      <c r="E1013" s="40">
        <v>1</v>
      </c>
      <c r="F1013" s="40"/>
      <c r="G1013" s="40">
        <f t="shared" si="23"/>
        <v>4.4000000000000004</v>
      </c>
    </row>
    <row r="1014" spans="1:7" x14ac:dyDescent="0.25">
      <c r="A1014" s="39"/>
      <c r="B1014" s="39"/>
      <c r="C1014" s="40">
        <v>2</v>
      </c>
      <c r="D1014" s="40">
        <v>1.1000000000000001</v>
      </c>
      <c r="E1014" s="40">
        <v>1</v>
      </c>
      <c r="F1014" s="40"/>
      <c r="G1014" s="40">
        <f t="shared" si="23"/>
        <v>2.2000000000000002</v>
      </c>
    </row>
    <row r="1015" spans="1:7" x14ac:dyDescent="0.25">
      <c r="A1015" s="39">
        <v>118</v>
      </c>
      <c r="B1015" s="39"/>
      <c r="C1015" s="40">
        <v>2</v>
      </c>
      <c r="D1015" s="40">
        <v>2.2000000000000002</v>
      </c>
      <c r="E1015" s="40">
        <v>1</v>
      </c>
      <c r="F1015" s="40"/>
      <c r="G1015" s="40">
        <f t="shared" si="23"/>
        <v>4.4000000000000004</v>
      </c>
    </row>
    <row r="1016" spans="1:7" x14ac:dyDescent="0.25">
      <c r="A1016" s="39"/>
      <c r="B1016" s="39"/>
      <c r="C1016" s="40">
        <v>2</v>
      </c>
      <c r="D1016" s="40">
        <v>1.1000000000000001</v>
      </c>
      <c r="E1016" s="40">
        <v>1</v>
      </c>
      <c r="F1016" s="40"/>
      <c r="G1016" s="40">
        <f t="shared" si="23"/>
        <v>2.2000000000000002</v>
      </c>
    </row>
    <row r="1017" spans="1:7" x14ac:dyDescent="0.25">
      <c r="A1017" s="39">
        <v>119</v>
      </c>
      <c r="B1017" s="39"/>
      <c r="C1017" s="40">
        <v>2</v>
      </c>
      <c r="D1017" s="40">
        <v>2.2000000000000002</v>
      </c>
      <c r="E1017" s="40">
        <v>1</v>
      </c>
      <c r="F1017" s="40"/>
      <c r="G1017" s="40">
        <f t="shared" si="23"/>
        <v>4.4000000000000004</v>
      </c>
    </row>
    <row r="1018" spans="1:7" x14ac:dyDescent="0.25">
      <c r="A1018" s="39"/>
      <c r="B1018" s="39"/>
      <c r="C1018" s="40">
        <v>2</v>
      </c>
      <c r="D1018" s="40">
        <v>1.1000000000000001</v>
      </c>
      <c r="E1018" s="40">
        <v>1</v>
      </c>
      <c r="F1018" s="40"/>
      <c r="G1018" s="40">
        <f t="shared" si="23"/>
        <v>2.2000000000000002</v>
      </c>
    </row>
    <row r="1019" spans="1:7" x14ac:dyDescent="0.25">
      <c r="A1019" s="39">
        <v>120</v>
      </c>
      <c r="B1019" s="39"/>
      <c r="C1019" s="40">
        <v>1</v>
      </c>
      <c r="D1019" s="40">
        <v>7.15</v>
      </c>
      <c r="E1019" s="40">
        <v>1.25</v>
      </c>
      <c r="F1019" s="40"/>
      <c r="G1019" s="40">
        <f t="shared" ref="G1019:G1050" si="24">PRODUCT(C1019:F1019)</f>
        <v>8.9375</v>
      </c>
    </row>
    <row r="1020" spans="1:7" x14ac:dyDescent="0.25">
      <c r="A1020" s="39">
        <v>121</v>
      </c>
      <c r="B1020" s="39"/>
      <c r="C1020" s="40">
        <v>2</v>
      </c>
      <c r="D1020" s="40">
        <v>2.2000000000000002</v>
      </c>
      <c r="E1020" s="40">
        <v>1</v>
      </c>
      <c r="F1020" s="40"/>
      <c r="G1020" s="40">
        <f t="shared" si="24"/>
        <v>4.4000000000000004</v>
      </c>
    </row>
    <row r="1021" spans="1:7" x14ac:dyDescent="0.25">
      <c r="A1021" s="39"/>
      <c r="B1021" s="39"/>
      <c r="C1021" s="40">
        <v>2</v>
      </c>
      <c r="D1021" s="40">
        <v>1.1000000000000001</v>
      </c>
      <c r="E1021" s="40">
        <v>1</v>
      </c>
      <c r="F1021" s="40"/>
      <c r="G1021" s="40">
        <f t="shared" si="24"/>
        <v>2.2000000000000002</v>
      </c>
    </row>
    <row r="1022" spans="1:7" x14ac:dyDescent="0.25">
      <c r="A1022" s="39">
        <v>122</v>
      </c>
      <c r="B1022" s="39"/>
      <c r="C1022" s="40">
        <v>4</v>
      </c>
      <c r="D1022" s="40">
        <v>1.1000000000000001</v>
      </c>
      <c r="E1022" s="40">
        <v>0.7</v>
      </c>
      <c r="F1022" s="40"/>
      <c r="G1022" s="40">
        <f t="shared" si="24"/>
        <v>3.08</v>
      </c>
    </row>
    <row r="1023" spans="1:7" x14ac:dyDescent="0.25">
      <c r="A1023" s="39">
        <v>123</v>
      </c>
      <c r="B1023" s="39"/>
      <c r="C1023" s="40">
        <v>2</v>
      </c>
      <c r="D1023" s="40">
        <v>2.2000000000000002</v>
      </c>
      <c r="E1023" s="40">
        <v>1</v>
      </c>
      <c r="F1023" s="40"/>
      <c r="G1023" s="40">
        <f t="shared" si="24"/>
        <v>4.4000000000000004</v>
      </c>
    </row>
    <row r="1024" spans="1:7" x14ac:dyDescent="0.25">
      <c r="A1024" s="39"/>
      <c r="B1024" s="39"/>
      <c r="C1024" s="40">
        <v>2</v>
      </c>
      <c r="D1024" s="40">
        <v>1.1000000000000001</v>
      </c>
      <c r="E1024" s="40">
        <v>1</v>
      </c>
      <c r="F1024" s="40"/>
      <c r="G1024" s="40">
        <f t="shared" si="24"/>
        <v>2.2000000000000002</v>
      </c>
    </row>
    <row r="1025" spans="1:7" x14ac:dyDescent="0.25">
      <c r="A1025" s="39">
        <v>124</v>
      </c>
      <c r="B1025" s="39"/>
      <c r="C1025" s="40">
        <v>1</v>
      </c>
      <c r="D1025" s="40">
        <v>7.15</v>
      </c>
      <c r="E1025" s="40">
        <v>1.25</v>
      </c>
      <c r="F1025" s="40"/>
      <c r="G1025" s="40">
        <f t="shared" si="24"/>
        <v>8.9375</v>
      </c>
    </row>
    <row r="1026" spans="1:7" x14ac:dyDescent="0.25">
      <c r="A1026" s="39">
        <v>125</v>
      </c>
      <c r="B1026" s="39"/>
      <c r="C1026" s="40">
        <v>1</v>
      </c>
      <c r="D1026" s="40">
        <v>7.15</v>
      </c>
      <c r="E1026" s="40">
        <v>1.25</v>
      </c>
      <c r="F1026" s="40"/>
      <c r="G1026" s="40">
        <f t="shared" si="24"/>
        <v>8.9375</v>
      </c>
    </row>
    <row r="1027" spans="1:7" x14ac:dyDescent="0.25">
      <c r="A1027" s="39">
        <v>126</v>
      </c>
      <c r="B1027" s="39"/>
      <c r="C1027" s="40">
        <v>1</v>
      </c>
      <c r="D1027" s="40">
        <v>7.15</v>
      </c>
      <c r="E1027" s="40">
        <v>1.25</v>
      </c>
      <c r="F1027" s="40"/>
      <c r="G1027" s="40">
        <f t="shared" si="24"/>
        <v>8.9375</v>
      </c>
    </row>
    <row r="1028" spans="1:7" x14ac:dyDescent="0.25">
      <c r="A1028" s="39">
        <v>127</v>
      </c>
      <c r="B1028" s="39"/>
      <c r="C1028" s="40">
        <v>2</v>
      </c>
      <c r="D1028" s="40">
        <v>2.2000000000000002</v>
      </c>
      <c r="E1028" s="40">
        <v>1</v>
      </c>
      <c r="F1028" s="40"/>
      <c r="G1028" s="40">
        <f t="shared" si="24"/>
        <v>4.4000000000000004</v>
      </c>
    </row>
    <row r="1029" spans="1:7" x14ac:dyDescent="0.25">
      <c r="A1029" s="39"/>
      <c r="B1029" s="39"/>
      <c r="C1029" s="40">
        <v>2</v>
      </c>
      <c r="D1029" s="40">
        <v>1.1000000000000001</v>
      </c>
      <c r="E1029" s="40">
        <v>1</v>
      </c>
      <c r="F1029" s="40"/>
      <c r="G1029" s="40">
        <f t="shared" si="24"/>
        <v>2.2000000000000002</v>
      </c>
    </row>
    <row r="1030" spans="1:7" x14ac:dyDescent="0.25">
      <c r="A1030" s="39">
        <v>128</v>
      </c>
      <c r="B1030" s="39"/>
      <c r="C1030" s="40">
        <v>2</v>
      </c>
      <c r="D1030" s="40">
        <v>2.2000000000000002</v>
      </c>
      <c r="E1030" s="40">
        <v>1</v>
      </c>
      <c r="F1030" s="40"/>
      <c r="G1030" s="40">
        <f t="shared" si="24"/>
        <v>4.4000000000000004</v>
      </c>
    </row>
    <row r="1031" spans="1:7" x14ac:dyDescent="0.25">
      <c r="A1031" s="39"/>
      <c r="B1031" s="39"/>
      <c r="C1031" s="40">
        <v>2</v>
      </c>
      <c r="D1031" s="40">
        <v>1.1000000000000001</v>
      </c>
      <c r="E1031" s="40">
        <v>1</v>
      </c>
      <c r="F1031" s="40"/>
      <c r="G1031" s="40">
        <f t="shared" si="24"/>
        <v>2.2000000000000002</v>
      </c>
    </row>
    <row r="1032" spans="1:7" x14ac:dyDescent="0.25">
      <c r="A1032" s="39">
        <v>129</v>
      </c>
      <c r="B1032" s="39"/>
      <c r="C1032" s="40">
        <v>2</v>
      </c>
      <c r="D1032" s="40">
        <v>2.2000000000000002</v>
      </c>
      <c r="E1032" s="40">
        <v>1</v>
      </c>
      <c r="F1032" s="40"/>
      <c r="G1032" s="40">
        <f t="shared" si="24"/>
        <v>4.4000000000000004</v>
      </c>
    </row>
    <row r="1033" spans="1:7" x14ac:dyDescent="0.25">
      <c r="A1033" s="39"/>
      <c r="B1033" s="39"/>
      <c r="C1033" s="40">
        <v>2</v>
      </c>
      <c r="D1033" s="40">
        <v>1.1000000000000001</v>
      </c>
      <c r="E1033" s="40">
        <v>1</v>
      </c>
      <c r="F1033" s="40"/>
      <c r="G1033" s="40">
        <f t="shared" si="24"/>
        <v>2.2000000000000002</v>
      </c>
    </row>
    <row r="1034" spans="1:7" x14ac:dyDescent="0.25">
      <c r="A1034" s="39">
        <v>130</v>
      </c>
      <c r="B1034" s="39"/>
      <c r="C1034" s="40">
        <v>1</v>
      </c>
      <c r="D1034" s="40">
        <v>7.15</v>
      </c>
      <c r="E1034" s="40">
        <v>1.25</v>
      </c>
      <c r="F1034" s="40"/>
      <c r="G1034" s="40">
        <f t="shared" si="24"/>
        <v>8.9375</v>
      </c>
    </row>
    <row r="1035" spans="1:7" x14ac:dyDescent="0.25">
      <c r="A1035" s="39">
        <v>131</v>
      </c>
      <c r="B1035" s="39"/>
      <c r="C1035" s="40">
        <v>1</v>
      </c>
      <c r="D1035" s="40">
        <v>7.15</v>
      </c>
      <c r="E1035" s="40">
        <v>1.25</v>
      </c>
      <c r="F1035" s="40"/>
      <c r="G1035" s="40">
        <f t="shared" si="24"/>
        <v>8.9375</v>
      </c>
    </row>
    <row r="1036" spans="1:7" x14ac:dyDescent="0.25">
      <c r="A1036" s="39">
        <v>132</v>
      </c>
      <c r="B1036" s="39"/>
      <c r="C1036" s="40">
        <v>2</v>
      </c>
      <c r="D1036" s="40">
        <v>2.2000000000000002</v>
      </c>
      <c r="E1036" s="40">
        <v>1</v>
      </c>
      <c r="F1036" s="40"/>
      <c r="G1036" s="40">
        <f t="shared" si="24"/>
        <v>4.4000000000000004</v>
      </c>
    </row>
    <row r="1037" spans="1:7" x14ac:dyDescent="0.25">
      <c r="A1037" s="39"/>
      <c r="B1037" s="39"/>
      <c r="C1037" s="40">
        <v>2</v>
      </c>
      <c r="D1037" s="40">
        <v>1.1000000000000001</v>
      </c>
      <c r="E1037" s="40">
        <v>1</v>
      </c>
      <c r="F1037" s="40"/>
      <c r="G1037" s="40">
        <f t="shared" si="24"/>
        <v>2.2000000000000002</v>
      </c>
    </row>
    <row r="1038" spans="1:7" x14ac:dyDescent="0.25">
      <c r="A1038" s="39">
        <v>133</v>
      </c>
      <c r="B1038" s="39"/>
      <c r="C1038" s="40">
        <v>2</v>
      </c>
      <c r="D1038" s="40">
        <v>2.2000000000000002</v>
      </c>
      <c r="E1038" s="40">
        <v>1</v>
      </c>
      <c r="F1038" s="40"/>
      <c r="G1038" s="40">
        <f t="shared" si="24"/>
        <v>4.4000000000000004</v>
      </c>
    </row>
    <row r="1039" spans="1:7" x14ac:dyDescent="0.25">
      <c r="A1039" s="39"/>
      <c r="B1039" s="39"/>
      <c r="C1039" s="40">
        <v>2</v>
      </c>
      <c r="D1039" s="40">
        <v>1.1000000000000001</v>
      </c>
      <c r="E1039" s="40">
        <v>1</v>
      </c>
      <c r="F1039" s="40"/>
      <c r="G1039" s="40">
        <f t="shared" si="24"/>
        <v>2.2000000000000002</v>
      </c>
    </row>
    <row r="1040" spans="1:7" x14ac:dyDescent="0.25">
      <c r="A1040" s="39">
        <v>134</v>
      </c>
      <c r="B1040" s="39"/>
      <c r="C1040" s="40">
        <v>2</v>
      </c>
      <c r="D1040" s="40">
        <v>2.2000000000000002</v>
      </c>
      <c r="E1040" s="40">
        <v>1</v>
      </c>
      <c r="F1040" s="40"/>
      <c r="G1040" s="40">
        <f t="shared" si="24"/>
        <v>4.4000000000000004</v>
      </c>
    </row>
    <row r="1041" spans="1:7" x14ac:dyDescent="0.25">
      <c r="A1041" s="39"/>
      <c r="B1041" s="39"/>
      <c r="C1041" s="40">
        <v>2</v>
      </c>
      <c r="D1041" s="40">
        <v>1.1000000000000001</v>
      </c>
      <c r="E1041" s="40">
        <v>1</v>
      </c>
      <c r="F1041" s="40"/>
      <c r="G1041" s="40">
        <f t="shared" si="24"/>
        <v>2.2000000000000002</v>
      </c>
    </row>
    <row r="1042" spans="1:7" x14ac:dyDescent="0.25">
      <c r="A1042" s="39">
        <v>135</v>
      </c>
      <c r="B1042" s="39"/>
      <c r="C1042" s="40">
        <v>2</v>
      </c>
      <c r="D1042" s="40">
        <v>2.2000000000000002</v>
      </c>
      <c r="E1042" s="40">
        <v>1</v>
      </c>
      <c r="F1042" s="40"/>
      <c r="G1042" s="40">
        <f t="shared" si="24"/>
        <v>4.4000000000000004</v>
      </c>
    </row>
    <row r="1043" spans="1:7" x14ac:dyDescent="0.25">
      <c r="A1043" s="39"/>
      <c r="B1043" s="39"/>
      <c r="C1043" s="40">
        <v>2</v>
      </c>
      <c r="D1043" s="40">
        <v>1.1000000000000001</v>
      </c>
      <c r="E1043" s="40">
        <v>1</v>
      </c>
      <c r="F1043" s="40"/>
      <c r="G1043" s="40">
        <f t="shared" si="24"/>
        <v>2.2000000000000002</v>
      </c>
    </row>
    <row r="1044" spans="1:7" x14ac:dyDescent="0.25">
      <c r="A1044" s="39">
        <v>136</v>
      </c>
      <c r="B1044" s="39"/>
      <c r="C1044" s="40">
        <v>2</v>
      </c>
      <c r="D1044" s="40">
        <v>2.2000000000000002</v>
      </c>
      <c r="E1044" s="40">
        <v>1</v>
      </c>
      <c r="F1044" s="40"/>
      <c r="G1044" s="40">
        <f t="shared" si="24"/>
        <v>4.4000000000000004</v>
      </c>
    </row>
    <row r="1045" spans="1:7" x14ac:dyDescent="0.25">
      <c r="A1045" s="39"/>
      <c r="B1045" s="39"/>
      <c r="C1045" s="40">
        <v>2</v>
      </c>
      <c r="D1045" s="40">
        <v>1.1000000000000001</v>
      </c>
      <c r="E1045" s="40">
        <v>1</v>
      </c>
      <c r="F1045" s="40"/>
      <c r="G1045" s="40">
        <f t="shared" si="24"/>
        <v>2.2000000000000002</v>
      </c>
    </row>
    <row r="1046" spans="1:7" x14ac:dyDescent="0.25">
      <c r="A1046" s="39">
        <v>137</v>
      </c>
      <c r="B1046" s="39"/>
      <c r="C1046" s="40">
        <v>2</v>
      </c>
      <c r="D1046" s="40">
        <v>2.2000000000000002</v>
      </c>
      <c r="E1046" s="40">
        <v>1</v>
      </c>
      <c r="F1046" s="40"/>
      <c r="G1046" s="40">
        <f t="shared" si="24"/>
        <v>4.4000000000000004</v>
      </c>
    </row>
    <row r="1047" spans="1:7" x14ac:dyDescent="0.25">
      <c r="A1047" s="39"/>
      <c r="B1047" s="39"/>
      <c r="C1047" s="40">
        <v>2</v>
      </c>
      <c r="D1047" s="40">
        <v>1.1000000000000001</v>
      </c>
      <c r="E1047" s="40">
        <v>1</v>
      </c>
      <c r="F1047" s="40"/>
      <c r="G1047" s="40">
        <f t="shared" si="24"/>
        <v>2.2000000000000002</v>
      </c>
    </row>
    <row r="1048" spans="1:7" x14ac:dyDescent="0.25">
      <c r="A1048" s="44" t="s">
        <v>4242</v>
      </c>
      <c r="B1048" s="44" t="s">
        <v>3974</v>
      </c>
      <c r="C1048" s="45"/>
      <c r="D1048" s="45"/>
      <c r="E1048" s="45"/>
      <c r="F1048" s="45"/>
      <c r="G1048" s="46"/>
    </row>
    <row r="1049" spans="1:7" x14ac:dyDescent="0.25">
      <c r="A1049" s="39"/>
      <c r="B1049" s="39"/>
      <c r="C1049" s="40">
        <v>4</v>
      </c>
      <c r="D1049" s="40">
        <v>1.05</v>
      </c>
      <c r="E1049" s="40">
        <v>0.6</v>
      </c>
      <c r="F1049" s="40"/>
      <c r="G1049" s="40">
        <f t="shared" ref="G1049:G1070" si="25">PRODUCT(C1049:F1049)</f>
        <v>2.52</v>
      </c>
    </row>
    <row r="1050" spans="1:7" x14ac:dyDescent="0.25">
      <c r="A1050" s="39"/>
      <c r="B1050" s="39"/>
      <c r="C1050" s="40">
        <v>4</v>
      </c>
      <c r="D1050" s="40">
        <v>3</v>
      </c>
      <c r="E1050" s="40">
        <v>0.6</v>
      </c>
      <c r="F1050" s="40"/>
      <c r="G1050" s="40">
        <f t="shared" si="25"/>
        <v>7.1999999999999993</v>
      </c>
    </row>
    <row r="1051" spans="1:7" x14ac:dyDescent="0.25">
      <c r="A1051" s="39"/>
      <c r="B1051" s="39"/>
      <c r="C1051" s="40">
        <v>8</v>
      </c>
      <c r="D1051" s="40">
        <v>5</v>
      </c>
      <c r="E1051" s="40">
        <v>0.6</v>
      </c>
      <c r="F1051" s="40"/>
      <c r="G1051" s="40">
        <f t="shared" si="25"/>
        <v>24</v>
      </c>
    </row>
    <row r="1052" spans="1:7" x14ac:dyDescent="0.25">
      <c r="A1052" s="39"/>
      <c r="B1052" s="39"/>
      <c r="C1052" s="40">
        <v>12</v>
      </c>
      <c r="D1052" s="40">
        <v>5.8</v>
      </c>
      <c r="E1052" s="40">
        <v>0.6</v>
      </c>
      <c r="F1052" s="40"/>
      <c r="G1052" s="40">
        <f t="shared" si="25"/>
        <v>41.76</v>
      </c>
    </row>
    <row r="1053" spans="1:7" x14ac:dyDescent="0.25">
      <c r="A1053" s="39"/>
      <c r="B1053" s="39"/>
      <c r="C1053" s="40">
        <v>6</v>
      </c>
      <c r="D1053" s="40">
        <v>4.7</v>
      </c>
      <c r="E1053" s="40">
        <v>0.6</v>
      </c>
      <c r="F1053" s="40"/>
      <c r="G1053" s="40">
        <f t="shared" si="25"/>
        <v>16.920000000000002</v>
      </c>
    </row>
    <row r="1054" spans="1:7" x14ac:dyDescent="0.25">
      <c r="A1054" s="39"/>
      <c r="B1054" s="39"/>
      <c r="C1054" s="40">
        <v>2</v>
      </c>
      <c r="D1054" s="40">
        <v>4.0999999999999996</v>
      </c>
      <c r="E1054" s="40">
        <v>0.6</v>
      </c>
      <c r="F1054" s="40"/>
      <c r="G1054" s="40">
        <f t="shared" si="25"/>
        <v>4.919999999999999</v>
      </c>
    </row>
    <row r="1055" spans="1:7" x14ac:dyDescent="0.25">
      <c r="A1055" s="39"/>
      <c r="B1055" s="39"/>
      <c r="C1055" s="40">
        <v>6</v>
      </c>
      <c r="D1055" s="40">
        <v>1.7</v>
      </c>
      <c r="E1055" s="40">
        <v>0.6</v>
      </c>
      <c r="F1055" s="40"/>
      <c r="G1055" s="40">
        <f t="shared" si="25"/>
        <v>6.1199999999999992</v>
      </c>
    </row>
    <row r="1056" spans="1:7" x14ac:dyDescent="0.25">
      <c r="A1056" s="39"/>
      <c r="B1056" s="39"/>
      <c r="C1056" s="40">
        <v>8</v>
      </c>
      <c r="D1056" s="40">
        <v>5.5</v>
      </c>
      <c r="E1056" s="40">
        <v>0.6</v>
      </c>
      <c r="F1056" s="40"/>
      <c r="G1056" s="40">
        <f t="shared" si="25"/>
        <v>26.4</v>
      </c>
    </row>
    <row r="1057" spans="1:7" x14ac:dyDescent="0.25">
      <c r="A1057" s="39"/>
      <c r="B1057" s="39"/>
      <c r="C1057" s="40">
        <v>4</v>
      </c>
      <c r="D1057" s="40">
        <v>3.7</v>
      </c>
      <c r="E1057" s="40">
        <v>0.6</v>
      </c>
      <c r="F1057" s="40"/>
      <c r="G1057" s="40">
        <f t="shared" si="25"/>
        <v>8.8800000000000008</v>
      </c>
    </row>
    <row r="1058" spans="1:7" x14ac:dyDescent="0.25">
      <c r="A1058" s="39"/>
      <c r="B1058" s="39"/>
      <c r="C1058" s="40">
        <v>2</v>
      </c>
      <c r="D1058" s="40">
        <v>2.2000000000000002</v>
      </c>
      <c r="E1058" s="40">
        <v>0.6</v>
      </c>
      <c r="F1058" s="40"/>
      <c r="G1058" s="40">
        <f t="shared" si="25"/>
        <v>2.64</v>
      </c>
    </row>
    <row r="1059" spans="1:7" x14ac:dyDescent="0.25">
      <c r="A1059" s="39"/>
      <c r="B1059" s="39"/>
      <c r="C1059" s="40">
        <v>2</v>
      </c>
      <c r="D1059" s="40">
        <v>6.1</v>
      </c>
      <c r="E1059" s="40">
        <v>0.6</v>
      </c>
      <c r="F1059" s="40"/>
      <c r="G1059" s="40">
        <f t="shared" si="25"/>
        <v>7.3199999999999994</v>
      </c>
    </row>
    <row r="1060" spans="1:7" x14ac:dyDescent="0.25">
      <c r="A1060" s="39"/>
      <c r="B1060" s="39"/>
      <c r="C1060" s="40">
        <v>6</v>
      </c>
      <c r="D1060" s="40">
        <v>4.3499999999999996</v>
      </c>
      <c r="E1060" s="40">
        <v>0.6</v>
      </c>
      <c r="F1060" s="40"/>
      <c r="G1060" s="40">
        <f t="shared" si="25"/>
        <v>15.659999999999998</v>
      </c>
    </row>
    <row r="1061" spans="1:7" x14ac:dyDescent="0.25">
      <c r="A1061" s="39"/>
      <c r="B1061" s="39"/>
      <c r="C1061" s="40">
        <v>2</v>
      </c>
      <c r="D1061" s="40">
        <v>3.2</v>
      </c>
      <c r="E1061" s="40">
        <v>0.6</v>
      </c>
      <c r="F1061" s="40"/>
      <c r="G1061" s="40">
        <f t="shared" si="25"/>
        <v>3.84</v>
      </c>
    </row>
    <row r="1062" spans="1:7" x14ac:dyDescent="0.25">
      <c r="A1062" s="39"/>
      <c r="B1062" s="39"/>
      <c r="C1062" s="40">
        <v>4</v>
      </c>
      <c r="D1062" s="40">
        <v>0.8</v>
      </c>
      <c r="E1062" s="40">
        <v>0.6</v>
      </c>
      <c r="F1062" s="40"/>
      <c r="G1062" s="40">
        <f t="shared" si="25"/>
        <v>1.92</v>
      </c>
    </row>
    <row r="1063" spans="1:7" x14ac:dyDescent="0.25">
      <c r="A1063" s="39"/>
      <c r="B1063" s="39"/>
      <c r="C1063" s="40">
        <v>2</v>
      </c>
      <c r="D1063" s="40">
        <v>8.75</v>
      </c>
      <c r="E1063" s="40">
        <v>0.6</v>
      </c>
      <c r="F1063" s="40"/>
      <c r="G1063" s="40">
        <f t="shared" si="25"/>
        <v>10.5</v>
      </c>
    </row>
    <row r="1064" spans="1:7" x14ac:dyDescent="0.25">
      <c r="A1064" s="39"/>
      <c r="B1064" s="39"/>
      <c r="C1064" s="40">
        <v>4</v>
      </c>
      <c r="D1064" s="40">
        <v>1.9</v>
      </c>
      <c r="E1064" s="40">
        <v>0.6</v>
      </c>
      <c r="F1064" s="40"/>
      <c r="G1064" s="40">
        <f t="shared" si="25"/>
        <v>4.5599999999999996</v>
      </c>
    </row>
    <row r="1065" spans="1:7" x14ac:dyDescent="0.25">
      <c r="A1065" s="39"/>
      <c r="B1065" s="39"/>
      <c r="C1065" s="40">
        <v>2</v>
      </c>
      <c r="D1065" s="40">
        <v>5.65</v>
      </c>
      <c r="E1065" s="40">
        <v>0.6</v>
      </c>
      <c r="F1065" s="40"/>
      <c r="G1065" s="40">
        <f t="shared" si="25"/>
        <v>6.78</v>
      </c>
    </row>
    <row r="1066" spans="1:7" x14ac:dyDescent="0.25">
      <c r="A1066" s="39"/>
      <c r="B1066" s="39"/>
      <c r="C1066" s="40">
        <v>2</v>
      </c>
      <c r="D1066" s="40">
        <v>4.2</v>
      </c>
      <c r="E1066" s="40">
        <v>0.6</v>
      </c>
      <c r="F1066" s="40"/>
      <c r="G1066" s="40">
        <f t="shared" si="25"/>
        <v>5.04</v>
      </c>
    </row>
    <row r="1067" spans="1:7" x14ac:dyDescent="0.25">
      <c r="A1067" s="39"/>
      <c r="B1067" s="39"/>
      <c r="C1067" s="40">
        <v>2</v>
      </c>
      <c r="D1067" s="40">
        <v>1.25</v>
      </c>
      <c r="E1067" s="40">
        <v>0.6</v>
      </c>
      <c r="F1067" s="40"/>
      <c r="G1067" s="40">
        <f t="shared" si="25"/>
        <v>1.5</v>
      </c>
    </row>
    <row r="1068" spans="1:7" x14ac:dyDescent="0.25">
      <c r="A1068" s="39"/>
      <c r="B1068" s="39"/>
      <c r="C1068" s="40">
        <v>4</v>
      </c>
      <c r="D1068" s="40">
        <v>5.0999999999999996</v>
      </c>
      <c r="E1068" s="40">
        <v>0.6</v>
      </c>
      <c r="F1068" s="40"/>
      <c r="G1068" s="40">
        <f t="shared" si="25"/>
        <v>12.239999999999998</v>
      </c>
    </row>
    <row r="1069" spans="1:7" x14ac:dyDescent="0.25">
      <c r="A1069" s="39" t="s">
        <v>4243</v>
      </c>
      <c r="B1069" s="39"/>
      <c r="C1069" s="40">
        <v>2</v>
      </c>
      <c r="D1069" s="40">
        <v>9.5</v>
      </c>
      <c r="E1069" s="40">
        <v>0.7</v>
      </c>
      <c r="F1069" s="40"/>
      <c r="G1069" s="40">
        <f t="shared" si="25"/>
        <v>13.299999999999999</v>
      </c>
    </row>
    <row r="1070" spans="1:7" x14ac:dyDescent="0.25">
      <c r="A1070" s="39"/>
      <c r="B1070" s="39"/>
      <c r="C1070" s="40">
        <v>2</v>
      </c>
      <c r="D1070" s="40">
        <v>1.1000000000000001</v>
      </c>
      <c r="E1070" s="40">
        <v>0.7</v>
      </c>
      <c r="F1070" s="40"/>
      <c r="G1070" s="40">
        <f t="shared" si="25"/>
        <v>1.54</v>
      </c>
    </row>
    <row r="1072" spans="1:7" ht="45" customHeight="1" x14ac:dyDescent="0.25">
      <c r="A1072" s="36" t="s">
        <v>4268</v>
      </c>
      <c r="B1072" s="37" t="s">
        <v>4195</v>
      </c>
      <c r="C1072" s="36" t="s">
        <v>121</v>
      </c>
      <c r="D1072" s="36" t="s">
        <v>45</v>
      </c>
      <c r="E1072" s="1" t="s">
        <v>122</v>
      </c>
      <c r="F1072" s="1" t="s">
        <v>122</v>
      </c>
      <c r="G1072" s="38">
        <f>SUM(G1073:G1083)</f>
        <v>85.694000000000003</v>
      </c>
    </row>
    <row r="1073" spans="1:7" x14ac:dyDescent="0.25">
      <c r="A1073" s="41"/>
      <c r="B1073" s="41" t="s">
        <v>4201</v>
      </c>
      <c r="C1073" s="42" t="s">
        <v>4202</v>
      </c>
      <c r="D1073" s="42" t="s">
        <v>4203</v>
      </c>
      <c r="E1073" s="42" t="s">
        <v>4211</v>
      </c>
      <c r="F1073" s="42" t="s">
        <v>4225</v>
      </c>
      <c r="G1073" s="43"/>
    </row>
    <row r="1074" spans="1:7" x14ac:dyDescent="0.25">
      <c r="A1074" s="44" t="s">
        <v>4269</v>
      </c>
      <c r="B1074" s="44" t="s">
        <v>3974</v>
      </c>
      <c r="C1074" s="45"/>
      <c r="D1074" s="45"/>
      <c r="E1074" s="45"/>
      <c r="F1074" s="45"/>
      <c r="G1074" s="46"/>
    </row>
    <row r="1075" spans="1:7" x14ac:dyDescent="0.25">
      <c r="A1075" s="39" t="s">
        <v>4270</v>
      </c>
      <c r="B1075" s="39"/>
      <c r="C1075" s="40">
        <v>4</v>
      </c>
      <c r="D1075" s="40">
        <v>14</v>
      </c>
      <c r="E1075" s="40">
        <v>0.5</v>
      </c>
      <c r="F1075" s="40">
        <v>0.7</v>
      </c>
      <c r="G1075" s="40">
        <f t="shared" ref="G1075:G1083" si="26">PRODUCT(C1075:F1075)</f>
        <v>19.599999999999998</v>
      </c>
    </row>
    <row r="1076" spans="1:7" x14ac:dyDescent="0.25">
      <c r="A1076" s="39"/>
      <c r="B1076" s="39"/>
      <c r="C1076" s="40">
        <v>4</v>
      </c>
      <c r="D1076" s="40">
        <v>31.15</v>
      </c>
      <c r="E1076" s="40">
        <v>0.5</v>
      </c>
      <c r="F1076" s="40">
        <v>0.7</v>
      </c>
      <c r="G1076" s="40">
        <f t="shared" si="26"/>
        <v>43.609999999999992</v>
      </c>
    </row>
    <row r="1077" spans="1:7" x14ac:dyDescent="0.25">
      <c r="A1077" s="39"/>
      <c r="B1077" s="39"/>
      <c r="C1077" s="40">
        <v>1</v>
      </c>
      <c r="D1077" s="40">
        <v>17.2</v>
      </c>
      <c r="E1077" s="40">
        <v>0.5</v>
      </c>
      <c r="F1077" s="40">
        <v>0.7</v>
      </c>
      <c r="G1077" s="40">
        <f t="shared" si="26"/>
        <v>6.02</v>
      </c>
    </row>
    <row r="1078" spans="1:7" x14ac:dyDescent="0.25">
      <c r="A1078" s="39" t="s">
        <v>4271</v>
      </c>
      <c r="B1078" s="39"/>
      <c r="C1078" s="40">
        <v>1</v>
      </c>
      <c r="D1078" s="40">
        <v>17.350000000000001</v>
      </c>
      <c r="E1078" s="40">
        <v>0.3</v>
      </c>
      <c r="F1078" s="40">
        <v>0.7</v>
      </c>
      <c r="G1078" s="40">
        <f t="shared" si="26"/>
        <v>3.6435</v>
      </c>
    </row>
    <row r="1079" spans="1:7" x14ac:dyDescent="0.25">
      <c r="A1079" s="39"/>
      <c r="B1079" s="39"/>
      <c r="C1079" s="40">
        <v>1</v>
      </c>
      <c r="D1079" s="40">
        <v>20</v>
      </c>
      <c r="E1079" s="40">
        <v>0.3</v>
      </c>
      <c r="F1079" s="40">
        <v>0.7</v>
      </c>
      <c r="G1079" s="40">
        <f t="shared" si="26"/>
        <v>4.1999999999999993</v>
      </c>
    </row>
    <row r="1080" spans="1:7" x14ac:dyDescent="0.25">
      <c r="A1080" s="39"/>
      <c r="B1080" s="39"/>
      <c r="C1080" s="40">
        <v>2</v>
      </c>
      <c r="D1080" s="40">
        <v>4.7</v>
      </c>
      <c r="E1080" s="40">
        <v>0.3</v>
      </c>
      <c r="F1080" s="40">
        <v>0.7</v>
      </c>
      <c r="G1080" s="40">
        <f t="shared" si="26"/>
        <v>1.9739999999999998</v>
      </c>
    </row>
    <row r="1081" spans="1:7" x14ac:dyDescent="0.25">
      <c r="A1081" s="39"/>
      <c r="B1081" s="39"/>
      <c r="C1081" s="40">
        <v>2</v>
      </c>
      <c r="D1081" s="40">
        <v>3.9</v>
      </c>
      <c r="E1081" s="40">
        <v>0.3</v>
      </c>
      <c r="F1081" s="40">
        <v>0.7</v>
      </c>
      <c r="G1081" s="40">
        <f t="shared" si="26"/>
        <v>1.6379999999999999</v>
      </c>
    </row>
    <row r="1082" spans="1:7" x14ac:dyDescent="0.25">
      <c r="A1082" s="39"/>
      <c r="B1082" s="39"/>
      <c r="C1082" s="40">
        <v>1</v>
      </c>
      <c r="D1082" s="40">
        <v>1.7</v>
      </c>
      <c r="E1082" s="40">
        <v>0.3</v>
      </c>
      <c r="F1082" s="40">
        <v>0.7</v>
      </c>
      <c r="G1082" s="40">
        <f t="shared" si="26"/>
        <v>0.35699999999999998</v>
      </c>
    </row>
    <row r="1083" spans="1:7" x14ac:dyDescent="0.25">
      <c r="A1083" s="39"/>
      <c r="B1083" s="39"/>
      <c r="C1083" s="40">
        <v>1</v>
      </c>
      <c r="D1083" s="40">
        <v>22.15</v>
      </c>
      <c r="E1083" s="40">
        <v>0.3</v>
      </c>
      <c r="F1083" s="40">
        <v>0.7</v>
      </c>
      <c r="G1083" s="40">
        <f t="shared" si="26"/>
        <v>4.6514999999999995</v>
      </c>
    </row>
    <row r="1085" spans="1:7" ht="45" customHeight="1" x14ac:dyDescent="0.25">
      <c r="A1085" s="36" t="s">
        <v>4272</v>
      </c>
      <c r="B1085" s="37" t="s">
        <v>4195</v>
      </c>
      <c r="C1085" s="36" t="s">
        <v>123</v>
      </c>
      <c r="D1085" s="36" t="s">
        <v>109</v>
      </c>
      <c r="E1085" s="1" t="s">
        <v>124</v>
      </c>
      <c r="F1085" s="1" t="s">
        <v>124</v>
      </c>
      <c r="G1085" s="38">
        <f>SUM(G1086:G1101)</f>
        <v>14284.05</v>
      </c>
    </row>
    <row r="1086" spans="1:7" x14ac:dyDescent="0.25">
      <c r="A1086" s="41"/>
      <c r="B1086" s="41" t="s">
        <v>4201</v>
      </c>
      <c r="C1086" s="42" t="s">
        <v>4202</v>
      </c>
      <c r="D1086" s="42" t="s">
        <v>4203</v>
      </c>
      <c r="E1086" s="42" t="s">
        <v>4265</v>
      </c>
      <c r="F1086" s="42"/>
      <c r="G1086" s="43"/>
    </row>
    <row r="1087" spans="1:7" x14ac:dyDescent="0.25">
      <c r="A1087" s="44" t="s">
        <v>4269</v>
      </c>
      <c r="B1087" s="44" t="s">
        <v>3974</v>
      </c>
      <c r="C1087" s="45"/>
      <c r="D1087" s="45"/>
      <c r="E1087" s="45"/>
      <c r="F1087" s="45"/>
      <c r="G1087" s="46"/>
    </row>
    <row r="1088" spans="1:7" x14ac:dyDescent="0.25">
      <c r="A1088" s="39" t="s">
        <v>4273</v>
      </c>
      <c r="B1088" s="39"/>
      <c r="C1088" s="40">
        <v>4</v>
      </c>
      <c r="D1088" s="40">
        <v>14.5</v>
      </c>
      <c r="E1088" s="40">
        <v>45</v>
      </c>
      <c r="F1088" s="40"/>
      <c r="G1088" s="40">
        <f t="shared" ref="G1088:G1096" si="27">PRODUCT(C1088:F1088)</f>
        <v>2610</v>
      </c>
    </row>
    <row r="1089" spans="1:7" x14ac:dyDescent="0.25">
      <c r="A1089" s="39"/>
      <c r="B1089" s="39"/>
      <c r="C1089" s="40">
        <v>4</v>
      </c>
      <c r="D1089" s="40">
        <v>31.15</v>
      </c>
      <c r="E1089" s="40">
        <v>45</v>
      </c>
      <c r="F1089" s="40"/>
      <c r="G1089" s="40">
        <f t="shared" si="27"/>
        <v>5607</v>
      </c>
    </row>
    <row r="1090" spans="1:7" x14ac:dyDescent="0.25">
      <c r="A1090" s="39"/>
      <c r="B1090" s="39"/>
      <c r="C1090" s="40">
        <v>1</v>
      </c>
      <c r="D1090" s="40">
        <v>17.2</v>
      </c>
      <c r="E1090" s="40">
        <v>45</v>
      </c>
      <c r="F1090" s="40"/>
      <c r="G1090" s="40">
        <f t="shared" si="27"/>
        <v>774</v>
      </c>
    </row>
    <row r="1091" spans="1:7" x14ac:dyDescent="0.25">
      <c r="A1091" s="39" t="s">
        <v>4274</v>
      </c>
      <c r="B1091" s="39"/>
      <c r="C1091" s="40">
        <v>2</v>
      </c>
      <c r="D1091" s="40">
        <v>5.7</v>
      </c>
      <c r="E1091" s="40">
        <v>50</v>
      </c>
      <c r="F1091" s="40"/>
      <c r="G1091" s="40">
        <f t="shared" si="27"/>
        <v>570</v>
      </c>
    </row>
    <row r="1092" spans="1:7" x14ac:dyDescent="0.25">
      <c r="A1092" s="39"/>
      <c r="B1092" s="39"/>
      <c r="C1092" s="40">
        <v>2</v>
      </c>
      <c r="D1092" s="40">
        <v>4.5</v>
      </c>
      <c r="E1092" s="40">
        <v>50</v>
      </c>
      <c r="F1092" s="40"/>
      <c r="G1092" s="40">
        <f t="shared" si="27"/>
        <v>450</v>
      </c>
    </row>
    <row r="1093" spans="1:7" x14ac:dyDescent="0.25">
      <c r="A1093" s="39"/>
      <c r="B1093" s="39"/>
      <c r="C1093" s="40">
        <v>1</v>
      </c>
      <c r="D1093" s="40">
        <v>2.5</v>
      </c>
      <c r="E1093" s="40">
        <v>50</v>
      </c>
      <c r="F1093" s="40"/>
      <c r="G1093" s="40">
        <f t="shared" si="27"/>
        <v>125</v>
      </c>
    </row>
    <row r="1094" spans="1:7" x14ac:dyDescent="0.25">
      <c r="A1094" s="39"/>
      <c r="B1094" s="39"/>
      <c r="C1094" s="40">
        <v>1</v>
      </c>
      <c r="D1094" s="40">
        <v>22.15</v>
      </c>
      <c r="E1094" s="40">
        <v>50</v>
      </c>
      <c r="F1094" s="40"/>
      <c r="G1094" s="40">
        <f t="shared" si="27"/>
        <v>1107.5</v>
      </c>
    </row>
    <row r="1095" spans="1:7" x14ac:dyDescent="0.25">
      <c r="A1095" s="39" t="s">
        <v>4275</v>
      </c>
      <c r="B1095" s="39"/>
      <c r="C1095" s="40">
        <v>1</v>
      </c>
      <c r="D1095" s="40">
        <v>17.350000000000001</v>
      </c>
      <c r="E1095" s="40">
        <v>20</v>
      </c>
      <c r="F1095" s="40"/>
      <c r="G1095" s="40">
        <f t="shared" si="27"/>
        <v>347</v>
      </c>
    </row>
    <row r="1096" spans="1:7" x14ac:dyDescent="0.25">
      <c r="A1096" s="39"/>
      <c r="B1096" s="39"/>
      <c r="C1096" s="40">
        <v>1</v>
      </c>
      <c r="D1096" s="40">
        <v>20</v>
      </c>
      <c r="E1096" s="40">
        <v>20</v>
      </c>
      <c r="F1096" s="40"/>
      <c r="G1096" s="40">
        <f t="shared" si="27"/>
        <v>400</v>
      </c>
    </row>
    <row r="1097" spans="1:7" x14ac:dyDescent="0.25">
      <c r="A1097" s="41"/>
      <c r="B1097" s="41" t="s">
        <v>4201</v>
      </c>
      <c r="C1097" s="42" t="s">
        <v>4202</v>
      </c>
      <c r="D1097" s="42" t="s">
        <v>109</v>
      </c>
      <c r="E1097" s="42"/>
      <c r="F1097" s="42"/>
      <c r="G1097" s="43"/>
    </row>
    <row r="1098" spans="1:7" x14ac:dyDescent="0.25">
      <c r="A1098" s="39" t="s">
        <v>4276</v>
      </c>
      <c r="B1098" s="39"/>
      <c r="C1098" s="40">
        <v>3</v>
      </c>
      <c r="D1098" s="40">
        <v>45</v>
      </c>
      <c r="E1098" s="40"/>
      <c r="F1098" s="40"/>
      <c r="G1098" s="40">
        <f>PRODUCT(C1098:F1098)</f>
        <v>135</v>
      </c>
    </row>
    <row r="1099" spans="1:7" x14ac:dyDescent="0.25">
      <c r="A1099" s="39" t="s">
        <v>4277</v>
      </c>
      <c r="B1099" s="39"/>
      <c r="C1099" s="40">
        <v>4</v>
      </c>
      <c r="D1099" s="40">
        <v>200</v>
      </c>
      <c r="E1099" s="40"/>
      <c r="F1099" s="40"/>
      <c r="G1099" s="40">
        <f>PRODUCT(C1099:F1099)</f>
        <v>800</v>
      </c>
    </row>
    <row r="1100" spans="1:7" x14ac:dyDescent="0.25">
      <c r="A1100" s="39" t="s">
        <v>4278</v>
      </c>
      <c r="B1100" s="39"/>
      <c r="C1100" s="40">
        <v>1</v>
      </c>
      <c r="D1100" s="40">
        <v>60</v>
      </c>
      <c r="E1100" s="40"/>
      <c r="F1100" s="40"/>
      <c r="G1100" s="40">
        <f>PRODUCT(C1100:F1100)</f>
        <v>60</v>
      </c>
    </row>
    <row r="1101" spans="1:7" x14ac:dyDescent="0.25">
      <c r="A1101" s="39" t="s">
        <v>4260</v>
      </c>
      <c r="B1101" s="39"/>
      <c r="C1101" s="40">
        <v>10</v>
      </c>
      <c r="D1101" s="40">
        <v>12985.5</v>
      </c>
      <c r="E1101" s="40"/>
      <c r="F1101" s="40"/>
      <c r="G1101" s="40">
        <f>C1101 * D1101/100</f>
        <v>1298.55</v>
      </c>
    </row>
    <row r="1103" spans="1:7" ht="45" customHeight="1" x14ac:dyDescent="0.25">
      <c r="A1103" s="36" t="s">
        <v>4279</v>
      </c>
      <c r="B1103" s="37" t="s">
        <v>4195</v>
      </c>
      <c r="C1103" s="36" t="s">
        <v>125</v>
      </c>
      <c r="D1103" s="36" t="s">
        <v>16</v>
      </c>
      <c r="E1103" s="1" t="s">
        <v>126</v>
      </c>
      <c r="F1103" s="1" t="s">
        <v>126</v>
      </c>
      <c r="G1103" s="38">
        <f>SUM(G1104:G1123)</f>
        <v>422.98500000000001</v>
      </c>
    </row>
    <row r="1104" spans="1:7" x14ac:dyDescent="0.25">
      <c r="A1104" s="41"/>
      <c r="B1104" s="41" t="s">
        <v>4201</v>
      </c>
      <c r="C1104" s="42" t="s">
        <v>4202</v>
      </c>
      <c r="D1104" s="42" t="s">
        <v>4203</v>
      </c>
      <c r="E1104" s="42" t="s">
        <v>4225</v>
      </c>
      <c r="F1104" s="42"/>
      <c r="G1104" s="43"/>
    </row>
    <row r="1105" spans="1:7" x14ac:dyDescent="0.25">
      <c r="A1105" s="44" t="s">
        <v>4269</v>
      </c>
      <c r="B1105" s="44" t="s">
        <v>3974</v>
      </c>
      <c r="C1105" s="45"/>
      <c r="D1105" s="45"/>
      <c r="E1105" s="45"/>
      <c r="F1105" s="45"/>
      <c r="G1105" s="46"/>
    </row>
    <row r="1106" spans="1:7" x14ac:dyDescent="0.25">
      <c r="A1106" s="39" t="s">
        <v>4270</v>
      </c>
      <c r="B1106" s="39"/>
      <c r="C1106" s="40">
        <v>6</v>
      </c>
      <c r="D1106" s="40">
        <v>14.3</v>
      </c>
      <c r="E1106" s="40">
        <v>0.7</v>
      </c>
      <c r="F1106" s="40"/>
      <c r="G1106" s="40">
        <f t="shared" ref="G1106:G1123" si="28">PRODUCT(C1106:F1106)</f>
        <v>60.06</v>
      </c>
    </row>
    <row r="1107" spans="1:7" x14ac:dyDescent="0.25">
      <c r="A1107" s="39"/>
      <c r="B1107" s="39"/>
      <c r="C1107" s="40">
        <v>2</v>
      </c>
      <c r="D1107" s="40">
        <v>14.3</v>
      </c>
      <c r="E1107" s="40">
        <v>0.95</v>
      </c>
      <c r="F1107" s="40"/>
      <c r="G1107" s="40">
        <f t="shared" si="28"/>
        <v>27.17</v>
      </c>
    </row>
    <row r="1108" spans="1:7" x14ac:dyDescent="0.25">
      <c r="A1108" s="39"/>
      <c r="B1108" s="39"/>
      <c r="C1108" s="40">
        <v>6</v>
      </c>
      <c r="D1108" s="40">
        <v>31.15</v>
      </c>
      <c r="E1108" s="40">
        <v>0.7</v>
      </c>
      <c r="F1108" s="40"/>
      <c r="G1108" s="40">
        <f t="shared" si="28"/>
        <v>130.82999999999998</v>
      </c>
    </row>
    <row r="1109" spans="1:7" x14ac:dyDescent="0.25">
      <c r="A1109" s="39"/>
      <c r="B1109" s="39"/>
      <c r="C1109" s="40">
        <v>2</v>
      </c>
      <c r="D1109" s="40">
        <v>17.350000000000001</v>
      </c>
      <c r="E1109" s="40">
        <v>0.7</v>
      </c>
      <c r="F1109" s="40"/>
      <c r="G1109" s="40">
        <f t="shared" si="28"/>
        <v>24.29</v>
      </c>
    </row>
    <row r="1110" spans="1:7" x14ac:dyDescent="0.25">
      <c r="A1110" s="39"/>
      <c r="B1110" s="39"/>
      <c r="C1110" s="40">
        <v>2</v>
      </c>
      <c r="D1110" s="40">
        <v>13.8</v>
      </c>
      <c r="E1110" s="40">
        <v>0.95</v>
      </c>
      <c r="F1110" s="40"/>
      <c r="G1110" s="40">
        <f t="shared" si="28"/>
        <v>26.22</v>
      </c>
    </row>
    <row r="1111" spans="1:7" x14ac:dyDescent="0.25">
      <c r="A1111" s="39"/>
      <c r="B1111" s="39"/>
      <c r="C1111" s="40">
        <v>1</v>
      </c>
      <c r="D1111" s="40">
        <v>17.2</v>
      </c>
      <c r="E1111" s="40">
        <v>0.7</v>
      </c>
      <c r="F1111" s="40"/>
      <c r="G1111" s="40">
        <f t="shared" si="28"/>
        <v>12.04</v>
      </c>
    </row>
    <row r="1112" spans="1:7" x14ac:dyDescent="0.25">
      <c r="A1112" s="39"/>
      <c r="B1112" s="39"/>
      <c r="C1112" s="40">
        <v>1</v>
      </c>
      <c r="D1112" s="40">
        <v>17.2</v>
      </c>
      <c r="E1112" s="40">
        <v>0.95</v>
      </c>
      <c r="F1112" s="40"/>
      <c r="G1112" s="40">
        <f t="shared" si="28"/>
        <v>16.34</v>
      </c>
    </row>
    <row r="1113" spans="1:7" x14ac:dyDescent="0.25">
      <c r="A1113" s="39" t="s">
        <v>4271</v>
      </c>
      <c r="B1113" s="39"/>
      <c r="C1113" s="40">
        <v>1</v>
      </c>
      <c r="D1113" s="40">
        <v>17.350000000000001</v>
      </c>
      <c r="E1113" s="40">
        <v>0.7</v>
      </c>
      <c r="F1113" s="40"/>
      <c r="G1113" s="40">
        <f t="shared" si="28"/>
        <v>12.145</v>
      </c>
    </row>
    <row r="1114" spans="1:7" x14ac:dyDescent="0.25">
      <c r="A1114" s="39"/>
      <c r="B1114" s="39"/>
      <c r="C1114" s="40">
        <v>1</v>
      </c>
      <c r="D1114" s="40">
        <v>17.350000000000001</v>
      </c>
      <c r="E1114" s="40">
        <v>0.95</v>
      </c>
      <c r="F1114" s="40"/>
      <c r="G1114" s="40">
        <f t="shared" si="28"/>
        <v>16.482500000000002</v>
      </c>
    </row>
    <row r="1115" spans="1:7" x14ac:dyDescent="0.25">
      <c r="A1115" s="39"/>
      <c r="B1115" s="39"/>
      <c r="C1115" s="40">
        <v>1</v>
      </c>
      <c r="D1115" s="40">
        <v>20</v>
      </c>
      <c r="E1115" s="40">
        <v>0.7</v>
      </c>
      <c r="F1115" s="40"/>
      <c r="G1115" s="40">
        <f t="shared" si="28"/>
        <v>14</v>
      </c>
    </row>
    <row r="1116" spans="1:7" x14ac:dyDescent="0.25">
      <c r="A1116" s="39"/>
      <c r="B1116" s="39"/>
      <c r="C1116" s="40">
        <v>1</v>
      </c>
      <c r="D1116" s="40">
        <v>20</v>
      </c>
      <c r="E1116" s="40">
        <v>0.95</v>
      </c>
      <c r="F1116" s="40"/>
      <c r="G1116" s="40">
        <f t="shared" si="28"/>
        <v>19</v>
      </c>
    </row>
    <row r="1117" spans="1:7" x14ac:dyDescent="0.25">
      <c r="A1117" s="39"/>
      <c r="B1117" s="39"/>
      <c r="C1117" s="40">
        <v>4</v>
      </c>
      <c r="D1117" s="40">
        <v>4.7</v>
      </c>
      <c r="E1117" s="40">
        <v>0.7</v>
      </c>
      <c r="F1117" s="40"/>
      <c r="G1117" s="40">
        <f t="shared" si="28"/>
        <v>13.16</v>
      </c>
    </row>
    <row r="1118" spans="1:7" x14ac:dyDescent="0.25">
      <c r="A1118" s="39"/>
      <c r="B1118" s="39"/>
      <c r="C1118" s="40">
        <v>3</v>
      </c>
      <c r="D1118" s="40">
        <v>3.9</v>
      </c>
      <c r="E1118" s="40">
        <v>0.7</v>
      </c>
      <c r="F1118" s="40"/>
      <c r="G1118" s="40">
        <f t="shared" si="28"/>
        <v>8.19</v>
      </c>
    </row>
    <row r="1119" spans="1:7" x14ac:dyDescent="0.25">
      <c r="A1119" s="39"/>
      <c r="B1119" s="39"/>
      <c r="C1119" s="40">
        <v>1</v>
      </c>
      <c r="D1119" s="40">
        <v>3.9</v>
      </c>
      <c r="E1119" s="40">
        <v>0.95</v>
      </c>
      <c r="F1119" s="40"/>
      <c r="G1119" s="40">
        <f t="shared" si="28"/>
        <v>3.7049999999999996</v>
      </c>
    </row>
    <row r="1120" spans="1:7" x14ac:dyDescent="0.25">
      <c r="A1120" s="39"/>
      <c r="B1120" s="39"/>
      <c r="C1120" s="40">
        <v>1</v>
      </c>
      <c r="D1120" s="40">
        <v>1.7</v>
      </c>
      <c r="E1120" s="40">
        <v>0.7</v>
      </c>
      <c r="F1120" s="40"/>
      <c r="G1120" s="40">
        <f t="shared" si="28"/>
        <v>1.19</v>
      </c>
    </row>
    <row r="1121" spans="1:7" x14ac:dyDescent="0.25">
      <c r="A1121" s="39"/>
      <c r="B1121" s="39"/>
      <c r="C1121" s="40">
        <v>1</v>
      </c>
      <c r="D1121" s="40">
        <v>1.7</v>
      </c>
      <c r="E1121" s="40">
        <v>0.95</v>
      </c>
      <c r="F1121" s="40"/>
      <c r="G1121" s="40">
        <f t="shared" si="28"/>
        <v>1.615</v>
      </c>
    </row>
    <row r="1122" spans="1:7" x14ac:dyDescent="0.25">
      <c r="A1122" s="39"/>
      <c r="B1122" s="39"/>
      <c r="C1122" s="40">
        <v>1</v>
      </c>
      <c r="D1122" s="40">
        <v>22.15</v>
      </c>
      <c r="E1122" s="40">
        <v>0.7</v>
      </c>
      <c r="F1122" s="40"/>
      <c r="G1122" s="40">
        <f t="shared" si="28"/>
        <v>15.504999999999997</v>
      </c>
    </row>
    <row r="1123" spans="1:7" x14ac:dyDescent="0.25">
      <c r="A1123" s="39"/>
      <c r="B1123" s="39"/>
      <c r="C1123" s="40">
        <v>1</v>
      </c>
      <c r="D1123" s="40">
        <v>22.15</v>
      </c>
      <c r="E1123" s="40">
        <v>0.95</v>
      </c>
      <c r="F1123" s="40"/>
      <c r="G1123" s="40">
        <f t="shared" si="28"/>
        <v>21.042499999999997</v>
      </c>
    </row>
    <row r="1125" spans="1:7" x14ac:dyDescent="0.25">
      <c r="B1125" t="s">
        <v>4193</v>
      </c>
      <c r="C1125" s="34" t="s">
        <v>7</v>
      </c>
      <c r="D1125" s="35" t="s">
        <v>8</v>
      </c>
      <c r="E1125" s="34" t="s">
        <v>9</v>
      </c>
    </row>
    <row r="1126" spans="1:7" x14ac:dyDescent="0.25">
      <c r="B1126" t="s">
        <v>4193</v>
      </c>
      <c r="C1126" s="34" t="s">
        <v>10</v>
      </c>
      <c r="D1126" s="35" t="s">
        <v>21</v>
      </c>
      <c r="E1126" s="34" t="s">
        <v>73</v>
      </c>
    </row>
    <row r="1127" spans="1:7" x14ac:dyDescent="0.25">
      <c r="B1127" t="s">
        <v>4193</v>
      </c>
      <c r="C1127" s="34" t="s">
        <v>12</v>
      </c>
      <c r="D1127" s="35" t="s">
        <v>127</v>
      </c>
      <c r="E1127" s="34" t="s">
        <v>128</v>
      </c>
    </row>
    <row r="1129" spans="1:7" ht="45" customHeight="1" x14ac:dyDescent="0.25">
      <c r="A1129" s="36" t="s">
        <v>4280</v>
      </c>
      <c r="B1129" s="37" t="s">
        <v>4195</v>
      </c>
      <c r="C1129" s="36" t="s">
        <v>130</v>
      </c>
      <c r="D1129" s="36" t="s">
        <v>16</v>
      </c>
      <c r="E1129" s="1" t="s">
        <v>131</v>
      </c>
      <c r="F1129" s="1" t="s">
        <v>131</v>
      </c>
      <c r="G1129" s="38">
        <f>SUM(G1130:G1132)</f>
        <v>921</v>
      </c>
    </row>
    <row r="1130" spans="1:7" x14ac:dyDescent="0.25">
      <c r="A1130" s="41"/>
      <c r="B1130" s="41" t="s">
        <v>4201</v>
      </c>
      <c r="C1130" s="42" t="s">
        <v>4202</v>
      </c>
      <c r="D1130" s="42" t="s">
        <v>16</v>
      </c>
      <c r="E1130" s="42"/>
      <c r="F1130" s="42"/>
      <c r="G1130" s="43"/>
    </row>
    <row r="1131" spans="1:7" x14ac:dyDescent="0.25">
      <c r="A1131" s="44" t="s">
        <v>4269</v>
      </c>
      <c r="B1131" s="44" t="s">
        <v>3974</v>
      </c>
      <c r="C1131" s="45"/>
      <c r="D1131" s="45"/>
      <c r="E1131" s="45"/>
      <c r="F1131" s="45"/>
      <c r="G1131" s="46"/>
    </row>
    <row r="1132" spans="1:7" x14ac:dyDescent="0.25">
      <c r="A1132" s="39"/>
      <c r="B1132" s="39"/>
      <c r="C1132" s="40">
        <v>1</v>
      </c>
      <c r="D1132" s="40">
        <v>921</v>
      </c>
      <c r="E1132" s="40"/>
      <c r="F1132" s="40"/>
      <c r="G1132" s="40">
        <f>PRODUCT(C1132:F1132)</f>
        <v>921</v>
      </c>
    </row>
    <row r="1134" spans="1:7" ht="45" customHeight="1" x14ac:dyDescent="0.25">
      <c r="A1134" s="36" t="s">
        <v>4281</v>
      </c>
      <c r="B1134" s="37" t="s">
        <v>4195</v>
      </c>
      <c r="C1134" s="36" t="s">
        <v>132</v>
      </c>
      <c r="D1134" s="36" t="s">
        <v>16</v>
      </c>
      <c r="E1134" s="1" t="s">
        <v>133</v>
      </c>
      <c r="F1134" s="1" t="s">
        <v>133</v>
      </c>
      <c r="G1134" s="38">
        <f>SUM(G1135:G1139)</f>
        <v>30.529999999999998</v>
      </c>
    </row>
    <row r="1135" spans="1:7" x14ac:dyDescent="0.25">
      <c r="A1135" s="41"/>
      <c r="B1135" s="41" t="s">
        <v>4201</v>
      </c>
      <c r="C1135" s="42" t="s">
        <v>4202</v>
      </c>
      <c r="D1135" s="42" t="s">
        <v>4203</v>
      </c>
      <c r="E1135" s="42" t="s">
        <v>4211</v>
      </c>
      <c r="F1135" s="42"/>
      <c r="G1135" s="43"/>
    </row>
    <row r="1136" spans="1:7" x14ac:dyDescent="0.25">
      <c r="A1136" s="44" t="s">
        <v>4269</v>
      </c>
      <c r="B1136" s="44" t="s">
        <v>3974</v>
      </c>
      <c r="C1136" s="45"/>
      <c r="D1136" s="45"/>
      <c r="E1136" s="45"/>
      <c r="F1136" s="45"/>
      <c r="G1136" s="46"/>
    </row>
    <row r="1137" spans="1:7" x14ac:dyDescent="0.25">
      <c r="A1137" s="39"/>
      <c r="B1137" s="39"/>
      <c r="C1137" s="40">
        <v>6</v>
      </c>
      <c r="D1137" s="40">
        <v>14</v>
      </c>
      <c r="E1137" s="40">
        <v>0.1</v>
      </c>
      <c r="F1137" s="40"/>
      <c r="G1137" s="40">
        <f>PRODUCT(C1137:F1137)</f>
        <v>8.4</v>
      </c>
    </row>
    <row r="1138" spans="1:7" x14ac:dyDescent="0.25">
      <c r="A1138" s="39"/>
      <c r="B1138" s="39"/>
      <c r="C1138" s="40">
        <v>6</v>
      </c>
      <c r="D1138" s="40">
        <v>31.15</v>
      </c>
      <c r="E1138" s="40">
        <v>0.1</v>
      </c>
      <c r="F1138" s="40"/>
      <c r="G1138" s="40">
        <f>PRODUCT(C1138:F1138)</f>
        <v>18.689999999999998</v>
      </c>
    </row>
    <row r="1139" spans="1:7" x14ac:dyDescent="0.25">
      <c r="A1139" s="39"/>
      <c r="B1139" s="39"/>
      <c r="C1139" s="40">
        <v>2</v>
      </c>
      <c r="D1139" s="40">
        <v>17.2</v>
      </c>
      <c r="E1139" s="40">
        <v>0.1</v>
      </c>
      <c r="F1139" s="40"/>
      <c r="G1139" s="40">
        <f>PRODUCT(C1139:F1139)</f>
        <v>3.44</v>
      </c>
    </row>
    <row r="1141" spans="1:7" ht="45" customHeight="1" x14ac:dyDescent="0.25">
      <c r="A1141" s="36" t="s">
        <v>4282</v>
      </c>
      <c r="B1141" s="37" t="s">
        <v>4195</v>
      </c>
      <c r="C1141" s="36" t="s">
        <v>134</v>
      </c>
      <c r="D1141" s="36" t="s">
        <v>45</v>
      </c>
      <c r="E1141" s="1" t="s">
        <v>135</v>
      </c>
      <c r="F1141" s="1" t="s">
        <v>135</v>
      </c>
      <c r="G1141" s="38">
        <f>SUM(G1142:G1144)</f>
        <v>64.470000000000013</v>
      </c>
    </row>
    <row r="1142" spans="1:7" x14ac:dyDescent="0.25">
      <c r="A1142" s="41"/>
      <c r="B1142" s="41" t="s">
        <v>4201</v>
      </c>
      <c r="C1142" s="42" t="s">
        <v>4202</v>
      </c>
      <c r="D1142" s="42" t="s">
        <v>16</v>
      </c>
      <c r="E1142" s="42" t="s">
        <v>4283</v>
      </c>
      <c r="F1142" s="42"/>
      <c r="G1142" s="43"/>
    </row>
    <row r="1143" spans="1:7" x14ac:dyDescent="0.25">
      <c r="A1143" s="44" t="s">
        <v>4269</v>
      </c>
      <c r="B1143" s="44" t="s">
        <v>3974</v>
      </c>
      <c r="C1143" s="45"/>
      <c r="D1143" s="45"/>
      <c r="E1143" s="45"/>
      <c r="F1143" s="45"/>
      <c r="G1143" s="46"/>
    </row>
    <row r="1144" spans="1:7" x14ac:dyDescent="0.25">
      <c r="A1144" s="39" t="s">
        <v>4284</v>
      </c>
      <c r="B1144" s="39"/>
      <c r="C1144" s="40">
        <v>1</v>
      </c>
      <c r="D1144" s="40">
        <v>921</v>
      </c>
      <c r="E1144" s="40">
        <v>7.0000000000000007E-2</v>
      </c>
      <c r="F1144" s="40"/>
      <c r="G1144" s="40">
        <f>PRODUCT(C1144:F1144)</f>
        <v>64.470000000000013</v>
      </c>
    </row>
    <row r="1146" spans="1:7" ht="45" customHeight="1" x14ac:dyDescent="0.25">
      <c r="A1146" s="36" t="s">
        <v>4285</v>
      </c>
      <c r="B1146" s="37" t="s">
        <v>4195</v>
      </c>
      <c r="C1146" s="36" t="s">
        <v>136</v>
      </c>
      <c r="D1146" s="36" t="s">
        <v>109</v>
      </c>
      <c r="E1146" s="1" t="s">
        <v>137</v>
      </c>
      <c r="F1146" s="1" t="s">
        <v>137</v>
      </c>
      <c r="G1146" s="38">
        <f>SUM(G1147:G1150)</f>
        <v>5065.5</v>
      </c>
    </row>
    <row r="1147" spans="1:7" x14ac:dyDescent="0.25">
      <c r="A1147" s="41"/>
      <c r="B1147" s="41" t="s">
        <v>4201</v>
      </c>
      <c r="C1147" s="42" t="s">
        <v>4202</v>
      </c>
      <c r="D1147" s="42" t="s">
        <v>16</v>
      </c>
      <c r="E1147" s="42" t="s">
        <v>4286</v>
      </c>
      <c r="F1147" s="42"/>
      <c r="G1147" s="43"/>
    </row>
    <row r="1148" spans="1:7" x14ac:dyDescent="0.25">
      <c r="A1148" s="44" t="s">
        <v>4269</v>
      </c>
      <c r="B1148" s="44" t="s">
        <v>3974</v>
      </c>
      <c r="C1148" s="45"/>
      <c r="D1148" s="45"/>
      <c r="E1148" s="45"/>
      <c r="F1148" s="45"/>
      <c r="G1148" s="46"/>
    </row>
    <row r="1149" spans="1:7" x14ac:dyDescent="0.25">
      <c r="A1149" s="39"/>
      <c r="B1149" s="39"/>
      <c r="C1149" s="40">
        <v>1</v>
      </c>
      <c r="D1149" s="40">
        <v>921</v>
      </c>
      <c r="E1149" s="40">
        <v>5</v>
      </c>
      <c r="F1149" s="40"/>
      <c r="G1149" s="40">
        <f>PRODUCT(C1149:F1149)</f>
        <v>4605</v>
      </c>
    </row>
    <row r="1150" spans="1:7" x14ac:dyDescent="0.25">
      <c r="A1150" s="39" t="s">
        <v>4260</v>
      </c>
      <c r="B1150" s="39"/>
      <c r="C1150" s="40">
        <v>10</v>
      </c>
      <c r="D1150" s="40">
        <v>4605</v>
      </c>
      <c r="E1150" s="40"/>
      <c r="F1150" s="40"/>
      <c r="G1150" s="40">
        <f>C1150 * D1150/100</f>
        <v>460.5</v>
      </c>
    </row>
    <row r="1152" spans="1:7" ht="45" customHeight="1" x14ac:dyDescent="0.25">
      <c r="A1152" s="36" t="s">
        <v>4287</v>
      </c>
      <c r="B1152" s="37" t="s">
        <v>4195</v>
      </c>
      <c r="C1152" s="36" t="s">
        <v>138</v>
      </c>
      <c r="D1152" s="36" t="s">
        <v>16</v>
      </c>
      <c r="E1152" s="1" t="s">
        <v>139</v>
      </c>
      <c r="F1152" s="1" t="s">
        <v>139</v>
      </c>
      <c r="G1152" s="38">
        <f>SUM(G1153:G1155)</f>
        <v>921</v>
      </c>
    </row>
    <row r="1153" spans="1:7" x14ac:dyDescent="0.25">
      <c r="A1153" s="41"/>
      <c r="B1153" s="41" t="s">
        <v>4201</v>
      </c>
      <c r="C1153" s="42" t="s">
        <v>4202</v>
      </c>
      <c r="D1153" s="42" t="s">
        <v>16</v>
      </c>
      <c r="E1153" s="42"/>
      <c r="F1153" s="42"/>
      <c r="G1153" s="43"/>
    </row>
    <row r="1154" spans="1:7" x14ac:dyDescent="0.25">
      <c r="A1154" s="44" t="s">
        <v>4269</v>
      </c>
      <c r="B1154" s="44" t="s">
        <v>3974</v>
      </c>
      <c r="C1154" s="45"/>
      <c r="D1154" s="45"/>
      <c r="E1154" s="45"/>
      <c r="F1154" s="45"/>
      <c r="G1154" s="46"/>
    </row>
    <row r="1155" spans="1:7" x14ac:dyDescent="0.25">
      <c r="A1155" s="39"/>
      <c r="B1155" s="39"/>
      <c r="C1155" s="40">
        <v>1</v>
      </c>
      <c r="D1155" s="40">
        <v>921</v>
      </c>
      <c r="E1155" s="40"/>
      <c r="F1155" s="40"/>
      <c r="G1155" s="40">
        <f>PRODUCT(C1155:F1155)</f>
        <v>921</v>
      </c>
    </row>
    <row r="1157" spans="1:7" ht="45" customHeight="1" x14ac:dyDescent="0.25">
      <c r="A1157" s="36" t="s">
        <v>4288</v>
      </c>
      <c r="B1157" s="37" t="s">
        <v>4195</v>
      </c>
      <c r="C1157" s="36" t="s">
        <v>140</v>
      </c>
      <c r="D1157" s="36" t="s">
        <v>16</v>
      </c>
      <c r="E1157" s="1" t="s">
        <v>141</v>
      </c>
      <c r="F1157" s="1" t="s">
        <v>141</v>
      </c>
      <c r="G1157" s="38">
        <f>SUM(G1158:G1169)</f>
        <v>363.75750000000005</v>
      </c>
    </row>
    <row r="1158" spans="1:7" x14ac:dyDescent="0.25">
      <c r="A1158" s="41"/>
      <c r="B1158" s="41" t="s">
        <v>4201</v>
      </c>
      <c r="C1158" s="42" t="s">
        <v>4202</v>
      </c>
      <c r="D1158" s="42" t="s">
        <v>4289</v>
      </c>
      <c r="E1158" s="42" t="s">
        <v>4211</v>
      </c>
      <c r="F1158" s="42" t="s">
        <v>4225</v>
      </c>
      <c r="G1158" s="43"/>
    </row>
    <row r="1159" spans="1:7" x14ac:dyDescent="0.25">
      <c r="A1159" s="44" t="s">
        <v>4290</v>
      </c>
      <c r="B1159" s="44" t="s">
        <v>3974</v>
      </c>
      <c r="C1159" s="45"/>
      <c r="D1159" s="45"/>
      <c r="E1159" s="45"/>
      <c r="F1159" s="45"/>
      <c r="G1159" s="46"/>
    </row>
    <row r="1160" spans="1:7" x14ac:dyDescent="0.25">
      <c r="A1160" s="39" t="s">
        <v>4291</v>
      </c>
      <c r="B1160" s="39"/>
      <c r="C1160" s="40">
        <v>1</v>
      </c>
      <c r="D1160" s="40">
        <v>4</v>
      </c>
      <c r="E1160" s="40">
        <v>0.4</v>
      </c>
      <c r="F1160" s="40">
        <v>0.7</v>
      </c>
      <c r="G1160" s="40">
        <f t="shared" ref="G1160:G1169" si="29">PRODUCT(C1160:F1160)</f>
        <v>1.1199999999999999</v>
      </c>
    </row>
    <row r="1161" spans="1:7" x14ac:dyDescent="0.25">
      <c r="A1161" s="39" t="s">
        <v>4292</v>
      </c>
      <c r="B1161" s="39"/>
      <c r="C1161" s="40">
        <v>31</v>
      </c>
      <c r="D1161" s="40">
        <v>4</v>
      </c>
      <c r="E1161" s="40">
        <v>0.4</v>
      </c>
      <c r="F1161" s="40">
        <v>3.35</v>
      </c>
      <c r="G1161" s="40">
        <f t="shared" si="29"/>
        <v>166.16</v>
      </c>
    </row>
    <row r="1162" spans="1:7" x14ac:dyDescent="0.25">
      <c r="A1162" s="39"/>
      <c r="B1162" s="39"/>
      <c r="C1162" s="40">
        <v>1</v>
      </c>
      <c r="D1162" s="40">
        <v>2</v>
      </c>
      <c r="E1162" s="40">
        <v>0.4</v>
      </c>
      <c r="F1162" s="40">
        <v>3.35</v>
      </c>
      <c r="G1162" s="40">
        <f t="shared" si="29"/>
        <v>2.68</v>
      </c>
    </row>
    <row r="1163" spans="1:7" x14ac:dyDescent="0.25">
      <c r="A1163" s="39"/>
      <c r="B1163" s="39"/>
      <c r="C1163" s="40">
        <v>1</v>
      </c>
      <c r="D1163" s="40">
        <v>2</v>
      </c>
      <c r="E1163" s="40">
        <v>0.25</v>
      </c>
      <c r="F1163" s="40">
        <v>3.35</v>
      </c>
      <c r="G1163" s="40">
        <f t="shared" si="29"/>
        <v>1.675</v>
      </c>
    </row>
    <row r="1164" spans="1:7" x14ac:dyDescent="0.25">
      <c r="A1164" s="39"/>
      <c r="B1164" s="39"/>
      <c r="C1164" s="40">
        <v>3</v>
      </c>
      <c r="D1164" s="40">
        <v>4</v>
      </c>
      <c r="E1164" s="40">
        <v>0.3</v>
      </c>
      <c r="F1164" s="40">
        <v>3.35</v>
      </c>
      <c r="G1164" s="40">
        <f t="shared" si="29"/>
        <v>12.059999999999999</v>
      </c>
    </row>
    <row r="1165" spans="1:7" x14ac:dyDescent="0.25">
      <c r="A1165" s="39"/>
      <c r="B1165" s="39"/>
      <c r="C1165" s="40">
        <v>2</v>
      </c>
      <c r="D1165" s="40"/>
      <c r="E1165" s="40">
        <v>0.95</v>
      </c>
      <c r="F1165" s="40">
        <v>3.35</v>
      </c>
      <c r="G1165" s="40">
        <f t="shared" si="29"/>
        <v>6.3650000000000002</v>
      </c>
    </row>
    <row r="1166" spans="1:7" x14ac:dyDescent="0.25">
      <c r="A1166" s="39" t="s">
        <v>4293</v>
      </c>
      <c r="B1166" s="39"/>
      <c r="C1166" s="40">
        <v>31</v>
      </c>
      <c r="D1166" s="40">
        <v>4</v>
      </c>
      <c r="E1166" s="40">
        <v>0.4</v>
      </c>
      <c r="F1166" s="40">
        <v>3.35</v>
      </c>
      <c r="G1166" s="40">
        <f t="shared" si="29"/>
        <v>166.16</v>
      </c>
    </row>
    <row r="1167" spans="1:7" x14ac:dyDescent="0.25">
      <c r="A1167" s="39"/>
      <c r="B1167" s="39"/>
      <c r="C1167" s="40">
        <v>1</v>
      </c>
      <c r="D1167" s="40">
        <v>2</v>
      </c>
      <c r="E1167" s="40">
        <v>0.4</v>
      </c>
      <c r="F1167" s="40">
        <v>3.35</v>
      </c>
      <c r="G1167" s="40">
        <f t="shared" si="29"/>
        <v>2.68</v>
      </c>
    </row>
    <row r="1168" spans="1:7" x14ac:dyDescent="0.25">
      <c r="A1168" s="39"/>
      <c r="B1168" s="39"/>
      <c r="C1168" s="40">
        <v>1</v>
      </c>
      <c r="D1168" s="40">
        <v>2</v>
      </c>
      <c r="E1168" s="40">
        <v>0.25</v>
      </c>
      <c r="F1168" s="40">
        <v>3.35</v>
      </c>
      <c r="G1168" s="40">
        <f t="shared" si="29"/>
        <v>1.675</v>
      </c>
    </row>
    <row r="1169" spans="1:7" x14ac:dyDescent="0.25">
      <c r="A1169" s="39"/>
      <c r="B1169" s="39"/>
      <c r="C1169" s="40">
        <v>1</v>
      </c>
      <c r="D1169" s="40"/>
      <c r="E1169" s="40">
        <v>0.95</v>
      </c>
      <c r="F1169" s="40">
        <v>3.35</v>
      </c>
      <c r="G1169" s="40">
        <f t="shared" si="29"/>
        <v>3.1825000000000001</v>
      </c>
    </row>
    <row r="1171" spans="1:7" ht="45" customHeight="1" x14ac:dyDescent="0.25">
      <c r="A1171" s="36" t="s">
        <v>4294</v>
      </c>
      <c r="B1171" s="37" t="s">
        <v>4195</v>
      </c>
      <c r="C1171" s="36" t="s">
        <v>142</v>
      </c>
      <c r="D1171" s="36" t="s">
        <v>45</v>
      </c>
      <c r="E1171" s="1" t="s">
        <v>143</v>
      </c>
      <c r="F1171" s="1" t="s">
        <v>143</v>
      </c>
      <c r="G1171" s="38">
        <f>SUM(G1172:G1181)</f>
        <v>35.622000000000007</v>
      </c>
    </row>
    <row r="1172" spans="1:7" x14ac:dyDescent="0.25">
      <c r="A1172" s="41"/>
      <c r="B1172" s="41" t="s">
        <v>4201</v>
      </c>
      <c r="C1172" s="42" t="s">
        <v>4202</v>
      </c>
      <c r="D1172" s="42" t="s">
        <v>4225</v>
      </c>
      <c r="E1172" s="42" t="s">
        <v>4211</v>
      </c>
      <c r="F1172" s="42" t="s">
        <v>4203</v>
      </c>
      <c r="G1172" s="43"/>
    </row>
    <row r="1173" spans="1:7" x14ac:dyDescent="0.25">
      <c r="A1173" s="44" t="s">
        <v>4290</v>
      </c>
      <c r="B1173" s="44" t="s">
        <v>3974</v>
      </c>
      <c r="C1173" s="45"/>
      <c r="D1173" s="45"/>
      <c r="E1173" s="45"/>
      <c r="F1173" s="45"/>
      <c r="G1173" s="46"/>
    </row>
    <row r="1174" spans="1:7" x14ac:dyDescent="0.25">
      <c r="A1174" s="39" t="s">
        <v>4291</v>
      </c>
      <c r="B1174" s="39"/>
      <c r="C1174" s="40">
        <v>1</v>
      </c>
      <c r="D1174" s="40">
        <v>0.7</v>
      </c>
      <c r="E1174" s="40">
        <v>0.4</v>
      </c>
      <c r="F1174" s="40">
        <v>0.4</v>
      </c>
      <c r="G1174" s="40">
        <f t="shared" ref="G1174:G1181" si="30">PRODUCT(C1174:F1174)</f>
        <v>0.11199999999999999</v>
      </c>
    </row>
    <row r="1175" spans="1:7" x14ac:dyDescent="0.25">
      <c r="A1175" s="39" t="s">
        <v>4292</v>
      </c>
      <c r="B1175" s="39"/>
      <c r="C1175" s="40">
        <v>31</v>
      </c>
      <c r="D1175" s="40">
        <v>3.35</v>
      </c>
      <c r="E1175" s="40">
        <v>0.4</v>
      </c>
      <c r="F1175" s="40">
        <v>0.4</v>
      </c>
      <c r="G1175" s="40">
        <f t="shared" si="30"/>
        <v>16.616000000000003</v>
      </c>
    </row>
    <row r="1176" spans="1:7" x14ac:dyDescent="0.25">
      <c r="A1176" s="39"/>
      <c r="B1176" s="39"/>
      <c r="C1176" s="40">
        <v>1</v>
      </c>
      <c r="D1176" s="40">
        <v>3.35</v>
      </c>
      <c r="E1176" s="40">
        <v>0.25</v>
      </c>
      <c r="F1176" s="40">
        <v>0.4</v>
      </c>
      <c r="G1176" s="40">
        <f t="shared" si="30"/>
        <v>0.33500000000000002</v>
      </c>
    </row>
    <row r="1177" spans="1:7" x14ac:dyDescent="0.25">
      <c r="A1177" s="39"/>
      <c r="B1177" s="39"/>
      <c r="C1177" s="40">
        <v>3</v>
      </c>
      <c r="D1177" s="40">
        <v>3.35</v>
      </c>
      <c r="E1177" s="40">
        <v>0.3</v>
      </c>
      <c r="F1177" s="40">
        <v>0.3</v>
      </c>
      <c r="G1177" s="40">
        <f t="shared" si="30"/>
        <v>0.90449999999999997</v>
      </c>
    </row>
    <row r="1178" spans="1:7" x14ac:dyDescent="0.25">
      <c r="A1178" s="39"/>
      <c r="B1178" s="39"/>
      <c r="C1178" s="40">
        <v>2</v>
      </c>
      <c r="D1178" s="40">
        <v>3.35</v>
      </c>
      <c r="E1178" s="40">
        <v>7.0000000000000007E-2</v>
      </c>
      <c r="F1178" s="40"/>
      <c r="G1178" s="40">
        <f t="shared" si="30"/>
        <v>0.46900000000000008</v>
      </c>
    </row>
    <row r="1179" spans="1:7" x14ac:dyDescent="0.25">
      <c r="A1179" s="39" t="s">
        <v>4293</v>
      </c>
      <c r="B1179" s="39"/>
      <c r="C1179" s="40">
        <v>31</v>
      </c>
      <c r="D1179" s="40">
        <v>3.35</v>
      </c>
      <c r="E1179" s="40">
        <v>0.4</v>
      </c>
      <c r="F1179" s="40">
        <v>0.4</v>
      </c>
      <c r="G1179" s="40">
        <f t="shared" si="30"/>
        <v>16.616000000000003</v>
      </c>
    </row>
    <row r="1180" spans="1:7" x14ac:dyDescent="0.25">
      <c r="A1180" s="39"/>
      <c r="B1180" s="39"/>
      <c r="C1180" s="40">
        <v>1</v>
      </c>
      <c r="D1180" s="40">
        <v>3.35</v>
      </c>
      <c r="E1180" s="40">
        <v>0.25</v>
      </c>
      <c r="F1180" s="40">
        <v>0.4</v>
      </c>
      <c r="G1180" s="40">
        <f t="shared" si="30"/>
        <v>0.33500000000000002</v>
      </c>
    </row>
    <row r="1181" spans="1:7" x14ac:dyDescent="0.25">
      <c r="A1181" s="39"/>
      <c r="B1181" s="39"/>
      <c r="C1181" s="40">
        <v>1</v>
      </c>
      <c r="D1181" s="40">
        <v>3.35</v>
      </c>
      <c r="E1181" s="40">
        <v>7.0000000000000007E-2</v>
      </c>
      <c r="F1181" s="40"/>
      <c r="G1181" s="40">
        <f t="shared" si="30"/>
        <v>0.23450000000000004</v>
      </c>
    </row>
    <row r="1183" spans="1:7" ht="45" customHeight="1" x14ac:dyDescent="0.25">
      <c r="A1183" s="36" t="s">
        <v>4295</v>
      </c>
      <c r="B1183" s="37" t="s">
        <v>4195</v>
      </c>
      <c r="C1183" s="36" t="s">
        <v>144</v>
      </c>
      <c r="D1183" s="36" t="s">
        <v>109</v>
      </c>
      <c r="E1183" s="1" t="s">
        <v>145</v>
      </c>
      <c r="F1183" s="1" t="s">
        <v>145</v>
      </c>
      <c r="G1183" s="38">
        <f>SUM(G1184:G1188)</f>
        <v>14585.174999999999</v>
      </c>
    </row>
    <row r="1184" spans="1:7" x14ac:dyDescent="0.25">
      <c r="A1184" s="44" t="s">
        <v>4290</v>
      </c>
      <c r="B1184" s="44" t="s">
        <v>3974</v>
      </c>
      <c r="C1184" s="45"/>
      <c r="D1184" s="45"/>
      <c r="E1184" s="45"/>
      <c r="F1184" s="45"/>
      <c r="G1184" s="46"/>
    </row>
    <row r="1185" spans="1:7" x14ac:dyDescent="0.25">
      <c r="A1185" s="41"/>
      <c r="B1185" s="41" t="s">
        <v>4201</v>
      </c>
      <c r="C1185" s="42" t="s">
        <v>4202</v>
      </c>
      <c r="D1185" s="42" t="s">
        <v>45</v>
      </c>
      <c r="E1185" s="42" t="s">
        <v>4296</v>
      </c>
      <c r="F1185" s="42"/>
      <c r="G1185" s="43"/>
    </row>
    <row r="1186" spans="1:7" x14ac:dyDescent="0.25">
      <c r="A1186" s="39" t="s">
        <v>4292</v>
      </c>
      <c r="B1186" s="39"/>
      <c r="C1186" s="40">
        <v>1</v>
      </c>
      <c r="D1186" s="40">
        <v>19.3</v>
      </c>
      <c r="E1186" s="40">
        <v>355</v>
      </c>
      <c r="F1186" s="40"/>
      <c r="G1186" s="40">
        <f>PRODUCT(C1186:F1186)</f>
        <v>6851.5</v>
      </c>
    </row>
    <row r="1187" spans="1:7" x14ac:dyDescent="0.25">
      <c r="A1187" s="39" t="s">
        <v>4293</v>
      </c>
      <c r="B1187" s="39"/>
      <c r="C1187" s="40">
        <v>1</v>
      </c>
      <c r="D1187" s="40">
        <v>18.05</v>
      </c>
      <c r="E1187" s="40">
        <v>355</v>
      </c>
      <c r="F1187" s="40"/>
      <c r="G1187" s="40">
        <f>PRODUCT(C1187:F1187)</f>
        <v>6407.75</v>
      </c>
    </row>
    <row r="1188" spans="1:7" x14ac:dyDescent="0.25">
      <c r="A1188" s="39" t="s">
        <v>4260</v>
      </c>
      <c r="B1188" s="39"/>
      <c r="C1188" s="40">
        <v>10</v>
      </c>
      <c r="D1188" s="40">
        <v>13259.25</v>
      </c>
      <c r="E1188" s="40"/>
      <c r="F1188" s="40"/>
      <c r="G1188" s="40">
        <f>C1188 * D1188/100</f>
        <v>1325.925</v>
      </c>
    </row>
    <row r="1190" spans="1:7" ht="45" customHeight="1" x14ac:dyDescent="0.25">
      <c r="A1190" s="36" t="s">
        <v>4297</v>
      </c>
      <c r="B1190" s="37" t="s">
        <v>4195</v>
      </c>
      <c r="C1190" s="36" t="s">
        <v>146</v>
      </c>
      <c r="D1190" s="36" t="s">
        <v>45</v>
      </c>
      <c r="E1190" s="1" t="s">
        <v>147</v>
      </c>
      <c r="F1190" s="1" t="s">
        <v>147</v>
      </c>
      <c r="G1190" s="38">
        <f>SUM(G1191:G1203)</f>
        <v>54.83</v>
      </c>
    </row>
    <row r="1191" spans="1:7" x14ac:dyDescent="0.25">
      <c r="A1191" s="41"/>
      <c r="B1191" s="41" t="s">
        <v>4201</v>
      </c>
      <c r="C1191" s="42" t="s">
        <v>4202</v>
      </c>
      <c r="D1191" s="42" t="s">
        <v>16</v>
      </c>
      <c r="E1191" s="42" t="s">
        <v>4298</v>
      </c>
      <c r="F1191" s="42"/>
      <c r="G1191" s="43"/>
    </row>
    <row r="1192" spans="1:7" x14ac:dyDescent="0.25">
      <c r="A1192" s="44" t="s">
        <v>4299</v>
      </c>
      <c r="B1192" s="44" t="s">
        <v>3974</v>
      </c>
      <c r="C1192" s="45"/>
      <c r="D1192" s="45"/>
      <c r="E1192" s="45"/>
      <c r="F1192" s="45"/>
      <c r="G1192" s="46"/>
    </row>
    <row r="1193" spans="1:7" x14ac:dyDescent="0.25">
      <c r="A1193" s="39" t="s">
        <v>4300</v>
      </c>
      <c r="B1193" s="39"/>
      <c r="C1193" s="40">
        <v>1</v>
      </c>
      <c r="D1193" s="40">
        <v>19.5</v>
      </c>
      <c r="E1193" s="40">
        <v>0.25</v>
      </c>
      <c r="F1193" s="40"/>
      <c r="G1193" s="40">
        <f t="shared" ref="G1193:G1203" si="31">PRODUCT(C1193:F1193)</f>
        <v>4.875</v>
      </c>
    </row>
    <row r="1194" spans="1:7" x14ac:dyDescent="0.25">
      <c r="A1194" s="39" t="s">
        <v>4301</v>
      </c>
      <c r="B1194" s="39"/>
      <c r="C1194" s="40">
        <v>1</v>
      </c>
      <c r="D1194" s="40">
        <v>6.65</v>
      </c>
      <c r="E1194" s="40">
        <v>0.25</v>
      </c>
      <c r="F1194" s="40"/>
      <c r="G1194" s="40">
        <f t="shared" si="31"/>
        <v>1.6625000000000001</v>
      </c>
    </row>
    <row r="1195" spans="1:7" x14ac:dyDescent="0.25">
      <c r="A1195" s="39" t="s">
        <v>4220</v>
      </c>
      <c r="B1195" s="39"/>
      <c r="C1195" s="40">
        <v>1</v>
      </c>
      <c r="D1195" s="40">
        <v>55.3</v>
      </c>
      <c r="E1195" s="40">
        <v>0.3</v>
      </c>
      <c r="F1195" s="40"/>
      <c r="G1195" s="40">
        <f t="shared" si="31"/>
        <v>16.59</v>
      </c>
    </row>
    <row r="1196" spans="1:7" x14ac:dyDescent="0.25">
      <c r="A1196" s="39" t="s">
        <v>4302</v>
      </c>
      <c r="B1196" s="39"/>
      <c r="C1196" s="40">
        <v>1</v>
      </c>
      <c r="D1196" s="40">
        <v>53.15</v>
      </c>
      <c r="E1196" s="40">
        <v>0.35</v>
      </c>
      <c r="F1196" s="40"/>
      <c r="G1196" s="40">
        <f t="shared" si="31"/>
        <v>18.602499999999999</v>
      </c>
    </row>
    <row r="1197" spans="1:7" x14ac:dyDescent="0.25">
      <c r="A1197" s="39" t="s">
        <v>4303</v>
      </c>
      <c r="B1197" s="39"/>
      <c r="C1197" s="40">
        <v>1</v>
      </c>
      <c r="D1197" s="40">
        <v>18.2</v>
      </c>
      <c r="E1197" s="40">
        <v>0.35</v>
      </c>
      <c r="F1197" s="40"/>
      <c r="G1197" s="40">
        <f t="shared" si="31"/>
        <v>6.3699999999999992</v>
      </c>
    </row>
    <row r="1198" spans="1:7" x14ac:dyDescent="0.25">
      <c r="A1198" s="39" t="s">
        <v>4304</v>
      </c>
      <c r="B1198" s="39"/>
      <c r="C1198" s="40">
        <v>1</v>
      </c>
      <c r="D1198" s="40">
        <v>4.4000000000000004</v>
      </c>
      <c r="E1198" s="40">
        <v>0.2</v>
      </c>
      <c r="F1198" s="40"/>
      <c r="G1198" s="40">
        <f t="shared" si="31"/>
        <v>0.88000000000000012</v>
      </c>
    </row>
    <row r="1199" spans="1:7" x14ac:dyDescent="0.25">
      <c r="A1199" s="39"/>
      <c r="B1199" s="39"/>
      <c r="C1199" s="40">
        <v>1</v>
      </c>
      <c r="D1199" s="40">
        <v>4.6500000000000004</v>
      </c>
      <c r="E1199" s="40">
        <v>0.2</v>
      </c>
      <c r="F1199" s="40"/>
      <c r="G1199" s="40">
        <f t="shared" si="31"/>
        <v>0.93000000000000016</v>
      </c>
    </row>
    <row r="1200" spans="1:7" x14ac:dyDescent="0.25">
      <c r="A1200" s="39" t="s">
        <v>4305</v>
      </c>
      <c r="B1200" s="39"/>
      <c r="C1200" s="40">
        <v>1</v>
      </c>
      <c r="D1200" s="40">
        <v>5.9</v>
      </c>
      <c r="E1200" s="40">
        <v>0.2</v>
      </c>
      <c r="F1200" s="40"/>
      <c r="G1200" s="40">
        <f t="shared" si="31"/>
        <v>1.1800000000000002</v>
      </c>
    </row>
    <row r="1201" spans="1:7" x14ac:dyDescent="0.25">
      <c r="A1201" s="39" t="s">
        <v>4306</v>
      </c>
      <c r="B1201" s="39"/>
      <c r="C1201" s="40">
        <v>1</v>
      </c>
      <c r="D1201" s="40">
        <v>5.6</v>
      </c>
      <c r="E1201" s="40">
        <v>0.2</v>
      </c>
      <c r="F1201" s="40"/>
      <c r="G1201" s="40">
        <f t="shared" si="31"/>
        <v>1.1199999999999999</v>
      </c>
    </row>
    <row r="1202" spans="1:7" x14ac:dyDescent="0.25">
      <c r="A1202" s="39"/>
      <c r="B1202" s="39"/>
      <c r="C1202" s="40">
        <v>1</v>
      </c>
      <c r="D1202" s="40">
        <v>4.2</v>
      </c>
      <c r="E1202" s="40">
        <v>0.2</v>
      </c>
      <c r="F1202" s="40"/>
      <c r="G1202" s="40">
        <f t="shared" si="31"/>
        <v>0.84000000000000008</v>
      </c>
    </row>
    <row r="1203" spans="1:7" x14ac:dyDescent="0.25">
      <c r="A1203" s="39" t="s">
        <v>4305</v>
      </c>
      <c r="B1203" s="39"/>
      <c r="C1203" s="40">
        <v>1</v>
      </c>
      <c r="D1203" s="40">
        <v>8.9</v>
      </c>
      <c r="E1203" s="40">
        <v>0.2</v>
      </c>
      <c r="F1203" s="40"/>
      <c r="G1203" s="40">
        <f t="shared" si="31"/>
        <v>1.7800000000000002</v>
      </c>
    </row>
    <row r="1205" spans="1:7" ht="45" customHeight="1" x14ac:dyDescent="0.25">
      <c r="A1205" s="36" t="s">
        <v>4307</v>
      </c>
      <c r="B1205" s="37" t="s">
        <v>4195</v>
      </c>
      <c r="C1205" s="36" t="s">
        <v>148</v>
      </c>
      <c r="D1205" s="36" t="s">
        <v>109</v>
      </c>
      <c r="E1205" s="1" t="s">
        <v>149</v>
      </c>
      <c r="F1205" s="1" t="s">
        <v>149</v>
      </c>
      <c r="G1205" s="38">
        <f>SUM(G1206:G1219)</f>
        <v>6422.0749999999998</v>
      </c>
    </row>
    <row r="1206" spans="1:7" x14ac:dyDescent="0.25">
      <c r="A1206" s="41"/>
      <c r="B1206" s="41" t="s">
        <v>4201</v>
      </c>
      <c r="C1206" s="42" t="s">
        <v>4202</v>
      </c>
      <c r="D1206" s="42" t="s">
        <v>16</v>
      </c>
      <c r="E1206" s="42" t="s">
        <v>4286</v>
      </c>
      <c r="F1206" s="42"/>
      <c r="G1206" s="43"/>
    </row>
    <row r="1207" spans="1:7" x14ac:dyDescent="0.25">
      <c r="A1207" s="44" t="s">
        <v>4299</v>
      </c>
      <c r="B1207" s="44" t="s">
        <v>3974</v>
      </c>
      <c r="C1207" s="45"/>
      <c r="D1207" s="45"/>
      <c r="E1207" s="45"/>
      <c r="F1207" s="45"/>
      <c r="G1207" s="46"/>
    </row>
    <row r="1208" spans="1:7" x14ac:dyDescent="0.25">
      <c r="A1208" s="39" t="s">
        <v>4300</v>
      </c>
      <c r="B1208" s="39"/>
      <c r="C1208" s="40">
        <v>1</v>
      </c>
      <c r="D1208" s="40">
        <v>19.5</v>
      </c>
      <c r="E1208" s="40">
        <v>33.5</v>
      </c>
      <c r="F1208" s="40"/>
      <c r="G1208" s="40">
        <f t="shared" ref="G1208:G1218" si="32">PRODUCT(C1208:F1208)</f>
        <v>653.25</v>
      </c>
    </row>
    <row r="1209" spans="1:7" x14ac:dyDescent="0.25">
      <c r="A1209" s="39" t="s">
        <v>4301</v>
      </c>
      <c r="B1209" s="39"/>
      <c r="C1209" s="40">
        <v>1</v>
      </c>
      <c r="D1209" s="40">
        <v>6.65</v>
      </c>
      <c r="E1209" s="40">
        <v>33.5</v>
      </c>
      <c r="F1209" s="40"/>
      <c r="G1209" s="40">
        <f t="shared" si="32"/>
        <v>222.77500000000001</v>
      </c>
    </row>
    <row r="1210" spans="1:7" x14ac:dyDescent="0.25">
      <c r="A1210" s="39" t="s">
        <v>4220</v>
      </c>
      <c r="B1210" s="39"/>
      <c r="C1210" s="40">
        <v>1</v>
      </c>
      <c r="D1210" s="40">
        <v>55.3</v>
      </c>
      <c r="E1210" s="40">
        <v>33.5</v>
      </c>
      <c r="F1210" s="40"/>
      <c r="G1210" s="40">
        <f t="shared" si="32"/>
        <v>1852.55</v>
      </c>
    </row>
    <row r="1211" spans="1:7" x14ac:dyDescent="0.25">
      <c r="A1211" s="39" t="s">
        <v>4302</v>
      </c>
      <c r="B1211" s="39"/>
      <c r="C1211" s="40">
        <v>1</v>
      </c>
      <c r="D1211" s="40">
        <v>53.15</v>
      </c>
      <c r="E1211" s="40">
        <v>33.5</v>
      </c>
      <c r="F1211" s="40"/>
      <c r="G1211" s="40">
        <f t="shared" si="32"/>
        <v>1780.5249999999999</v>
      </c>
    </row>
    <row r="1212" spans="1:7" x14ac:dyDescent="0.25">
      <c r="A1212" s="39" t="s">
        <v>4303</v>
      </c>
      <c r="B1212" s="39"/>
      <c r="C1212" s="40">
        <v>1</v>
      </c>
      <c r="D1212" s="40">
        <v>18.2</v>
      </c>
      <c r="E1212" s="40">
        <v>33.5</v>
      </c>
      <c r="F1212" s="40"/>
      <c r="G1212" s="40">
        <f t="shared" si="32"/>
        <v>609.69999999999993</v>
      </c>
    </row>
    <row r="1213" spans="1:7" x14ac:dyDescent="0.25">
      <c r="A1213" s="39" t="s">
        <v>4304</v>
      </c>
      <c r="B1213" s="39"/>
      <c r="C1213" s="40">
        <v>1</v>
      </c>
      <c r="D1213" s="40">
        <v>4.4000000000000004</v>
      </c>
      <c r="E1213" s="40">
        <v>19</v>
      </c>
      <c r="F1213" s="40"/>
      <c r="G1213" s="40">
        <f t="shared" si="32"/>
        <v>83.600000000000009</v>
      </c>
    </row>
    <row r="1214" spans="1:7" x14ac:dyDescent="0.25">
      <c r="A1214" s="39"/>
      <c r="B1214" s="39"/>
      <c r="C1214" s="40">
        <v>1</v>
      </c>
      <c r="D1214" s="40">
        <v>4.6500000000000004</v>
      </c>
      <c r="E1214" s="40">
        <v>19</v>
      </c>
      <c r="F1214" s="40"/>
      <c r="G1214" s="40">
        <f t="shared" si="32"/>
        <v>88.350000000000009</v>
      </c>
    </row>
    <row r="1215" spans="1:7" x14ac:dyDescent="0.25">
      <c r="A1215" s="39" t="s">
        <v>4305</v>
      </c>
      <c r="B1215" s="39"/>
      <c r="C1215" s="40">
        <v>1</v>
      </c>
      <c r="D1215" s="40">
        <v>5.9</v>
      </c>
      <c r="E1215" s="40">
        <v>19</v>
      </c>
      <c r="F1215" s="40"/>
      <c r="G1215" s="40">
        <f t="shared" si="32"/>
        <v>112.10000000000001</v>
      </c>
    </row>
    <row r="1216" spans="1:7" x14ac:dyDescent="0.25">
      <c r="A1216" s="39" t="s">
        <v>4306</v>
      </c>
      <c r="B1216" s="39"/>
      <c r="C1216" s="40">
        <v>1</v>
      </c>
      <c r="D1216" s="40">
        <v>5.6</v>
      </c>
      <c r="E1216" s="40">
        <v>19</v>
      </c>
      <c r="F1216" s="40"/>
      <c r="G1216" s="40">
        <f t="shared" si="32"/>
        <v>106.39999999999999</v>
      </c>
    </row>
    <row r="1217" spans="1:7" x14ac:dyDescent="0.25">
      <c r="A1217" s="39"/>
      <c r="B1217" s="39"/>
      <c r="C1217" s="40">
        <v>1</v>
      </c>
      <c r="D1217" s="40">
        <v>4.2</v>
      </c>
      <c r="E1217" s="40">
        <v>19</v>
      </c>
      <c r="F1217" s="40"/>
      <c r="G1217" s="40">
        <f t="shared" si="32"/>
        <v>79.8</v>
      </c>
    </row>
    <row r="1218" spans="1:7" x14ac:dyDescent="0.25">
      <c r="A1218" s="39" t="s">
        <v>4305</v>
      </c>
      <c r="B1218" s="39"/>
      <c r="C1218" s="40">
        <v>1</v>
      </c>
      <c r="D1218" s="40">
        <v>8.9</v>
      </c>
      <c r="E1218" s="40">
        <v>28</v>
      </c>
      <c r="F1218" s="40"/>
      <c r="G1218" s="40">
        <f t="shared" si="32"/>
        <v>249.20000000000002</v>
      </c>
    </row>
    <row r="1219" spans="1:7" x14ac:dyDescent="0.25">
      <c r="A1219" s="39" t="s">
        <v>4260</v>
      </c>
      <c r="B1219" s="39"/>
      <c r="C1219" s="40">
        <v>10</v>
      </c>
      <c r="D1219" s="40">
        <v>5838.25</v>
      </c>
      <c r="E1219" s="40"/>
      <c r="F1219" s="40"/>
      <c r="G1219" s="40">
        <f>C1219 * D1219/100</f>
        <v>583.82500000000005</v>
      </c>
    </row>
    <row r="1221" spans="1:7" ht="45" customHeight="1" x14ac:dyDescent="0.25">
      <c r="A1221" s="36" t="s">
        <v>4308</v>
      </c>
      <c r="B1221" s="37" t="s">
        <v>4195</v>
      </c>
      <c r="C1221" s="36" t="s">
        <v>150</v>
      </c>
      <c r="D1221" s="36" t="s">
        <v>16</v>
      </c>
      <c r="E1221" s="1" t="s">
        <v>151</v>
      </c>
      <c r="F1221" s="1" t="s">
        <v>151</v>
      </c>
      <c r="G1221" s="38">
        <f>SUM(G1222:G1235)</f>
        <v>186.61749999999998</v>
      </c>
    </row>
    <row r="1222" spans="1:7" x14ac:dyDescent="0.25">
      <c r="A1222" s="41"/>
      <c r="B1222" s="41" t="s">
        <v>4201</v>
      </c>
      <c r="C1222" s="42" t="s">
        <v>4202</v>
      </c>
      <c r="D1222" s="42" t="s">
        <v>4309</v>
      </c>
      <c r="E1222" s="42" t="s">
        <v>4225</v>
      </c>
      <c r="F1222" s="42"/>
      <c r="G1222" s="43"/>
    </row>
    <row r="1223" spans="1:7" x14ac:dyDescent="0.25">
      <c r="A1223" s="44" t="s">
        <v>4299</v>
      </c>
      <c r="B1223" s="44" t="s">
        <v>3974</v>
      </c>
      <c r="C1223" s="45"/>
      <c r="D1223" s="45"/>
      <c r="E1223" s="45"/>
      <c r="F1223" s="45"/>
      <c r="G1223" s="46"/>
    </row>
    <row r="1224" spans="1:7" x14ac:dyDescent="0.25">
      <c r="A1224" s="39" t="s">
        <v>4300</v>
      </c>
      <c r="B1224" s="39"/>
      <c r="C1224" s="40">
        <v>1</v>
      </c>
      <c r="D1224" s="40">
        <v>19.5</v>
      </c>
      <c r="E1224" s="40"/>
      <c r="F1224" s="40"/>
      <c r="G1224" s="40">
        <f t="shared" ref="G1224:G1235" si="33">PRODUCT(C1224:F1224)</f>
        <v>19.5</v>
      </c>
    </row>
    <row r="1225" spans="1:7" x14ac:dyDescent="0.25">
      <c r="A1225" s="39" t="s">
        <v>4310</v>
      </c>
      <c r="B1225" s="39"/>
      <c r="C1225" s="40">
        <v>1</v>
      </c>
      <c r="D1225" s="40">
        <v>18.5</v>
      </c>
      <c r="E1225" s="40">
        <v>0.25</v>
      </c>
      <c r="F1225" s="40"/>
      <c r="G1225" s="40">
        <f t="shared" si="33"/>
        <v>4.625</v>
      </c>
    </row>
    <row r="1226" spans="1:7" x14ac:dyDescent="0.25">
      <c r="A1226" s="39" t="s">
        <v>4301</v>
      </c>
      <c r="B1226" s="39"/>
      <c r="C1226" s="40">
        <v>1</v>
      </c>
      <c r="D1226" s="40">
        <v>6.65</v>
      </c>
      <c r="E1226" s="40"/>
      <c r="F1226" s="40"/>
      <c r="G1226" s="40">
        <f t="shared" si="33"/>
        <v>6.65</v>
      </c>
    </row>
    <row r="1227" spans="1:7" x14ac:dyDescent="0.25">
      <c r="A1227" s="39" t="s">
        <v>4310</v>
      </c>
      <c r="B1227" s="39"/>
      <c r="C1227" s="40">
        <v>1</v>
      </c>
      <c r="D1227" s="40">
        <v>7.5</v>
      </c>
      <c r="E1227" s="40">
        <v>0.25</v>
      </c>
      <c r="F1227" s="40"/>
      <c r="G1227" s="40">
        <f t="shared" si="33"/>
        <v>1.875</v>
      </c>
    </row>
    <row r="1228" spans="1:7" x14ac:dyDescent="0.25">
      <c r="A1228" s="39" t="s">
        <v>4220</v>
      </c>
      <c r="B1228" s="39"/>
      <c r="C1228" s="40">
        <v>1</v>
      </c>
      <c r="D1228" s="40">
        <v>55.3</v>
      </c>
      <c r="E1228" s="40"/>
      <c r="F1228" s="40"/>
      <c r="G1228" s="40">
        <f t="shared" si="33"/>
        <v>55.3</v>
      </c>
    </row>
    <row r="1229" spans="1:7" x14ac:dyDescent="0.25">
      <c r="A1229" s="39" t="s">
        <v>4310</v>
      </c>
      <c r="B1229" s="39"/>
      <c r="C1229" s="40">
        <v>1</v>
      </c>
      <c r="D1229" s="40">
        <v>29.75</v>
      </c>
      <c r="E1229" s="40">
        <v>0.35</v>
      </c>
      <c r="F1229" s="40"/>
      <c r="G1229" s="40">
        <f t="shared" si="33"/>
        <v>10.4125</v>
      </c>
    </row>
    <row r="1230" spans="1:7" x14ac:dyDescent="0.25">
      <c r="A1230" s="39" t="s">
        <v>4302</v>
      </c>
      <c r="B1230" s="39"/>
      <c r="C1230" s="40">
        <v>1</v>
      </c>
      <c r="D1230" s="40">
        <v>53.15</v>
      </c>
      <c r="E1230" s="40"/>
      <c r="F1230" s="40"/>
      <c r="G1230" s="40">
        <f t="shared" si="33"/>
        <v>53.15</v>
      </c>
    </row>
    <row r="1231" spans="1:7" x14ac:dyDescent="0.25">
      <c r="A1231" s="39" t="s">
        <v>4310</v>
      </c>
      <c r="B1231" s="39"/>
      <c r="C1231" s="40">
        <v>1</v>
      </c>
      <c r="D1231" s="40">
        <v>19.899999999999999</v>
      </c>
      <c r="E1231" s="40">
        <v>0.35</v>
      </c>
      <c r="F1231" s="40"/>
      <c r="G1231" s="40">
        <f t="shared" si="33"/>
        <v>6.964999999999999</v>
      </c>
    </row>
    <row r="1232" spans="1:7" x14ac:dyDescent="0.25">
      <c r="A1232" s="39"/>
      <c r="B1232" s="39"/>
      <c r="C1232" s="40">
        <v>1</v>
      </c>
      <c r="D1232" s="40">
        <v>18.649999999999999</v>
      </c>
      <c r="E1232" s="40">
        <v>0.35</v>
      </c>
      <c r="F1232" s="40"/>
      <c r="G1232" s="40">
        <f t="shared" si="33"/>
        <v>6.527499999999999</v>
      </c>
    </row>
    <row r="1233" spans="1:7" x14ac:dyDescent="0.25">
      <c r="A1233" s="39"/>
      <c r="B1233" s="39"/>
      <c r="C1233" s="40">
        <v>1</v>
      </c>
      <c r="D1233" s="40">
        <v>4.55</v>
      </c>
      <c r="E1233" s="40">
        <v>0.35</v>
      </c>
      <c r="F1233" s="40"/>
      <c r="G1233" s="40">
        <f t="shared" si="33"/>
        <v>1.5924999999999998</v>
      </c>
    </row>
    <row r="1234" spans="1:7" x14ac:dyDescent="0.25">
      <c r="A1234" s="39" t="s">
        <v>4303</v>
      </c>
      <c r="B1234" s="39"/>
      <c r="C1234" s="40">
        <v>1</v>
      </c>
      <c r="D1234" s="40">
        <v>18.2</v>
      </c>
      <c r="E1234" s="40"/>
      <c r="F1234" s="40"/>
      <c r="G1234" s="40">
        <f t="shared" si="33"/>
        <v>18.2</v>
      </c>
    </row>
    <row r="1235" spans="1:7" x14ac:dyDescent="0.25">
      <c r="A1235" s="39" t="s">
        <v>4310</v>
      </c>
      <c r="B1235" s="39"/>
      <c r="C1235" s="40">
        <v>2</v>
      </c>
      <c r="D1235" s="40">
        <v>2.6</v>
      </c>
      <c r="E1235" s="40">
        <v>0.35</v>
      </c>
      <c r="F1235" s="40"/>
      <c r="G1235" s="40">
        <f t="shared" si="33"/>
        <v>1.8199999999999998</v>
      </c>
    </row>
    <row r="1237" spans="1:7" ht="45" customHeight="1" x14ac:dyDescent="0.25">
      <c r="A1237" s="36" t="s">
        <v>4311</v>
      </c>
      <c r="B1237" s="37" t="s">
        <v>4195</v>
      </c>
      <c r="C1237" s="36" t="s">
        <v>152</v>
      </c>
      <c r="D1237" s="36" t="s">
        <v>16</v>
      </c>
      <c r="E1237" s="1" t="s">
        <v>153</v>
      </c>
      <c r="F1237" s="1" t="s">
        <v>153</v>
      </c>
      <c r="G1237" s="38">
        <f>SUM(G1238:G1247)</f>
        <v>42.55</v>
      </c>
    </row>
    <row r="1238" spans="1:7" x14ac:dyDescent="0.25">
      <c r="A1238" s="44" t="s">
        <v>4312</v>
      </c>
      <c r="B1238" s="44" t="s">
        <v>3974</v>
      </c>
      <c r="C1238" s="45"/>
      <c r="D1238" s="45"/>
      <c r="E1238" s="45"/>
      <c r="F1238" s="45"/>
      <c r="G1238" s="46"/>
    </row>
    <row r="1239" spans="1:7" x14ac:dyDescent="0.25">
      <c r="A1239" s="41"/>
      <c r="B1239" s="41" t="s">
        <v>4201</v>
      </c>
      <c r="C1239" s="42" t="s">
        <v>4202</v>
      </c>
      <c r="D1239" s="42" t="s">
        <v>4309</v>
      </c>
      <c r="E1239" s="42"/>
      <c r="F1239" s="42"/>
      <c r="G1239" s="43"/>
    </row>
    <row r="1240" spans="1:7" x14ac:dyDescent="0.25">
      <c r="A1240" s="39" t="s">
        <v>4304</v>
      </c>
      <c r="B1240" s="39"/>
      <c r="C1240" s="40">
        <v>1</v>
      </c>
      <c r="D1240" s="40">
        <v>4.4000000000000004</v>
      </c>
      <c r="E1240" s="40"/>
      <c r="F1240" s="40"/>
      <c r="G1240" s="40">
        <f t="shared" ref="G1240:G1247" si="34">PRODUCT(C1240:F1240)</f>
        <v>4.4000000000000004</v>
      </c>
    </row>
    <row r="1241" spans="1:7" x14ac:dyDescent="0.25">
      <c r="A1241" s="39"/>
      <c r="B1241" s="39"/>
      <c r="C1241" s="40">
        <v>1</v>
      </c>
      <c r="D1241" s="40">
        <v>4.6500000000000004</v>
      </c>
      <c r="E1241" s="40"/>
      <c r="F1241" s="40"/>
      <c r="G1241" s="40">
        <f t="shared" si="34"/>
        <v>4.6500000000000004</v>
      </c>
    </row>
    <row r="1242" spans="1:7" x14ac:dyDescent="0.25">
      <c r="A1242" s="39" t="s">
        <v>4305</v>
      </c>
      <c r="B1242" s="39"/>
      <c r="C1242" s="40">
        <v>1</v>
      </c>
      <c r="D1242" s="40">
        <v>5.9</v>
      </c>
      <c r="E1242" s="40"/>
      <c r="F1242" s="40"/>
      <c r="G1242" s="40">
        <f t="shared" si="34"/>
        <v>5.9</v>
      </c>
    </row>
    <row r="1243" spans="1:7" x14ac:dyDescent="0.25">
      <c r="A1243" s="39" t="s">
        <v>4310</v>
      </c>
      <c r="B1243" s="39"/>
      <c r="C1243" s="40">
        <v>1</v>
      </c>
      <c r="D1243" s="40">
        <v>4.0999999999999996</v>
      </c>
      <c r="E1243" s="40"/>
      <c r="F1243" s="40"/>
      <c r="G1243" s="40">
        <f t="shared" si="34"/>
        <v>4.0999999999999996</v>
      </c>
    </row>
    <row r="1244" spans="1:7" x14ac:dyDescent="0.25">
      <c r="A1244" s="39" t="s">
        <v>4306</v>
      </c>
      <c r="B1244" s="39"/>
      <c r="C1244" s="40">
        <v>1</v>
      </c>
      <c r="D1244" s="40">
        <v>5.6</v>
      </c>
      <c r="E1244" s="40"/>
      <c r="F1244" s="40"/>
      <c r="G1244" s="40">
        <f t="shared" si="34"/>
        <v>5.6</v>
      </c>
    </row>
    <row r="1245" spans="1:7" x14ac:dyDescent="0.25">
      <c r="A1245" s="39"/>
      <c r="B1245" s="39"/>
      <c r="C1245" s="40">
        <v>1</v>
      </c>
      <c r="D1245" s="40">
        <v>4.2</v>
      </c>
      <c r="E1245" s="40"/>
      <c r="F1245" s="40"/>
      <c r="G1245" s="40">
        <f t="shared" si="34"/>
        <v>4.2</v>
      </c>
    </row>
    <row r="1246" spans="1:7" x14ac:dyDescent="0.25">
      <c r="A1246" s="39" t="s">
        <v>4305</v>
      </c>
      <c r="B1246" s="39"/>
      <c r="C1246" s="40">
        <v>1</v>
      </c>
      <c r="D1246" s="40">
        <v>8.9</v>
      </c>
      <c r="E1246" s="40"/>
      <c r="F1246" s="40"/>
      <c r="G1246" s="40">
        <f t="shared" si="34"/>
        <v>8.9</v>
      </c>
    </row>
    <row r="1247" spans="1:7" x14ac:dyDescent="0.25">
      <c r="A1247" s="39" t="s">
        <v>4310</v>
      </c>
      <c r="B1247" s="39"/>
      <c r="C1247" s="40">
        <v>1</v>
      </c>
      <c r="D1247" s="40">
        <v>4.8</v>
      </c>
      <c r="E1247" s="40"/>
      <c r="F1247" s="40"/>
      <c r="G1247" s="40">
        <f t="shared" si="34"/>
        <v>4.8</v>
      </c>
    </row>
    <row r="1249" spans="1:7" ht="45" customHeight="1" x14ac:dyDescent="0.25">
      <c r="A1249" s="36" t="s">
        <v>4313</v>
      </c>
      <c r="B1249" s="37" t="s">
        <v>4195</v>
      </c>
      <c r="C1249" s="36" t="s">
        <v>154</v>
      </c>
      <c r="D1249" s="36" t="s">
        <v>45</v>
      </c>
      <c r="E1249" s="1" t="s">
        <v>155</v>
      </c>
      <c r="F1249" s="1" t="s">
        <v>155</v>
      </c>
      <c r="G1249" s="38">
        <f>SUM(G1250:G1254)</f>
        <v>2.16</v>
      </c>
    </row>
    <row r="1250" spans="1:7" x14ac:dyDescent="0.25">
      <c r="A1250" s="44" t="s">
        <v>4312</v>
      </c>
      <c r="B1250" s="44" t="s">
        <v>3974</v>
      </c>
      <c r="C1250" s="45"/>
      <c r="D1250" s="45"/>
      <c r="E1250" s="45"/>
      <c r="F1250" s="45"/>
      <c r="G1250" s="46"/>
    </row>
    <row r="1251" spans="1:7" x14ac:dyDescent="0.25">
      <c r="A1251" s="41"/>
      <c r="B1251" s="41" t="s">
        <v>4201</v>
      </c>
      <c r="C1251" s="42" t="s">
        <v>4202</v>
      </c>
      <c r="D1251" s="42" t="s">
        <v>4203</v>
      </c>
      <c r="E1251" s="42" t="s">
        <v>4225</v>
      </c>
      <c r="F1251" s="42" t="s">
        <v>4211</v>
      </c>
      <c r="G1251" s="43"/>
    </row>
    <row r="1252" spans="1:7" x14ac:dyDescent="0.25">
      <c r="A1252" s="39" t="s">
        <v>4314</v>
      </c>
      <c r="B1252" s="39"/>
      <c r="C1252" s="40">
        <v>1</v>
      </c>
      <c r="D1252" s="40">
        <v>2.8</v>
      </c>
      <c r="E1252" s="40">
        <v>1.8</v>
      </c>
      <c r="F1252" s="40">
        <v>0.15</v>
      </c>
      <c r="G1252" s="40">
        <f>PRODUCT(C1252:F1252)</f>
        <v>0.75600000000000001</v>
      </c>
    </row>
    <row r="1253" spans="1:7" x14ac:dyDescent="0.25">
      <c r="A1253" s="39" t="s">
        <v>4301</v>
      </c>
      <c r="B1253" s="39"/>
      <c r="C1253" s="40">
        <v>1</v>
      </c>
      <c r="D1253" s="40">
        <v>2.6</v>
      </c>
      <c r="E1253" s="40">
        <v>2.4</v>
      </c>
      <c r="F1253" s="40">
        <v>0.15</v>
      </c>
      <c r="G1253" s="40">
        <f>PRODUCT(C1253:F1253)</f>
        <v>0.93599999999999994</v>
      </c>
    </row>
    <row r="1254" spans="1:7" x14ac:dyDescent="0.25">
      <c r="A1254" s="39"/>
      <c r="B1254" s="39"/>
      <c r="C1254" s="40">
        <v>1</v>
      </c>
      <c r="D1254" s="40">
        <v>1.3</v>
      </c>
      <c r="E1254" s="40">
        <v>2.4</v>
      </c>
      <c r="F1254" s="40">
        <v>0.15</v>
      </c>
      <c r="G1254" s="40">
        <f>PRODUCT(C1254:F1254)</f>
        <v>0.46799999999999997</v>
      </c>
    </row>
    <row r="1256" spans="1:7" ht="45" customHeight="1" x14ac:dyDescent="0.25">
      <c r="A1256" s="36" t="s">
        <v>4315</v>
      </c>
      <c r="B1256" s="37" t="s">
        <v>4195</v>
      </c>
      <c r="C1256" s="36" t="s">
        <v>156</v>
      </c>
      <c r="D1256" s="36" t="s">
        <v>16</v>
      </c>
      <c r="E1256" s="1" t="s">
        <v>157</v>
      </c>
      <c r="F1256" s="1" t="s">
        <v>157</v>
      </c>
      <c r="G1256" s="38">
        <f>SUM(G1257:G1260)</f>
        <v>742.59999999999991</v>
      </c>
    </row>
    <row r="1257" spans="1:7" x14ac:dyDescent="0.25">
      <c r="A1257" s="41"/>
      <c r="B1257" s="41" t="s">
        <v>4201</v>
      </c>
      <c r="C1257" s="42" t="s">
        <v>4202</v>
      </c>
      <c r="D1257" s="42" t="s">
        <v>16</v>
      </c>
      <c r="E1257" s="42" t="s">
        <v>4316</v>
      </c>
      <c r="F1257" s="42"/>
      <c r="G1257" s="43"/>
    </row>
    <row r="1258" spans="1:7" x14ac:dyDescent="0.25">
      <c r="A1258" s="44" t="s">
        <v>4317</v>
      </c>
      <c r="B1258" s="44" t="s">
        <v>3974</v>
      </c>
      <c r="C1258" s="45"/>
      <c r="D1258" s="45"/>
      <c r="E1258" s="45"/>
      <c r="F1258" s="45"/>
      <c r="G1258" s="46"/>
    </row>
    <row r="1259" spans="1:7" x14ac:dyDescent="0.25">
      <c r="A1259" s="39" t="s">
        <v>4318</v>
      </c>
      <c r="B1259" s="39"/>
      <c r="C1259" s="40">
        <v>1</v>
      </c>
      <c r="D1259" s="40">
        <v>767</v>
      </c>
      <c r="E1259" s="40">
        <v>0.47</v>
      </c>
      <c r="F1259" s="40"/>
      <c r="G1259" s="40">
        <f>PRODUCT(C1259:F1259)</f>
        <v>360.48999999999995</v>
      </c>
    </row>
    <row r="1260" spans="1:7" x14ac:dyDescent="0.25">
      <c r="A1260" s="39" t="s">
        <v>274</v>
      </c>
      <c r="B1260" s="39"/>
      <c r="C1260" s="40">
        <v>1</v>
      </c>
      <c r="D1260" s="40">
        <v>813</v>
      </c>
      <c r="E1260" s="40">
        <v>0.47</v>
      </c>
      <c r="F1260" s="40"/>
      <c r="G1260" s="40">
        <f>PRODUCT(C1260:F1260)</f>
        <v>382.10999999999996</v>
      </c>
    </row>
    <row r="1262" spans="1:7" ht="45" customHeight="1" x14ac:dyDescent="0.25">
      <c r="A1262" s="36" t="s">
        <v>4319</v>
      </c>
      <c r="B1262" s="37" t="s">
        <v>4195</v>
      </c>
      <c r="C1262" s="36" t="s">
        <v>158</v>
      </c>
      <c r="D1262" s="36" t="s">
        <v>109</v>
      </c>
      <c r="E1262" s="1" t="s">
        <v>159</v>
      </c>
      <c r="F1262" s="1" t="s">
        <v>159</v>
      </c>
      <c r="G1262" s="38">
        <f>SUM(G1263:G1267)</f>
        <v>38931.199999999997</v>
      </c>
    </row>
    <row r="1263" spans="1:7" x14ac:dyDescent="0.25">
      <c r="A1263" s="41"/>
      <c r="B1263" s="41" t="s">
        <v>4201</v>
      </c>
      <c r="C1263" s="42" t="s">
        <v>4202</v>
      </c>
      <c r="D1263" s="42" t="s">
        <v>16</v>
      </c>
      <c r="E1263" s="42" t="s">
        <v>4286</v>
      </c>
      <c r="F1263" s="42"/>
      <c r="G1263" s="43"/>
    </row>
    <row r="1264" spans="1:7" x14ac:dyDescent="0.25">
      <c r="A1264" s="44" t="s">
        <v>4317</v>
      </c>
      <c r="B1264" s="44" t="s">
        <v>3974</v>
      </c>
      <c r="C1264" s="45"/>
      <c r="D1264" s="45"/>
      <c r="E1264" s="45"/>
      <c r="F1264" s="45"/>
      <c r="G1264" s="46"/>
    </row>
    <row r="1265" spans="1:7" x14ac:dyDescent="0.25">
      <c r="A1265" s="39" t="s">
        <v>4318</v>
      </c>
      <c r="B1265" s="39"/>
      <c r="C1265" s="40">
        <v>1</v>
      </c>
      <c r="D1265" s="40">
        <v>767</v>
      </c>
      <c r="E1265" s="40">
        <v>22.4</v>
      </c>
      <c r="F1265" s="40"/>
      <c r="G1265" s="40">
        <f>PRODUCT(C1265:F1265)</f>
        <v>17180.8</v>
      </c>
    </row>
    <row r="1266" spans="1:7" x14ac:dyDescent="0.25">
      <c r="A1266" s="39" t="s">
        <v>274</v>
      </c>
      <c r="B1266" s="39"/>
      <c r="C1266" s="40">
        <v>1</v>
      </c>
      <c r="D1266" s="40">
        <v>813</v>
      </c>
      <c r="E1266" s="40">
        <v>22.4</v>
      </c>
      <c r="F1266" s="40"/>
      <c r="G1266" s="40">
        <f>PRODUCT(C1266:F1266)</f>
        <v>18211.199999999997</v>
      </c>
    </row>
    <row r="1267" spans="1:7" x14ac:dyDescent="0.25">
      <c r="A1267" s="39" t="s">
        <v>4260</v>
      </c>
      <c r="B1267" s="39"/>
      <c r="C1267" s="40">
        <v>10</v>
      </c>
      <c r="D1267" s="40">
        <v>35392</v>
      </c>
      <c r="E1267" s="40"/>
      <c r="F1267" s="40"/>
      <c r="G1267" s="40">
        <f>C1267 * D1267/100</f>
        <v>3539.2</v>
      </c>
    </row>
    <row r="1269" spans="1:7" ht="45" customHeight="1" x14ac:dyDescent="0.25">
      <c r="A1269" s="36" t="s">
        <v>4320</v>
      </c>
      <c r="B1269" s="37" t="s">
        <v>4195</v>
      </c>
      <c r="C1269" s="36" t="s">
        <v>160</v>
      </c>
      <c r="D1269" s="36" t="s">
        <v>45</v>
      </c>
      <c r="E1269" s="1" t="s">
        <v>161</v>
      </c>
      <c r="F1269" s="1" t="s">
        <v>161</v>
      </c>
      <c r="G1269" s="38">
        <f>SUM(G1270:G1273)</f>
        <v>339.7</v>
      </c>
    </row>
    <row r="1270" spans="1:7" x14ac:dyDescent="0.25">
      <c r="A1270" s="41"/>
      <c r="B1270" s="41" t="s">
        <v>4201</v>
      </c>
      <c r="C1270" s="42" t="s">
        <v>4202</v>
      </c>
      <c r="D1270" s="42" t="s">
        <v>16</v>
      </c>
      <c r="E1270" s="42" t="s">
        <v>4283</v>
      </c>
      <c r="F1270" s="42"/>
      <c r="G1270" s="43"/>
    </row>
    <row r="1271" spans="1:7" x14ac:dyDescent="0.25">
      <c r="A1271" s="44" t="s">
        <v>4317</v>
      </c>
      <c r="B1271" s="44" t="s">
        <v>3974</v>
      </c>
      <c r="C1271" s="45"/>
      <c r="D1271" s="45"/>
      <c r="E1271" s="45"/>
      <c r="F1271" s="45"/>
      <c r="G1271" s="46"/>
    </row>
    <row r="1272" spans="1:7" x14ac:dyDescent="0.25">
      <c r="A1272" s="39" t="s">
        <v>4318</v>
      </c>
      <c r="B1272" s="39"/>
      <c r="C1272" s="40">
        <v>1</v>
      </c>
      <c r="D1272" s="40">
        <v>767</v>
      </c>
      <c r="E1272" s="40">
        <v>0.215</v>
      </c>
      <c r="F1272" s="40"/>
      <c r="G1272" s="40">
        <f>PRODUCT(C1272:F1272)</f>
        <v>164.905</v>
      </c>
    </row>
    <row r="1273" spans="1:7" x14ac:dyDescent="0.25">
      <c r="A1273" s="39" t="s">
        <v>274</v>
      </c>
      <c r="B1273" s="39"/>
      <c r="C1273" s="40">
        <v>1</v>
      </c>
      <c r="D1273" s="40">
        <v>813</v>
      </c>
      <c r="E1273" s="40">
        <v>0.215</v>
      </c>
      <c r="F1273" s="40"/>
      <c r="G1273" s="40">
        <f>PRODUCT(C1273:F1273)</f>
        <v>174.79499999999999</v>
      </c>
    </row>
    <row r="1275" spans="1:7" ht="45" customHeight="1" x14ac:dyDescent="0.25">
      <c r="A1275" s="36" t="s">
        <v>4321</v>
      </c>
      <c r="B1275" s="37" t="s">
        <v>4195</v>
      </c>
      <c r="C1275" s="36" t="s">
        <v>162</v>
      </c>
      <c r="D1275" s="36" t="s">
        <v>16</v>
      </c>
      <c r="E1275" s="1" t="s">
        <v>163</v>
      </c>
      <c r="F1275" s="1" t="s">
        <v>163</v>
      </c>
      <c r="G1275" s="38">
        <f>SUM(G1276:G1284)</f>
        <v>1670.5650000000001</v>
      </c>
    </row>
    <row r="1276" spans="1:7" x14ac:dyDescent="0.25">
      <c r="A1276" s="41"/>
      <c r="B1276" s="41" t="s">
        <v>4201</v>
      </c>
      <c r="C1276" s="42" t="s">
        <v>4202</v>
      </c>
      <c r="D1276" s="42" t="s">
        <v>4309</v>
      </c>
      <c r="E1276" s="42" t="s">
        <v>4211</v>
      </c>
      <c r="F1276" s="42"/>
      <c r="G1276" s="43"/>
    </row>
    <row r="1277" spans="1:7" x14ac:dyDescent="0.25">
      <c r="A1277" s="44" t="s">
        <v>4317</v>
      </c>
      <c r="B1277" s="44" t="s">
        <v>3974</v>
      </c>
      <c r="C1277" s="45"/>
      <c r="D1277" s="45"/>
      <c r="E1277" s="45"/>
      <c r="F1277" s="45"/>
      <c r="G1277" s="46"/>
    </row>
    <row r="1278" spans="1:7" x14ac:dyDescent="0.25">
      <c r="A1278" s="39" t="s">
        <v>4318</v>
      </c>
      <c r="B1278" s="39"/>
      <c r="C1278" s="40">
        <v>1</v>
      </c>
      <c r="D1278" s="40">
        <v>767</v>
      </c>
      <c r="E1278" s="40"/>
      <c r="F1278" s="40"/>
      <c r="G1278" s="40">
        <f t="shared" ref="G1278:G1284" si="35">PRODUCT(C1278:F1278)</f>
        <v>767</v>
      </c>
    </row>
    <row r="1279" spans="1:7" x14ac:dyDescent="0.25">
      <c r="A1279" s="39" t="s">
        <v>4310</v>
      </c>
      <c r="B1279" s="39"/>
      <c r="C1279" s="40">
        <v>1</v>
      </c>
      <c r="D1279" s="40">
        <v>98.5</v>
      </c>
      <c r="E1279" s="40">
        <v>0.35</v>
      </c>
      <c r="F1279" s="40"/>
      <c r="G1279" s="40">
        <f t="shared" si="35"/>
        <v>34.474999999999994</v>
      </c>
    </row>
    <row r="1280" spans="1:7" x14ac:dyDescent="0.25">
      <c r="A1280" s="39"/>
      <c r="B1280" s="39"/>
      <c r="C1280" s="40">
        <v>1</v>
      </c>
      <c r="D1280" s="40">
        <v>17.7</v>
      </c>
      <c r="E1280" s="40">
        <v>0.1</v>
      </c>
      <c r="F1280" s="40"/>
      <c r="G1280" s="40">
        <f t="shared" si="35"/>
        <v>1.77</v>
      </c>
    </row>
    <row r="1281" spans="1:7" x14ac:dyDescent="0.25">
      <c r="A1281" s="39" t="s">
        <v>274</v>
      </c>
      <c r="B1281" s="39"/>
      <c r="C1281" s="40">
        <v>1</v>
      </c>
      <c r="D1281" s="40">
        <v>813</v>
      </c>
      <c r="E1281" s="40"/>
      <c r="F1281" s="40"/>
      <c r="G1281" s="40">
        <f t="shared" si="35"/>
        <v>813</v>
      </c>
    </row>
    <row r="1282" spans="1:7" x14ac:dyDescent="0.25">
      <c r="A1282" s="39" t="s">
        <v>4310</v>
      </c>
      <c r="B1282" s="39"/>
      <c r="C1282" s="40">
        <v>1</v>
      </c>
      <c r="D1282" s="40">
        <v>128.30000000000001</v>
      </c>
      <c r="E1282" s="40">
        <v>0.35</v>
      </c>
      <c r="F1282" s="40"/>
      <c r="G1282" s="40">
        <f t="shared" si="35"/>
        <v>44.905000000000001</v>
      </c>
    </row>
    <row r="1283" spans="1:7" x14ac:dyDescent="0.25">
      <c r="A1283" s="39"/>
      <c r="B1283" s="39"/>
      <c r="C1283" s="40">
        <v>1</v>
      </c>
      <c r="D1283" s="40">
        <v>21.8</v>
      </c>
      <c r="E1283" s="40">
        <v>0.35</v>
      </c>
      <c r="F1283" s="40"/>
      <c r="G1283" s="40">
        <f t="shared" si="35"/>
        <v>7.63</v>
      </c>
    </row>
    <row r="1284" spans="1:7" x14ac:dyDescent="0.25">
      <c r="A1284" s="39"/>
      <c r="B1284" s="39"/>
      <c r="C1284" s="40">
        <v>1</v>
      </c>
      <c r="D1284" s="40">
        <v>5.0999999999999996</v>
      </c>
      <c r="E1284" s="40">
        <v>0.35</v>
      </c>
      <c r="F1284" s="40"/>
      <c r="G1284" s="40">
        <f t="shared" si="35"/>
        <v>1.7849999999999997</v>
      </c>
    </row>
    <row r="1286" spans="1:7" ht="45" customHeight="1" x14ac:dyDescent="0.25">
      <c r="A1286" s="36" t="s">
        <v>4322</v>
      </c>
      <c r="B1286" s="37" t="s">
        <v>4195</v>
      </c>
      <c r="C1286" s="36" t="s">
        <v>164</v>
      </c>
      <c r="D1286" s="36" t="s">
        <v>16</v>
      </c>
      <c r="E1286" s="1" t="s">
        <v>165</v>
      </c>
      <c r="F1286" s="1" t="s">
        <v>165</v>
      </c>
      <c r="G1286" s="38">
        <f>SUM(G1287:G1290)</f>
        <v>1580</v>
      </c>
    </row>
    <row r="1287" spans="1:7" x14ac:dyDescent="0.25">
      <c r="A1287" s="41"/>
      <c r="B1287" s="41" t="s">
        <v>4201</v>
      </c>
      <c r="C1287" s="42" t="s">
        <v>4202</v>
      </c>
      <c r="D1287" s="42" t="s">
        <v>16</v>
      </c>
      <c r="E1287" s="42"/>
      <c r="F1287" s="42"/>
      <c r="G1287" s="43"/>
    </row>
    <row r="1288" spans="1:7" x14ac:dyDescent="0.25">
      <c r="A1288" s="44" t="s">
        <v>4317</v>
      </c>
      <c r="B1288" s="44" t="s">
        <v>3974</v>
      </c>
      <c r="C1288" s="45"/>
      <c r="D1288" s="45"/>
      <c r="E1288" s="45"/>
      <c r="F1288" s="45"/>
      <c r="G1288" s="46"/>
    </row>
    <row r="1289" spans="1:7" x14ac:dyDescent="0.25">
      <c r="A1289" s="39" t="s">
        <v>4318</v>
      </c>
      <c r="B1289" s="39"/>
      <c r="C1289" s="40">
        <v>1</v>
      </c>
      <c r="D1289" s="40">
        <v>767</v>
      </c>
      <c r="E1289" s="40"/>
      <c r="F1289" s="40"/>
      <c r="G1289" s="40">
        <f>PRODUCT(C1289:F1289)</f>
        <v>767</v>
      </c>
    </row>
    <row r="1290" spans="1:7" x14ac:dyDescent="0.25">
      <c r="A1290" s="39" t="s">
        <v>274</v>
      </c>
      <c r="B1290" s="39"/>
      <c r="C1290" s="40">
        <v>1</v>
      </c>
      <c r="D1290" s="40">
        <v>813</v>
      </c>
      <c r="E1290" s="40"/>
      <c r="F1290" s="40"/>
      <c r="G1290" s="40">
        <f>PRODUCT(C1290:F1290)</f>
        <v>813</v>
      </c>
    </row>
    <row r="1292" spans="1:7" x14ac:dyDescent="0.25">
      <c r="B1292" t="s">
        <v>4193</v>
      </c>
      <c r="C1292" s="34" t="s">
        <v>7</v>
      </c>
      <c r="D1292" s="35" t="s">
        <v>8</v>
      </c>
      <c r="E1292" s="34" t="s">
        <v>9</v>
      </c>
    </row>
    <row r="1293" spans="1:7" x14ac:dyDescent="0.25">
      <c r="B1293" t="s">
        <v>4193</v>
      </c>
      <c r="C1293" s="34" t="s">
        <v>10</v>
      </c>
      <c r="D1293" s="35" t="s">
        <v>21</v>
      </c>
      <c r="E1293" s="34" t="s">
        <v>73</v>
      </c>
    </row>
    <row r="1294" spans="1:7" x14ac:dyDescent="0.25">
      <c r="B1294" t="s">
        <v>4193</v>
      </c>
      <c r="C1294" s="34" t="s">
        <v>12</v>
      </c>
      <c r="D1294" s="35" t="s">
        <v>166</v>
      </c>
      <c r="E1294" s="34" t="s">
        <v>167</v>
      </c>
    </row>
    <row r="1296" spans="1:7" ht="45" customHeight="1" x14ac:dyDescent="0.25">
      <c r="A1296" s="36" t="s">
        <v>4323</v>
      </c>
      <c r="B1296" s="37" t="s">
        <v>4195</v>
      </c>
      <c r="C1296" s="36" t="s">
        <v>169</v>
      </c>
      <c r="D1296" s="36" t="s">
        <v>16</v>
      </c>
      <c r="E1296" s="1" t="s">
        <v>170</v>
      </c>
      <c r="F1296" s="1" t="s">
        <v>170</v>
      </c>
      <c r="G1296" s="38">
        <f>SUM(G1297:G1300)</f>
        <v>199</v>
      </c>
    </row>
    <row r="1297" spans="1:7" x14ac:dyDescent="0.25">
      <c r="A1297" s="41"/>
      <c r="B1297" s="41" t="s">
        <v>4201</v>
      </c>
      <c r="C1297" s="42" t="s">
        <v>4202</v>
      </c>
      <c r="D1297" s="42" t="s">
        <v>42</v>
      </c>
      <c r="E1297" s="42" t="s">
        <v>4203</v>
      </c>
      <c r="F1297" s="42"/>
      <c r="G1297" s="43"/>
    </row>
    <row r="1298" spans="1:7" x14ac:dyDescent="0.25">
      <c r="A1298" s="44" t="s">
        <v>4239</v>
      </c>
      <c r="B1298" s="44" t="s">
        <v>3974</v>
      </c>
      <c r="C1298" s="45"/>
      <c r="D1298" s="45"/>
      <c r="E1298" s="45"/>
      <c r="F1298" s="45"/>
      <c r="G1298" s="46"/>
    </row>
    <row r="1299" spans="1:7" x14ac:dyDescent="0.25">
      <c r="A1299" s="39"/>
      <c r="B1299" s="39"/>
      <c r="C1299" s="40">
        <v>1</v>
      </c>
      <c r="D1299" s="40">
        <v>71.5</v>
      </c>
      <c r="E1299" s="40">
        <v>2</v>
      </c>
      <c r="F1299" s="40"/>
      <c r="G1299" s="40">
        <f>PRODUCT(C1299:F1299)</f>
        <v>143</v>
      </c>
    </row>
    <row r="1300" spans="1:7" x14ac:dyDescent="0.25">
      <c r="A1300" s="39"/>
      <c r="B1300" s="39"/>
      <c r="C1300" s="40">
        <v>1</v>
      </c>
      <c r="D1300" s="40">
        <v>28</v>
      </c>
      <c r="E1300" s="40">
        <v>2</v>
      </c>
      <c r="F1300" s="40"/>
      <c r="G1300" s="40">
        <f>PRODUCT(C1300:F1300)</f>
        <v>56</v>
      </c>
    </row>
    <row r="1302" spans="1:7" ht="45" customHeight="1" x14ac:dyDescent="0.25">
      <c r="A1302" s="36" t="s">
        <v>4324</v>
      </c>
      <c r="B1302" s="37" t="s">
        <v>4195</v>
      </c>
      <c r="C1302" s="36" t="s">
        <v>171</v>
      </c>
      <c r="D1302" s="36" t="s">
        <v>16</v>
      </c>
      <c r="E1302" s="1" t="s">
        <v>172</v>
      </c>
      <c r="F1302" s="1" t="s">
        <v>172</v>
      </c>
      <c r="G1302" s="38">
        <f>SUM(G1303:G1306)</f>
        <v>99.5</v>
      </c>
    </row>
    <row r="1303" spans="1:7" x14ac:dyDescent="0.25">
      <c r="A1303" s="41"/>
      <c r="B1303" s="41" t="s">
        <v>4201</v>
      </c>
      <c r="C1303" s="42" t="s">
        <v>4202</v>
      </c>
      <c r="D1303" s="42" t="s">
        <v>42</v>
      </c>
      <c r="E1303" s="42" t="s">
        <v>4225</v>
      </c>
      <c r="F1303" s="42"/>
      <c r="G1303" s="43"/>
    </row>
    <row r="1304" spans="1:7" x14ac:dyDescent="0.25">
      <c r="A1304" s="44" t="s">
        <v>4239</v>
      </c>
      <c r="B1304" s="44" t="s">
        <v>3974</v>
      </c>
      <c r="C1304" s="45"/>
      <c r="D1304" s="45"/>
      <c r="E1304" s="45"/>
      <c r="F1304" s="45"/>
      <c r="G1304" s="46"/>
    </row>
    <row r="1305" spans="1:7" x14ac:dyDescent="0.25">
      <c r="A1305" s="39"/>
      <c r="B1305" s="39"/>
      <c r="C1305" s="40">
        <v>1</v>
      </c>
      <c r="D1305" s="40">
        <v>71.5</v>
      </c>
      <c r="E1305" s="40">
        <v>1</v>
      </c>
      <c r="F1305" s="40"/>
      <c r="G1305" s="40">
        <f>PRODUCT(C1305:F1305)</f>
        <v>71.5</v>
      </c>
    </row>
    <row r="1306" spans="1:7" x14ac:dyDescent="0.25">
      <c r="A1306" s="39"/>
      <c r="B1306" s="39"/>
      <c r="C1306" s="40">
        <v>1</v>
      </c>
      <c r="D1306" s="40">
        <v>28</v>
      </c>
      <c r="E1306" s="40">
        <v>1</v>
      </c>
      <c r="F1306" s="40"/>
      <c r="G1306" s="40">
        <f>PRODUCT(C1306:F1306)</f>
        <v>28</v>
      </c>
    </row>
    <row r="1308" spans="1:7" ht="45" customHeight="1" x14ac:dyDescent="0.25">
      <c r="A1308" s="36" t="s">
        <v>4325</v>
      </c>
      <c r="B1308" s="37" t="s">
        <v>4195</v>
      </c>
      <c r="C1308" s="36" t="s">
        <v>173</v>
      </c>
      <c r="D1308" s="36" t="s">
        <v>45</v>
      </c>
      <c r="E1308" s="1" t="s">
        <v>174</v>
      </c>
      <c r="F1308" s="1" t="s">
        <v>174</v>
      </c>
      <c r="G1308" s="38">
        <f>SUM(G1309:G1313)</f>
        <v>11.96</v>
      </c>
    </row>
    <row r="1309" spans="1:7" x14ac:dyDescent="0.25">
      <c r="A1309" s="41"/>
      <c r="B1309" s="41" t="s">
        <v>4201</v>
      </c>
      <c r="C1309" s="42" t="s">
        <v>4202</v>
      </c>
      <c r="D1309" s="42" t="s">
        <v>16</v>
      </c>
      <c r="E1309" s="42" t="s">
        <v>4283</v>
      </c>
      <c r="F1309" s="42"/>
      <c r="G1309" s="43"/>
    </row>
    <row r="1310" spans="1:7" x14ac:dyDescent="0.25">
      <c r="A1310" s="44" t="s">
        <v>4239</v>
      </c>
      <c r="B1310" s="44" t="s">
        <v>3974</v>
      </c>
      <c r="C1310" s="45"/>
      <c r="D1310" s="45"/>
      <c r="E1310" s="45"/>
      <c r="F1310" s="45"/>
      <c r="G1310" s="46"/>
    </row>
    <row r="1311" spans="1:7" x14ac:dyDescent="0.25">
      <c r="A1311" s="39"/>
      <c r="B1311" s="39"/>
      <c r="C1311" s="40">
        <v>1</v>
      </c>
      <c r="D1311" s="40">
        <v>71.5</v>
      </c>
      <c r="E1311" s="40">
        <v>0.08</v>
      </c>
      <c r="F1311" s="40"/>
      <c r="G1311" s="40">
        <f>PRODUCT(C1311:F1311)</f>
        <v>5.72</v>
      </c>
    </row>
    <row r="1312" spans="1:7" x14ac:dyDescent="0.25">
      <c r="A1312" s="39"/>
      <c r="B1312" s="39"/>
      <c r="C1312" s="40">
        <v>1</v>
      </c>
      <c r="D1312" s="40">
        <v>28</v>
      </c>
      <c r="E1312" s="40">
        <v>0.08</v>
      </c>
      <c r="F1312" s="40"/>
      <c r="G1312" s="40">
        <f>PRODUCT(C1312:F1312)</f>
        <v>2.2400000000000002</v>
      </c>
    </row>
    <row r="1313" spans="1:7" x14ac:dyDescent="0.25">
      <c r="A1313" s="39" t="s">
        <v>4326</v>
      </c>
      <c r="B1313" s="39"/>
      <c r="C1313" s="40">
        <v>1</v>
      </c>
      <c r="D1313" s="40">
        <v>50</v>
      </c>
      <c r="E1313" s="40">
        <v>0.08</v>
      </c>
      <c r="F1313" s="40"/>
      <c r="G1313" s="40">
        <f>PRODUCT(C1313:F1313)</f>
        <v>4</v>
      </c>
    </row>
    <row r="1315" spans="1:7" ht="45" customHeight="1" x14ac:dyDescent="0.25">
      <c r="A1315" s="36" t="s">
        <v>4327</v>
      </c>
      <c r="B1315" s="37" t="s">
        <v>4195</v>
      </c>
      <c r="C1315" s="36" t="s">
        <v>175</v>
      </c>
      <c r="D1315" s="36" t="s">
        <v>16</v>
      </c>
      <c r="E1315" s="1" t="s">
        <v>176</v>
      </c>
      <c r="F1315" s="1" t="s">
        <v>176</v>
      </c>
      <c r="G1315" s="38">
        <f>SUM(G1316:G1319)</f>
        <v>99.5</v>
      </c>
    </row>
    <row r="1316" spans="1:7" x14ac:dyDescent="0.25">
      <c r="A1316" s="41"/>
      <c r="B1316" s="41" t="s">
        <v>4201</v>
      </c>
      <c r="C1316" s="42" t="s">
        <v>4202</v>
      </c>
      <c r="D1316" s="42" t="s">
        <v>42</v>
      </c>
      <c r="E1316" s="42" t="s">
        <v>4225</v>
      </c>
      <c r="F1316" s="42"/>
      <c r="G1316" s="43"/>
    </row>
    <row r="1317" spans="1:7" x14ac:dyDescent="0.25">
      <c r="A1317" s="44" t="s">
        <v>4239</v>
      </c>
      <c r="B1317" s="44" t="s">
        <v>3974</v>
      </c>
      <c r="C1317" s="45"/>
      <c r="D1317" s="45"/>
      <c r="E1317" s="45"/>
      <c r="F1317" s="45"/>
      <c r="G1317" s="46"/>
    </row>
    <row r="1318" spans="1:7" x14ac:dyDescent="0.25">
      <c r="A1318" s="39"/>
      <c r="B1318" s="39"/>
      <c r="C1318" s="40">
        <v>1</v>
      </c>
      <c r="D1318" s="40">
        <v>71.5</v>
      </c>
      <c r="E1318" s="40">
        <v>1</v>
      </c>
      <c r="F1318" s="40"/>
      <c r="G1318" s="40">
        <f>PRODUCT(C1318:F1318)</f>
        <v>71.5</v>
      </c>
    </row>
    <row r="1319" spans="1:7" x14ac:dyDescent="0.25">
      <c r="A1319" s="39"/>
      <c r="B1319" s="39"/>
      <c r="C1319" s="40">
        <v>1</v>
      </c>
      <c r="D1319" s="40">
        <v>28</v>
      </c>
      <c r="E1319" s="40">
        <v>1</v>
      </c>
      <c r="F1319" s="40"/>
      <c r="G1319" s="40">
        <f>PRODUCT(C1319:F1319)</f>
        <v>28</v>
      </c>
    </row>
    <row r="1321" spans="1:7" ht="45" customHeight="1" x14ac:dyDescent="0.25">
      <c r="A1321" s="36" t="s">
        <v>4328</v>
      </c>
      <c r="B1321" s="37" t="s">
        <v>4195</v>
      </c>
      <c r="C1321" s="36" t="s">
        <v>177</v>
      </c>
      <c r="D1321" s="36" t="s">
        <v>42</v>
      </c>
      <c r="E1321" s="1" t="s">
        <v>178</v>
      </c>
      <c r="F1321" s="1" t="s">
        <v>178</v>
      </c>
      <c r="G1321" s="38">
        <f>SUM(G1322:G1325)</f>
        <v>149.5</v>
      </c>
    </row>
    <row r="1322" spans="1:7" x14ac:dyDescent="0.25">
      <c r="A1322" s="44" t="s">
        <v>4239</v>
      </c>
      <c r="B1322" s="44" t="s">
        <v>3974</v>
      </c>
      <c r="C1322" s="45"/>
      <c r="D1322" s="45"/>
      <c r="E1322" s="45"/>
      <c r="F1322" s="45"/>
      <c r="G1322" s="46"/>
    </row>
    <row r="1323" spans="1:7" x14ac:dyDescent="0.25">
      <c r="A1323" s="39"/>
      <c r="B1323" s="39"/>
      <c r="C1323" s="40">
        <v>1</v>
      </c>
      <c r="D1323" s="40">
        <v>71.5</v>
      </c>
      <c r="E1323" s="40"/>
      <c r="F1323" s="40"/>
      <c r="G1323" s="40">
        <f>PRODUCT(C1323:F1323)</f>
        <v>71.5</v>
      </c>
    </row>
    <row r="1324" spans="1:7" x14ac:dyDescent="0.25">
      <c r="A1324" s="39"/>
      <c r="B1324" s="39"/>
      <c r="C1324" s="40">
        <v>1</v>
      </c>
      <c r="D1324" s="40">
        <v>28</v>
      </c>
      <c r="E1324" s="40"/>
      <c r="F1324" s="40"/>
      <c r="G1324" s="40">
        <f>PRODUCT(C1324:F1324)</f>
        <v>28</v>
      </c>
    </row>
    <row r="1325" spans="1:7" x14ac:dyDescent="0.25">
      <c r="A1325" s="39" t="s">
        <v>4326</v>
      </c>
      <c r="B1325" s="39"/>
      <c r="C1325" s="40">
        <v>1</v>
      </c>
      <c r="D1325" s="40">
        <v>50</v>
      </c>
      <c r="E1325" s="40"/>
      <c r="F1325" s="40"/>
      <c r="G1325" s="40">
        <f>PRODUCT(C1325:F1325)</f>
        <v>50</v>
      </c>
    </row>
    <row r="1327" spans="1:7" x14ac:dyDescent="0.25">
      <c r="B1327" t="s">
        <v>4193</v>
      </c>
      <c r="C1327" s="34" t="s">
        <v>7</v>
      </c>
      <c r="D1327" s="35" t="s">
        <v>8</v>
      </c>
      <c r="E1327" s="34" t="s">
        <v>9</v>
      </c>
    </row>
    <row r="1328" spans="1:7" x14ac:dyDescent="0.25">
      <c r="B1328" t="s">
        <v>4193</v>
      </c>
      <c r="C1328" s="34" t="s">
        <v>10</v>
      </c>
      <c r="D1328" s="35" t="s">
        <v>21</v>
      </c>
      <c r="E1328" s="34" t="s">
        <v>73</v>
      </c>
    </row>
    <row r="1329" spans="1:7" x14ac:dyDescent="0.25">
      <c r="B1329" t="s">
        <v>4193</v>
      </c>
      <c r="C1329" s="34" t="s">
        <v>12</v>
      </c>
      <c r="D1329" s="35" t="s">
        <v>179</v>
      </c>
      <c r="E1329" s="34" t="s">
        <v>180</v>
      </c>
    </row>
    <row r="1331" spans="1:7" ht="45" customHeight="1" x14ac:dyDescent="0.25">
      <c r="A1331" s="36" t="s">
        <v>4329</v>
      </c>
      <c r="B1331" s="37" t="s">
        <v>4195</v>
      </c>
      <c r="C1331" s="36" t="s">
        <v>182</v>
      </c>
      <c r="D1331" s="36" t="s">
        <v>45</v>
      </c>
      <c r="E1331" s="1" t="s">
        <v>183</v>
      </c>
      <c r="F1331" s="1" t="s">
        <v>183</v>
      </c>
      <c r="G1331" s="38">
        <f>SUM(G1332:G1335)</f>
        <v>31.75</v>
      </c>
    </row>
    <row r="1332" spans="1:7" x14ac:dyDescent="0.25">
      <c r="A1332" s="41"/>
      <c r="B1332" s="41" t="s">
        <v>4201</v>
      </c>
      <c r="C1332" s="42" t="s">
        <v>4202</v>
      </c>
      <c r="D1332" s="42" t="s">
        <v>16</v>
      </c>
      <c r="E1332" s="42" t="s">
        <v>4225</v>
      </c>
      <c r="F1332" s="42"/>
      <c r="G1332" s="43"/>
    </row>
    <row r="1333" spans="1:7" x14ac:dyDescent="0.25">
      <c r="A1333" s="44" t="s">
        <v>4330</v>
      </c>
      <c r="B1333" s="44" t="s">
        <v>3974</v>
      </c>
      <c r="C1333" s="45"/>
      <c r="D1333" s="45"/>
      <c r="E1333" s="45"/>
      <c r="F1333" s="45"/>
      <c r="G1333" s="46"/>
    </row>
    <row r="1334" spans="1:7" x14ac:dyDescent="0.25">
      <c r="A1334" s="39"/>
      <c r="B1334" s="39"/>
      <c r="C1334" s="40">
        <v>1</v>
      </c>
      <c r="D1334" s="40">
        <v>34</v>
      </c>
      <c r="E1334" s="40">
        <v>0.25</v>
      </c>
      <c r="F1334" s="40"/>
      <c r="G1334" s="40">
        <f>PRODUCT(C1334:F1334)</f>
        <v>8.5</v>
      </c>
    </row>
    <row r="1335" spans="1:7" x14ac:dyDescent="0.25">
      <c r="A1335" s="39"/>
      <c r="B1335" s="39"/>
      <c r="C1335" s="40">
        <v>1</v>
      </c>
      <c r="D1335" s="40">
        <v>93</v>
      </c>
      <c r="E1335" s="40">
        <v>0.25</v>
      </c>
      <c r="F1335" s="40"/>
      <c r="G1335" s="40">
        <f>PRODUCT(C1335:F1335)</f>
        <v>23.25</v>
      </c>
    </row>
    <row r="1337" spans="1:7" ht="45" customHeight="1" x14ac:dyDescent="0.25">
      <c r="A1337" s="36" t="s">
        <v>4331</v>
      </c>
      <c r="B1337" s="37" t="s">
        <v>4195</v>
      </c>
      <c r="C1337" s="36" t="s">
        <v>184</v>
      </c>
      <c r="D1337" s="36" t="s">
        <v>16</v>
      </c>
      <c r="E1337" s="1" t="s">
        <v>185</v>
      </c>
      <c r="F1337" s="1" t="s">
        <v>185</v>
      </c>
      <c r="G1337" s="38">
        <f>SUM(G1338:G1341)</f>
        <v>127</v>
      </c>
    </row>
    <row r="1338" spans="1:7" x14ac:dyDescent="0.25">
      <c r="A1338" s="41"/>
      <c r="B1338" s="41" t="s">
        <v>4201</v>
      </c>
      <c r="C1338" s="42" t="s">
        <v>4202</v>
      </c>
      <c r="D1338" s="42" t="s">
        <v>16</v>
      </c>
      <c r="E1338" s="42"/>
      <c r="F1338" s="42"/>
      <c r="G1338" s="43"/>
    </row>
    <row r="1339" spans="1:7" x14ac:dyDescent="0.25">
      <c r="A1339" s="44" t="s">
        <v>4330</v>
      </c>
      <c r="B1339" s="44" t="s">
        <v>3974</v>
      </c>
      <c r="C1339" s="45"/>
      <c r="D1339" s="45"/>
      <c r="E1339" s="45"/>
      <c r="F1339" s="45"/>
      <c r="G1339" s="46"/>
    </row>
    <row r="1340" spans="1:7" x14ac:dyDescent="0.25">
      <c r="A1340" s="39"/>
      <c r="B1340" s="39"/>
      <c r="C1340" s="40">
        <v>1</v>
      </c>
      <c r="D1340" s="40">
        <v>34</v>
      </c>
      <c r="E1340" s="40"/>
      <c r="F1340" s="40"/>
      <c r="G1340" s="40">
        <f>PRODUCT(C1340:F1340)</f>
        <v>34</v>
      </c>
    </row>
    <row r="1341" spans="1:7" x14ac:dyDescent="0.25">
      <c r="A1341" s="39"/>
      <c r="B1341" s="39"/>
      <c r="C1341" s="40">
        <v>1</v>
      </c>
      <c r="D1341" s="40">
        <v>93</v>
      </c>
      <c r="E1341" s="40"/>
      <c r="F1341" s="40"/>
      <c r="G1341" s="40">
        <f>PRODUCT(C1341:F1341)</f>
        <v>93</v>
      </c>
    </row>
    <row r="1343" spans="1:7" ht="45" customHeight="1" x14ac:dyDescent="0.25">
      <c r="A1343" s="36" t="s">
        <v>4332</v>
      </c>
      <c r="B1343" s="37" t="s">
        <v>4195</v>
      </c>
      <c r="C1343" s="36" t="s">
        <v>186</v>
      </c>
      <c r="D1343" s="36" t="s">
        <v>16</v>
      </c>
      <c r="E1343" s="1" t="s">
        <v>187</v>
      </c>
      <c r="F1343" s="1" t="s">
        <v>187</v>
      </c>
      <c r="G1343" s="38">
        <f>SUM(G1344:G1347)</f>
        <v>254</v>
      </c>
    </row>
    <row r="1344" spans="1:7" x14ac:dyDescent="0.25">
      <c r="A1344" s="41"/>
      <c r="B1344" s="41" t="s">
        <v>4201</v>
      </c>
      <c r="C1344" s="42" t="s">
        <v>4202</v>
      </c>
      <c r="D1344" s="42" t="s">
        <v>16</v>
      </c>
      <c r="E1344" s="42"/>
      <c r="F1344" s="42"/>
      <c r="G1344" s="43"/>
    </row>
    <row r="1345" spans="1:7" x14ac:dyDescent="0.25">
      <c r="A1345" s="44" t="s">
        <v>4330</v>
      </c>
      <c r="B1345" s="44" t="s">
        <v>3974</v>
      </c>
      <c r="C1345" s="45"/>
      <c r="D1345" s="45"/>
      <c r="E1345" s="45"/>
      <c r="F1345" s="45"/>
      <c r="G1345" s="46"/>
    </row>
    <row r="1346" spans="1:7" x14ac:dyDescent="0.25">
      <c r="A1346" s="39"/>
      <c r="B1346" s="39"/>
      <c r="C1346" s="40">
        <v>2</v>
      </c>
      <c r="D1346" s="40">
        <v>34</v>
      </c>
      <c r="E1346" s="40"/>
      <c r="F1346" s="40"/>
      <c r="G1346" s="40">
        <f>PRODUCT(C1346:F1346)</f>
        <v>68</v>
      </c>
    </row>
    <row r="1347" spans="1:7" x14ac:dyDescent="0.25">
      <c r="A1347" s="39"/>
      <c r="B1347" s="39"/>
      <c r="C1347" s="40">
        <v>2</v>
      </c>
      <c r="D1347" s="40">
        <v>93</v>
      </c>
      <c r="E1347" s="40"/>
      <c r="F1347" s="40"/>
      <c r="G1347" s="40">
        <f>PRODUCT(C1347:F1347)</f>
        <v>186</v>
      </c>
    </row>
    <row r="1349" spans="1:7" ht="45" customHeight="1" x14ac:dyDescent="0.25">
      <c r="A1349" s="36" t="s">
        <v>4333</v>
      </c>
      <c r="B1349" s="37" t="s">
        <v>4195</v>
      </c>
      <c r="C1349" s="36" t="s">
        <v>188</v>
      </c>
      <c r="D1349" s="36" t="s">
        <v>16</v>
      </c>
      <c r="E1349" s="1" t="s">
        <v>189</v>
      </c>
      <c r="F1349" s="1" t="s">
        <v>189</v>
      </c>
      <c r="G1349" s="38">
        <f>SUM(G1350:G1353)</f>
        <v>127</v>
      </c>
    </row>
    <row r="1350" spans="1:7" x14ac:dyDescent="0.25">
      <c r="A1350" s="41"/>
      <c r="B1350" s="41" t="s">
        <v>4201</v>
      </c>
      <c r="C1350" s="42" t="s">
        <v>4202</v>
      </c>
      <c r="D1350" s="42" t="s">
        <v>16</v>
      </c>
      <c r="E1350" s="42"/>
      <c r="F1350" s="42"/>
      <c r="G1350" s="43"/>
    </row>
    <row r="1351" spans="1:7" x14ac:dyDescent="0.25">
      <c r="A1351" s="44" t="s">
        <v>4330</v>
      </c>
      <c r="B1351" s="44" t="s">
        <v>3974</v>
      </c>
      <c r="C1351" s="45"/>
      <c r="D1351" s="45"/>
      <c r="E1351" s="45"/>
      <c r="F1351" s="45"/>
      <c r="G1351" s="46"/>
    </row>
    <row r="1352" spans="1:7" x14ac:dyDescent="0.25">
      <c r="A1352" s="39"/>
      <c r="B1352" s="39"/>
      <c r="C1352" s="40">
        <v>1</v>
      </c>
      <c r="D1352" s="40">
        <v>34</v>
      </c>
      <c r="E1352" s="40"/>
      <c r="F1352" s="40"/>
      <c r="G1352" s="40">
        <f>PRODUCT(C1352:F1352)</f>
        <v>34</v>
      </c>
    </row>
    <row r="1353" spans="1:7" x14ac:dyDescent="0.25">
      <c r="A1353" s="39"/>
      <c r="B1353" s="39"/>
      <c r="C1353" s="40">
        <v>1</v>
      </c>
      <c r="D1353" s="40">
        <v>93</v>
      </c>
      <c r="E1353" s="40"/>
      <c r="F1353" s="40"/>
      <c r="G1353" s="40">
        <f>PRODUCT(C1353:F1353)</f>
        <v>93</v>
      </c>
    </row>
    <row r="1355" spans="1:7" ht="45" customHeight="1" x14ac:dyDescent="0.25">
      <c r="A1355" s="36" t="s">
        <v>4334</v>
      </c>
      <c r="B1355" s="37" t="s">
        <v>4195</v>
      </c>
      <c r="C1355" s="36" t="s">
        <v>190</v>
      </c>
      <c r="D1355" s="36" t="s">
        <v>16</v>
      </c>
      <c r="E1355" s="1" t="s">
        <v>191</v>
      </c>
      <c r="F1355" s="1" t="s">
        <v>191</v>
      </c>
      <c r="G1355" s="38">
        <f>SUM(G1356:G1359)</f>
        <v>127</v>
      </c>
    </row>
    <row r="1356" spans="1:7" x14ac:dyDescent="0.25">
      <c r="A1356" s="41"/>
      <c r="B1356" s="41" t="s">
        <v>4201</v>
      </c>
      <c r="C1356" s="42" t="s">
        <v>4202</v>
      </c>
      <c r="D1356" s="42" t="s">
        <v>16</v>
      </c>
      <c r="E1356" s="42"/>
      <c r="F1356" s="42"/>
      <c r="G1356" s="43"/>
    </row>
    <row r="1357" spans="1:7" x14ac:dyDescent="0.25">
      <c r="A1357" s="44" t="s">
        <v>4330</v>
      </c>
      <c r="B1357" s="44" t="s">
        <v>3974</v>
      </c>
      <c r="C1357" s="45"/>
      <c r="D1357" s="45"/>
      <c r="E1357" s="45"/>
      <c r="F1357" s="45"/>
      <c r="G1357" s="46"/>
    </row>
    <row r="1358" spans="1:7" x14ac:dyDescent="0.25">
      <c r="A1358" s="39"/>
      <c r="B1358" s="39"/>
      <c r="C1358" s="40">
        <v>1</v>
      </c>
      <c r="D1358" s="40">
        <v>34</v>
      </c>
      <c r="E1358" s="40"/>
      <c r="F1358" s="40"/>
      <c r="G1358" s="40">
        <f>PRODUCT(C1358:F1358)</f>
        <v>34</v>
      </c>
    </row>
    <row r="1359" spans="1:7" x14ac:dyDescent="0.25">
      <c r="A1359" s="39"/>
      <c r="B1359" s="39"/>
      <c r="C1359" s="40">
        <v>1</v>
      </c>
      <c r="D1359" s="40">
        <v>93</v>
      </c>
      <c r="E1359" s="40"/>
      <c r="F1359" s="40"/>
      <c r="G1359" s="40">
        <f>PRODUCT(C1359:F1359)</f>
        <v>93</v>
      </c>
    </row>
    <row r="1361" spans="1:7" ht="45" customHeight="1" x14ac:dyDescent="0.25">
      <c r="A1361" s="36" t="s">
        <v>4335</v>
      </c>
      <c r="B1361" s="37" t="s">
        <v>4195</v>
      </c>
      <c r="C1361" s="36" t="s">
        <v>192</v>
      </c>
      <c r="D1361" s="36" t="s">
        <v>16</v>
      </c>
      <c r="E1361" s="1" t="s">
        <v>193</v>
      </c>
      <c r="F1361" s="1" t="s">
        <v>193</v>
      </c>
      <c r="G1361" s="38">
        <f>SUM(G1362:G1365)</f>
        <v>30.800000000000004</v>
      </c>
    </row>
    <row r="1362" spans="1:7" x14ac:dyDescent="0.25">
      <c r="A1362" s="41"/>
      <c r="B1362" s="41" t="s">
        <v>4201</v>
      </c>
      <c r="C1362" s="42" t="s">
        <v>4202</v>
      </c>
      <c r="D1362" s="42" t="s">
        <v>4203</v>
      </c>
      <c r="E1362" s="42" t="s">
        <v>4211</v>
      </c>
      <c r="F1362" s="42"/>
      <c r="G1362" s="43"/>
    </row>
    <row r="1363" spans="1:7" x14ac:dyDescent="0.25">
      <c r="A1363" s="44" t="s">
        <v>4330</v>
      </c>
      <c r="B1363" s="44" t="s">
        <v>3974</v>
      </c>
      <c r="C1363" s="45"/>
      <c r="D1363" s="45"/>
      <c r="E1363" s="45"/>
      <c r="F1363" s="45"/>
      <c r="G1363" s="46"/>
    </row>
    <row r="1364" spans="1:7" x14ac:dyDescent="0.25">
      <c r="A1364" s="39"/>
      <c r="B1364" s="39"/>
      <c r="C1364" s="40">
        <v>1</v>
      </c>
      <c r="D1364" s="40">
        <v>28.5</v>
      </c>
      <c r="E1364" s="40">
        <v>0.4</v>
      </c>
      <c r="F1364" s="40"/>
      <c r="G1364" s="40">
        <f>PRODUCT(C1364:F1364)</f>
        <v>11.4</v>
      </c>
    </row>
    <row r="1365" spans="1:7" x14ac:dyDescent="0.25">
      <c r="A1365" s="39"/>
      <c r="B1365" s="39"/>
      <c r="C1365" s="40">
        <v>1</v>
      </c>
      <c r="D1365" s="40">
        <v>48.5</v>
      </c>
      <c r="E1365" s="40">
        <v>0.4</v>
      </c>
      <c r="F1365" s="40"/>
      <c r="G1365" s="40">
        <f>PRODUCT(C1365:F1365)</f>
        <v>19.400000000000002</v>
      </c>
    </row>
    <row r="1367" spans="1:7" ht="45" customHeight="1" x14ac:dyDescent="0.25">
      <c r="A1367" s="36" t="s">
        <v>4336</v>
      </c>
      <c r="B1367" s="37" t="s">
        <v>4195</v>
      </c>
      <c r="C1367" s="36" t="s">
        <v>194</v>
      </c>
      <c r="D1367" s="36" t="s">
        <v>109</v>
      </c>
      <c r="E1367" s="1" t="s">
        <v>195</v>
      </c>
      <c r="F1367" s="1" t="s">
        <v>195</v>
      </c>
      <c r="G1367" s="38">
        <f>SUM(G1368:G1372)</f>
        <v>1101.0999999999999</v>
      </c>
    </row>
    <row r="1368" spans="1:7" x14ac:dyDescent="0.25">
      <c r="A1368" s="41"/>
      <c r="B1368" s="41" t="s">
        <v>4201</v>
      </c>
      <c r="C1368" s="42" t="s">
        <v>4202</v>
      </c>
      <c r="D1368" s="42" t="s">
        <v>4203</v>
      </c>
      <c r="E1368" s="42" t="s">
        <v>4265</v>
      </c>
      <c r="F1368" s="42"/>
      <c r="G1368" s="43"/>
    </row>
    <row r="1369" spans="1:7" x14ac:dyDescent="0.25">
      <c r="A1369" s="44" t="s">
        <v>4330</v>
      </c>
      <c r="B1369" s="44" t="s">
        <v>3974</v>
      </c>
      <c r="C1369" s="45"/>
      <c r="D1369" s="45"/>
      <c r="E1369" s="45"/>
      <c r="F1369" s="45"/>
      <c r="G1369" s="46"/>
    </row>
    <row r="1370" spans="1:7" x14ac:dyDescent="0.25">
      <c r="A1370" s="39"/>
      <c r="B1370" s="39"/>
      <c r="C1370" s="40">
        <v>1</v>
      </c>
      <c r="D1370" s="40">
        <v>28.5</v>
      </c>
      <c r="E1370" s="40">
        <v>13</v>
      </c>
      <c r="F1370" s="40"/>
      <c r="G1370" s="40">
        <f>PRODUCT(C1370:F1370)</f>
        <v>370.5</v>
      </c>
    </row>
    <row r="1371" spans="1:7" x14ac:dyDescent="0.25">
      <c r="A1371" s="39"/>
      <c r="B1371" s="39"/>
      <c r="C1371" s="40">
        <v>1</v>
      </c>
      <c r="D1371" s="40">
        <v>48.5</v>
      </c>
      <c r="E1371" s="40">
        <v>13</v>
      </c>
      <c r="F1371" s="40"/>
      <c r="G1371" s="40">
        <f>PRODUCT(C1371:F1371)</f>
        <v>630.5</v>
      </c>
    </row>
    <row r="1372" spans="1:7" x14ac:dyDescent="0.25">
      <c r="A1372" s="39" t="s">
        <v>4260</v>
      </c>
      <c r="B1372" s="39"/>
      <c r="C1372" s="40">
        <v>10</v>
      </c>
      <c r="D1372" s="40">
        <v>1001</v>
      </c>
      <c r="E1372" s="40"/>
      <c r="F1372" s="40"/>
      <c r="G1372" s="40">
        <f>C1372 * D1372/100</f>
        <v>100.1</v>
      </c>
    </row>
    <row r="1374" spans="1:7" ht="45" customHeight="1" x14ac:dyDescent="0.25">
      <c r="A1374" s="36" t="s">
        <v>4337</v>
      </c>
      <c r="B1374" s="37" t="s">
        <v>4195</v>
      </c>
      <c r="C1374" s="36" t="s">
        <v>196</v>
      </c>
      <c r="D1374" s="36" t="s">
        <v>16</v>
      </c>
      <c r="E1374" s="1" t="s">
        <v>197</v>
      </c>
      <c r="F1374" s="1" t="s">
        <v>197</v>
      </c>
      <c r="G1374" s="38">
        <f>SUM(G1375:G1378)</f>
        <v>127</v>
      </c>
    </row>
    <row r="1375" spans="1:7" x14ac:dyDescent="0.25">
      <c r="A1375" s="41"/>
      <c r="B1375" s="41" t="s">
        <v>4201</v>
      </c>
      <c r="C1375" s="42" t="s">
        <v>4202</v>
      </c>
      <c r="D1375" s="42" t="s">
        <v>16</v>
      </c>
      <c r="E1375" s="42"/>
      <c r="F1375" s="42"/>
      <c r="G1375" s="43"/>
    </row>
    <row r="1376" spans="1:7" x14ac:dyDescent="0.25">
      <c r="A1376" s="44" t="s">
        <v>4330</v>
      </c>
      <c r="B1376" s="44" t="s">
        <v>3974</v>
      </c>
      <c r="C1376" s="45"/>
      <c r="D1376" s="45"/>
      <c r="E1376" s="45"/>
      <c r="F1376" s="45"/>
      <c r="G1376" s="46"/>
    </row>
    <row r="1377" spans="1:7" x14ac:dyDescent="0.25">
      <c r="A1377" s="39"/>
      <c r="B1377" s="39"/>
      <c r="C1377" s="40">
        <v>1</v>
      </c>
      <c r="D1377" s="40">
        <v>34</v>
      </c>
      <c r="E1377" s="40"/>
      <c r="F1377" s="40"/>
      <c r="G1377" s="40">
        <f>PRODUCT(C1377:F1377)</f>
        <v>34</v>
      </c>
    </row>
    <row r="1378" spans="1:7" x14ac:dyDescent="0.25">
      <c r="A1378" s="39"/>
      <c r="B1378" s="39"/>
      <c r="C1378" s="40">
        <v>1</v>
      </c>
      <c r="D1378" s="40">
        <v>93</v>
      </c>
      <c r="E1378" s="40"/>
      <c r="F1378" s="40"/>
      <c r="G1378" s="40">
        <f>PRODUCT(C1378:F1378)</f>
        <v>93</v>
      </c>
    </row>
    <row r="1380" spans="1:7" x14ac:dyDescent="0.25">
      <c r="B1380" t="s">
        <v>4193</v>
      </c>
      <c r="C1380" s="34" t="s">
        <v>7</v>
      </c>
      <c r="D1380" s="35" t="s">
        <v>8</v>
      </c>
      <c r="E1380" s="34" t="s">
        <v>9</v>
      </c>
    </row>
    <row r="1381" spans="1:7" x14ac:dyDescent="0.25">
      <c r="B1381" t="s">
        <v>4193</v>
      </c>
      <c r="C1381" s="34" t="s">
        <v>10</v>
      </c>
      <c r="D1381" s="35" t="s">
        <v>33</v>
      </c>
      <c r="E1381" s="34" t="s">
        <v>198</v>
      </c>
    </row>
    <row r="1382" spans="1:7" x14ac:dyDescent="0.25">
      <c r="B1382" t="s">
        <v>4193</v>
      </c>
      <c r="C1382" s="34" t="s">
        <v>12</v>
      </c>
      <c r="D1382" s="35" t="s">
        <v>8</v>
      </c>
      <c r="E1382" s="34" t="s">
        <v>199</v>
      </c>
    </row>
    <row r="1384" spans="1:7" ht="45" customHeight="1" x14ac:dyDescent="0.25">
      <c r="A1384" s="36" t="s">
        <v>4338</v>
      </c>
      <c r="B1384" s="37" t="s">
        <v>4195</v>
      </c>
      <c r="C1384" s="36" t="s">
        <v>201</v>
      </c>
      <c r="D1384" s="36" t="s">
        <v>16</v>
      </c>
      <c r="E1384" s="1" t="s">
        <v>4339</v>
      </c>
      <c r="F1384" s="1" t="s">
        <v>4339</v>
      </c>
      <c r="G1384" s="38">
        <f>SUM(G1385:G1425)</f>
        <v>1055.4552000000006</v>
      </c>
    </row>
    <row r="1385" spans="1:7" x14ac:dyDescent="0.25">
      <c r="A1385" s="41"/>
      <c r="B1385" s="41" t="s">
        <v>4201</v>
      </c>
      <c r="C1385" s="42" t="s">
        <v>4202</v>
      </c>
      <c r="D1385" s="42" t="s">
        <v>4203</v>
      </c>
      <c r="E1385" s="42" t="s">
        <v>4225</v>
      </c>
      <c r="F1385" s="42" t="s">
        <v>1638</v>
      </c>
      <c r="G1385" s="43"/>
    </row>
    <row r="1386" spans="1:7" x14ac:dyDescent="0.25">
      <c r="A1386" s="39" t="s">
        <v>4340</v>
      </c>
      <c r="B1386" s="39"/>
      <c r="C1386" s="40"/>
      <c r="D1386" s="40"/>
      <c r="E1386" s="40"/>
      <c r="F1386" s="40"/>
      <c r="G1386" s="40"/>
    </row>
    <row r="1387" spans="1:7" x14ac:dyDescent="0.25">
      <c r="A1387" s="39"/>
      <c r="B1387" s="39"/>
      <c r="C1387" s="40"/>
      <c r="D1387" s="40">
        <v>34.06</v>
      </c>
      <c r="E1387" s="40">
        <v>8.0500000000000007</v>
      </c>
      <c r="F1387" s="40"/>
      <c r="G1387" s="40">
        <f t="shared" ref="G1387:G1392" si="36">PRODUCT(C1387:F1387)</f>
        <v>274.18300000000005</v>
      </c>
    </row>
    <row r="1388" spans="1:7" x14ac:dyDescent="0.25">
      <c r="A1388" s="39"/>
      <c r="B1388" s="39"/>
      <c r="C1388" s="40"/>
      <c r="D1388" s="40">
        <v>2.72</v>
      </c>
      <c r="E1388" s="40">
        <v>4.7300000000000004</v>
      </c>
      <c r="F1388" s="40"/>
      <c r="G1388" s="40">
        <f t="shared" si="36"/>
        <v>12.865600000000002</v>
      </c>
    </row>
    <row r="1389" spans="1:7" x14ac:dyDescent="0.25">
      <c r="A1389" s="39" t="s">
        <v>4341</v>
      </c>
      <c r="B1389" s="39"/>
      <c r="C1389" s="40">
        <v>-4</v>
      </c>
      <c r="D1389" s="40">
        <v>1.8</v>
      </c>
      <c r="E1389" s="40">
        <v>2.5</v>
      </c>
      <c r="F1389" s="40"/>
      <c r="G1389" s="40">
        <f t="shared" si="36"/>
        <v>-18</v>
      </c>
    </row>
    <row r="1390" spans="1:7" x14ac:dyDescent="0.25">
      <c r="A1390" s="39"/>
      <c r="B1390" s="39"/>
      <c r="C1390" s="40">
        <v>-10</v>
      </c>
      <c r="D1390" s="40">
        <v>0.8</v>
      </c>
      <c r="E1390" s="40">
        <v>2.6</v>
      </c>
      <c r="F1390" s="40">
        <v>0.5</v>
      </c>
      <c r="G1390" s="40">
        <f t="shared" si="36"/>
        <v>-10.4</v>
      </c>
    </row>
    <row r="1391" spans="1:7" x14ac:dyDescent="0.25">
      <c r="A1391" s="39"/>
      <c r="B1391" s="39"/>
      <c r="C1391" s="40">
        <v>-1</v>
      </c>
      <c r="D1391" s="40">
        <v>1.8</v>
      </c>
      <c r="E1391" s="40">
        <v>2.6</v>
      </c>
      <c r="F1391" s="40"/>
      <c r="G1391" s="40">
        <f t="shared" si="36"/>
        <v>-4.6800000000000006</v>
      </c>
    </row>
    <row r="1392" spans="1:7" x14ac:dyDescent="0.25">
      <c r="A1392" s="39"/>
      <c r="B1392" s="39"/>
      <c r="C1392" s="40">
        <v>-6</v>
      </c>
      <c r="D1392" s="40">
        <v>0.8</v>
      </c>
      <c r="E1392" s="40">
        <v>2.6</v>
      </c>
      <c r="F1392" s="40">
        <v>0.5</v>
      </c>
      <c r="G1392" s="40">
        <f t="shared" si="36"/>
        <v>-6.2400000000000011</v>
      </c>
    </row>
    <row r="1393" spans="1:7" x14ac:dyDescent="0.25">
      <c r="A1393" s="39" t="s">
        <v>4342</v>
      </c>
      <c r="B1393" s="39"/>
      <c r="C1393" s="40"/>
      <c r="D1393" s="40"/>
      <c r="E1393" s="40"/>
      <c r="F1393" s="40"/>
      <c r="G1393" s="40"/>
    </row>
    <row r="1394" spans="1:7" x14ac:dyDescent="0.25">
      <c r="A1394" s="39"/>
      <c r="B1394" s="39"/>
      <c r="C1394" s="40"/>
      <c r="D1394" s="40">
        <v>24.5</v>
      </c>
      <c r="E1394" s="40">
        <v>4.7300000000000004</v>
      </c>
      <c r="F1394" s="40"/>
      <c r="G1394" s="40">
        <f t="shared" ref="G1394:G1407" si="37">PRODUCT(C1394:F1394)</f>
        <v>115.88500000000001</v>
      </c>
    </row>
    <row r="1395" spans="1:7" x14ac:dyDescent="0.25">
      <c r="A1395" s="39" t="s">
        <v>4341</v>
      </c>
      <c r="B1395" s="39"/>
      <c r="C1395" s="40">
        <v>-5</v>
      </c>
      <c r="D1395" s="40">
        <v>0.8</v>
      </c>
      <c r="E1395" s="40">
        <v>3.35</v>
      </c>
      <c r="F1395" s="40">
        <v>0.5</v>
      </c>
      <c r="G1395" s="40">
        <f t="shared" si="37"/>
        <v>-6.7</v>
      </c>
    </row>
    <row r="1396" spans="1:7" x14ac:dyDescent="0.25">
      <c r="A1396" s="39"/>
      <c r="B1396" s="39"/>
      <c r="C1396" s="40">
        <v>-5</v>
      </c>
      <c r="D1396" s="40">
        <v>0.8</v>
      </c>
      <c r="E1396" s="40">
        <v>3.15</v>
      </c>
      <c r="F1396" s="40">
        <v>0.5</v>
      </c>
      <c r="G1396" s="40">
        <f t="shared" si="37"/>
        <v>-6.3</v>
      </c>
    </row>
    <row r="1397" spans="1:7" x14ac:dyDescent="0.25">
      <c r="A1397" s="39" t="s">
        <v>4343</v>
      </c>
      <c r="B1397" s="39"/>
      <c r="C1397" s="40"/>
      <c r="D1397" s="40">
        <v>0.5</v>
      </c>
      <c r="E1397" s="40">
        <v>3.35</v>
      </c>
      <c r="F1397" s="40"/>
      <c r="G1397" s="40">
        <f t="shared" si="37"/>
        <v>1.675</v>
      </c>
    </row>
    <row r="1398" spans="1:7" x14ac:dyDescent="0.25">
      <c r="A1398" s="39"/>
      <c r="B1398" s="39"/>
      <c r="C1398" s="40"/>
      <c r="D1398" s="40">
        <v>8.1999999999999993</v>
      </c>
      <c r="E1398" s="40">
        <v>3.35</v>
      </c>
      <c r="F1398" s="40"/>
      <c r="G1398" s="40">
        <f t="shared" si="37"/>
        <v>27.47</v>
      </c>
    </row>
    <row r="1399" spans="1:7" x14ac:dyDescent="0.25">
      <c r="A1399" s="39"/>
      <c r="B1399" s="39"/>
      <c r="C1399" s="40"/>
      <c r="D1399" s="40">
        <v>2.8</v>
      </c>
      <c r="E1399" s="40">
        <v>3.35</v>
      </c>
      <c r="F1399" s="40"/>
      <c r="G1399" s="40">
        <f t="shared" si="37"/>
        <v>9.379999999999999</v>
      </c>
    </row>
    <row r="1400" spans="1:7" x14ac:dyDescent="0.25">
      <c r="A1400" s="39"/>
      <c r="B1400" s="39"/>
      <c r="C1400" s="40"/>
      <c r="D1400" s="40">
        <v>2.4</v>
      </c>
      <c r="E1400" s="40">
        <v>0.74</v>
      </c>
      <c r="F1400" s="40"/>
      <c r="G1400" s="40">
        <f t="shared" si="37"/>
        <v>1.776</v>
      </c>
    </row>
    <row r="1401" spans="1:7" x14ac:dyDescent="0.25">
      <c r="A1401" s="39"/>
      <c r="B1401" s="39"/>
      <c r="C1401" s="40"/>
      <c r="D1401" s="40">
        <v>8.9</v>
      </c>
      <c r="E1401" s="40">
        <v>3.35</v>
      </c>
      <c r="F1401" s="40"/>
      <c r="G1401" s="40">
        <f t="shared" si="37"/>
        <v>29.815000000000001</v>
      </c>
    </row>
    <row r="1402" spans="1:7" x14ac:dyDescent="0.25">
      <c r="A1402" s="39"/>
      <c r="B1402" s="39"/>
      <c r="C1402" s="40"/>
      <c r="D1402" s="40">
        <v>9.8000000000000007</v>
      </c>
      <c r="E1402" s="40">
        <v>0.74</v>
      </c>
      <c r="F1402" s="40"/>
      <c r="G1402" s="40">
        <f t="shared" si="37"/>
        <v>7.2520000000000007</v>
      </c>
    </row>
    <row r="1403" spans="1:7" x14ac:dyDescent="0.25">
      <c r="A1403" s="39" t="s">
        <v>4344</v>
      </c>
      <c r="B1403" s="39"/>
      <c r="C1403" s="40"/>
      <c r="D1403" s="40">
        <v>30.6</v>
      </c>
      <c r="E1403" s="40">
        <v>4.3600000000000003</v>
      </c>
      <c r="F1403" s="40"/>
      <c r="G1403" s="40">
        <f t="shared" si="37"/>
        <v>133.41600000000003</v>
      </c>
    </row>
    <row r="1404" spans="1:7" x14ac:dyDescent="0.25">
      <c r="A1404" s="39"/>
      <c r="B1404" s="39"/>
      <c r="C1404" s="40"/>
      <c r="D1404" s="40">
        <v>0.64</v>
      </c>
      <c r="E1404" s="40">
        <v>0.6</v>
      </c>
      <c r="F1404" s="40"/>
      <c r="G1404" s="40">
        <f t="shared" si="37"/>
        <v>0.38400000000000001</v>
      </c>
    </row>
    <row r="1405" spans="1:7" x14ac:dyDescent="0.25">
      <c r="A1405" s="39" t="s">
        <v>4345</v>
      </c>
      <c r="B1405" s="39"/>
      <c r="C1405" s="40"/>
      <c r="D1405" s="40">
        <v>0.5</v>
      </c>
      <c r="E1405" s="40">
        <v>1.38</v>
      </c>
      <c r="F1405" s="40"/>
      <c r="G1405" s="40">
        <f t="shared" si="37"/>
        <v>0.69</v>
      </c>
    </row>
    <row r="1406" spans="1:7" x14ac:dyDescent="0.25">
      <c r="A1406" s="39"/>
      <c r="B1406" s="39"/>
      <c r="C1406" s="40"/>
      <c r="D1406" s="40">
        <v>1.72</v>
      </c>
      <c r="E1406" s="40">
        <v>1</v>
      </c>
      <c r="F1406" s="40"/>
      <c r="G1406" s="40">
        <f t="shared" si="37"/>
        <v>1.72</v>
      </c>
    </row>
    <row r="1407" spans="1:7" x14ac:dyDescent="0.25">
      <c r="A1407" s="39"/>
      <c r="B1407" s="39"/>
      <c r="C1407" s="40"/>
      <c r="D1407" s="40">
        <v>3</v>
      </c>
      <c r="E1407" s="40">
        <v>1</v>
      </c>
      <c r="F1407" s="40"/>
      <c r="G1407" s="40">
        <f t="shared" si="37"/>
        <v>3</v>
      </c>
    </row>
    <row r="1408" spans="1:7" x14ac:dyDescent="0.25">
      <c r="A1408" s="39" t="s">
        <v>4346</v>
      </c>
      <c r="B1408" s="39"/>
      <c r="C1408" s="40"/>
      <c r="D1408" s="40"/>
      <c r="E1408" s="40"/>
      <c r="F1408" s="40"/>
      <c r="G1408" s="40"/>
    </row>
    <row r="1409" spans="1:7" x14ac:dyDescent="0.25">
      <c r="A1409" s="39"/>
      <c r="B1409" s="39"/>
      <c r="C1409" s="40"/>
      <c r="D1409" s="40">
        <v>20.100000000000001</v>
      </c>
      <c r="E1409" s="40">
        <v>4.3499999999999996</v>
      </c>
      <c r="F1409" s="40"/>
      <c r="G1409" s="40">
        <f>PRODUCT(C1409:F1409)</f>
        <v>87.435000000000002</v>
      </c>
    </row>
    <row r="1410" spans="1:7" x14ac:dyDescent="0.25">
      <c r="A1410" s="39" t="s">
        <v>4341</v>
      </c>
      <c r="B1410" s="39"/>
      <c r="C1410" s="40">
        <v>-2</v>
      </c>
      <c r="D1410" s="40">
        <v>1.8</v>
      </c>
      <c r="E1410" s="40">
        <v>1.75</v>
      </c>
      <c r="F1410" s="40">
        <v>0.5</v>
      </c>
      <c r="G1410" s="40">
        <f>PRODUCT(C1410:F1410)</f>
        <v>-3.15</v>
      </c>
    </row>
    <row r="1411" spans="1:7" x14ac:dyDescent="0.25">
      <c r="A1411" s="39" t="s">
        <v>4347</v>
      </c>
      <c r="B1411" s="39"/>
      <c r="C1411" s="40"/>
      <c r="D1411" s="40"/>
      <c r="E1411" s="40"/>
      <c r="F1411" s="40"/>
      <c r="G1411" s="40"/>
    </row>
    <row r="1412" spans="1:7" x14ac:dyDescent="0.25">
      <c r="A1412" s="39"/>
      <c r="B1412" s="39"/>
      <c r="C1412" s="40"/>
      <c r="D1412" s="40">
        <v>13.85</v>
      </c>
      <c r="E1412" s="40">
        <v>4.0199999999999996</v>
      </c>
      <c r="F1412" s="40"/>
      <c r="G1412" s="40">
        <f>PRODUCT(C1412:F1412)</f>
        <v>55.676999999999992</v>
      </c>
    </row>
    <row r="1413" spans="1:7" x14ac:dyDescent="0.25">
      <c r="A1413" s="39"/>
      <c r="B1413" s="39"/>
      <c r="C1413" s="40"/>
      <c r="D1413" s="40">
        <v>13.2</v>
      </c>
      <c r="E1413" s="40">
        <v>4.0199999999999996</v>
      </c>
      <c r="F1413" s="40"/>
      <c r="G1413" s="40">
        <f>PRODUCT(C1413:F1413)</f>
        <v>53.063999999999993</v>
      </c>
    </row>
    <row r="1414" spans="1:7" x14ac:dyDescent="0.25">
      <c r="A1414" s="39" t="s">
        <v>4341</v>
      </c>
      <c r="B1414" s="39"/>
      <c r="C1414" s="40">
        <v>-12</v>
      </c>
      <c r="D1414" s="40">
        <v>0.8</v>
      </c>
      <c r="E1414" s="40">
        <v>2.6</v>
      </c>
      <c r="F1414" s="40">
        <v>0.5</v>
      </c>
      <c r="G1414" s="40">
        <f>PRODUCT(C1414:F1414)</f>
        <v>-12.480000000000002</v>
      </c>
    </row>
    <row r="1415" spans="1:7" x14ac:dyDescent="0.25">
      <c r="A1415" s="39" t="s">
        <v>4348</v>
      </c>
      <c r="B1415" s="39"/>
      <c r="C1415" s="40"/>
      <c r="D1415" s="40"/>
      <c r="E1415" s="40"/>
      <c r="F1415" s="40"/>
      <c r="G1415" s="40"/>
    </row>
    <row r="1416" spans="1:7" x14ac:dyDescent="0.25">
      <c r="A1416" s="39"/>
      <c r="B1416" s="39"/>
      <c r="C1416" s="40"/>
      <c r="D1416" s="40">
        <v>13.94</v>
      </c>
      <c r="E1416" s="40">
        <v>8.0399999999999991</v>
      </c>
      <c r="F1416" s="40"/>
      <c r="G1416" s="40">
        <f>PRODUCT(C1416:F1416)</f>
        <v>112.07759999999999</v>
      </c>
    </row>
    <row r="1417" spans="1:7" x14ac:dyDescent="0.25">
      <c r="A1417" s="39" t="s">
        <v>4341</v>
      </c>
      <c r="B1417" s="39"/>
      <c r="C1417" s="40">
        <v>-2</v>
      </c>
      <c r="D1417" s="40">
        <v>1.8</v>
      </c>
      <c r="E1417" s="40">
        <v>2.6</v>
      </c>
      <c r="F1417" s="40">
        <v>0.5</v>
      </c>
      <c r="G1417" s="40">
        <f>PRODUCT(C1417:F1417)</f>
        <v>-4.6800000000000006</v>
      </c>
    </row>
    <row r="1418" spans="1:7" x14ac:dyDescent="0.25">
      <c r="A1418" s="39"/>
      <c r="B1418" s="39"/>
      <c r="C1418" s="40">
        <v>-9</v>
      </c>
      <c r="D1418" s="40">
        <v>2.6</v>
      </c>
      <c r="E1418" s="40">
        <v>0.8</v>
      </c>
      <c r="F1418" s="40">
        <v>0.5</v>
      </c>
      <c r="G1418" s="40">
        <f>PRODUCT(C1418:F1418)</f>
        <v>-9.3600000000000012</v>
      </c>
    </row>
    <row r="1419" spans="1:7" x14ac:dyDescent="0.25">
      <c r="A1419" s="39" t="s">
        <v>4198</v>
      </c>
      <c r="B1419" s="39"/>
      <c r="C1419" s="40"/>
      <c r="D1419" s="40"/>
      <c r="E1419" s="40"/>
      <c r="F1419" s="40"/>
      <c r="G1419" s="40"/>
    </row>
    <row r="1420" spans="1:7" x14ac:dyDescent="0.25">
      <c r="A1420" s="39"/>
      <c r="B1420" s="39"/>
      <c r="C1420" s="40"/>
      <c r="D1420" s="40">
        <v>17.399999999999999</v>
      </c>
      <c r="E1420" s="40">
        <v>5.45</v>
      </c>
      <c r="F1420" s="40"/>
      <c r="G1420" s="40">
        <f>PRODUCT(C1420:F1420)</f>
        <v>94.83</v>
      </c>
    </row>
    <row r="1421" spans="1:7" x14ac:dyDescent="0.25">
      <c r="A1421" s="39" t="s">
        <v>4349</v>
      </c>
      <c r="B1421" s="39"/>
      <c r="C1421" s="40"/>
      <c r="D1421" s="40"/>
      <c r="E1421" s="40"/>
      <c r="F1421" s="40"/>
      <c r="G1421" s="40"/>
    </row>
    <row r="1422" spans="1:7" x14ac:dyDescent="0.25">
      <c r="A1422" s="39"/>
      <c r="B1422" s="39"/>
      <c r="C1422" s="40">
        <v>2</v>
      </c>
      <c r="D1422" s="40">
        <v>6.2</v>
      </c>
      <c r="E1422" s="40">
        <v>1.7</v>
      </c>
      <c r="F1422" s="40"/>
      <c r="G1422" s="40">
        <f>PRODUCT(C1422:F1422)</f>
        <v>21.08</v>
      </c>
    </row>
    <row r="1423" spans="1:7" x14ac:dyDescent="0.25">
      <c r="A1423" s="39"/>
      <c r="B1423" s="39"/>
      <c r="C1423" s="40">
        <v>2</v>
      </c>
      <c r="D1423" s="40">
        <v>4.1500000000000004</v>
      </c>
      <c r="E1423" s="40">
        <v>1.7</v>
      </c>
      <c r="F1423" s="40"/>
      <c r="G1423" s="40">
        <f>PRODUCT(C1423:F1423)</f>
        <v>14.110000000000001</v>
      </c>
    </row>
    <row r="1424" spans="1:7" x14ac:dyDescent="0.25">
      <c r="A1424" s="39" t="s">
        <v>4350</v>
      </c>
      <c r="B1424" s="39"/>
      <c r="C1424" s="40"/>
      <c r="D1424" s="40">
        <v>12.8</v>
      </c>
      <c r="E1424" s="40">
        <v>5.45</v>
      </c>
      <c r="F1424" s="40"/>
      <c r="G1424" s="40">
        <f>PRODUCT(C1424:F1424)</f>
        <v>69.760000000000005</v>
      </c>
    </row>
    <row r="1425" spans="1:7" x14ac:dyDescent="0.25">
      <c r="A1425" s="39" t="s">
        <v>4351</v>
      </c>
      <c r="B1425" s="39"/>
      <c r="C1425" s="40">
        <v>1</v>
      </c>
      <c r="D1425" s="40">
        <v>1.8</v>
      </c>
      <c r="E1425" s="40">
        <v>5.5</v>
      </c>
      <c r="F1425" s="40"/>
      <c r="G1425" s="40">
        <f>PRODUCT(C1425:F1425)</f>
        <v>9.9</v>
      </c>
    </row>
    <row r="1427" spans="1:7" ht="45" customHeight="1" x14ac:dyDescent="0.25">
      <c r="A1427" s="36" t="s">
        <v>4352</v>
      </c>
      <c r="B1427" s="37" t="s">
        <v>4195</v>
      </c>
      <c r="C1427" s="36" t="s">
        <v>203</v>
      </c>
      <c r="D1427" s="36" t="s">
        <v>16</v>
      </c>
      <c r="E1427" s="1" t="s">
        <v>4353</v>
      </c>
      <c r="F1427" s="1" t="s">
        <v>4353</v>
      </c>
      <c r="G1427" s="38">
        <f>SUM(G1428:G1432)</f>
        <v>43.310000000000009</v>
      </c>
    </row>
    <row r="1428" spans="1:7" x14ac:dyDescent="0.25">
      <c r="A1428" s="41"/>
      <c r="B1428" s="41" t="s">
        <v>4201</v>
      </c>
      <c r="C1428" s="42" t="s">
        <v>4202</v>
      </c>
      <c r="D1428" s="42" t="s">
        <v>4211</v>
      </c>
      <c r="E1428" s="42" t="s">
        <v>4225</v>
      </c>
      <c r="F1428" s="42" t="s">
        <v>4225</v>
      </c>
      <c r="G1428" s="43"/>
    </row>
    <row r="1429" spans="1:7" x14ac:dyDescent="0.25">
      <c r="A1429" s="39" t="s">
        <v>4354</v>
      </c>
      <c r="B1429" s="39"/>
      <c r="C1429" s="40">
        <v>6</v>
      </c>
      <c r="D1429" s="40">
        <v>2.6</v>
      </c>
      <c r="E1429" s="40">
        <v>0.8</v>
      </c>
      <c r="F1429" s="40"/>
      <c r="G1429" s="40">
        <f>PRODUCT(C1429:F1429)</f>
        <v>12.480000000000002</v>
      </c>
    </row>
    <row r="1430" spans="1:7" x14ac:dyDescent="0.25">
      <c r="A1430" s="39" t="s">
        <v>4355</v>
      </c>
      <c r="B1430" s="39"/>
      <c r="C1430" s="40">
        <v>5</v>
      </c>
      <c r="D1430" s="40">
        <v>3.35</v>
      </c>
      <c r="E1430" s="40">
        <v>0.8</v>
      </c>
      <c r="F1430" s="40"/>
      <c r="G1430" s="40">
        <f>PRODUCT(C1430:F1430)</f>
        <v>13.4</v>
      </c>
    </row>
    <row r="1431" spans="1:7" x14ac:dyDescent="0.25">
      <c r="A1431" s="39" t="s">
        <v>4356</v>
      </c>
      <c r="B1431" s="39"/>
      <c r="C1431" s="40">
        <v>6</v>
      </c>
      <c r="D1431" s="40">
        <v>2.6</v>
      </c>
      <c r="E1431" s="40">
        <v>0.8</v>
      </c>
      <c r="F1431" s="40"/>
      <c r="G1431" s="40">
        <f>PRODUCT(C1431:F1431)</f>
        <v>12.480000000000002</v>
      </c>
    </row>
    <row r="1432" spans="1:7" x14ac:dyDescent="0.25">
      <c r="A1432" s="39" t="s">
        <v>4351</v>
      </c>
      <c r="B1432" s="39"/>
      <c r="C1432" s="40">
        <v>1</v>
      </c>
      <c r="D1432" s="40">
        <v>0.9</v>
      </c>
      <c r="E1432" s="40">
        <v>5.5</v>
      </c>
      <c r="F1432" s="40"/>
      <c r="G1432" s="40">
        <f>PRODUCT(C1432:F1432)</f>
        <v>4.95</v>
      </c>
    </row>
    <row r="1434" spans="1:7" ht="45" customHeight="1" x14ac:dyDescent="0.25">
      <c r="A1434" s="36" t="s">
        <v>4357</v>
      </c>
      <c r="B1434" s="37" t="s">
        <v>4195</v>
      </c>
      <c r="C1434" s="36" t="s">
        <v>205</v>
      </c>
      <c r="D1434" s="36" t="s">
        <v>16</v>
      </c>
      <c r="E1434" s="1" t="s">
        <v>206</v>
      </c>
      <c r="F1434" s="1" t="s">
        <v>206</v>
      </c>
      <c r="G1434" s="38">
        <f>SUM(G1435:G1475)</f>
        <v>1055.4552000000006</v>
      </c>
    </row>
    <row r="1435" spans="1:7" x14ac:dyDescent="0.25">
      <c r="A1435" s="41"/>
      <c r="B1435" s="41" t="s">
        <v>4201</v>
      </c>
      <c r="C1435" s="42" t="s">
        <v>4202</v>
      </c>
      <c r="D1435" s="42" t="s">
        <v>4203</v>
      </c>
      <c r="E1435" s="42" t="s">
        <v>4225</v>
      </c>
      <c r="F1435" s="42" t="s">
        <v>1638</v>
      </c>
      <c r="G1435" s="43"/>
    </row>
    <row r="1436" spans="1:7" x14ac:dyDescent="0.25">
      <c r="A1436" s="39" t="s">
        <v>4340</v>
      </c>
      <c r="B1436" s="39"/>
      <c r="C1436" s="40"/>
      <c r="D1436" s="40"/>
      <c r="E1436" s="40"/>
      <c r="F1436" s="40"/>
      <c r="G1436" s="40"/>
    </row>
    <row r="1437" spans="1:7" x14ac:dyDescent="0.25">
      <c r="A1437" s="39"/>
      <c r="B1437" s="39"/>
      <c r="C1437" s="40"/>
      <c r="D1437" s="40">
        <v>34.06</v>
      </c>
      <c r="E1437" s="40">
        <v>8.0500000000000007</v>
      </c>
      <c r="F1437" s="40"/>
      <c r="G1437" s="40">
        <f t="shared" ref="G1437:G1442" si="38">PRODUCT(C1437:F1437)</f>
        <v>274.18300000000005</v>
      </c>
    </row>
    <row r="1438" spans="1:7" x14ac:dyDescent="0.25">
      <c r="A1438" s="39"/>
      <c r="B1438" s="39"/>
      <c r="C1438" s="40"/>
      <c r="D1438" s="40">
        <v>2.72</v>
      </c>
      <c r="E1438" s="40">
        <v>4.7300000000000004</v>
      </c>
      <c r="F1438" s="40"/>
      <c r="G1438" s="40">
        <f t="shared" si="38"/>
        <v>12.865600000000002</v>
      </c>
    </row>
    <row r="1439" spans="1:7" x14ac:dyDescent="0.25">
      <c r="A1439" s="39" t="s">
        <v>4341</v>
      </c>
      <c r="B1439" s="39"/>
      <c r="C1439" s="40">
        <v>-4</v>
      </c>
      <c r="D1439" s="40">
        <v>1.8</v>
      </c>
      <c r="E1439" s="40">
        <v>2.5</v>
      </c>
      <c r="F1439" s="40"/>
      <c r="G1439" s="40">
        <f t="shared" si="38"/>
        <v>-18</v>
      </c>
    </row>
    <row r="1440" spans="1:7" x14ac:dyDescent="0.25">
      <c r="A1440" s="39"/>
      <c r="B1440" s="39"/>
      <c r="C1440" s="40">
        <v>-10</v>
      </c>
      <c r="D1440" s="40">
        <v>0.8</v>
      </c>
      <c r="E1440" s="40">
        <v>2.6</v>
      </c>
      <c r="F1440" s="40">
        <v>0.5</v>
      </c>
      <c r="G1440" s="40">
        <f t="shared" si="38"/>
        <v>-10.4</v>
      </c>
    </row>
    <row r="1441" spans="1:7" x14ac:dyDescent="0.25">
      <c r="A1441" s="39"/>
      <c r="B1441" s="39"/>
      <c r="C1441" s="40">
        <v>-1</v>
      </c>
      <c r="D1441" s="40">
        <v>1.8</v>
      </c>
      <c r="E1441" s="40">
        <v>2.6</v>
      </c>
      <c r="F1441" s="40"/>
      <c r="G1441" s="40">
        <f t="shared" si="38"/>
        <v>-4.6800000000000006</v>
      </c>
    </row>
    <row r="1442" spans="1:7" x14ac:dyDescent="0.25">
      <c r="A1442" s="39"/>
      <c r="B1442" s="39"/>
      <c r="C1442" s="40">
        <v>-6</v>
      </c>
      <c r="D1442" s="40">
        <v>0.8</v>
      </c>
      <c r="E1442" s="40">
        <v>2.6</v>
      </c>
      <c r="F1442" s="40">
        <v>0.5</v>
      </c>
      <c r="G1442" s="40">
        <f t="shared" si="38"/>
        <v>-6.2400000000000011</v>
      </c>
    </row>
    <row r="1443" spans="1:7" x14ac:dyDescent="0.25">
      <c r="A1443" s="39" t="s">
        <v>4342</v>
      </c>
      <c r="B1443" s="39"/>
      <c r="C1443" s="40"/>
      <c r="D1443" s="40"/>
      <c r="E1443" s="40"/>
      <c r="F1443" s="40"/>
      <c r="G1443" s="40"/>
    </row>
    <row r="1444" spans="1:7" x14ac:dyDescent="0.25">
      <c r="A1444" s="39"/>
      <c r="B1444" s="39"/>
      <c r="C1444" s="40"/>
      <c r="D1444" s="40">
        <v>24.5</v>
      </c>
      <c r="E1444" s="40">
        <v>4.7300000000000004</v>
      </c>
      <c r="F1444" s="40"/>
      <c r="G1444" s="40">
        <f t="shared" ref="G1444:G1457" si="39">PRODUCT(C1444:F1444)</f>
        <v>115.88500000000001</v>
      </c>
    </row>
    <row r="1445" spans="1:7" x14ac:dyDescent="0.25">
      <c r="A1445" s="39" t="s">
        <v>4341</v>
      </c>
      <c r="B1445" s="39"/>
      <c r="C1445" s="40">
        <v>-5</v>
      </c>
      <c r="D1445" s="40">
        <v>0.8</v>
      </c>
      <c r="E1445" s="40">
        <v>3.35</v>
      </c>
      <c r="F1445" s="40">
        <v>0.5</v>
      </c>
      <c r="G1445" s="40">
        <f t="shared" si="39"/>
        <v>-6.7</v>
      </c>
    </row>
    <row r="1446" spans="1:7" x14ac:dyDescent="0.25">
      <c r="A1446" s="39"/>
      <c r="B1446" s="39"/>
      <c r="C1446" s="40">
        <v>-5</v>
      </c>
      <c r="D1446" s="40">
        <v>0.8</v>
      </c>
      <c r="E1446" s="40">
        <v>3.15</v>
      </c>
      <c r="F1446" s="40">
        <v>0.5</v>
      </c>
      <c r="G1446" s="40">
        <f t="shared" si="39"/>
        <v>-6.3</v>
      </c>
    </row>
    <row r="1447" spans="1:7" x14ac:dyDescent="0.25">
      <c r="A1447" s="39" t="s">
        <v>4343</v>
      </c>
      <c r="B1447" s="39"/>
      <c r="C1447" s="40"/>
      <c r="D1447" s="40">
        <v>0.5</v>
      </c>
      <c r="E1447" s="40">
        <v>3.35</v>
      </c>
      <c r="F1447" s="40"/>
      <c r="G1447" s="40">
        <f t="shared" si="39"/>
        <v>1.675</v>
      </c>
    </row>
    <row r="1448" spans="1:7" x14ac:dyDescent="0.25">
      <c r="A1448" s="39"/>
      <c r="B1448" s="39"/>
      <c r="C1448" s="40"/>
      <c r="D1448" s="40">
        <v>8.1999999999999993</v>
      </c>
      <c r="E1448" s="40">
        <v>3.35</v>
      </c>
      <c r="F1448" s="40"/>
      <c r="G1448" s="40">
        <f t="shared" si="39"/>
        <v>27.47</v>
      </c>
    </row>
    <row r="1449" spans="1:7" x14ac:dyDescent="0.25">
      <c r="A1449" s="39"/>
      <c r="B1449" s="39"/>
      <c r="C1449" s="40"/>
      <c r="D1449" s="40">
        <v>2.8</v>
      </c>
      <c r="E1449" s="40">
        <v>3.35</v>
      </c>
      <c r="F1449" s="40"/>
      <c r="G1449" s="40">
        <f t="shared" si="39"/>
        <v>9.379999999999999</v>
      </c>
    </row>
    <row r="1450" spans="1:7" x14ac:dyDescent="0.25">
      <c r="A1450" s="39"/>
      <c r="B1450" s="39"/>
      <c r="C1450" s="40"/>
      <c r="D1450" s="40">
        <v>2.4</v>
      </c>
      <c r="E1450" s="40">
        <v>0.74</v>
      </c>
      <c r="F1450" s="40"/>
      <c r="G1450" s="40">
        <f t="shared" si="39"/>
        <v>1.776</v>
      </c>
    </row>
    <row r="1451" spans="1:7" x14ac:dyDescent="0.25">
      <c r="A1451" s="39"/>
      <c r="B1451" s="39"/>
      <c r="C1451" s="40"/>
      <c r="D1451" s="40">
        <v>8.9</v>
      </c>
      <c r="E1451" s="40">
        <v>3.35</v>
      </c>
      <c r="F1451" s="40"/>
      <c r="G1451" s="40">
        <f t="shared" si="39"/>
        <v>29.815000000000001</v>
      </c>
    </row>
    <row r="1452" spans="1:7" x14ac:dyDescent="0.25">
      <c r="A1452" s="39"/>
      <c r="B1452" s="39"/>
      <c r="C1452" s="40"/>
      <c r="D1452" s="40">
        <v>9.8000000000000007</v>
      </c>
      <c r="E1452" s="40">
        <v>0.74</v>
      </c>
      <c r="F1452" s="40"/>
      <c r="G1452" s="40">
        <f t="shared" si="39"/>
        <v>7.2520000000000007</v>
      </c>
    </row>
    <row r="1453" spans="1:7" x14ac:dyDescent="0.25">
      <c r="A1453" s="39" t="s">
        <v>4344</v>
      </c>
      <c r="B1453" s="39"/>
      <c r="C1453" s="40"/>
      <c r="D1453" s="40">
        <v>30.6</v>
      </c>
      <c r="E1453" s="40">
        <v>4.3600000000000003</v>
      </c>
      <c r="F1453" s="40"/>
      <c r="G1453" s="40">
        <f t="shared" si="39"/>
        <v>133.41600000000003</v>
      </c>
    </row>
    <row r="1454" spans="1:7" x14ac:dyDescent="0.25">
      <c r="A1454" s="39"/>
      <c r="B1454" s="39"/>
      <c r="C1454" s="40"/>
      <c r="D1454" s="40">
        <v>0.64</v>
      </c>
      <c r="E1454" s="40">
        <v>0.6</v>
      </c>
      <c r="F1454" s="40"/>
      <c r="G1454" s="40">
        <f t="shared" si="39"/>
        <v>0.38400000000000001</v>
      </c>
    </row>
    <row r="1455" spans="1:7" x14ac:dyDescent="0.25">
      <c r="A1455" s="39" t="s">
        <v>4345</v>
      </c>
      <c r="B1455" s="39"/>
      <c r="C1455" s="40"/>
      <c r="D1455" s="40">
        <v>0.5</v>
      </c>
      <c r="E1455" s="40">
        <v>1.38</v>
      </c>
      <c r="F1455" s="40"/>
      <c r="G1455" s="40">
        <f t="shared" si="39"/>
        <v>0.69</v>
      </c>
    </row>
    <row r="1456" spans="1:7" x14ac:dyDescent="0.25">
      <c r="A1456" s="39"/>
      <c r="B1456" s="39"/>
      <c r="C1456" s="40"/>
      <c r="D1456" s="40">
        <v>1.72</v>
      </c>
      <c r="E1456" s="40">
        <v>1</v>
      </c>
      <c r="F1456" s="40"/>
      <c r="G1456" s="40">
        <f t="shared" si="39"/>
        <v>1.72</v>
      </c>
    </row>
    <row r="1457" spans="1:7" x14ac:dyDescent="0.25">
      <c r="A1457" s="39"/>
      <c r="B1457" s="39"/>
      <c r="C1457" s="40"/>
      <c r="D1457" s="40">
        <v>3</v>
      </c>
      <c r="E1457" s="40">
        <v>1</v>
      </c>
      <c r="F1457" s="40"/>
      <c r="G1457" s="40">
        <f t="shared" si="39"/>
        <v>3</v>
      </c>
    </row>
    <row r="1458" spans="1:7" x14ac:dyDescent="0.25">
      <c r="A1458" s="39" t="s">
        <v>4346</v>
      </c>
      <c r="B1458" s="39"/>
      <c r="C1458" s="40"/>
      <c r="D1458" s="40"/>
      <c r="E1458" s="40"/>
      <c r="F1458" s="40"/>
      <c r="G1458" s="40"/>
    </row>
    <row r="1459" spans="1:7" x14ac:dyDescent="0.25">
      <c r="A1459" s="39"/>
      <c r="B1459" s="39"/>
      <c r="C1459" s="40"/>
      <c r="D1459" s="40">
        <v>20.100000000000001</v>
      </c>
      <c r="E1459" s="40">
        <v>4.3499999999999996</v>
      </c>
      <c r="F1459" s="40"/>
      <c r="G1459" s="40">
        <f>PRODUCT(C1459:F1459)</f>
        <v>87.435000000000002</v>
      </c>
    </row>
    <row r="1460" spans="1:7" x14ac:dyDescent="0.25">
      <c r="A1460" s="39" t="s">
        <v>4341</v>
      </c>
      <c r="B1460" s="39"/>
      <c r="C1460" s="40">
        <v>-2</v>
      </c>
      <c r="D1460" s="40">
        <v>1.8</v>
      </c>
      <c r="E1460" s="40">
        <v>1.75</v>
      </c>
      <c r="F1460" s="40">
        <v>0.5</v>
      </c>
      <c r="G1460" s="40">
        <f>PRODUCT(C1460:F1460)</f>
        <v>-3.15</v>
      </c>
    </row>
    <row r="1461" spans="1:7" x14ac:dyDescent="0.25">
      <c r="A1461" s="39" t="s">
        <v>4347</v>
      </c>
      <c r="B1461" s="39"/>
      <c r="C1461" s="40"/>
      <c r="D1461" s="40"/>
      <c r="E1461" s="40"/>
      <c r="F1461" s="40"/>
      <c r="G1461" s="40"/>
    </row>
    <row r="1462" spans="1:7" x14ac:dyDescent="0.25">
      <c r="A1462" s="39"/>
      <c r="B1462" s="39"/>
      <c r="C1462" s="40"/>
      <c r="D1462" s="40">
        <v>13.85</v>
      </c>
      <c r="E1462" s="40">
        <v>4.0199999999999996</v>
      </c>
      <c r="F1462" s="40"/>
      <c r="G1462" s="40">
        <f>PRODUCT(C1462:F1462)</f>
        <v>55.676999999999992</v>
      </c>
    </row>
    <row r="1463" spans="1:7" x14ac:dyDescent="0.25">
      <c r="A1463" s="39"/>
      <c r="B1463" s="39"/>
      <c r="C1463" s="40"/>
      <c r="D1463" s="40">
        <v>13.2</v>
      </c>
      <c r="E1463" s="40">
        <v>4.0199999999999996</v>
      </c>
      <c r="F1463" s="40"/>
      <c r="G1463" s="40">
        <f>PRODUCT(C1463:F1463)</f>
        <v>53.063999999999993</v>
      </c>
    </row>
    <row r="1464" spans="1:7" x14ac:dyDescent="0.25">
      <c r="A1464" s="39" t="s">
        <v>4341</v>
      </c>
      <c r="B1464" s="39"/>
      <c r="C1464" s="40">
        <v>-12</v>
      </c>
      <c r="D1464" s="40">
        <v>0.8</v>
      </c>
      <c r="E1464" s="40">
        <v>2.6</v>
      </c>
      <c r="F1464" s="40">
        <v>0.5</v>
      </c>
      <c r="G1464" s="40">
        <f>PRODUCT(C1464:F1464)</f>
        <v>-12.480000000000002</v>
      </c>
    </row>
    <row r="1465" spans="1:7" x14ac:dyDescent="0.25">
      <c r="A1465" s="39" t="s">
        <v>4348</v>
      </c>
      <c r="B1465" s="39"/>
      <c r="C1465" s="40"/>
      <c r="D1465" s="40"/>
      <c r="E1465" s="40"/>
      <c r="F1465" s="40"/>
      <c r="G1465" s="40"/>
    </row>
    <row r="1466" spans="1:7" x14ac:dyDescent="0.25">
      <c r="A1466" s="39"/>
      <c r="B1466" s="39"/>
      <c r="C1466" s="40"/>
      <c r="D1466" s="40">
        <v>13.94</v>
      </c>
      <c r="E1466" s="40">
        <v>8.0399999999999991</v>
      </c>
      <c r="F1466" s="40"/>
      <c r="G1466" s="40">
        <f>PRODUCT(C1466:F1466)</f>
        <v>112.07759999999999</v>
      </c>
    </row>
    <row r="1467" spans="1:7" x14ac:dyDescent="0.25">
      <c r="A1467" s="39" t="s">
        <v>4341</v>
      </c>
      <c r="B1467" s="39"/>
      <c r="C1467" s="40">
        <v>-2</v>
      </c>
      <c r="D1467" s="40">
        <v>1.8</v>
      </c>
      <c r="E1467" s="40">
        <v>2.6</v>
      </c>
      <c r="F1467" s="40">
        <v>0.5</v>
      </c>
      <c r="G1467" s="40">
        <f>PRODUCT(C1467:F1467)</f>
        <v>-4.6800000000000006</v>
      </c>
    </row>
    <row r="1468" spans="1:7" x14ac:dyDescent="0.25">
      <c r="A1468" s="39"/>
      <c r="B1468" s="39"/>
      <c r="C1468" s="40">
        <v>-9</v>
      </c>
      <c r="D1468" s="40">
        <v>2.6</v>
      </c>
      <c r="E1468" s="40">
        <v>0.8</v>
      </c>
      <c r="F1468" s="40">
        <v>0.5</v>
      </c>
      <c r="G1468" s="40">
        <f>PRODUCT(C1468:F1468)</f>
        <v>-9.3600000000000012</v>
      </c>
    </row>
    <row r="1469" spans="1:7" x14ac:dyDescent="0.25">
      <c r="A1469" s="39" t="s">
        <v>4198</v>
      </c>
      <c r="B1469" s="39"/>
      <c r="C1469" s="40"/>
      <c r="D1469" s="40"/>
      <c r="E1469" s="40"/>
      <c r="F1469" s="40"/>
      <c r="G1469" s="40"/>
    </row>
    <row r="1470" spans="1:7" x14ac:dyDescent="0.25">
      <c r="A1470" s="39"/>
      <c r="B1470" s="39"/>
      <c r="C1470" s="40"/>
      <c r="D1470" s="40">
        <v>17.399999999999999</v>
      </c>
      <c r="E1470" s="40">
        <v>5.45</v>
      </c>
      <c r="F1470" s="40"/>
      <c r="G1470" s="40">
        <f>PRODUCT(C1470:F1470)</f>
        <v>94.83</v>
      </c>
    </row>
    <row r="1471" spans="1:7" x14ac:dyDescent="0.25">
      <c r="A1471" s="39" t="s">
        <v>4349</v>
      </c>
      <c r="B1471" s="39"/>
      <c r="C1471" s="40"/>
      <c r="D1471" s="40"/>
      <c r="E1471" s="40"/>
      <c r="F1471" s="40"/>
      <c r="G1471" s="40"/>
    </row>
    <row r="1472" spans="1:7" x14ac:dyDescent="0.25">
      <c r="A1472" s="39"/>
      <c r="B1472" s="39"/>
      <c r="C1472" s="40">
        <v>2</v>
      </c>
      <c r="D1472" s="40">
        <v>6.2</v>
      </c>
      <c r="E1472" s="40">
        <v>1.7</v>
      </c>
      <c r="F1472" s="40"/>
      <c r="G1472" s="40">
        <f>PRODUCT(C1472:F1472)</f>
        <v>21.08</v>
      </c>
    </row>
    <row r="1473" spans="1:7" x14ac:dyDescent="0.25">
      <c r="A1473" s="39"/>
      <c r="B1473" s="39"/>
      <c r="C1473" s="40">
        <v>2</v>
      </c>
      <c r="D1473" s="40">
        <v>4.1500000000000004</v>
      </c>
      <c r="E1473" s="40">
        <v>1.7</v>
      </c>
      <c r="F1473" s="40"/>
      <c r="G1473" s="40">
        <f>PRODUCT(C1473:F1473)</f>
        <v>14.110000000000001</v>
      </c>
    </row>
    <row r="1474" spans="1:7" x14ac:dyDescent="0.25">
      <c r="A1474" s="39" t="s">
        <v>4350</v>
      </c>
      <c r="B1474" s="39"/>
      <c r="C1474" s="40"/>
      <c r="D1474" s="40">
        <v>12.8</v>
      </c>
      <c r="E1474" s="40">
        <v>5.45</v>
      </c>
      <c r="F1474" s="40"/>
      <c r="G1474" s="40">
        <f>PRODUCT(C1474:F1474)</f>
        <v>69.760000000000005</v>
      </c>
    </row>
    <row r="1475" spans="1:7" x14ac:dyDescent="0.25">
      <c r="A1475" s="39" t="s">
        <v>4351</v>
      </c>
      <c r="B1475" s="39"/>
      <c r="C1475" s="40">
        <v>1</v>
      </c>
      <c r="D1475" s="40">
        <v>1.8</v>
      </c>
      <c r="E1475" s="40">
        <v>5.5</v>
      </c>
      <c r="F1475" s="40"/>
      <c r="G1475" s="40">
        <f>PRODUCT(C1475:F1475)</f>
        <v>9.9</v>
      </c>
    </row>
    <row r="1477" spans="1:7" ht="45" customHeight="1" x14ac:dyDescent="0.25">
      <c r="A1477" s="36" t="s">
        <v>4358</v>
      </c>
      <c r="B1477" s="37" t="s">
        <v>4195</v>
      </c>
      <c r="C1477" s="36" t="s">
        <v>207</v>
      </c>
      <c r="D1477" s="36" t="s">
        <v>16</v>
      </c>
      <c r="E1477" s="1" t="s">
        <v>208</v>
      </c>
      <c r="F1477" s="1" t="s">
        <v>208</v>
      </c>
      <c r="G1477" s="38">
        <f>SUM(G1478:G1491)</f>
        <v>21.696000000000005</v>
      </c>
    </row>
    <row r="1478" spans="1:7" x14ac:dyDescent="0.25">
      <c r="A1478" s="41"/>
      <c r="B1478" s="41" t="s">
        <v>4201</v>
      </c>
      <c r="C1478" s="42" t="s">
        <v>4202</v>
      </c>
      <c r="D1478" s="42" t="s">
        <v>4203</v>
      </c>
      <c r="E1478" s="42" t="s">
        <v>4225</v>
      </c>
      <c r="F1478" s="42" t="s">
        <v>1638</v>
      </c>
      <c r="G1478" s="43"/>
    </row>
    <row r="1479" spans="1:7" x14ac:dyDescent="0.25">
      <c r="A1479" s="39" t="s">
        <v>4340</v>
      </c>
      <c r="B1479" s="39"/>
      <c r="C1479" s="40"/>
      <c r="D1479" s="40"/>
      <c r="E1479" s="40"/>
      <c r="F1479" s="40"/>
      <c r="G1479" s="40"/>
    </row>
    <row r="1480" spans="1:7" x14ac:dyDescent="0.25">
      <c r="A1480" s="39"/>
      <c r="B1480" s="39"/>
      <c r="C1480" s="40"/>
      <c r="D1480" s="40">
        <v>34.06</v>
      </c>
      <c r="E1480" s="40">
        <v>0.2</v>
      </c>
      <c r="F1480" s="40"/>
      <c r="G1480" s="40">
        <f>PRODUCT(C1480:F1480)</f>
        <v>6.8120000000000012</v>
      </c>
    </row>
    <row r="1481" spans="1:7" x14ac:dyDescent="0.25">
      <c r="A1481" s="39"/>
      <c r="B1481" s="39"/>
      <c r="C1481" s="40"/>
      <c r="D1481" s="40">
        <v>2.72</v>
      </c>
      <c r="E1481" s="40">
        <v>0.2</v>
      </c>
      <c r="F1481" s="40"/>
      <c r="G1481" s="40">
        <f>PRODUCT(C1481:F1481)</f>
        <v>0.54400000000000004</v>
      </c>
    </row>
    <row r="1482" spans="1:7" x14ac:dyDescent="0.25">
      <c r="A1482" s="39" t="s">
        <v>4342</v>
      </c>
      <c r="B1482" s="39"/>
      <c r="C1482" s="40"/>
      <c r="D1482" s="40"/>
      <c r="E1482" s="40"/>
      <c r="F1482" s="40"/>
      <c r="G1482" s="40"/>
    </row>
    <row r="1483" spans="1:7" x14ac:dyDescent="0.25">
      <c r="A1483" s="39"/>
      <c r="B1483" s="39"/>
      <c r="C1483" s="40"/>
      <c r="D1483" s="40">
        <v>24.5</v>
      </c>
      <c r="E1483" s="40">
        <v>0.2</v>
      </c>
      <c r="F1483" s="40"/>
      <c r="G1483" s="40">
        <f t="shared" ref="G1483:G1491" si="40">PRODUCT(C1483:F1483)</f>
        <v>4.9000000000000004</v>
      </c>
    </row>
    <row r="1484" spans="1:7" x14ac:dyDescent="0.25">
      <c r="A1484" s="39" t="s">
        <v>4343</v>
      </c>
      <c r="B1484" s="39"/>
      <c r="C1484" s="40"/>
      <c r="D1484" s="40">
        <v>0.5</v>
      </c>
      <c r="E1484" s="40">
        <v>0.2</v>
      </c>
      <c r="F1484" s="40"/>
      <c r="G1484" s="40">
        <f t="shared" si="40"/>
        <v>0.1</v>
      </c>
    </row>
    <row r="1485" spans="1:7" x14ac:dyDescent="0.25">
      <c r="A1485" s="39"/>
      <c r="B1485" s="39"/>
      <c r="C1485" s="40"/>
      <c r="D1485" s="40">
        <v>8.1999999999999993</v>
      </c>
      <c r="E1485" s="40">
        <v>0.2</v>
      </c>
      <c r="F1485" s="40"/>
      <c r="G1485" s="40">
        <f t="shared" si="40"/>
        <v>1.64</v>
      </c>
    </row>
    <row r="1486" spans="1:7" x14ac:dyDescent="0.25">
      <c r="A1486" s="39"/>
      <c r="B1486" s="39"/>
      <c r="C1486" s="40"/>
      <c r="D1486" s="40">
        <v>2.8</v>
      </c>
      <c r="E1486" s="40">
        <v>0.2</v>
      </c>
      <c r="F1486" s="40"/>
      <c r="G1486" s="40">
        <f t="shared" si="40"/>
        <v>0.55999999999999994</v>
      </c>
    </row>
    <row r="1487" spans="1:7" x14ac:dyDescent="0.25">
      <c r="A1487" s="39"/>
      <c r="B1487" s="39"/>
      <c r="C1487" s="40"/>
      <c r="D1487" s="40">
        <v>2.4</v>
      </c>
      <c r="E1487" s="40">
        <v>0.2</v>
      </c>
      <c r="F1487" s="40"/>
      <c r="G1487" s="40">
        <f t="shared" si="40"/>
        <v>0.48</v>
      </c>
    </row>
    <row r="1488" spans="1:7" x14ac:dyDescent="0.25">
      <c r="A1488" s="39"/>
      <c r="B1488" s="39"/>
      <c r="C1488" s="40"/>
      <c r="D1488" s="40">
        <v>8.9</v>
      </c>
      <c r="E1488" s="40">
        <v>0.2</v>
      </c>
      <c r="F1488" s="40"/>
      <c r="G1488" s="40">
        <f t="shared" si="40"/>
        <v>1.7800000000000002</v>
      </c>
    </row>
    <row r="1489" spans="1:7" x14ac:dyDescent="0.25">
      <c r="A1489" s="39"/>
      <c r="B1489" s="39"/>
      <c r="C1489" s="40"/>
      <c r="D1489" s="40">
        <v>9.8000000000000007</v>
      </c>
      <c r="E1489" s="40">
        <v>0.2</v>
      </c>
      <c r="F1489" s="40"/>
      <c r="G1489" s="40">
        <f t="shared" si="40"/>
        <v>1.9600000000000002</v>
      </c>
    </row>
    <row r="1490" spans="1:7" x14ac:dyDescent="0.25">
      <c r="A1490" s="39" t="s">
        <v>4350</v>
      </c>
      <c r="B1490" s="39"/>
      <c r="C1490" s="40"/>
      <c r="D1490" s="40">
        <v>12.8</v>
      </c>
      <c r="E1490" s="40">
        <v>0.2</v>
      </c>
      <c r="F1490" s="40"/>
      <c r="G1490" s="40">
        <f t="shared" si="40"/>
        <v>2.5600000000000005</v>
      </c>
    </row>
    <row r="1491" spans="1:7" x14ac:dyDescent="0.25">
      <c r="A1491" s="39" t="s">
        <v>4351</v>
      </c>
      <c r="B1491" s="39"/>
      <c r="C1491" s="40">
        <v>1</v>
      </c>
      <c r="D1491" s="40">
        <v>1.8</v>
      </c>
      <c r="E1491" s="40">
        <v>0.2</v>
      </c>
      <c r="F1491" s="40"/>
      <c r="G1491" s="40">
        <f t="shared" si="40"/>
        <v>0.36000000000000004</v>
      </c>
    </row>
    <row r="1493" spans="1:7" ht="45" customHeight="1" x14ac:dyDescent="0.25">
      <c r="A1493" s="36" t="s">
        <v>4359</v>
      </c>
      <c r="B1493" s="37" t="s">
        <v>4195</v>
      </c>
      <c r="C1493" s="36" t="s">
        <v>209</v>
      </c>
      <c r="D1493" s="36" t="s">
        <v>16</v>
      </c>
      <c r="E1493" s="1" t="s">
        <v>4360</v>
      </c>
      <c r="F1493" s="1" t="s">
        <v>4360</v>
      </c>
      <c r="G1493" s="38">
        <f>SUM(G1494:G1494)</f>
        <v>41.800000000000004</v>
      </c>
    </row>
    <row r="1494" spans="1:7" x14ac:dyDescent="0.25">
      <c r="A1494" s="39" t="s">
        <v>4306</v>
      </c>
      <c r="B1494" s="39"/>
      <c r="C1494" s="40"/>
      <c r="D1494" s="40">
        <v>8.8000000000000007</v>
      </c>
      <c r="E1494" s="40">
        <v>4.75</v>
      </c>
      <c r="F1494" s="40"/>
      <c r="G1494" s="40">
        <f>PRODUCT(C1494:F1494)</f>
        <v>41.800000000000004</v>
      </c>
    </row>
    <row r="1496" spans="1:7" ht="45" customHeight="1" x14ac:dyDescent="0.25">
      <c r="A1496" s="36" t="s">
        <v>4361</v>
      </c>
      <c r="B1496" s="37" t="s">
        <v>4195</v>
      </c>
      <c r="C1496" s="36" t="s">
        <v>211</v>
      </c>
      <c r="D1496" s="36" t="s">
        <v>16</v>
      </c>
      <c r="E1496" s="1" t="s">
        <v>212</v>
      </c>
      <c r="F1496" s="1" t="s">
        <v>212</v>
      </c>
      <c r="G1496" s="38">
        <f>SUM(G1497:G1535)</f>
        <v>975.79520000000036</v>
      </c>
    </row>
    <row r="1497" spans="1:7" x14ac:dyDescent="0.25">
      <c r="A1497" s="41"/>
      <c r="B1497" s="41" t="s">
        <v>4201</v>
      </c>
      <c r="C1497" s="42" t="s">
        <v>4202</v>
      </c>
      <c r="D1497" s="42" t="s">
        <v>4203</v>
      </c>
      <c r="E1497" s="42" t="s">
        <v>4211</v>
      </c>
      <c r="F1497" s="42" t="s">
        <v>4225</v>
      </c>
      <c r="G1497" s="43"/>
    </row>
    <row r="1498" spans="1:7" x14ac:dyDescent="0.25">
      <c r="A1498" s="39" t="s">
        <v>4340</v>
      </c>
      <c r="B1498" s="39"/>
      <c r="C1498" s="40"/>
      <c r="D1498" s="40"/>
      <c r="E1498" s="40"/>
      <c r="F1498" s="40"/>
      <c r="G1498" s="40">
        <f t="shared" ref="G1498:G1535" si="41">PRODUCT(C1498:F1498)</f>
        <v>0</v>
      </c>
    </row>
    <row r="1499" spans="1:7" x14ac:dyDescent="0.25">
      <c r="A1499" s="39"/>
      <c r="B1499" s="39"/>
      <c r="C1499" s="40"/>
      <c r="D1499" s="40">
        <v>34.06</v>
      </c>
      <c r="E1499" s="40">
        <v>8.0500000000000007</v>
      </c>
      <c r="F1499" s="40"/>
      <c r="G1499" s="40">
        <f t="shared" si="41"/>
        <v>274.18300000000005</v>
      </c>
    </row>
    <row r="1500" spans="1:7" x14ac:dyDescent="0.25">
      <c r="A1500" s="39"/>
      <c r="B1500" s="39"/>
      <c r="C1500" s="40"/>
      <c r="D1500" s="40">
        <v>2.72</v>
      </c>
      <c r="E1500" s="40">
        <v>4.7300000000000004</v>
      </c>
      <c r="F1500" s="40"/>
      <c r="G1500" s="40">
        <f t="shared" si="41"/>
        <v>12.865600000000002</v>
      </c>
    </row>
    <row r="1501" spans="1:7" x14ac:dyDescent="0.25">
      <c r="A1501" s="39" t="s">
        <v>4341</v>
      </c>
      <c r="B1501" s="39"/>
      <c r="C1501" s="40">
        <v>-4</v>
      </c>
      <c r="D1501" s="40">
        <v>1.8</v>
      </c>
      <c r="E1501" s="40">
        <v>2.5</v>
      </c>
      <c r="F1501" s="40"/>
      <c r="G1501" s="40">
        <f t="shared" si="41"/>
        <v>-18</v>
      </c>
    </row>
    <row r="1502" spans="1:7" x14ac:dyDescent="0.25">
      <c r="A1502" s="39"/>
      <c r="B1502" s="39"/>
      <c r="C1502" s="40">
        <v>-10</v>
      </c>
      <c r="D1502" s="40">
        <v>0.8</v>
      </c>
      <c r="E1502" s="40">
        <v>2.6</v>
      </c>
      <c r="F1502" s="40">
        <v>0.5</v>
      </c>
      <c r="G1502" s="40">
        <f t="shared" si="41"/>
        <v>-10.4</v>
      </c>
    </row>
    <row r="1503" spans="1:7" x14ac:dyDescent="0.25">
      <c r="A1503" s="39"/>
      <c r="B1503" s="39"/>
      <c r="C1503" s="40">
        <v>-1</v>
      </c>
      <c r="D1503" s="40">
        <v>1.8</v>
      </c>
      <c r="E1503" s="40">
        <v>2.6</v>
      </c>
      <c r="F1503" s="40"/>
      <c r="G1503" s="40">
        <f t="shared" si="41"/>
        <v>-4.6800000000000006</v>
      </c>
    </row>
    <row r="1504" spans="1:7" x14ac:dyDescent="0.25">
      <c r="A1504" s="39"/>
      <c r="B1504" s="39"/>
      <c r="C1504" s="40">
        <v>-6</v>
      </c>
      <c r="D1504" s="40">
        <v>0.8</v>
      </c>
      <c r="E1504" s="40">
        <v>2.6</v>
      </c>
      <c r="F1504" s="40">
        <v>0.5</v>
      </c>
      <c r="G1504" s="40">
        <f t="shared" si="41"/>
        <v>-6.2400000000000011</v>
      </c>
    </row>
    <row r="1505" spans="1:7" x14ac:dyDescent="0.25">
      <c r="A1505" s="39" t="s">
        <v>4342</v>
      </c>
      <c r="B1505" s="39"/>
      <c r="C1505" s="40"/>
      <c r="D1505" s="40"/>
      <c r="E1505" s="40"/>
      <c r="F1505" s="40"/>
      <c r="G1505" s="40">
        <f t="shared" si="41"/>
        <v>0</v>
      </c>
    </row>
    <row r="1506" spans="1:7" x14ac:dyDescent="0.25">
      <c r="A1506" s="39"/>
      <c r="B1506" s="39"/>
      <c r="C1506" s="40"/>
      <c r="D1506" s="40">
        <v>24.5</v>
      </c>
      <c r="E1506" s="40">
        <v>4.7300000000000004</v>
      </c>
      <c r="F1506" s="40"/>
      <c r="G1506" s="40">
        <f t="shared" si="41"/>
        <v>115.88500000000001</v>
      </c>
    </row>
    <row r="1507" spans="1:7" x14ac:dyDescent="0.25">
      <c r="A1507" s="39" t="s">
        <v>4341</v>
      </c>
      <c r="B1507" s="39"/>
      <c r="C1507" s="40">
        <v>-5</v>
      </c>
      <c r="D1507" s="40">
        <v>0.8</v>
      </c>
      <c r="E1507" s="40">
        <v>3.35</v>
      </c>
      <c r="F1507" s="40">
        <v>0.5</v>
      </c>
      <c r="G1507" s="40">
        <f t="shared" si="41"/>
        <v>-6.7</v>
      </c>
    </row>
    <row r="1508" spans="1:7" x14ac:dyDescent="0.25">
      <c r="A1508" s="39"/>
      <c r="B1508" s="39"/>
      <c r="C1508" s="40">
        <v>-5</v>
      </c>
      <c r="D1508" s="40">
        <v>0.8</v>
      </c>
      <c r="E1508" s="40">
        <v>3.15</v>
      </c>
      <c r="F1508" s="40">
        <v>0.5</v>
      </c>
      <c r="G1508" s="40">
        <f t="shared" si="41"/>
        <v>-6.3</v>
      </c>
    </row>
    <row r="1509" spans="1:7" x14ac:dyDescent="0.25">
      <c r="A1509" s="39" t="s">
        <v>4343</v>
      </c>
      <c r="B1509" s="39"/>
      <c r="C1509" s="40"/>
      <c r="D1509" s="40">
        <v>0.5</v>
      </c>
      <c r="E1509" s="40">
        <v>3.35</v>
      </c>
      <c r="F1509" s="40"/>
      <c r="G1509" s="40">
        <f t="shared" si="41"/>
        <v>1.675</v>
      </c>
    </row>
    <row r="1510" spans="1:7" x14ac:dyDescent="0.25">
      <c r="A1510" s="39"/>
      <c r="B1510" s="39"/>
      <c r="C1510" s="40"/>
      <c r="D1510" s="40">
        <v>8.1999999999999993</v>
      </c>
      <c r="E1510" s="40">
        <v>3.35</v>
      </c>
      <c r="F1510" s="40"/>
      <c r="G1510" s="40">
        <f t="shared" si="41"/>
        <v>27.47</v>
      </c>
    </row>
    <row r="1511" spans="1:7" x14ac:dyDescent="0.25">
      <c r="A1511" s="39"/>
      <c r="B1511" s="39"/>
      <c r="C1511" s="40"/>
      <c r="D1511" s="40">
        <v>2.8</v>
      </c>
      <c r="E1511" s="40">
        <v>3.35</v>
      </c>
      <c r="F1511" s="40"/>
      <c r="G1511" s="40">
        <f t="shared" si="41"/>
        <v>9.379999999999999</v>
      </c>
    </row>
    <row r="1512" spans="1:7" x14ac:dyDescent="0.25">
      <c r="A1512" s="39"/>
      <c r="B1512" s="39"/>
      <c r="C1512" s="40"/>
      <c r="D1512" s="40">
        <v>2.4</v>
      </c>
      <c r="E1512" s="40">
        <v>0.74</v>
      </c>
      <c r="F1512" s="40"/>
      <c r="G1512" s="40">
        <f t="shared" si="41"/>
        <v>1.776</v>
      </c>
    </row>
    <row r="1513" spans="1:7" x14ac:dyDescent="0.25">
      <c r="A1513" s="39"/>
      <c r="B1513" s="39"/>
      <c r="C1513" s="40"/>
      <c r="D1513" s="40">
        <v>8.9</v>
      </c>
      <c r="E1513" s="40">
        <v>3.35</v>
      </c>
      <c r="F1513" s="40"/>
      <c r="G1513" s="40">
        <f t="shared" si="41"/>
        <v>29.815000000000001</v>
      </c>
    </row>
    <row r="1514" spans="1:7" x14ac:dyDescent="0.25">
      <c r="A1514" s="39"/>
      <c r="B1514" s="39"/>
      <c r="C1514" s="40"/>
      <c r="D1514" s="40">
        <v>9.8000000000000007</v>
      </c>
      <c r="E1514" s="40">
        <v>0.74</v>
      </c>
      <c r="F1514" s="40"/>
      <c r="G1514" s="40">
        <f t="shared" si="41"/>
        <v>7.2520000000000007</v>
      </c>
    </row>
    <row r="1515" spans="1:7" x14ac:dyDescent="0.25">
      <c r="A1515" s="39" t="s">
        <v>4344</v>
      </c>
      <c r="B1515" s="39"/>
      <c r="C1515" s="40"/>
      <c r="D1515" s="40">
        <v>30.6</v>
      </c>
      <c r="E1515" s="40">
        <v>4.3600000000000003</v>
      </c>
      <c r="F1515" s="40"/>
      <c r="G1515" s="40">
        <f t="shared" si="41"/>
        <v>133.41600000000003</v>
      </c>
    </row>
    <row r="1516" spans="1:7" x14ac:dyDescent="0.25">
      <c r="A1516" s="39"/>
      <c r="B1516" s="39"/>
      <c r="C1516" s="40"/>
      <c r="D1516" s="40">
        <v>0.64</v>
      </c>
      <c r="E1516" s="40">
        <v>0.6</v>
      </c>
      <c r="F1516" s="40"/>
      <c r="G1516" s="40">
        <f t="shared" si="41"/>
        <v>0.38400000000000001</v>
      </c>
    </row>
    <row r="1517" spans="1:7" x14ac:dyDescent="0.25">
      <c r="A1517" s="39" t="s">
        <v>4345</v>
      </c>
      <c r="B1517" s="39"/>
      <c r="C1517" s="40"/>
      <c r="D1517" s="40">
        <v>0.5</v>
      </c>
      <c r="E1517" s="40">
        <v>1.38</v>
      </c>
      <c r="F1517" s="40"/>
      <c r="G1517" s="40">
        <f t="shared" si="41"/>
        <v>0.69</v>
      </c>
    </row>
    <row r="1518" spans="1:7" x14ac:dyDescent="0.25">
      <c r="A1518" s="39"/>
      <c r="B1518" s="39"/>
      <c r="C1518" s="40"/>
      <c r="D1518" s="40">
        <v>1.72</v>
      </c>
      <c r="E1518" s="40">
        <v>1</v>
      </c>
      <c r="F1518" s="40"/>
      <c r="G1518" s="40">
        <f t="shared" si="41"/>
        <v>1.72</v>
      </c>
    </row>
    <row r="1519" spans="1:7" x14ac:dyDescent="0.25">
      <c r="A1519" s="39"/>
      <c r="B1519" s="39"/>
      <c r="C1519" s="40"/>
      <c r="D1519" s="40">
        <v>3</v>
      </c>
      <c r="E1519" s="40">
        <v>1</v>
      </c>
      <c r="F1519" s="40"/>
      <c r="G1519" s="40">
        <f t="shared" si="41"/>
        <v>3</v>
      </c>
    </row>
    <row r="1520" spans="1:7" x14ac:dyDescent="0.25">
      <c r="A1520" s="39" t="s">
        <v>4346</v>
      </c>
      <c r="B1520" s="39"/>
      <c r="C1520" s="40"/>
      <c r="D1520" s="40"/>
      <c r="E1520" s="40"/>
      <c r="F1520" s="40"/>
      <c r="G1520" s="40">
        <f t="shared" si="41"/>
        <v>0</v>
      </c>
    </row>
    <row r="1521" spans="1:7" x14ac:dyDescent="0.25">
      <c r="A1521" s="39"/>
      <c r="B1521" s="39"/>
      <c r="C1521" s="40"/>
      <c r="D1521" s="40">
        <v>20.100000000000001</v>
      </c>
      <c r="E1521" s="40">
        <v>4.3499999999999996</v>
      </c>
      <c r="F1521" s="40"/>
      <c r="G1521" s="40">
        <f t="shared" si="41"/>
        <v>87.435000000000002</v>
      </c>
    </row>
    <row r="1522" spans="1:7" x14ac:dyDescent="0.25">
      <c r="A1522" s="39" t="s">
        <v>4341</v>
      </c>
      <c r="B1522" s="39"/>
      <c r="C1522" s="40">
        <v>-2</v>
      </c>
      <c r="D1522" s="40">
        <v>1.8</v>
      </c>
      <c r="E1522" s="40">
        <v>1.75</v>
      </c>
      <c r="F1522" s="40">
        <v>0.5</v>
      </c>
      <c r="G1522" s="40">
        <f t="shared" si="41"/>
        <v>-3.15</v>
      </c>
    </row>
    <row r="1523" spans="1:7" x14ac:dyDescent="0.25">
      <c r="A1523" s="39" t="s">
        <v>4347</v>
      </c>
      <c r="B1523" s="39"/>
      <c r="C1523" s="40"/>
      <c r="D1523" s="40"/>
      <c r="E1523" s="40"/>
      <c r="F1523" s="40"/>
      <c r="G1523" s="40">
        <f t="shared" si="41"/>
        <v>0</v>
      </c>
    </row>
    <row r="1524" spans="1:7" x14ac:dyDescent="0.25">
      <c r="A1524" s="39"/>
      <c r="B1524" s="39"/>
      <c r="C1524" s="40"/>
      <c r="D1524" s="40">
        <v>13.85</v>
      </c>
      <c r="E1524" s="40">
        <v>4.0199999999999996</v>
      </c>
      <c r="F1524" s="40"/>
      <c r="G1524" s="40">
        <f t="shared" si="41"/>
        <v>55.676999999999992</v>
      </c>
    </row>
    <row r="1525" spans="1:7" x14ac:dyDescent="0.25">
      <c r="A1525" s="39"/>
      <c r="B1525" s="39"/>
      <c r="C1525" s="40"/>
      <c r="D1525" s="40">
        <v>13.2</v>
      </c>
      <c r="E1525" s="40">
        <v>4.0199999999999996</v>
      </c>
      <c r="F1525" s="40"/>
      <c r="G1525" s="40">
        <f t="shared" si="41"/>
        <v>53.063999999999993</v>
      </c>
    </row>
    <row r="1526" spans="1:7" x14ac:dyDescent="0.25">
      <c r="A1526" s="39" t="s">
        <v>4341</v>
      </c>
      <c r="B1526" s="39"/>
      <c r="C1526" s="40">
        <v>-12</v>
      </c>
      <c r="D1526" s="40">
        <v>0.8</v>
      </c>
      <c r="E1526" s="40">
        <v>2.6</v>
      </c>
      <c r="F1526" s="40">
        <v>0.5</v>
      </c>
      <c r="G1526" s="40">
        <f t="shared" si="41"/>
        <v>-12.480000000000002</v>
      </c>
    </row>
    <row r="1527" spans="1:7" x14ac:dyDescent="0.25">
      <c r="A1527" s="39" t="s">
        <v>4348</v>
      </c>
      <c r="B1527" s="39"/>
      <c r="C1527" s="40"/>
      <c r="D1527" s="40"/>
      <c r="E1527" s="40"/>
      <c r="F1527" s="40"/>
      <c r="G1527" s="40">
        <f t="shared" si="41"/>
        <v>0</v>
      </c>
    </row>
    <row r="1528" spans="1:7" x14ac:dyDescent="0.25">
      <c r="A1528" s="39"/>
      <c r="B1528" s="39"/>
      <c r="C1528" s="40"/>
      <c r="D1528" s="40">
        <v>13.94</v>
      </c>
      <c r="E1528" s="40">
        <v>8.0399999999999991</v>
      </c>
      <c r="F1528" s="40"/>
      <c r="G1528" s="40">
        <f t="shared" si="41"/>
        <v>112.07759999999999</v>
      </c>
    </row>
    <row r="1529" spans="1:7" x14ac:dyDescent="0.25">
      <c r="A1529" s="39" t="s">
        <v>4341</v>
      </c>
      <c r="B1529" s="39"/>
      <c r="C1529" s="40">
        <v>-2</v>
      </c>
      <c r="D1529" s="40">
        <v>1.8</v>
      </c>
      <c r="E1529" s="40">
        <v>2.6</v>
      </c>
      <c r="F1529" s="40">
        <v>0.5</v>
      </c>
      <c r="G1529" s="40">
        <f t="shared" si="41"/>
        <v>-4.6800000000000006</v>
      </c>
    </row>
    <row r="1530" spans="1:7" x14ac:dyDescent="0.25">
      <c r="A1530" s="39"/>
      <c r="B1530" s="39"/>
      <c r="C1530" s="40">
        <v>-9</v>
      </c>
      <c r="D1530" s="40">
        <v>2.6</v>
      </c>
      <c r="E1530" s="40">
        <v>0.8</v>
      </c>
      <c r="F1530" s="40">
        <v>0.5</v>
      </c>
      <c r="G1530" s="40">
        <f t="shared" si="41"/>
        <v>-9.3600000000000012</v>
      </c>
    </row>
    <row r="1531" spans="1:7" x14ac:dyDescent="0.25">
      <c r="A1531" s="39" t="s">
        <v>4198</v>
      </c>
      <c r="B1531" s="39"/>
      <c r="C1531" s="40"/>
      <c r="D1531" s="40"/>
      <c r="E1531" s="40"/>
      <c r="F1531" s="40"/>
      <c r="G1531" s="40">
        <f t="shared" si="41"/>
        <v>0</v>
      </c>
    </row>
    <row r="1532" spans="1:7" x14ac:dyDescent="0.25">
      <c r="A1532" s="39"/>
      <c r="B1532" s="39"/>
      <c r="C1532" s="40"/>
      <c r="D1532" s="40">
        <v>17.399999999999999</v>
      </c>
      <c r="E1532" s="40">
        <v>5.45</v>
      </c>
      <c r="F1532" s="40"/>
      <c r="G1532" s="40">
        <f t="shared" si="41"/>
        <v>94.83</v>
      </c>
    </row>
    <row r="1533" spans="1:7" x14ac:dyDescent="0.25">
      <c r="A1533" s="39" t="s">
        <v>4349</v>
      </c>
      <c r="B1533" s="39"/>
      <c r="C1533" s="40"/>
      <c r="D1533" s="40"/>
      <c r="E1533" s="40"/>
      <c r="F1533" s="40"/>
      <c r="G1533" s="40">
        <f t="shared" si="41"/>
        <v>0</v>
      </c>
    </row>
    <row r="1534" spans="1:7" x14ac:dyDescent="0.25">
      <c r="A1534" s="39"/>
      <c r="B1534" s="39"/>
      <c r="C1534" s="40">
        <v>2</v>
      </c>
      <c r="D1534" s="40">
        <v>6.2</v>
      </c>
      <c r="E1534" s="40">
        <v>1.7</v>
      </c>
      <c r="F1534" s="40"/>
      <c r="G1534" s="40">
        <f t="shared" si="41"/>
        <v>21.08</v>
      </c>
    </row>
    <row r="1535" spans="1:7" x14ac:dyDescent="0.25">
      <c r="A1535" s="39"/>
      <c r="B1535" s="39"/>
      <c r="C1535" s="40">
        <v>2</v>
      </c>
      <c r="D1535" s="40">
        <v>4.1500000000000004</v>
      </c>
      <c r="E1535" s="40">
        <v>1.7</v>
      </c>
      <c r="F1535" s="40"/>
      <c r="G1535" s="40">
        <f t="shared" si="41"/>
        <v>14.110000000000001</v>
      </c>
    </row>
    <row r="1537" spans="1:7" ht="45" customHeight="1" x14ac:dyDescent="0.25">
      <c r="A1537" s="36" t="s">
        <v>4362</v>
      </c>
      <c r="B1537" s="37" t="s">
        <v>4195</v>
      </c>
      <c r="C1537" s="36" t="s">
        <v>213</v>
      </c>
      <c r="D1537" s="36" t="s">
        <v>16</v>
      </c>
      <c r="E1537" s="1" t="s">
        <v>214</v>
      </c>
      <c r="F1537" s="1" t="s">
        <v>214</v>
      </c>
      <c r="G1537" s="38">
        <f>SUM(G1538:G1576)</f>
        <v>975.79520000000036</v>
      </c>
    </row>
    <row r="1538" spans="1:7" x14ac:dyDescent="0.25">
      <c r="A1538" s="41"/>
      <c r="B1538" s="41" t="s">
        <v>4201</v>
      </c>
      <c r="C1538" s="42" t="s">
        <v>4202</v>
      </c>
      <c r="D1538" s="42" t="s">
        <v>4203</v>
      </c>
      <c r="E1538" s="42" t="s">
        <v>4211</v>
      </c>
      <c r="F1538" s="42" t="s">
        <v>4225</v>
      </c>
      <c r="G1538" s="43"/>
    </row>
    <row r="1539" spans="1:7" x14ac:dyDescent="0.25">
      <c r="A1539" s="39" t="s">
        <v>4340</v>
      </c>
      <c r="B1539" s="39"/>
      <c r="C1539" s="40"/>
      <c r="D1539" s="40"/>
      <c r="E1539" s="40"/>
      <c r="F1539" s="40"/>
      <c r="G1539" s="40">
        <f t="shared" ref="G1539:G1576" si="42">PRODUCT(C1539:F1539)</f>
        <v>0</v>
      </c>
    </row>
    <row r="1540" spans="1:7" x14ac:dyDescent="0.25">
      <c r="A1540" s="39"/>
      <c r="B1540" s="39"/>
      <c r="C1540" s="40"/>
      <c r="D1540" s="40">
        <v>34.06</v>
      </c>
      <c r="E1540" s="40">
        <v>8.0500000000000007</v>
      </c>
      <c r="F1540" s="40"/>
      <c r="G1540" s="40">
        <f t="shared" si="42"/>
        <v>274.18300000000005</v>
      </c>
    </row>
    <row r="1541" spans="1:7" x14ac:dyDescent="0.25">
      <c r="A1541" s="39"/>
      <c r="B1541" s="39"/>
      <c r="C1541" s="40"/>
      <c r="D1541" s="40">
        <v>2.72</v>
      </c>
      <c r="E1541" s="40">
        <v>4.7300000000000004</v>
      </c>
      <c r="F1541" s="40"/>
      <c r="G1541" s="40">
        <f t="shared" si="42"/>
        <v>12.865600000000002</v>
      </c>
    </row>
    <row r="1542" spans="1:7" x14ac:dyDescent="0.25">
      <c r="A1542" s="39" t="s">
        <v>4341</v>
      </c>
      <c r="B1542" s="39"/>
      <c r="C1542" s="40">
        <v>-4</v>
      </c>
      <c r="D1542" s="40">
        <v>1.8</v>
      </c>
      <c r="E1542" s="40">
        <v>2.5</v>
      </c>
      <c r="F1542" s="40"/>
      <c r="G1542" s="40">
        <f t="shared" si="42"/>
        <v>-18</v>
      </c>
    </row>
    <row r="1543" spans="1:7" x14ac:dyDescent="0.25">
      <c r="A1543" s="39"/>
      <c r="B1543" s="39"/>
      <c r="C1543" s="40">
        <v>-10</v>
      </c>
      <c r="D1543" s="40">
        <v>0.8</v>
      </c>
      <c r="E1543" s="40">
        <v>2.6</v>
      </c>
      <c r="F1543" s="40">
        <v>0.5</v>
      </c>
      <c r="G1543" s="40">
        <f t="shared" si="42"/>
        <v>-10.4</v>
      </c>
    </row>
    <row r="1544" spans="1:7" x14ac:dyDescent="0.25">
      <c r="A1544" s="39"/>
      <c r="B1544" s="39"/>
      <c r="C1544" s="40">
        <v>-1</v>
      </c>
      <c r="D1544" s="40">
        <v>1.8</v>
      </c>
      <c r="E1544" s="40">
        <v>2.6</v>
      </c>
      <c r="F1544" s="40"/>
      <c r="G1544" s="40">
        <f t="shared" si="42"/>
        <v>-4.6800000000000006</v>
      </c>
    </row>
    <row r="1545" spans="1:7" x14ac:dyDescent="0.25">
      <c r="A1545" s="39"/>
      <c r="B1545" s="39"/>
      <c r="C1545" s="40">
        <v>-6</v>
      </c>
      <c r="D1545" s="40">
        <v>0.8</v>
      </c>
      <c r="E1545" s="40">
        <v>2.6</v>
      </c>
      <c r="F1545" s="40">
        <v>0.5</v>
      </c>
      <c r="G1545" s="40">
        <f t="shared" si="42"/>
        <v>-6.2400000000000011</v>
      </c>
    </row>
    <row r="1546" spans="1:7" x14ac:dyDescent="0.25">
      <c r="A1546" s="39" t="s">
        <v>4342</v>
      </c>
      <c r="B1546" s="39"/>
      <c r="C1546" s="40"/>
      <c r="D1546" s="40"/>
      <c r="E1546" s="40"/>
      <c r="F1546" s="40"/>
      <c r="G1546" s="40">
        <f t="shared" si="42"/>
        <v>0</v>
      </c>
    </row>
    <row r="1547" spans="1:7" x14ac:dyDescent="0.25">
      <c r="A1547" s="39"/>
      <c r="B1547" s="39"/>
      <c r="C1547" s="40"/>
      <c r="D1547" s="40">
        <v>24.5</v>
      </c>
      <c r="E1547" s="40">
        <v>4.7300000000000004</v>
      </c>
      <c r="F1547" s="40"/>
      <c r="G1547" s="40">
        <f t="shared" si="42"/>
        <v>115.88500000000001</v>
      </c>
    </row>
    <row r="1548" spans="1:7" x14ac:dyDescent="0.25">
      <c r="A1548" s="39" t="s">
        <v>4341</v>
      </c>
      <c r="B1548" s="39"/>
      <c r="C1548" s="40">
        <v>-5</v>
      </c>
      <c r="D1548" s="40">
        <v>0.8</v>
      </c>
      <c r="E1548" s="40">
        <v>3.35</v>
      </c>
      <c r="F1548" s="40">
        <v>0.5</v>
      </c>
      <c r="G1548" s="40">
        <f t="shared" si="42"/>
        <v>-6.7</v>
      </c>
    </row>
    <row r="1549" spans="1:7" x14ac:dyDescent="0.25">
      <c r="A1549" s="39"/>
      <c r="B1549" s="39"/>
      <c r="C1549" s="40">
        <v>-5</v>
      </c>
      <c r="D1549" s="40">
        <v>0.8</v>
      </c>
      <c r="E1549" s="40">
        <v>3.15</v>
      </c>
      <c r="F1549" s="40">
        <v>0.5</v>
      </c>
      <c r="G1549" s="40">
        <f t="shared" si="42"/>
        <v>-6.3</v>
      </c>
    </row>
    <row r="1550" spans="1:7" x14ac:dyDescent="0.25">
      <c r="A1550" s="39" t="s">
        <v>4363</v>
      </c>
      <c r="B1550" s="39"/>
      <c r="C1550" s="40"/>
      <c r="D1550" s="40">
        <v>0.5</v>
      </c>
      <c r="E1550" s="40">
        <v>3.35</v>
      </c>
      <c r="F1550" s="40"/>
      <c r="G1550" s="40">
        <f t="shared" si="42"/>
        <v>1.675</v>
      </c>
    </row>
    <row r="1551" spans="1:7" x14ac:dyDescent="0.25">
      <c r="A1551" s="39"/>
      <c r="B1551" s="39"/>
      <c r="C1551" s="40"/>
      <c r="D1551" s="40">
        <v>8.1999999999999993</v>
      </c>
      <c r="E1551" s="40">
        <v>3.35</v>
      </c>
      <c r="F1551" s="40"/>
      <c r="G1551" s="40">
        <f t="shared" si="42"/>
        <v>27.47</v>
      </c>
    </row>
    <row r="1552" spans="1:7" x14ac:dyDescent="0.25">
      <c r="A1552" s="39"/>
      <c r="B1552" s="39"/>
      <c r="C1552" s="40"/>
      <c r="D1552" s="40">
        <v>2.8</v>
      </c>
      <c r="E1552" s="40">
        <v>3.35</v>
      </c>
      <c r="F1552" s="40"/>
      <c r="G1552" s="40">
        <f t="shared" si="42"/>
        <v>9.379999999999999</v>
      </c>
    </row>
    <row r="1553" spans="1:7" x14ac:dyDescent="0.25">
      <c r="A1553" s="39"/>
      <c r="B1553" s="39"/>
      <c r="C1553" s="40"/>
      <c r="D1553" s="40">
        <v>2.4</v>
      </c>
      <c r="E1553" s="40">
        <v>0.74</v>
      </c>
      <c r="F1553" s="40"/>
      <c r="G1553" s="40">
        <f t="shared" si="42"/>
        <v>1.776</v>
      </c>
    </row>
    <row r="1554" spans="1:7" x14ac:dyDescent="0.25">
      <c r="A1554" s="39"/>
      <c r="B1554" s="39"/>
      <c r="C1554" s="40"/>
      <c r="D1554" s="40">
        <v>8.9</v>
      </c>
      <c r="E1554" s="40">
        <v>3.35</v>
      </c>
      <c r="F1554" s="40"/>
      <c r="G1554" s="40">
        <f t="shared" si="42"/>
        <v>29.815000000000001</v>
      </c>
    </row>
    <row r="1555" spans="1:7" x14ac:dyDescent="0.25">
      <c r="A1555" s="39"/>
      <c r="B1555" s="39"/>
      <c r="C1555" s="40"/>
      <c r="D1555" s="40">
        <v>9.8000000000000007</v>
      </c>
      <c r="E1555" s="40">
        <v>0.74</v>
      </c>
      <c r="F1555" s="40"/>
      <c r="G1555" s="40">
        <f t="shared" si="42"/>
        <v>7.2520000000000007</v>
      </c>
    </row>
    <row r="1556" spans="1:7" x14ac:dyDescent="0.25">
      <c r="A1556" s="39" t="s">
        <v>4344</v>
      </c>
      <c r="B1556" s="39"/>
      <c r="C1556" s="40"/>
      <c r="D1556" s="40">
        <v>30.6</v>
      </c>
      <c r="E1556" s="40">
        <v>4.3600000000000003</v>
      </c>
      <c r="F1556" s="40"/>
      <c r="G1556" s="40">
        <f t="shared" si="42"/>
        <v>133.41600000000003</v>
      </c>
    </row>
    <row r="1557" spans="1:7" x14ac:dyDescent="0.25">
      <c r="A1557" s="39"/>
      <c r="B1557" s="39"/>
      <c r="C1557" s="40"/>
      <c r="D1557" s="40">
        <v>0.64</v>
      </c>
      <c r="E1557" s="40">
        <v>0.6</v>
      </c>
      <c r="F1557" s="40"/>
      <c r="G1557" s="40">
        <f t="shared" si="42"/>
        <v>0.38400000000000001</v>
      </c>
    </row>
    <row r="1558" spans="1:7" x14ac:dyDescent="0.25">
      <c r="A1558" s="39" t="s">
        <v>4345</v>
      </c>
      <c r="B1558" s="39"/>
      <c r="C1558" s="40"/>
      <c r="D1558" s="40">
        <v>0.5</v>
      </c>
      <c r="E1558" s="40">
        <v>1.38</v>
      </c>
      <c r="F1558" s="40"/>
      <c r="G1558" s="40">
        <f t="shared" si="42"/>
        <v>0.69</v>
      </c>
    </row>
    <row r="1559" spans="1:7" x14ac:dyDescent="0.25">
      <c r="A1559" s="39"/>
      <c r="B1559" s="39"/>
      <c r="C1559" s="40"/>
      <c r="D1559" s="40">
        <v>1.72</v>
      </c>
      <c r="E1559" s="40">
        <v>1</v>
      </c>
      <c r="F1559" s="40"/>
      <c r="G1559" s="40">
        <f t="shared" si="42"/>
        <v>1.72</v>
      </c>
    </row>
    <row r="1560" spans="1:7" x14ac:dyDescent="0.25">
      <c r="A1560" s="39"/>
      <c r="B1560" s="39"/>
      <c r="C1560" s="40"/>
      <c r="D1560" s="40">
        <v>3</v>
      </c>
      <c r="E1560" s="40">
        <v>1</v>
      </c>
      <c r="F1560" s="40"/>
      <c r="G1560" s="40">
        <f t="shared" si="42"/>
        <v>3</v>
      </c>
    </row>
    <row r="1561" spans="1:7" x14ac:dyDescent="0.25">
      <c r="A1561" s="39" t="s">
        <v>4346</v>
      </c>
      <c r="B1561" s="39"/>
      <c r="C1561" s="40"/>
      <c r="D1561" s="40"/>
      <c r="E1561" s="40"/>
      <c r="F1561" s="40"/>
      <c r="G1561" s="40">
        <f t="shared" si="42"/>
        <v>0</v>
      </c>
    </row>
    <row r="1562" spans="1:7" x14ac:dyDescent="0.25">
      <c r="A1562" s="39"/>
      <c r="B1562" s="39"/>
      <c r="C1562" s="40"/>
      <c r="D1562" s="40">
        <v>20.100000000000001</v>
      </c>
      <c r="E1562" s="40">
        <v>4.3499999999999996</v>
      </c>
      <c r="F1562" s="40"/>
      <c r="G1562" s="40">
        <f t="shared" si="42"/>
        <v>87.435000000000002</v>
      </c>
    </row>
    <row r="1563" spans="1:7" x14ac:dyDescent="0.25">
      <c r="A1563" s="39" t="s">
        <v>4341</v>
      </c>
      <c r="B1563" s="39"/>
      <c r="C1563" s="40">
        <v>-2</v>
      </c>
      <c r="D1563" s="40">
        <v>1.8</v>
      </c>
      <c r="E1563" s="40">
        <v>1.75</v>
      </c>
      <c r="F1563" s="40">
        <v>0.5</v>
      </c>
      <c r="G1563" s="40">
        <f t="shared" si="42"/>
        <v>-3.15</v>
      </c>
    </row>
    <row r="1564" spans="1:7" x14ac:dyDescent="0.25">
      <c r="A1564" s="39" t="s">
        <v>4347</v>
      </c>
      <c r="B1564" s="39"/>
      <c r="C1564" s="40"/>
      <c r="D1564" s="40"/>
      <c r="E1564" s="40"/>
      <c r="F1564" s="40"/>
      <c r="G1564" s="40">
        <f t="shared" si="42"/>
        <v>0</v>
      </c>
    </row>
    <row r="1565" spans="1:7" x14ac:dyDescent="0.25">
      <c r="A1565" s="39"/>
      <c r="B1565" s="39"/>
      <c r="C1565" s="40"/>
      <c r="D1565" s="40">
        <v>13.85</v>
      </c>
      <c r="E1565" s="40">
        <v>4.0199999999999996</v>
      </c>
      <c r="F1565" s="40"/>
      <c r="G1565" s="40">
        <f t="shared" si="42"/>
        <v>55.676999999999992</v>
      </c>
    </row>
    <row r="1566" spans="1:7" x14ac:dyDescent="0.25">
      <c r="A1566" s="39"/>
      <c r="B1566" s="39"/>
      <c r="C1566" s="40"/>
      <c r="D1566" s="40">
        <v>13.2</v>
      </c>
      <c r="E1566" s="40">
        <v>4.0199999999999996</v>
      </c>
      <c r="F1566" s="40"/>
      <c r="G1566" s="40">
        <f t="shared" si="42"/>
        <v>53.063999999999993</v>
      </c>
    </row>
    <row r="1567" spans="1:7" x14ac:dyDescent="0.25">
      <c r="A1567" s="39" t="s">
        <v>4341</v>
      </c>
      <c r="B1567" s="39"/>
      <c r="C1567" s="40">
        <v>-12</v>
      </c>
      <c r="D1567" s="40">
        <v>0.8</v>
      </c>
      <c r="E1567" s="40">
        <v>2.6</v>
      </c>
      <c r="F1567" s="40">
        <v>0.5</v>
      </c>
      <c r="G1567" s="40">
        <f t="shared" si="42"/>
        <v>-12.480000000000002</v>
      </c>
    </row>
    <row r="1568" spans="1:7" x14ac:dyDescent="0.25">
      <c r="A1568" s="39" t="s">
        <v>4348</v>
      </c>
      <c r="B1568" s="39"/>
      <c r="C1568" s="40"/>
      <c r="D1568" s="40"/>
      <c r="E1568" s="40"/>
      <c r="F1568" s="40"/>
      <c r="G1568" s="40">
        <f t="shared" si="42"/>
        <v>0</v>
      </c>
    </row>
    <row r="1569" spans="1:7" x14ac:dyDescent="0.25">
      <c r="A1569" s="39"/>
      <c r="B1569" s="39"/>
      <c r="C1569" s="40"/>
      <c r="D1569" s="40">
        <v>13.94</v>
      </c>
      <c r="E1569" s="40">
        <v>8.0399999999999991</v>
      </c>
      <c r="F1569" s="40"/>
      <c r="G1569" s="40">
        <f t="shared" si="42"/>
        <v>112.07759999999999</v>
      </c>
    </row>
    <row r="1570" spans="1:7" x14ac:dyDescent="0.25">
      <c r="A1570" s="39" t="s">
        <v>4341</v>
      </c>
      <c r="B1570" s="39"/>
      <c r="C1570" s="40">
        <v>-2</v>
      </c>
      <c r="D1570" s="40">
        <v>1.8</v>
      </c>
      <c r="E1570" s="40">
        <v>2.6</v>
      </c>
      <c r="F1570" s="40">
        <v>0.5</v>
      </c>
      <c r="G1570" s="40">
        <f t="shared" si="42"/>
        <v>-4.6800000000000006</v>
      </c>
    </row>
    <row r="1571" spans="1:7" x14ac:dyDescent="0.25">
      <c r="A1571" s="39"/>
      <c r="B1571" s="39"/>
      <c r="C1571" s="40">
        <v>-9</v>
      </c>
      <c r="D1571" s="40">
        <v>2.6</v>
      </c>
      <c r="E1571" s="40">
        <v>0.8</v>
      </c>
      <c r="F1571" s="40">
        <v>0.5</v>
      </c>
      <c r="G1571" s="40">
        <f t="shared" si="42"/>
        <v>-9.3600000000000012</v>
      </c>
    </row>
    <row r="1572" spans="1:7" x14ac:dyDescent="0.25">
      <c r="A1572" s="39" t="s">
        <v>4198</v>
      </c>
      <c r="B1572" s="39"/>
      <c r="C1572" s="40"/>
      <c r="D1572" s="40"/>
      <c r="E1572" s="40"/>
      <c r="F1572" s="40"/>
      <c r="G1572" s="40">
        <f t="shared" si="42"/>
        <v>0</v>
      </c>
    </row>
    <row r="1573" spans="1:7" x14ac:dyDescent="0.25">
      <c r="A1573" s="39"/>
      <c r="B1573" s="39"/>
      <c r="C1573" s="40"/>
      <c r="D1573" s="40">
        <v>17.399999999999999</v>
      </c>
      <c r="E1573" s="40">
        <v>5.45</v>
      </c>
      <c r="F1573" s="40"/>
      <c r="G1573" s="40">
        <f t="shared" si="42"/>
        <v>94.83</v>
      </c>
    </row>
    <row r="1574" spans="1:7" x14ac:dyDescent="0.25">
      <c r="A1574" s="39" t="s">
        <v>4349</v>
      </c>
      <c r="B1574" s="39"/>
      <c r="C1574" s="40"/>
      <c r="D1574" s="40"/>
      <c r="E1574" s="40"/>
      <c r="F1574" s="40"/>
      <c r="G1574" s="40">
        <f t="shared" si="42"/>
        <v>0</v>
      </c>
    </row>
    <row r="1575" spans="1:7" x14ac:dyDescent="0.25">
      <c r="A1575" s="39"/>
      <c r="B1575" s="39"/>
      <c r="C1575" s="40">
        <v>2</v>
      </c>
      <c r="D1575" s="40">
        <v>6.2</v>
      </c>
      <c r="E1575" s="40">
        <v>1.7</v>
      </c>
      <c r="F1575" s="40"/>
      <c r="G1575" s="40">
        <f t="shared" si="42"/>
        <v>21.08</v>
      </c>
    </row>
    <row r="1576" spans="1:7" x14ac:dyDescent="0.25">
      <c r="A1576" s="39"/>
      <c r="B1576" s="39"/>
      <c r="C1576" s="40">
        <v>2</v>
      </c>
      <c r="D1576" s="40">
        <v>4.1500000000000004</v>
      </c>
      <c r="E1576" s="40">
        <v>1.7</v>
      </c>
      <c r="F1576" s="40"/>
      <c r="G1576" s="40">
        <f t="shared" si="42"/>
        <v>14.110000000000001</v>
      </c>
    </row>
    <row r="1578" spans="1:7" ht="45" customHeight="1" x14ac:dyDescent="0.25">
      <c r="A1578" s="36" t="s">
        <v>4364</v>
      </c>
      <c r="B1578" s="37" t="s">
        <v>4195</v>
      </c>
      <c r="C1578" s="36" t="s">
        <v>215</v>
      </c>
      <c r="D1578" s="36" t="s">
        <v>16</v>
      </c>
      <c r="E1578" s="1" t="s">
        <v>216</v>
      </c>
      <c r="F1578" s="1" t="s">
        <v>216</v>
      </c>
      <c r="G1578" s="38">
        <f>SUM(G1579:G1617)</f>
        <v>975.79520000000036</v>
      </c>
    </row>
    <row r="1579" spans="1:7" x14ac:dyDescent="0.25">
      <c r="A1579" s="41"/>
      <c r="B1579" s="41" t="s">
        <v>4201</v>
      </c>
      <c r="C1579" s="42" t="s">
        <v>4202</v>
      </c>
      <c r="D1579" s="42" t="s">
        <v>4203</v>
      </c>
      <c r="E1579" s="42" t="s">
        <v>4211</v>
      </c>
      <c r="F1579" s="42" t="s">
        <v>4225</v>
      </c>
      <c r="G1579" s="43"/>
    </row>
    <row r="1580" spans="1:7" x14ac:dyDescent="0.25">
      <c r="A1580" s="39" t="s">
        <v>4340</v>
      </c>
      <c r="B1580" s="39"/>
      <c r="C1580" s="40"/>
      <c r="D1580" s="40"/>
      <c r="E1580" s="40"/>
      <c r="F1580" s="40"/>
      <c r="G1580" s="40">
        <f t="shared" ref="G1580:G1617" si="43">PRODUCT(C1580:F1580)</f>
        <v>0</v>
      </c>
    </row>
    <row r="1581" spans="1:7" x14ac:dyDescent="0.25">
      <c r="A1581" s="39"/>
      <c r="B1581" s="39"/>
      <c r="C1581" s="40"/>
      <c r="D1581" s="40">
        <v>34.06</v>
      </c>
      <c r="E1581" s="40">
        <v>8.0500000000000007</v>
      </c>
      <c r="F1581" s="40"/>
      <c r="G1581" s="40">
        <f t="shared" si="43"/>
        <v>274.18300000000005</v>
      </c>
    </row>
    <row r="1582" spans="1:7" x14ac:dyDescent="0.25">
      <c r="A1582" s="39"/>
      <c r="B1582" s="39"/>
      <c r="C1582" s="40"/>
      <c r="D1582" s="40">
        <v>2.72</v>
      </c>
      <c r="E1582" s="40">
        <v>4.7300000000000004</v>
      </c>
      <c r="F1582" s="40"/>
      <c r="G1582" s="40">
        <f t="shared" si="43"/>
        <v>12.865600000000002</v>
      </c>
    </row>
    <row r="1583" spans="1:7" x14ac:dyDescent="0.25">
      <c r="A1583" s="39" t="s">
        <v>4341</v>
      </c>
      <c r="B1583" s="39"/>
      <c r="C1583" s="40">
        <v>-4</v>
      </c>
      <c r="D1583" s="40">
        <v>1.8</v>
      </c>
      <c r="E1583" s="40">
        <v>2.5</v>
      </c>
      <c r="F1583" s="40"/>
      <c r="G1583" s="40">
        <f t="shared" si="43"/>
        <v>-18</v>
      </c>
    </row>
    <row r="1584" spans="1:7" x14ac:dyDescent="0.25">
      <c r="A1584" s="39"/>
      <c r="B1584" s="39"/>
      <c r="C1584" s="40">
        <v>-10</v>
      </c>
      <c r="D1584" s="40">
        <v>0.8</v>
      </c>
      <c r="E1584" s="40">
        <v>2.6</v>
      </c>
      <c r="F1584" s="40">
        <v>0.5</v>
      </c>
      <c r="G1584" s="40">
        <f t="shared" si="43"/>
        <v>-10.4</v>
      </c>
    </row>
    <row r="1585" spans="1:7" x14ac:dyDescent="0.25">
      <c r="A1585" s="39"/>
      <c r="B1585" s="39"/>
      <c r="C1585" s="40">
        <v>-1</v>
      </c>
      <c r="D1585" s="40">
        <v>1.8</v>
      </c>
      <c r="E1585" s="40">
        <v>2.6</v>
      </c>
      <c r="F1585" s="40"/>
      <c r="G1585" s="40">
        <f t="shared" si="43"/>
        <v>-4.6800000000000006</v>
      </c>
    </row>
    <row r="1586" spans="1:7" x14ac:dyDescent="0.25">
      <c r="A1586" s="39"/>
      <c r="B1586" s="39"/>
      <c r="C1586" s="40">
        <v>-6</v>
      </c>
      <c r="D1586" s="40">
        <v>0.8</v>
      </c>
      <c r="E1586" s="40">
        <v>2.6</v>
      </c>
      <c r="F1586" s="40">
        <v>0.5</v>
      </c>
      <c r="G1586" s="40">
        <f t="shared" si="43"/>
        <v>-6.2400000000000011</v>
      </c>
    </row>
    <row r="1587" spans="1:7" x14ac:dyDescent="0.25">
      <c r="A1587" s="39" t="s">
        <v>4342</v>
      </c>
      <c r="B1587" s="39"/>
      <c r="C1587" s="40"/>
      <c r="D1587" s="40"/>
      <c r="E1587" s="40"/>
      <c r="F1587" s="40"/>
      <c r="G1587" s="40">
        <f t="shared" si="43"/>
        <v>0</v>
      </c>
    </row>
    <row r="1588" spans="1:7" x14ac:dyDescent="0.25">
      <c r="A1588" s="39"/>
      <c r="B1588" s="39"/>
      <c r="C1588" s="40"/>
      <c r="D1588" s="40">
        <v>24.5</v>
      </c>
      <c r="E1588" s="40">
        <v>4.7300000000000004</v>
      </c>
      <c r="F1588" s="40"/>
      <c r="G1588" s="40">
        <f t="shared" si="43"/>
        <v>115.88500000000001</v>
      </c>
    </row>
    <row r="1589" spans="1:7" x14ac:dyDescent="0.25">
      <c r="A1589" s="39" t="s">
        <v>4341</v>
      </c>
      <c r="B1589" s="39"/>
      <c r="C1589" s="40">
        <v>-5</v>
      </c>
      <c r="D1589" s="40">
        <v>0.8</v>
      </c>
      <c r="E1589" s="40">
        <v>3.35</v>
      </c>
      <c r="F1589" s="40">
        <v>0.5</v>
      </c>
      <c r="G1589" s="40">
        <f t="shared" si="43"/>
        <v>-6.7</v>
      </c>
    </row>
    <row r="1590" spans="1:7" x14ac:dyDescent="0.25">
      <c r="A1590" s="39"/>
      <c r="B1590" s="39"/>
      <c r="C1590" s="40">
        <v>-5</v>
      </c>
      <c r="D1590" s="40">
        <v>0.8</v>
      </c>
      <c r="E1590" s="40">
        <v>3.15</v>
      </c>
      <c r="F1590" s="40">
        <v>0.5</v>
      </c>
      <c r="G1590" s="40">
        <f t="shared" si="43"/>
        <v>-6.3</v>
      </c>
    </row>
    <row r="1591" spans="1:7" x14ac:dyDescent="0.25">
      <c r="A1591" s="39" t="s">
        <v>4363</v>
      </c>
      <c r="B1591" s="39"/>
      <c r="C1591" s="40"/>
      <c r="D1591" s="40">
        <v>0.5</v>
      </c>
      <c r="E1591" s="40">
        <v>3.35</v>
      </c>
      <c r="F1591" s="40"/>
      <c r="G1591" s="40">
        <f t="shared" si="43"/>
        <v>1.675</v>
      </c>
    </row>
    <row r="1592" spans="1:7" x14ac:dyDescent="0.25">
      <c r="A1592" s="39"/>
      <c r="B1592" s="39"/>
      <c r="C1592" s="40"/>
      <c r="D1592" s="40">
        <v>8.1999999999999993</v>
      </c>
      <c r="E1592" s="40">
        <v>3.35</v>
      </c>
      <c r="F1592" s="40"/>
      <c r="G1592" s="40">
        <f t="shared" si="43"/>
        <v>27.47</v>
      </c>
    </row>
    <row r="1593" spans="1:7" x14ac:dyDescent="0.25">
      <c r="A1593" s="39"/>
      <c r="B1593" s="39"/>
      <c r="C1593" s="40"/>
      <c r="D1593" s="40">
        <v>2.8</v>
      </c>
      <c r="E1593" s="40">
        <v>3.35</v>
      </c>
      <c r="F1593" s="40"/>
      <c r="G1593" s="40">
        <f t="shared" si="43"/>
        <v>9.379999999999999</v>
      </c>
    </row>
    <row r="1594" spans="1:7" x14ac:dyDescent="0.25">
      <c r="A1594" s="39"/>
      <c r="B1594" s="39"/>
      <c r="C1594" s="40"/>
      <c r="D1594" s="40">
        <v>2.4</v>
      </c>
      <c r="E1594" s="40">
        <v>0.74</v>
      </c>
      <c r="F1594" s="40"/>
      <c r="G1594" s="40">
        <f t="shared" si="43"/>
        <v>1.776</v>
      </c>
    </row>
    <row r="1595" spans="1:7" x14ac:dyDescent="0.25">
      <c r="A1595" s="39"/>
      <c r="B1595" s="39"/>
      <c r="C1595" s="40"/>
      <c r="D1595" s="40">
        <v>8.9</v>
      </c>
      <c r="E1595" s="40">
        <v>3.35</v>
      </c>
      <c r="F1595" s="40"/>
      <c r="G1595" s="40">
        <f t="shared" si="43"/>
        <v>29.815000000000001</v>
      </c>
    </row>
    <row r="1596" spans="1:7" x14ac:dyDescent="0.25">
      <c r="A1596" s="39"/>
      <c r="B1596" s="39"/>
      <c r="C1596" s="40"/>
      <c r="D1596" s="40">
        <v>9.8000000000000007</v>
      </c>
      <c r="E1596" s="40">
        <v>0.74</v>
      </c>
      <c r="F1596" s="40"/>
      <c r="G1596" s="40">
        <f t="shared" si="43"/>
        <v>7.2520000000000007</v>
      </c>
    </row>
    <row r="1597" spans="1:7" x14ac:dyDescent="0.25">
      <c r="A1597" s="39" t="s">
        <v>4344</v>
      </c>
      <c r="B1597" s="39"/>
      <c r="C1597" s="40"/>
      <c r="D1597" s="40">
        <v>30.6</v>
      </c>
      <c r="E1597" s="40">
        <v>4.3600000000000003</v>
      </c>
      <c r="F1597" s="40"/>
      <c r="G1597" s="40">
        <f t="shared" si="43"/>
        <v>133.41600000000003</v>
      </c>
    </row>
    <row r="1598" spans="1:7" x14ac:dyDescent="0.25">
      <c r="A1598" s="39"/>
      <c r="B1598" s="39"/>
      <c r="C1598" s="40"/>
      <c r="D1598" s="40">
        <v>0.64</v>
      </c>
      <c r="E1598" s="40">
        <v>0.6</v>
      </c>
      <c r="F1598" s="40"/>
      <c r="G1598" s="40">
        <f t="shared" si="43"/>
        <v>0.38400000000000001</v>
      </c>
    </row>
    <row r="1599" spans="1:7" x14ac:dyDescent="0.25">
      <c r="A1599" s="39" t="s">
        <v>4345</v>
      </c>
      <c r="B1599" s="39"/>
      <c r="C1599" s="40"/>
      <c r="D1599" s="40">
        <v>0.5</v>
      </c>
      <c r="E1599" s="40">
        <v>1.38</v>
      </c>
      <c r="F1599" s="40"/>
      <c r="G1599" s="40">
        <f t="shared" si="43"/>
        <v>0.69</v>
      </c>
    </row>
    <row r="1600" spans="1:7" x14ac:dyDescent="0.25">
      <c r="A1600" s="39"/>
      <c r="B1600" s="39"/>
      <c r="C1600" s="40"/>
      <c r="D1600" s="40">
        <v>1.72</v>
      </c>
      <c r="E1600" s="40">
        <v>1</v>
      </c>
      <c r="F1600" s="40"/>
      <c r="G1600" s="40">
        <f t="shared" si="43"/>
        <v>1.72</v>
      </c>
    </row>
    <row r="1601" spans="1:7" x14ac:dyDescent="0.25">
      <c r="A1601" s="39"/>
      <c r="B1601" s="39"/>
      <c r="C1601" s="40"/>
      <c r="D1601" s="40">
        <v>3</v>
      </c>
      <c r="E1601" s="40">
        <v>1</v>
      </c>
      <c r="F1601" s="40"/>
      <c r="G1601" s="40">
        <f t="shared" si="43"/>
        <v>3</v>
      </c>
    </row>
    <row r="1602" spans="1:7" x14ac:dyDescent="0.25">
      <c r="A1602" s="39" t="s">
        <v>4346</v>
      </c>
      <c r="B1602" s="39"/>
      <c r="C1602" s="40"/>
      <c r="D1602" s="40"/>
      <c r="E1602" s="40"/>
      <c r="F1602" s="40"/>
      <c r="G1602" s="40">
        <f t="shared" si="43"/>
        <v>0</v>
      </c>
    </row>
    <row r="1603" spans="1:7" x14ac:dyDescent="0.25">
      <c r="A1603" s="39"/>
      <c r="B1603" s="39"/>
      <c r="C1603" s="40"/>
      <c r="D1603" s="40">
        <v>20.100000000000001</v>
      </c>
      <c r="E1603" s="40">
        <v>4.3499999999999996</v>
      </c>
      <c r="F1603" s="40"/>
      <c r="G1603" s="40">
        <f t="shared" si="43"/>
        <v>87.435000000000002</v>
      </c>
    </row>
    <row r="1604" spans="1:7" x14ac:dyDescent="0.25">
      <c r="A1604" s="39" t="s">
        <v>4341</v>
      </c>
      <c r="B1604" s="39"/>
      <c r="C1604" s="40">
        <v>-2</v>
      </c>
      <c r="D1604" s="40">
        <v>1.8</v>
      </c>
      <c r="E1604" s="40">
        <v>1.75</v>
      </c>
      <c r="F1604" s="40">
        <v>0.5</v>
      </c>
      <c r="G1604" s="40">
        <f t="shared" si="43"/>
        <v>-3.15</v>
      </c>
    </row>
    <row r="1605" spans="1:7" x14ac:dyDescent="0.25">
      <c r="A1605" s="39" t="s">
        <v>4347</v>
      </c>
      <c r="B1605" s="39"/>
      <c r="C1605" s="40"/>
      <c r="D1605" s="40"/>
      <c r="E1605" s="40"/>
      <c r="F1605" s="40"/>
      <c r="G1605" s="40">
        <f t="shared" si="43"/>
        <v>0</v>
      </c>
    </row>
    <row r="1606" spans="1:7" x14ac:dyDescent="0.25">
      <c r="A1606" s="39"/>
      <c r="B1606" s="39"/>
      <c r="C1606" s="40"/>
      <c r="D1606" s="40">
        <v>13.85</v>
      </c>
      <c r="E1606" s="40">
        <v>4.0199999999999996</v>
      </c>
      <c r="F1606" s="40"/>
      <c r="G1606" s="40">
        <f t="shared" si="43"/>
        <v>55.676999999999992</v>
      </c>
    </row>
    <row r="1607" spans="1:7" x14ac:dyDescent="0.25">
      <c r="A1607" s="39"/>
      <c r="B1607" s="39"/>
      <c r="C1607" s="40"/>
      <c r="D1607" s="40">
        <v>13.2</v>
      </c>
      <c r="E1607" s="40">
        <v>4.0199999999999996</v>
      </c>
      <c r="F1607" s="40"/>
      <c r="G1607" s="40">
        <f t="shared" si="43"/>
        <v>53.063999999999993</v>
      </c>
    </row>
    <row r="1608" spans="1:7" x14ac:dyDescent="0.25">
      <c r="A1608" s="39" t="s">
        <v>4341</v>
      </c>
      <c r="B1608" s="39"/>
      <c r="C1608" s="40">
        <v>-12</v>
      </c>
      <c r="D1608" s="40">
        <v>0.8</v>
      </c>
      <c r="E1608" s="40">
        <v>2.6</v>
      </c>
      <c r="F1608" s="40">
        <v>0.5</v>
      </c>
      <c r="G1608" s="40">
        <f t="shared" si="43"/>
        <v>-12.480000000000002</v>
      </c>
    </row>
    <row r="1609" spans="1:7" x14ac:dyDescent="0.25">
      <c r="A1609" s="39" t="s">
        <v>4348</v>
      </c>
      <c r="B1609" s="39"/>
      <c r="C1609" s="40"/>
      <c r="D1609" s="40"/>
      <c r="E1609" s="40"/>
      <c r="F1609" s="40"/>
      <c r="G1609" s="40">
        <f t="shared" si="43"/>
        <v>0</v>
      </c>
    </row>
    <row r="1610" spans="1:7" x14ac:dyDescent="0.25">
      <c r="A1610" s="39"/>
      <c r="B1610" s="39"/>
      <c r="C1610" s="40"/>
      <c r="D1610" s="40">
        <v>13.94</v>
      </c>
      <c r="E1610" s="40">
        <v>8.0399999999999991</v>
      </c>
      <c r="F1610" s="40"/>
      <c r="G1610" s="40">
        <f t="shared" si="43"/>
        <v>112.07759999999999</v>
      </c>
    </row>
    <row r="1611" spans="1:7" x14ac:dyDescent="0.25">
      <c r="A1611" s="39" t="s">
        <v>4341</v>
      </c>
      <c r="B1611" s="39"/>
      <c r="C1611" s="40">
        <v>-2</v>
      </c>
      <c r="D1611" s="40">
        <v>1.8</v>
      </c>
      <c r="E1611" s="40">
        <v>2.6</v>
      </c>
      <c r="F1611" s="40">
        <v>0.5</v>
      </c>
      <c r="G1611" s="40">
        <f t="shared" si="43"/>
        <v>-4.6800000000000006</v>
      </c>
    </row>
    <row r="1612" spans="1:7" x14ac:dyDescent="0.25">
      <c r="A1612" s="39"/>
      <c r="B1612" s="39"/>
      <c r="C1612" s="40">
        <v>-9</v>
      </c>
      <c r="D1612" s="40">
        <v>2.6</v>
      </c>
      <c r="E1612" s="40">
        <v>0.8</v>
      </c>
      <c r="F1612" s="40">
        <v>0.5</v>
      </c>
      <c r="G1612" s="40">
        <f t="shared" si="43"/>
        <v>-9.3600000000000012</v>
      </c>
    </row>
    <row r="1613" spans="1:7" x14ac:dyDescent="0.25">
      <c r="A1613" s="39" t="s">
        <v>4198</v>
      </c>
      <c r="B1613" s="39"/>
      <c r="C1613" s="40"/>
      <c r="D1613" s="40"/>
      <c r="E1613" s="40"/>
      <c r="F1613" s="40"/>
      <c r="G1613" s="40">
        <f t="shared" si="43"/>
        <v>0</v>
      </c>
    </row>
    <row r="1614" spans="1:7" x14ac:dyDescent="0.25">
      <c r="A1614" s="39"/>
      <c r="B1614" s="39"/>
      <c r="C1614" s="40"/>
      <c r="D1614" s="40">
        <v>17.399999999999999</v>
      </c>
      <c r="E1614" s="40">
        <v>5.45</v>
      </c>
      <c r="F1614" s="40"/>
      <c r="G1614" s="40">
        <f t="shared" si="43"/>
        <v>94.83</v>
      </c>
    </row>
    <row r="1615" spans="1:7" x14ac:dyDescent="0.25">
      <c r="A1615" s="39" t="s">
        <v>4349</v>
      </c>
      <c r="B1615" s="39"/>
      <c r="C1615" s="40"/>
      <c r="D1615" s="40"/>
      <c r="E1615" s="40"/>
      <c r="F1615" s="40"/>
      <c r="G1615" s="40">
        <f t="shared" si="43"/>
        <v>0</v>
      </c>
    </row>
    <row r="1616" spans="1:7" x14ac:dyDescent="0.25">
      <c r="A1616" s="39"/>
      <c r="B1616" s="39"/>
      <c r="C1616" s="40">
        <v>2</v>
      </c>
      <c r="D1616" s="40">
        <v>6.2</v>
      </c>
      <c r="E1616" s="40">
        <v>1.7</v>
      </c>
      <c r="F1616" s="40"/>
      <c r="G1616" s="40">
        <f t="shared" si="43"/>
        <v>21.08</v>
      </c>
    </row>
    <row r="1617" spans="1:7" x14ac:dyDescent="0.25">
      <c r="A1617" s="39"/>
      <c r="B1617" s="39"/>
      <c r="C1617" s="40">
        <v>2</v>
      </c>
      <c r="D1617" s="40">
        <v>4.1500000000000004</v>
      </c>
      <c r="E1617" s="40">
        <v>1.7</v>
      </c>
      <c r="F1617" s="40"/>
      <c r="G1617" s="40">
        <f t="shared" si="43"/>
        <v>14.110000000000001</v>
      </c>
    </row>
    <row r="1619" spans="1:7" ht="45" customHeight="1" x14ac:dyDescent="0.25">
      <c r="A1619" s="36" t="s">
        <v>4365</v>
      </c>
      <c r="B1619" s="37" t="s">
        <v>4195</v>
      </c>
      <c r="C1619" s="36" t="s">
        <v>217</v>
      </c>
      <c r="D1619" s="36" t="s">
        <v>16</v>
      </c>
      <c r="E1619" s="1" t="s">
        <v>4366</v>
      </c>
      <c r="F1619" s="1" t="s">
        <v>4366</v>
      </c>
      <c r="G1619" s="38">
        <f>SUM(G1620:G1636)</f>
        <v>62.907500000000013</v>
      </c>
    </row>
    <row r="1620" spans="1:7" x14ac:dyDescent="0.25">
      <c r="A1620" s="41"/>
      <c r="B1620" s="41" t="s">
        <v>4201</v>
      </c>
      <c r="C1620" s="42" t="s">
        <v>4202</v>
      </c>
      <c r="D1620" s="42" t="s">
        <v>4203</v>
      </c>
      <c r="E1620" s="42" t="s">
        <v>4211</v>
      </c>
      <c r="F1620" s="42" t="s">
        <v>4225</v>
      </c>
      <c r="G1620" s="43"/>
    </row>
    <row r="1621" spans="1:7" x14ac:dyDescent="0.25">
      <c r="A1621" s="39" t="s">
        <v>4367</v>
      </c>
      <c r="B1621" s="39"/>
      <c r="C1621" s="40"/>
      <c r="D1621" s="40">
        <v>34.1</v>
      </c>
      <c r="E1621" s="40">
        <v>0.35</v>
      </c>
      <c r="F1621" s="40"/>
      <c r="G1621" s="40">
        <f t="shared" ref="G1621:G1636" si="44">PRODUCT(C1621:F1621)</f>
        <v>11.935</v>
      </c>
    </row>
    <row r="1622" spans="1:7" x14ac:dyDescent="0.25">
      <c r="A1622" s="39"/>
      <c r="B1622" s="39"/>
      <c r="C1622" s="40"/>
      <c r="D1622" s="40">
        <v>17.399999999999999</v>
      </c>
      <c r="E1622" s="40">
        <v>0.35</v>
      </c>
      <c r="F1622" s="40"/>
      <c r="G1622" s="40">
        <f t="shared" si="44"/>
        <v>6.089999999999999</v>
      </c>
    </row>
    <row r="1623" spans="1:7" x14ac:dyDescent="0.25">
      <c r="A1623" s="39"/>
      <c r="B1623" s="39"/>
      <c r="C1623" s="40"/>
      <c r="D1623" s="40">
        <v>14.3</v>
      </c>
      <c r="E1623" s="40">
        <v>0.35</v>
      </c>
      <c r="F1623" s="40"/>
      <c r="G1623" s="40">
        <f t="shared" si="44"/>
        <v>5.0049999999999999</v>
      </c>
    </row>
    <row r="1624" spans="1:7" x14ac:dyDescent="0.25">
      <c r="A1624" s="39"/>
      <c r="B1624" s="39"/>
      <c r="C1624" s="40"/>
      <c r="D1624" s="40">
        <v>13.6</v>
      </c>
      <c r="E1624" s="40">
        <v>0.35</v>
      </c>
      <c r="F1624" s="40"/>
      <c r="G1624" s="40">
        <f t="shared" si="44"/>
        <v>4.76</v>
      </c>
    </row>
    <row r="1625" spans="1:7" x14ac:dyDescent="0.25">
      <c r="A1625" s="39"/>
      <c r="B1625" s="39"/>
      <c r="C1625" s="40"/>
      <c r="D1625" s="40">
        <v>20.2</v>
      </c>
      <c r="E1625" s="40">
        <v>0.35</v>
      </c>
      <c r="F1625" s="40"/>
      <c r="G1625" s="40">
        <f t="shared" si="44"/>
        <v>7.0699999999999994</v>
      </c>
    </row>
    <row r="1626" spans="1:7" x14ac:dyDescent="0.25">
      <c r="A1626" s="39"/>
      <c r="B1626" s="39"/>
      <c r="C1626" s="40"/>
      <c r="D1626" s="40">
        <v>30.6</v>
      </c>
      <c r="E1626" s="40">
        <v>0.35</v>
      </c>
      <c r="F1626" s="40"/>
      <c r="G1626" s="40">
        <f t="shared" si="44"/>
        <v>10.709999999999999</v>
      </c>
    </row>
    <row r="1627" spans="1:7" x14ac:dyDescent="0.25">
      <c r="A1627" s="39" t="s">
        <v>4220</v>
      </c>
      <c r="B1627" s="39"/>
      <c r="C1627" s="40">
        <v>2</v>
      </c>
      <c r="D1627" s="40">
        <v>4.8499999999999996</v>
      </c>
      <c r="E1627" s="40">
        <v>0.35</v>
      </c>
      <c r="F1627" s="40"/>
      <c r="G1627" s="40">
        <f t="shared" si="44"/>
        <v>3.3949999999999996</v>
      </c>
    </row>
    <row r="1628" spans="1:7" x14ac:dyDescent="0.25">
      <c r="A1628" s="39"/>
      <c r="B1628" s="39"/>
      <c r="C1628" s="40">
        <v>2</v>
      </c>
      <c r="D1628" s="40">
        <v>6.2</v>
      </c>
      <c r="E1628" s="40">
        <v>0.35</v>
      </c>
      <c r="F1628" s="40"/>
      <c r="G1628" s="40">
        <f t="shared" si="44"/>
        <v>4.34</v>
      </c>
    </row>
    <row r="1629" spans="1:7" x14ac:dyDescent="0.25">
      <c r="A1629" s="39"/>
      <c r="B1629" s="39"/>
      <c r="C1629" s="40"/>
      <c r="D1629" s="40">
        <v>0.8</v>
      </c>
      <c r="E1629" s="40">
        <v>0.3</v>
      </c>
      <c r="F1629" s="40"/>
      <c r="G1629" s="40">
        <f t="shared" si="44"/>
        <v>0.24</v>
      </c>
    </row>
    <row r="1630" spans="1:7" x14ac:dyDescent="0.25">
      <c r="A1630" s="39" t="s">
        <v>4368</v>
      </c>
      <c r="B1630" s="39"/>
      <c r="C1630" s="40"/>
      <c r="D1630" s="40">
        <v>2.4500000000000002</v>
      </c>
      <c r="E1630" s="40">
        <v>0.35</v>
      </c>
      <c r="F1630" s="40"/>
      <c r="G1630" s="40">
        <f t="shared" si="44"/>
        <v>0.85750000000000004</v>
      </c>
    </row>
    <row r="1631" spans="1:7" x14ac:dyDescent="0.25">
      <c r="A1631" s="39"/>
      <c r="B1631" s="39"/>
      <c r="C1631" s="40"/>
      <c r="D1631" s="40">
        <v>16.8</v>
      </c>
      <c r="E1631" s="40">
        <v>0.35</v>
      </c>
      <c r="F1631" s="40"/>
      <c r="G1631" s="40">
        <f t="shared" si="44"/>
        <v>5.88</v>
      </c>
    </row>
    <row r="1632" spans="1:7" x14ac:dyDescent="0.25">
      <c r="A1632" s="39"/>
      <c r="B1632" s="39"/>
      <c r="C1632" s="40"/>
      <c r="D1632" s="40">
        <v>1.8</v>
      </c>
      <c r="E1632" s="40">
        <v>0.5</v>
      </c>
      <c r="F1632" s="40"/>
      <c r="G1632" s="40">
        <f t="shared" si="44"/>
        <v>0.9</v>
      </c>
    </row>
    <row r="1633" spans="1:7" x14ac:dyDescent="0.25">
      <c r="A1633" s="39"/>
      <c r="B1633" s="39"/>
      <c r="C1633" s="40"/>
      <c r="D1633" s="40">
        <v>3.6</v>
      </c>
      <c r="E1633" s="40">
        <v>0.35</v>
      </c>
      <c r="F1633" s="40"/>
      <c r="G1633" s="40">
        <f t="shared" si="44"/>
        <v>1.26</v>
      </c>
    </row>
    <row r="1634" spans="1:7" x14ac:dyDescent="0.25">
      <c r="A1634" s="39"/>
      <c r="B1634" s="39"/>
      <c r="C1634" s="40"/>
      <c r="D1634" s="40">
        <v>0.45</v>
      </c>
      <c r="E1634" s="40">
        <v>0.15</v>
      </c>
      <c r="F1634" s="40"/>
      <c r="G1634" s="40">
        <f t="shared" si="44"/>
        <v>6.7500000000000004E-2</v>
      </c>
    </row>
    <row r="1635" spans="1:7" x14ac:dyDescent="0.25">
      <c r="A1635" s="39"/>
      <c r="B1635" s="39"/>
      <c r="C1635" s="40"/>
      <c r="D1635" s="40">
        <v>2.2000000000000002</v>
      </c>
      <c r="E1635" s="40">
        <v>0.15</v>
      </c>
      <c r="F1635" s="40"/>
      <c r="G1635" s="40">
        <f t="shared" si="44"/>
        <v>0.33</v>
      </c>
    </row>
    <row r="1636" spans="1:7" x14ac:dyDescent="0.25">
      <c r="A1636" s="39"/>
      <c r="B1636" s="39"/>
      <c r="C1636" s="40"/>
      <c r="D1636" s="40">
        <v>0.45</v>
      </c>
      <c r="E1636" s="40">
        <v>0.15</v>
      </c>
      <c r="F1636" s="40"/>
      <c r="G1636" s="40">
        <f t="shared" si="44"/>
        <v>6.7500000000000004E-2</v>
      </c>
    </row>
    <row r="1638" spans="1:7" ht="45" customHeight="1" x14ac:dyDescent="0.25">
      <c r="A1638" s="36" t="s">
        <v>4369</v>
      </c>
      <c r="B1638" s="37" t="s">
        <v>4195</v>
      </c>
      <c r="C1638" s="36" t="s">
        <v>219</v>
      </c>
      <c r="D1638" s="36" t="s">
        <v>42</v>
      </c>
      <c r="E1638" s="1" t="s">
        <v>220</v>
      </c>
      <c r="F1638" s="1" t="s">
        <v>220</v>
      </c>
      <c r="G1638" s="38">
        <f>SUM(G1639:G1640)</f>
        <v>2</v>
      </c>
    </row>
    <row r="1639" spans="1:7" x14ac:dyDescent="0.25">
      <c r="A1639" s="41"/>
      <c r="B1639" s="41" t="s">
        <v>4201</v>
      </c>
      <c r="C1639" s="42" t="s">
        <v>4202</v>
      </c>
      <c r="D1639" s="42" t="s">
        <v>4203</v>
      </c>
      <c r="E1639" s="42"/>
      <c r="F1639" s="42"/>
      <c r="G1639" s="43"/>
    </row>
    <row r="1640" spans="1:7" x14ac:dyDescent="0.25">
      <c r="A1640" s="39" t="s">
        <v>4370</v>
      </c>
      <c r="B1640" s="39"/>
      <c r="C1640" s="40">
        <v>1</v>
      </c>
      <c r="D1640" s="40">
        <v>2</v>
      </c>
      <c r="E1640" s="40"/>
      <c r="F1640" s="40"/>
      <c r="G1640" s="40">
        <f>PRODUCT(C1640:F1640)</f>
        <v>2</v>
      </c>
    </row>
    <row r="1642" spans="1:7" ht="45" customHeight="1" x14ac:dyDescent="0.25">
      <c r="A1642" s="36" t="s">
        <v>4371</v>
      </c>
      <c r="B1642" s="37" t="s">
        <v>4195</v>
      </c>
      <c r="C1642" s="36" t="s">
        <v>221</v>
      </c>
      <c r="D1642" s="36" t="s">
        <v>42</v>
      </c>
      <c r="E1642" s="1" t="s">
        <v>222</v>
      </c>
      <c r="F1642" s="1" t="s">
        <v>222</v>
      </c>
      <c r="G1642" s="38">
        <f>SUM(G1643:G1644)</f>
        <v>27.6</v>
      </c>
    </row>
    <row r="1643" spans="1:7" x14ac:dyDescent="0.25">
      <c r="A1643" s="39" t="s">
        <v>4354</v>
      </c>
      <c r="B1643" s="39"/>
      <c r="C1643" s="40">
        <v>2</v>
      </c>
      <c r="D1643" s="40">
        <v>6.9</v>
      </c>
      <c r="E1643" s="40"/>
      <c r="F1643" s="40"/>
      <c r="G1643" s="40">
        <f>PRODUCT(C1643:F1643)</f>
        <v>13.8</v>
      </c>
    </row>
    <row r="1644" spans="1:7" x14ac:dyDescent="0.25">
      <c r="A1644" s="39" t="s">
        <v>4355</v>
      </c>
      <c r="B1644" s="39"/>
      <c r="C1644" s="40">
        <v>2</v>
      </c>
      <c r="D1644" s="40">
        <v>6.9</v>
      </c>
      <c r="E1644" s="40"/>
      <c r="F1644" s="40"/>
      <c r="G1644" s="40">
        <f>PRODUCT(C1644:F1644)</f>
        <v>13.8</v>
      </c>
    </row>
    <row r="1646" spans="1:7" ht="45" customHeight="1" x14ac:dyDescent="0.25">
      <c r="A1646" s="36" t="s">
        <v>4372</v>
      </c>
      <c r="B1646" s="37" t="s">
        <v>4195</v>
      </c>
      <c r="C1646" s="36" t="s">
        <v>223</v>
      </c>
      <c r="D1646" s="36" t="s">
        <v>37</v>
      </c>
      <c r="E1646" s="1" t="s">
        <v>224</v>
      </c>
      <c r="F1646" s="1" t="s">
        <v>224</v>
      </c>
      <c r="G1646" s="38">
        <f>SUM(G1647:G1649)</f>
        <v>19</v>
      </c>
    </row>
    <row r="1647" spans="1:7" x14ac:dyDescent="0.25">
      <c r="A1647" s="39" t="s">
        <v>4373</v>
      </c>
      <c r="B1647" s="39"/>
      <c r="C1647" s="40">
        <v>9</v>
      </c>
      <c r="D1647" s="40"/>
      <c r="E1647" s="40"/>
      <c r="F1647" s="40"/>
      <c r="G1647" s="40">
        <f>PRODUCT(C1647:F1647)</f>
        <v>9</v>
      </c>
    </row>
    <row r="1648" spans="1:7" x14ac:dyDescent="0.25">
      <c r="A1648" s="39"/>
      <c r="B1648" s="39"/>
      <c r="C1648" s="40">
        <v>4</v>
      </c>
      <c r="D1648" s="40"/>
      <c r="E1648" s="40"/>
      <c r="F1648" s="40"/>
      <c r="G1648" s="40">
        <f>PRODUCT(C1648:F1648)</f>
        <v>4</v>
      </c>
    </row>
    <row r="1649" spans="1:7" x14ac:dyDescent="0.25">
      <c r="A1649" s="39"/>
      <c r="B1649" s="39"/>
      <c r="C1649" s="40">
        <v>6</v>
      </c>
      <c r="D1649" s="40"/>
      <c r="E1649" s="40"/>
      <c r="F1649" s="40"/>
      <c r="G1649" s="40">
        <f>PRODUCT(C1649:F1649)</f>
        <v>6</v>
      </c>
    </row>
    <row r="1651" spans="1:7" ht="45" customHeight="1" x14ac:dyDescent="0.25">
      <c r="A1651" s="36" t="s">
        <v>4374</v>
      </c>
      <c r="B1651" s="37" t="s">
        <v>4195</v>
      </c>
      <c r="C1651" s="36" t="s">
        <v>225</v>
      </c>
      <c r="D1651" s="36" t="s">
        <v>25</v>
      </c>
      <c r="E1651" s="1" t="s">
        <v>226</v>
      </c>
      <c r="F1651" s="1" t="s">
        <v>226</v>
      </c>
      <c r="G1651" s="38">
        <f>SUM(G1652:G1653)</f>
        <v>8.2870000000000008</v>
      </c>
    </row>
    <row r="1652" spans="1:7" x14ac:dyDescent="0.25">
      <c r="A1652" s="41"/>
      <c r="B1652" s="41" t="s">
        <v>4201</v>
      </c>
      <c r="C1652" s="42" t="s">
        <v>4202</v>
      </c>
      <c r="D1652" s="42" t="s">
        <v>4203</v>
      </c>
      <c r="E1652" s="42" t="s">
        <v>4211</v>
      </c>
      <c r="F1652" s="42" t="s">
        <v>4225</v>
      </c>
      <c r="G1652" s="43"/>
    </row>
    <row r="1653" spans="1:7" x14ac:dyDescent="0.25">
      <c r="A1653" s="39" t="s">
        <v>4375</v>
      </c>
      <c r="B1653" s="39"/>
      <c r="C1653" s="40">
        <v>1</v>
      </c>
      <c r="D1653" s="40">
        <v>8.2870000000000008</v>
      </c>
      <c r="E1653" s="40"/>
      <c r="F1653" s="40"/>
      <c r="G1653" s="40">
        <f>PRODUCT(C1653:F1653)</f>
        <v>8.2870000000000008</v>
      </c>
    </row>
    <row r="1655" spans="1:7" x14ac:dyDescent="0.25">
      <c r="B1655" t="s">
        <v>4193</v>
      </c>
      <c r="C1655" s="34" t="s">
        <v>7</v>
      </c>
      <c r="D1655" s="35" t="s">
        <v>8</v>
      </c>
      <c r="E1655" s="34" t="s">
        <v>9</v>
      </c>
    </row>
    <row r="1656" spans="1:7" x14ac:dyDescent="0.25">
      <c r="B1656" t="s">
        <v>4193</v>
      </c>
      <c r="C1656" s="34" t="s">
        <v>10</v>
      </c>
      <c r="D1656" s="35" t="s">
        <v>33</v>
      </c>
      <c r="E1656" s="34" t="s">
        <v>198</v>
      </c>
    </row>
    <row r="1657" spans="1:7" x14ac:dyDescent="0.25">
      <c r="B1657" t="s">
        <v>4193</v>
      </c>
      <c r="C1657" s="34" t="s">
        <v>12</v>
      </c>
      <c r="D1657" s="35" t="s">
        <v>21</v>
      </c>
      <c r="E1657" s="34" t="s">
        <v>227</v>
      </c>
    </row>
    <row r="1659" spans="1:7" ht="45" customHeight="1" x14ac:dyDescent="0.25">
      <c r="A1659" s="36" t="s">
        <v>4376</v>
      </c>
      <c r="B1659" s="37" t="s">
        <v>4195</v>
      </c>
      <c r="C1659" s="36" t="s">
        <v>229</v>
      </c>
      <c r="D1659" s="36" t="s">
        <v>37</v>
      </c>
      <c r="E1659" s="1" t="s">
        <v>4377</v>
      </c>
      <c r="F1659" s="1" t="s">
        <v>4377</v>
      </c>
      <c r="G1659" s="38">
        <f>SUM(G1660:G1662)</f>
        <v>6</v>
      </c>
    </row>
    <row r="1660" spans="1:7" x14ac:dyDescent="0.25">
      <c r="A1660" s="41" t="s">
        <v>4378</v>
      </c>
      <c r="B1660" s="41" t="s">
        <v>4201</v>
      </c>
      <c r="C1660" s="42" t="s">
        <v>4202</v>
      </c>
      <c r="D1660" s="42" t="s">
        <v>4203</v>
      </c>
      <c r="E1660" s="42" t="s">
        <v>4211</v>
      </c>
      <c r="F1660" s="42" t="s">
        <v>4225</v>
      </c>
      <c r="G1660" s="43"/>
    </row>
    <row r="1661" spans="1:7" x14ac:dyDescent="0.25">
      <c r="A1661" s="39" t="s">
        <v>4379</v>
      </c>
      <c r="B1661" s="39"/>
      <c r="C1661" s="40">
        <v>3</v>
      </c>
      <c r="D1661" s="40"/>
      <c r="E1661" s="40"/>
      <c r="F1661" s="40"/>
      <c r="G1661" s="40">
        <f>PRODUCT(C1661:F1661)</f>
        <v>3</v>
      </c>
    </row>
    <row r="1662" spans="1:7" x14ac:dyDescent="0.25">
      <c r="A1662" s="39" t="s">
        <v>4380</v>
      </c>
      <c r="B1662" s="39"/>
      <c r="C1662" s="40">
        <v>3</v>
      </c>
      <c r="D1662" s="40"/>
      <c r="E1662" s="40"/>
      <c r="F1662" s="40"/>
      <c r="G1662" s="40">
        <f>PRODUCT(C1662:F1662)</f>
        <v>3</v>
      </c>
    </row>
    <row r="1664" spans="1:7" ht="45" customHeight="1" x14ac:dyDescent="0.25">
      <c r="A1664" s="36" t="s">
        <v>4381</v>
      </c>
      <c r="B1664" s="37" t="s">
        <v>4195</v>
      </c>
      <c r="C1664" s="36" t="s">
        <v>231</v>
      </c>
      <c r="D1664" s="36" t="s">
        <v>37</v>
      </c>
      <c r="E1664" s="1" t="s">
        <v>232</v>
      </c>
      <c r="F1664" s="1" t="s">
        <v>232</v>
      </c>
      <c r="G1664" s="38">
        <f>SUM(G1665:G1667)</f>
        <v>6</v>
      </c>
    </row>
    <row r="1665" spans="1:7" x14ac:dyDescent="0.25">
      <c r="A1665" s="41" t="s">
        <v>4344</v>
      </c>
      <c r="B1665" s="41" t="s">
        <v>4201</v>
      </c>
      <c r="C1665" s="42" t="s">
        <v>4202</v>
      </c>
      <c r="D1665" s="42" t="s">
        <v>4203</v>
      </c>
      <c r="E1665" s="42" t="s">
        <v>4211</v>
      </c>
      <c r="F1665" s="42" t="s">
        <v>4225</v>
      </c>
      <c r="G1665" s="43"/>
    </row>
    <row r="1666" spans="1:7" x14ac:dyDescent="0.25">
      <c r="A1666" s="39" t="s">
        <v>4379</v>
      </c>
      <c r="B1666" s="39"/>
      <c r="C1666" s="40">
        <v>3</v>
      </c>
      <c r="D1666" s="40"/>
      <c r="E1666" s="40"/>
      <c r="F1666" s="40"/>
      <c r="G1666" s="40">
        <f>PRODUCT(C1666:F1666)</f>
        <v>3</v>
      </c>
    </row>
    <row r="1667" spans="1:7" x14ac:dyDescent="0.25">
      <c r="A1667" s="39" t="s">
        <v>4380</v>
      </c>
      <c r="B1667" s="39"/>
      <c r="C1667" s="40">
        <v>3</v>
      </c>
      <c r="D1667" s="40"/>
      <c r="E1667" s="40"/>
      <c r="F1667" s="40"/>
      <c r="G1667" s="40">
        <f>PRODUCT(C1667:F1667)</f>
        <v>3</v>
      </c>
    </row>
    <row r="1669" spans="1:7" ht="45" customHeight="1" x14ac:dyDescent="0.25">
      <c r="A1669" s="36" t="s">
        <v>4382</v>
      </c>
      <c r="B1669" s="37" t="s">
        <v>4195</v>
      </c>
      <c r="C1669" s="36" t="s">
        <v>233</v>
      </c>
      <c r="D1669" s="36" t="s">
        <v>37</v>
      </c>
      <c r="E1669" s="1" t="s">
        <v>234</v>
      </c>
      <c r="F1669" s="1" t="s">
        <v>234</v>
      </c>
      <c r="G1669" s="38">
        <f>SUM(G1670:G1672)</f>
        <v>13</v>
      </c>
    </row>
    <row r="1670" spans="1:7" x14ac:dyDescent="0.25">
      <c r="A1670" s="41" t="s">
        <v>4344</v>
      </c>
      <c r="B1670" s="41" t="s">
        <v>4201</v>
      </c>
      <c r="C1670" s="42" t="s">
        <v>4202</v>
      </c>
      <c r="D1670" s="42" t="s">
        <v>4203</v>
      </c>
      <c r="E1670" s="42" t="s">
        <v>4211</v>
      </c>
      <c r="F1670" s="42" t="s">
        <v>4225</v>
      </c>
      <c r="G1670" s="43"/>
    </row>
    <row r="1671" spans="1:7" x14ac:dyDescent="0.25">
      <c r="A1671" s="39" t="s">
        <v>4379</v>
      </c>
      <c r="B1671" s="39"/>
      <c r="C1671" s="40">
        <v>8</v>
      </c>
      <c r="D1671" s="40"/>
      <c r="E1671" s="40"/>
      <c r="F1671" s="40"/>
      <c r="G1671" s="40">
        <f>PRODUCT(C1671:F1671)</f>
        <v>8</v>
      </c>
    </row>
    <row r="1672" spans="1:7" x14ac:dyDescent="0.25">
      <c r="A1672" s="39" t="s">
        <v>4380</v>
      </c>
      <c r="B1672" s="39"/>
      <c r="C1672" s="40">
        <v>5</v>
      </c>
      <c r="D1672" s="40"/>
      <c r="E1672" s="40"/>
      <c r="F1672" s="40"/>
      <c r="G1672" s="40">
        <f>PRODUCT(C1672:F1672)</f>
        <v>5</v>
      </c>
    </row>
    <row r="1674" spans="1:7" ht="45" customHeight="1" x14ac:dyDescent="0.25">
      <c r="A1674" s="36" t="s">
        <v>4383</v>
      </c>
      <c r="B1674" s="37" t="s">
        <v>4195</v>
      </c>
      <c r="C1674" s="36" t="s">
        <v>235</v>
      </c>
      <c r="D1674" s="36" t="s">
        <v>37</v>
      </c>
      <c r="E1674" s="1" t="s">
        <v>236</v>
      </c>
      <c r="F1674" s="1" t="s">
        <v>236</v>
      </c>
      <c r="G1674" s="38">
        <f>SUM(G1675:G1676)</f>
        <v>5</v>
      </c>
    </row>
    <row r="1675" spans="1:7" x14ac:dyDescent="0.25">
      <c r="A1675" s="41" t="s">
        <v>4378</v>
      </c>
      <c r="B1675" s="41" t="s">
        <v>4201</v>
      </c>
      <c r="C1675" s="42" t="s">
        <v>4202</v>
      </c>
      <c r="D1675" s="42"/>
      <c r="E1675" s="42"/>
      <c r="F1675" s="42"/>
      <c r="G1675" s="43"/>
    </row>
    <row r="1676" spans="1:7" x14ac:dyDescent="0.25">
      <c r="A1676" s="39" t="s">
        <v>4384</v>
      </c>
      <c r="B1676" s="39"/>
      <c r="C1676" s="40">
        <v>5</v>
      </c>
      <c r="D1676" s="40"/>
      <c r="E1676" s="40"/>
      <c r="F1676" s="40"/>
      <c r="G1676" s="40">
        <f>PRODUCT(C1676:F1676)</f>
        <v>5</v>
      </c>
    </row>
    <row r="1678" spans="1:7" ht="45" customHeight="1" x14ac:dyDescent="0.25">
      <c r="A1678" s="36" t="s">
        <v>4385</v>
      </c>
      <c r="B1678" s="37" t="s">
        <v>4195</v>
      </c>
      <c r="C1678" s="36" t="s">
        <v>237</v>
      </c>
      <c r="D1678" s="36" t="s">
        <v>37</v>
      </c>
      <c r="E1678" s="1" t="s">
        <v>238</v>
      </c>
      <c r="F1678" s="1" t="s">
        <v>238</v>
      </c>
      <c r="G1678" s="38">
        <f>SUM(G1679:G1680)</f>
        <v>2</v>
      </c>
    </row>
    <row r="1679" spans="1:7" x14ac:dyDescent="0.25">
      <c r="A1679" s="41" t="s">
        <v>4344</v>
      </c>
      <c r="B1679" s="41" t="s">
        <v>4201</v>
      </c>
      <c r="C1679" s="42" t="s">
        <v>4202</v>
      </c>
      <c r="D1679" s="42"/>
      <c r="E1679" s="42"/>
      <c r="F1679" s="42"/>
      <c r="G1679" s="43"/>
    </row>
    <row r="1680" spans="1:7" x14ac:dyDescent="0.25">
      <c r="A1680" s="39" t="s">
        <v>4386</v>
      </c>
      <c r="B1680" s="39"/>
      <c r="C1680" s="40">
        <v>2</v>
      </c>
      <c r="D1680" s="40"/>
      <c r="E1680" s="40"/>
      <c r="F1680" s="40"/>
      <c r="G1680" s="40">
        <f>PRODUCT(C1680:F1680)</f>
        <v>2</v>
      </c>
    </row>
    <row r="1682" spans="1:7" ht="45" customHeight="1" x14ac:dyDescent="0.25">
      <c r="A1682" s="36" t="s">
        <v>4387</v>
      </c>
      <c r="B1682" s="37" t="s">
        <v>4195</v>
      </c>
      <c r="C1682" s="36" t="s">
        <v>239</v>
      </c>
      <c r="D1682" s="36" t="s">
        <v>37</v>
      </c>
      <c r="E1682" s="1" t="s">
        <v>240</v>
      </c>
      <c r="F1682" s="1" t="s">
        <v>240</v>
      </c>
      <c r="G1682" s="38">
        <f>SUM(G1683:G1685)</f>
        <v>12</v>
      </c>
    </row>
    <row r="1683" spans="1:7" x14ac:dyDescent="0.25">
      <c r="A1683" s="41" t="s">
        <v>4344</v>
      </c>
      <c r="B1683" s="41" t="s">
        <v>4201</v>
      </c>
      <c r="C1683" s="42" t="s">
        <v>4202</v>
      </c>
      <c r="D1683" s="42"/>
      <c r="E1683" s="42"/>
      <c r="F1683" s="42"/>
      <c r="G1683" s="43"/>
    </row>
    <row r="1684" spans="1:7" x14ac:dyDescent="0.25">
      <c r="A1684" s="39" t="s">
        <v>4388</v>
      </c>
      <c r="B1684" s="39"/>
      <c r="C1684" s="40">
        <v>10</v>
      </c>
      <c r="D1684" s="40"/>
      <c r="E1684" s="40"/>
      <c r="F1684" s="40"/>
      <c r="G1684" s="40">
        <f>PRODUCT(C1684:F1684)</f>
        <v>10</v>
      </c>
    </row>
    <row r="1685" spans="1:7" x14ac:dyDescent="0.25">
      <c r="A1685" s="39" t="s">
        <v>4389</v>
      </c>
      <c r="B1685" s="39"/>
      <c r="C1685" s="40">
        <v>2</v>
      </c>
      <c r="D1685" s="40"/>
      <c r="E1685" s="40"/>
      <c r="F1685" s="40"/>
      <c r="G1685" s="40">
        <f>PRODUCT(C1685:F1685)</f>
        <v>2</v>
      </c>
    </row>
    <row r="1687" spans="1:7" ht="45" customHeight="1" x14ac:dyDescent="0.25">
      <c r="A1687" s="36" t="s">
        <v>4390</v>
      </c>
      <c r="B1687" s="37" t="s">
        <v>4195</v>
      </c>
      <c r="C1687" s="36" t="s">
        <v>241</v>
      </c>
      <c r="D1687" s="36" t="s">
        <v>37</v>
      </c>
      <c r="E1687" s="1" t="s">
        <v>242</v>
      </c>
      <c r="F1687" s="1" t="s">
        <v>242</v>
      </c>
      <c r="G1687" s="38">
        <f>SUM(G1688:G1689)</f>
        <v>2</v>
      </c>
    </row>
    <row r="1688" spans="1:7" x14ac:dyDescent="0.25">
      <c r="A1688" s="41" t="s">
        <v>4378</v>
      </c>
      <c r="B1688" s="41" t="s">
        <v>4201</v>
      </c>
      <c r="C1688" s="42" t="s">
        <v>4202</v>
      </c>
      <c r="D1688" s="42"/>
      <c r="E1688" s="42"/>
      <c r="F1688" s="42"/>
      <c r="G1688" s="43"/>
    </row>
    <row r="1689" spans="1:7" x14ac:dyDescent="0.25">
      <c r="A1689" s="39"/>
      <c r="B1689" s="39"/>
      <c r="C1689" s="40">
        <v>2</v>
      </c>
      <c r="D1689" s="40"/>
      <c r="E1689" s="40"/>
      <c r="F1689" s="40"/>
      <c r="G1689" s="40">
        <f>PRODUCT(C1689:F1689)</f>
        <v>2</v>
      </c>
    </row>
    <row r="1691" spans="1:7" ht="45" customHeight="1" x14ac:dyDescent="0.25">
      <c r="A1691" s="36" t="s">
        <v>4391</v>
      </c>
      <c r="B1691" s="37" t="s">
        <v>4195</v>
      </c>
      <c r="C1691" s="36" t="s">
        <v>243</v>
      </c>
      <c r="D1691" s="36" t="s">
        <v>37</v>
      </c>
      <c r="E1691" s="1" t="s">
        <v>244</v>
      </c>
      <c r="F1691" s="1" t="s">
        <v>244</v>
      </c>
      <c r="G1691" s="38">
        <f>SUM(G1692:G1693)</f>
        <v>1</v>
      </c>
    </row>
    <row r="1692" spans="1:7" x14ac:dyDescent="0.25">
      <c r="A1692" s="41" t="s">
        <v>4378</v>
      </c>
      <c r="B1692" s="41" t="s">
        <v>4201</v>
      </c>
      <c r="C1692" s="42" t="s">
        <v>4202</v>
      </c>
      <c r="D1692" s="42"/>
      <c r="E1692" s="42"/>
      <c r="F1692" s="42"/>
      <c r="G1692" s="43"/>
    </row>
    <row r="1693" spans="1:7" x14ac:dyDescent="0.25">
      <c r="A1693" s="39"/>
      <c r="B1693" s="39"/>
      <c r="C1693" s="40">
        <v>1</v>
      </c>
      <c r="D1693" s="40"/>
      <c r="E1693" s="40"/>
      <c r="F1693" s="40"/>
      <c r="G1693" s="40">
        <f>PRODUCT(C1693:F1693)</f>
        <v>1</v>
      </c>
    </row>
    <row r="1695" spans="1:7" ht="45" customHeight="1" x14ac:dyDescent="0.25">
      <c r="A1695" s="36" t="s">
        <v>4392</v>
      </c>
      <c r="B1695" s="37" t="s">
        <v>4195</v>
      </c>
      <c r="C1695" s="36" t="s">
        <v>245</v>
      </c>
      <c r="D1695" s="36" t="s">
        <v>37</v>
      </c>
      <c r="E1695" s="1" t="s">
        <v>4393</v>
      </c>
      <c r="F1695" s="1" t="s">
        <v>4393</v>
      </c>
      <c r="G1695" s="38">
        <f>SUM(G1696:G1697)</f>
        <v>2</v>
      </c>
    </row>
    <row r="1696" spans="1:7" x14ac:dyDescent="0.25">
      <c r="A1696" s="41" t="s">
        <v>4344</v>
      </c>
      <c r="B1696" s="41" t="s">
        <v>4201</v>
      </c>
      <c r="C1696" s="42" t="s">
        <v>4202</v>
      </c>
      <c r="D1696" s="42"/>
      <c r="E1696" s="42"/>
      <c r="F1696" s="42"/>
      <c r="G1696" s="43"/>
    </row>
    <row r="1697" spans="1:7" x14ac:dyDescent="0.25">
      <c r="A1697" s="39"/>
      <c r="B1697" s="39"/>
      <c r="C1697" s="40">
        <v>2</v>
      </c>
      <c r="D1697" s="40"/>
      <c r="E1697" s="40"/>
      <c r="F1697" s="40"/>
      <c r="G1697" s="40">
        <f>PRODUCT(C1697:F1697)</f>
        <v>2</v>
      </c>
    </row>
    <row r="1699" spans="1:7" ht="45" customHeight="1" x14ac:dyDescent="0.25">
      <c r="A1699" s="36" t="s">
        <v>4394</v>
      </c>
      <c r="B1699" s="37" t="s">
        <v>4195</v>
      </c>
      <c r="C1699" s="36" t="s">
        <v>247</v>
      </c>
      <c r="D1699" s="36" t="s">
        <v>37</v>
      </c>
      <c r="E1699" s="1" t="s">
        <v>248</v>
      </c>
      <c r="F1699" s="1" t="s">
        <v>248</v>
      </c>
      <c r="G1699" s="38">
        <f>SUM(G1700:G1701)</f>
        <v>2</v>
      </c>
    </row>
    <row r="1700" spans="1:7" x14ac:dyDescent="0.25">
      <c r="A1700" s="41"/>
      <c r="B1700" s="41" t="s">
        <v>4201</v>
      </c>
      <c r="C1700" s="42" t="s">
        <v>4202</v>
      </c>
      <c r="D1700" s="42"/>
      <c r="E1700" s="42"/>
      <c r="F1700" s="42"/>
      <c r="G1700" s="43"/>
    </row>
    <row r="1701" spans="1:7" x14ac:dyDescent="0.25">
      <c r="A1701" s="39"/>
      <c r="B1701" s="39"/>
      <c r="C1701" s="40">
        <v>2</v>
      </c>
      <c r="D1701" s="40"/>
      <c r="E1701" s="40"/>
      <c r="F1701" s="40"/>
      <c r="G1701" s="40">
        <f>PRODUCT(C1701:F1701)</f>
        <v>2</v>
      </c>
    </row>
    <row r="1703" spans="1:7" ht="45" customHeight="1" x14ac:dyDescent="0.25">
      <c r="A1703" s="36" t="s">
        <v>4395</v>
      </c>
      <c r="B1703" s="37" t="s">
        <v>4195</v>
      </c>
      <c r="C1703" s="36" t="s">
        <v>249</v>
      </c>
      <c r="D1703" s="36" t="s">
        <v>37</v>
      </c>
      <c r="E1703" s="1" t="s">
        <v>4396</v>
      </c>
      <c r="F1703" s="1" t="s">
        <v>4396</v>
      </c>
      <c r="G1703" s="38">
        <f>SUM(G1704:G1705)</f>
        <v>1</v>
      </c>
    </row>
    <row r="1704" spans="1:7" x14ac:dyDescent="0.25">
      <c r="A1704" s="41" t="s">
        <v>4378</v>
      </c>
      <c r="B1704" s="41" t="s">
        <v>4201</v>
      </c>
      <c r="C1704" s="42" t="s">
        <v>4202</v>
      </c>
      <c r="D1704" s="42"/>
      <c r="E1704" s="42"/>
      <c r="F1704" s="42"/>
      <c r="G1704" s="43"/>
    </row>
    <row r="1705" spans="1:7" x14ac:dyDescent="0.25">
      <c r="A1705" s="39"/>
      <c r="B1705" s="39"/>
      <c r="C1705" s="40">
        <v>1</v>
      </c>
      <c r="D1705" s="40"/>
      <c r="E1705" s="40"/>
      <c r="F1705" s="40"/>
      <c r="G1705" s="40">
        <f>PRODUCT(C1705:F1705)</f>
        <v>1</v>
      </c>
    </row>
    <row r="1707" spans="1:7" ht="45" customHeight="1" x14ac:dyDescent="0.25">
      <c r="A1707" s="36" t="s">
        <v>4397</v>
      </c>
      <c r="B1707" s="37" t="s">
        <v>4195</v>
      </c>
      <c r="C1707" s="36" t="s">
        <v>251</v>
      </c>
      <c r="D1707" s="36" t="s">
        <v>37</v>
      </c>
      <c r="E1707" s="1" t="s">
        <v>252</v>
      </c>
      <c r="F1707" s="1" t="s">
        <v>252</v>
      </c>
      <c r="G1707" s="38">
        <f>SUM(G1708:G1709)</f>
        <v>6</v>
      </c>
    </row>
    <row r="1708" spans="1:7" x14ac:dyDescent="0.25">
      <c r="A1708" s="41" t="s">
        <v>4378</v>
      </c>
      <c r="B1708" s="41" t="s">
        <v>4201</v>
      </c>
      <c r="C1708" s="42" t="s">
        <v>4202</v>
      </c>
      <c r="D1708" s="42"/>
      <c r="E1708" s="42"/>
      <c r="F1708" s="42"/>
      <c r="G1708" s="43"/>
    </row>
    <row r="1709" spans="1:7" x14ac:dyDescent="0.25">
      <c r="A1709" s="39"/>
      <c r="B1709" s="39"/>
      <c r="C1709" s="40">
        <v>6</v>
      </c>
      <c r="D1709" s="40"/>
      <c r="E1709" s="40"/>
      <c r="F1709" s="40"/>
      <c r="G1709" s="40">
        <f>PRODUCT(C1709:F1709)</f>
        <v>6</v>
      </c>
    </row>
    <row r="1711" spans="1:7" ht="45" customHeight="1" x14ac:dyDescent="0.25">
      <c r="A1711" s="36" t="s">
        <v>4398</v>
      </c>
      <c r="B1711" s="37" t="s">
        <v>4195</v>
      </c>
      <c r="C1711" s="36" t="s">
        <v>253</v>
      </c>
      <c r="D1711" s="36" t="s">
        <v>37</v>
      </c>
      <c r="E1711" s="1" t="s">
        <v>4399</v>
      </c>
      <c r="F1711" s="1" t="s">
        <v>4399</v>
      </c>
      <c r="G1711" s="38">
        <f>SUM(G1712:G1713)</f>
        <v>1</v>
      </c>
    </row>
    <row r="1712" spans="1:7" x14ac:dyDescent="0.25">
      <c r="A1712" s="41"/>
      <c r="B1712" s="41" t="s">
        <v>4201</v>
      </c>
      <c r="C1712" s="42" t="s">
        <v>4202</v>
      </c>
      <c r="D1712" s="42" t="s">
        <v>4203</v>
      </c>
      <c r="E1712" s="42" t="s">
        <v>4211</v>
      </c>
      <c r="F1712" s="42" t="s">
        <v>4225</v>
      </c>
      <c r="G1712" s="43"/>
    </row>
    <row r="1713" spans="1:7" x14ac:dyDescent="0.25">
      <c r="A1713" s="39"/>
      <c r="B1713" s="39"/>
      <c r="C1713" s="40">
        <v>1</v>
      </c>
      <c r="D1713" s="40"/>
      <c r="E1713" s="40"/>
      <c r="F1713" s="40"/>
      <c r="G1713" s="40">
        <f>PRODUCT(C1713:F1713)</f>
        <v>1</v>
      </c>
    </row>
    <row r="1715" spans="1:7" ht="45" customHeight="1" x14ac:dyDescent="0.25">
      <c r="A1715" s="36" t="s">
        <v>4400</v>
      </c>
      <c r="B1715" s="37" t="s">
        <v>4195</v>
      </c>
      <c r="C1715" s="36" t="s">
        <v>255</v>
      </c>
      <c r="D1715" s="36" t="s">
        <v>37</v>
      </c>
      <c r="E1715" s="1" t="s">
        <v>4401</v>
      </c>
      <c r="F1715" s="1" t="s">
        <v>4401</v>
      </c>
      <c r="G1715" s="38">
        <f>SUM(G1716:G1717)</f>
        <v>1</v>
      </c>
    </row>
    <row r="1716" spans="1:7" x14ac:dyDescent="0.25">
      <c r="A1716" s="41"/>
      <c r="B1716" s="41" t="s">
        <v>4201</v>
      </c>
      <c r="C1716" s="42" t="s">
        <v>4202</v>
      </c>
      <c r="D1716" s="42" t="s">
        <v>4203</v>
      </c>
      <c r="E1716" s="42" t="s">
        <v>4211</v>
      </c>
      <c r="F1716" s="42" t="s">
        <v>4225</v>
      </c>
      <c r="G1716" s="43"/>
    </row>
    <row r="1717" spans="1:7" x14ac:dyDescent="0.25">
      <c r="A1717" s="39"/>
      <c r="B1717" s="39"/>
      <c r="C1717" s="40">
        <v>1</v>
      </c>
      <c r="D1717" s="40"/>
      <c r="E1717" s="40"/>
      <c r="F1717" s="40"/>
      <c r="G1717" s="40">
        <f>PRODUCT(C1717:F1717)</f>
        <v>1</v>
      </c>
    </row>
    <row r="1719" spans="1:7" ht="45" customHeight="1" x14ac:dyDescent="0.25">
      <c r="A1719" s="36" t="s">
        <v>4402</v>
      </c>
      <c r="B1719" s="37" t="s">
        <v>4195</v>
      </c>
      <c r="C1719" s="36" t="s">
        <v>257</v>
      </c>
      <c r="D1719" s="36" t="s">
        <v>37</v>
      </c>
      <c r="E1719" s="1" t="s">
        <v>4403</v>
      </c>
      <c r="F1719" s="1" t="s">
        <v>4403</v>
      </c>
      <c r="G1719" s="38">
        <f>SUM(G1720:G1721)</f>
        <v>1</v>
      </c>
    </row>
    <row r="1720" spans="1:7" x14ac:dyDescent="0.25">
      <c r="A1720" s="44" t="s">
        <v>4404</v>
      </c>
      <c r="B1720" s="44" t="s">
        <v>3974</v>
      </c>
      <c r="C1720" s="45" t="s">
        <v>4202</v>
      </c>
      <c r="D1720" s="45"/>
      <c r="E1720" s="45"/>
      <c r="F1720" s="45"/>
      <c r="G1720" s="46"/>
    </row>
    <row r="1721" spans="1:7" x14ac:dyDescent="0.25">
      <c r="A1721" s="39" t="s">
        <v>4405</v>
      </c>
      <c r="B1721" s="39"/>
      <c r="C1721" s="40">
        <v>1</v>
      </c>
      <c r="D1721" s="40"/>
      <c r="E1721" s="40"/>
      <c r="F1721" s="40"/>
      <c r="G1721" s="40">
        <f>PRODUCT(C1721:F1721)</f>
        <v>1</v>
      </c>
    </row>
    <row r="1723" spans="1:7" ht="45" customHeight="1" x14ac:dyDescent="0.25">
      <c r="A1723" s="36" t="s">
        <v>4406</v>
      </c>
      <c r="B1723" s="37" t="s">
        <v>4195</v>
      </c>
      <c r="C1723" s="36" t="s">
        <v>259</v>
      </c>
      <c r="D1723" s="36" t="s">
        <v>37</v>
      </c>
      <c r="E1723" s="1" t="s">
        <v>4407</v>
      </c>
      <c r="F1723" s="1" t="s">
        <v>4407</v>
      </c>
      <c r="G1723" s="38">
        <f>SUM(G1724:G1725)</f>
        <v>1</v>
      </c>
    </row>
    <row r="1724" spans="1:7" x14ac:dyDescent="0.25">
      <c r="A1724" s="44" t="s">
        <v>4404</v>
      </c>
      <c r="B1724" s="44" t="s">
        <v>3974</v>
      </c>
      <c r="C1724" s="45" t="s">
        <v>4202</v>
      </c>
      <c r="D1724" s="45"/>
      <c r="E1724" s="45"/>
      <c r="F1724" s="45"/>
      <c r="G1724" s="46"/>
    </row>
    <row r="1725" spans="1:7" x14ac:dyDescent="0.25">
      <c r="A1725" s="39" t="s">
        <v>4405</v>
      </c>
      <c r="B1725" s="39"/>
      <c r="C1725" s="40">
        <v>1</v>
      </c>
      <c r="D1725" s="40"/>
      <c r="E1725" s="40"/>
      <c r="F1725" s="40"/>
      <c r="G1725" s="40">
        <f>PRODUCT(C1725:F1725)</f>
        <v>1</v>
      </c>
    </row>
    <row r="1727" spans="1:7" ht="45" customHeight="1" x14ac:dyDescent="0.25">
      <c r="A1727" s="36" t="s">
        <v>4408</v>
      </c>
      <c r="B1727" s="37" t="s">
        <v>4195</v>
      </c>
      <c r="C1727" s="36" t="s">
        <v>261</v>
      </c>
      <c r="D1727" s="36" t="s">
        <v>16</v>
      </c>
      <c r="E1727" s="1" t="s">
        <v>262</v>
      </c>
      <c r="F1727" s="1" t="s">
        <v>262</v>
      </c>
      <c r="G1727" s="38">
        <f>SUM(G1728:G1742)</f>
        <v>121.16</v>
      </c>
    </row>
    <row r="1728" spans="1:7" x14ac:dyDescent="0.25">
      <c r="A1728" s="41"/>
      <c r="B1728" s="41" t="s">
        <v>4201</v>
      </c>
      <c r="C1728" s="42" t="s">
        <v>4202</v>
      </c>
      <c r="D1728" s="42" t="s">
        <v>4203</v>
      </c>
      <c r="E1728" s="42" t="s">
        <v>4225</v>
      </c>
      <c r="F1728" s="42"/>
      <c r="G1728" s="43"/>
    </row>
    <row r="1729" spans="1:7" x14ac:dyDescent="0.25">
      <c r="A1729" s="39" t="s">
        <v>4409</v>
      </c>
      <c r="B1729" s="39"/>
      <c r="C1729" s="40">
        <v>6</v>
      </c>
      <c r="D1729" s="40">
        <v>0.6</v>
      </c>
      <c r="E1729" s="40">
        <v>2.4</v>
      </c>
      <c r="F1729" s="40"/>
      <c r="G1729" s="40">
        <f t="shared" ref="G1729:G1742" si="45">PRODUCT(C1729:F1729)</f>
        <v>8.6399999999999988</v>
      </c>
    </row>
    <row r="1730" spans="1:7" x14ac:dyDescent="0.25">
      <c r="A1730" s="39" t="s">
        <v>4410</v>
      </c>
      <c r="B1730" s="39"/>
      <c r="C1730" s="40">
        <v>6</v>
      </c>
      <c r="D1730" s="40">
        <v>0.6</v>
      </c>
      <c r="E1730" s="40">
        <v>2.5</v>
      </c>
      <c r="F1730" s="40"/>
      <c r="G1730" s="40">
        <f t="shared" si="45"/>
        <v>9</v>
      </c>
    </row>
    <row r="1731" spans="1:7" x14ac:dyDescent="0.25">
      <c r="A1731" s="39" t="s">
        <v>4411</v>
      </c>
      <c r="B1731" s="39"/>
      <c r="C1731" s="40">
        <v>13</v>
      </c>
      <c r="D1731" s="40">
        <v>0.63</v>
      </c>
      <c r="E1731" s="40">
        <v>2.5</v>
      </c>
      <c r="F1731" s="40"/>
      <c r="G1731" s="40">
        <f t="shared" si="45"/>
        <v>20.474999999999998</v>
      </c>
    </row>
    <row r="1732" spans="1:7" x14ac:dyDescent="0.25">
      <c r="A1732" s="39" t="s">
        <v>4412</v>
      </c>
      <c r="B1732" s="39"/>
      <c r="C1732" s="40">
        <v>5</v>
      </c>
      <c r="D1732" s="40">
        <v>0.7</v>
      </c>
      <c r="E1732" s="40">
        <v>3.2</v>
      </c>
      <c r="F1732" s="40"/>
      <c r="G1732" s="40">
        <f t="shared" si="45"/>
        <v>11.200000000000001</v>
      </c>
    </row>
    <row r="1733" spans="1:7" x14ac:dyDescent="0.25">
      <c r="A1733" s="39" t="s">
        <v>4413</v>
      </c>
      <c r="B1733" s="39"/>
      <c r="C1733" s="40">
        <v>2</v>
      </c>
      <c r="D1733" s="40">
        <v>1.6</v>
      </c>
      <c r="E1733" s="40">
        <v>1.7</v>
      </c>
      <c r="F1733" s="40"/>
      <c r="G1733" s="40">
        <f t="shared" si="45"/>
        <v>5.44</v>
      </c>
    </row>
    <row r="1734" spans="1:7" x14ac:dyDescent="0.25">
      <c r="A1734" s="39" t="s">
        <v>4414</v>
      </c>
      <c r="B1734" s="39"/>
      <c r="C1734" s="40">
        <v>12</v>
      </c>
      <c r="D1734" s="40">
        <v>0.6</v>
      </c>
      <c r="E1734" s="40">
        <v>1.55</v>
      </c>
      <c r="F1734" s="40"/>
      <c r="G1734" s="40">
        <f t="shared" si="45"/>
        <v>11.159999999999998</v>
      </c>
    </row>
    <row r="1735" spans="1:7" x14ac:dyDescent="0.25">
      <c r="A1735" s="39" t="s">
        <v>4415</v>
      </c>
      <c r="B1735" s="39"/>
      <c r="C1735" s="40">
        <v>2</v>
      </c>
      <c r="D1735" s="40">
        <v>1.6</v>
      </c>
      <c r="E1735" s="40">
        <v>1.6</v>
      </c>
      <c r="F1735" s="40"/>
      <c r="G1735" s="40">
        <f t="shared" si="45"/>
        <v>5.120000000000001</v>
      </c>
    </row>
    <row r="1736" spans="1:7" x14ac:dyDescent="0.25">
      <c r="A1736" s="39" t="s">
        <v>4416</v>
      </c>
      <c r="B1736" s="39"/>
      <c r="C1736" s="40">
        <v>1</v>
      </c>
      <c r="D1736" s="40">
        <v>4.5</v>
      </c>
      <c r="E1736" s="40">
        <v>2.5</v>
      </c>
      <c r="F1736" s="40"/>
      <c r="G1736" s="40">
        <f t="shared" si="45"/>
        <v>11.25</v>
      </c>
    </row>
    <row r="1737" spans="1:7" x14ac:dyDescent="0.25">
      <c r="A1737" s="39" t="s">
        <v>4417</v>
      </c>
      <c r="B1737" s="39"/>
      <c r="C1737" s="40">
        <v>1</v>
      </c>
      <c r="D1737" s="40">
        <v>3.3</v>
      </c>
      <c r="E1737" s="40">
        <v>2.5</v>
      </c>
      <c r="F1737" s="40"/>
      <c r="G1737" s="40">
        <f t="shared" si="45"/>
        <v>8.25</v>
      </c>
    </row>
    <row r="1738" spans="1:7" x14ac:dyDescent="0.25">
      <c r="A1738" s="39" t="s">
        <v>4418</v>
      </c>
      <c r="B1738" s="39"/>
      <c r="C1738" s="40">
        <v>2</v>
      </c>
      <c r="D1738" s="40">
        <v>4.5999999999999996</v>
      </c>
      <c r="E1738" s="40">
        <v>2.5</v>
      </c>
      <c r="F1738" s="40"/>
      <c r="G1738" s="40">
        <f t="shared" si="45"/>
        <v>23</v>
      </c>
    </row>
    <row r="1739" spans="1:7" x14ac:dyDescent="0.25">
      <c r="A1739" s="39" t="s">
        <v>4419</v>
      </c>
      <c r="B1739" s="39"/>
      <c r="C1739" s="40">
        <v>1</v>
      </c>
      <c r="D1739" s="40">
        <v>0.5</v>
      </c>
      <c r="E1739" s="40">
        <v>2.5</v>
      </c>
      <c r="F1739" s="40"/>
      <c r="G1739" s="40">
        <f t="shared" si="45"/>
        <v>1.25</v>
      </c>
    </row>
    <row r="1740" spans="1:7" x14ac:dyDescent="0.25">
      <c r="A1740" s="39"/>
      <c r="B1740" s="39"/>
      <c r="C1740" s="40">
        <v>1</v>
      </c>
      <c r="D1740" s="40">
        <v>1.05</v>
      </c>
      <c r="E1740" s="40">
        <v>2.5</v>
      </c>
      <c r="F1740" s="40"/>
      <c r="G1740" s="40">
        <f t="shared" si="45"/>
        <v>2.625</v>
      </c>
    </row>
    <row r="1741" spans="1:7" x14ac:dyDescent="0.25">
      <c r="A1741" s="39" t="s">
        <v>4420</v>
      </c>
      <c r="B1741" s="39"/>
      <c r="C1741" s="40">
        <v>1</v>
      </c>
      <c r="D1741" s="40">
        <v>0.75</v>
      </c>
      <c r="E1741" s="40">
        <v>2.5</v>
      </c>
      <c r="F1741" s="40"/>
      <c r="G1741" s="40">
        <f t="shared" si="45"/>
        <v>1.875</v>
      </c>
    </row>
    <row r="1742" spans="1:7" x14ac:dyDescent="0.25">
      <c r="A1742" s="39"/>
      <c r="B1742" s="39"/>
      <c r="C1742" s="40">
        <v>1</v>
      </c>
      <c r="D1742" s="40">
        <v>0.75</v>
      </c>
      <c r="E1742" s="40">
        <v>2.5</v>
      </c>
      <c r="F1742" s="40"/>
      <c r="G1742" s="40">
        <f t="shared" si="45"/>
        <v>1.875</v>
      </c>
    </row>
    <row r="1744" spans="1:7" ht="45" customHeight="1" x14ac:dyDescent="0.25">
      <c r="A1744" s="36" t="s">
        <v>4421</v>
      </c>
      <c r="B1744" s="37" t="s">
        <v>4195</v>
      </c>
      <c r="C1744" s="36" t="s">
        <v>263</v>
      </c>
      <c r="D1744" s="36" t="s">
        <v>264</v>
      </c>
      <c r="E1744" s="1" t="s">
        <v>265</v>
      </c>
      <c r="F1744" s="1" t="s">
        <v>265</v>
      </c>
      <c r="G1744" s="38">
        <f>SUM(G1745:G1748)</f>
        <v>79</v>
      </c>
    </row>
    <row r="1745" spans="1:7" x14ac:dyDescent="0.25">
      <c r="A1745" s="41"/>
      <c r="B1745" s="41" t="s">
        <v>4201</v>
      </c>
      <c r="C1745" s="42" t="s">
        <v>4202</v>
      </c>
      <c r="D1745" s="42" t="s">
        <v>4203</v>
      </c>
      <c r="E1745" s="42"/>
      <c r="F1745" s="42"/>
      <c r="G1745" s="43"/>
    </row>
    <row r="1746" spans="1:7" x14ac:dyDescent="0.25">
      <c r="A1746" s="39" t="s">
        <v>4422</v>
      </c>
      <c r="B1746" s="39"/>
      <c r="C1746" s="40">
        <v>2</v>
      </c>
      <c r="D1746" s="40">
        <v>12.8</v>
      </c>
      <c r="E1746" s="40"/>
      <c r="F1746" s="40"/>
      <c r="G1746" s="40">
        <f>PRODUCT(C1746:F1746)</f>
        <v>25.6</v>
      </c>
    </row>
    <row r="1747" spans="1:7" x14ac:dyDescent="0.25">
      <c r="A1747" s="39" t="s">
        <v>4423</v>
      </c>
      <c r="B1747" s="39"/>
      <c r="C1747" s="40">
        <v>2</v>
      </c>
      <c r="D1747" s="40">
        <v>12.7</v>
      </c>
      <c r="E1747" s="40"/>
      <c r="F1747" s="40"/>
      <c r="G1747" s="40">
        <f>PRODUCT(C1747:F1747)</f>
        <v>25.4</v>
      </c>
    </row>
    <row r="1748" spans="1:7" x14ac:dyDescent="0.25">
      <c r="A1748" s="39" t="s">
        <v>4424</v>
      </c>
      <c r="B1748" s="39"/>
      <c r="C1748" s="40">
        <v>1</v>
      </c>
      <c r="D1748" s="40">
        <v>28</v>
      </c>
      <c r="E1748" s="40"/>
      <c r="F1748" s="40"/>
      <c r="G1748" s="40">
        <f>PRODUCT(C1748:F1748)</f>
        <v>28</v>
      </c>
    </row>
    <row r="1750" spans="1:7" ht="45" customHeight="1" x14ac:dyDescent="0.25">
      <c r="A1750" s="36" t="s">
        <v>4425</v>
      </c>
      <c r="B1750" s="37" t="s">
        <v>4195</v>
      </c>
      <c r="C1750" s="36" t="s">
        <v>266</v>
      </c>
      <c r="D1750" s="36" t="s">
        <v>37</v>
      </c>
      <c r="E1750" s="1" t="s">
        <v>267</v>
      </c>
      <c r="F1750" s="1" t="s">
        <v>267</v>
      </c>
      <c r="G1750" s="38">
        <f>SUM(G1751:G1752)</f>
        <v>12</v>
      </c>
    </row>
    <row r="1751" spans="1:7" x14ac:dyDescent="0.25">
      <c r="A1751" s="41"/>
      <c r="B1751" s="41" t="s">
        <v>4201</v>
      </c>
      <c r="C1751" s="42" t="s">
        <v>4202</v>
      </c>
      <c r="D1751" s="42"/>
      <c r="E1751" s="42"/>
      <c r="F1751" s="42"/>
      <c r="G1751" s="43"/>
    </row>
    <row r="1752" spans="1:7" x14ac:dyDescent="0.25">
      <c r="A1752" s="39" t="s">
        <v>4426</v>
      </c>
      <c r="B1752" s="39"/>
      <c r="C1752" s="40">
        <v>12</v>
      </c>
      <c r="D1752" s="40"/>
      <c r="E1752" s="40"/>
      <c r="F1752" s="40"/>
      <c r="G1752" s="40">
        <f>PRODUCT(C1752:F1752)</f>
        <v>12</v>
      </c>
    </row>
    <row r="1754" spans="1:7" x14ac:dyDescent="0.25">
      <c r="B1754" t="s">
        <v>4193</v>
      </c>
      <c r="C1754" s="34" t="s">
        <v>7</v>
      </c>
      <c r="D1754" s="35" t="s">
        <v>8</v>
      </c>
      <c r="E1754" s="34" t="s">
        <v>9</v>
      </c>
    </row>
    <row r="1755" spans="1:7" x14ac:dyDescent="0.25">
      <c r="B1755" t="s">
        <v>4193</v>
      </c>
      <c r="C1755" s="34" t="s">
        <v>10</v>
      </c>
      <c r="D1755" s="35" t="s">
        <v>33</v>
      </c>
      <c r="E1755" s="34" t="s">
        <v>198</v>
      </c>
    </row>
    <row r="1756" spans="1:7" x14ac:dyDescent="0.25">
      <c r="B1756" t="s">
        <v>4193</v>
      </c>
      <c r="C1756" s="34" t="s">
        <v>12</v>
      </c>
      <c r="D1756" s="35" t="s">
        <v>33</v>
      </c>
      <c r="E1756" s="34" t="s">
        <v>268</v>
      </c>
    </row>
    <row r="1758" spans="1:7" ht="45" customHeight="1" x14ac:dyDescent="0.25">
      <c r="A1758" s="36" t="s">
        <v>4427</v>
      </c>
      <c r="B1758" s="37" t="s">
        <v>4195</v>
      </c>
      <c r="C1758" s="36" t="s">
        <v>188</v>
      </c>
      <c r="D1758" s="36" t="s">
        <v>16</v>
      </c>
      <c r="E1758" s="1" t="s">
        <v>189</v>
      </c>
      <c r="F1758" s="1" t="s">
        <v>189</v>
      </c>
      <c r="G1758" s="38">
        <f>SUM(G1759:G1760)</f>
        <v>901.38</v>
      </c>
    </row>
    <row r="1759" spans="1:7" x14ac:dyDescent="0.25">
      <c r="A1759" s="41"/>
      <c r="B1759" s="41" t="s">
        <v>4201</v>
      </c>
      <c r="C1759" s="42" t="s">
        <v>4202</v>
      </c>
      <c r="D1759" s="42" t="s">
        <v>4428</v>
      </c>
      <c r="E1759" s="42"/>
      <c r="F1759" s="42"/>
      <c r="G1759" s="43"/>
    </row>
    <row r="1760" spans="1:7" x14ac:dyDescent="0.25">
      <c r="A1760" s="39" t="s">
        <v>268</v>
      </c>
      <c r="B1760" s="39"/>
      <c r="C1760" s="40">
        <v>1</v>
      </c>
      <c r="D1760" s="40">
        <v>901.38</v>
      </c>
      <c r="E1760" s="40"/>
      <c r="F1760" s="40"/>
      <c r="G1760" s="40">
        <f>PRODUCT(C1760:F1760)</f>
        <v>901.38</v>
      </c>
    </row>
    <row r="1762" spans="1:7" ht="45" customHeight="1" x14ac:dyDescent="0.25">
      <c r="A1762" s="36" t="s">
        <v>4429</v>
      </c>
      <c r="B1762" s="37" t="s">
        <v>4195</v>
      </c>
      <c r="C1762" s="36" t="s">
        <v>270</v>
      </c>
      <c r="D1762" s="36" t="s">
        <v>16</v>
      </c>
      <c r="E1762" s="1" t="s">
        <v>271</v>
      </c>
      <c r="F1762" s="1" t="s">
        <v>271</v>
      </c>
      <c r="G1762" s="38">
        <f>SUM(G1763:G1764)</f>
        <v>901.38</v>
      </c>
    </row>
    <row r="1763" spans="1:7" x14ac:dyDescent="0.25">
      <c r="A1763" s="41"/>
      <c r="B1763" s="41" t="s">
        <v>4201</v>
      </c>
      <c r="C1763" s="42" t="s">
        <v>4202</v>
      </c>
      <c r="D1763" s="42" t="s">
        <v>4428</v>
      </c>
      <c r="E1763" s="42"/>
      <c r="F1763" s="42"/>
      <c r="G1763" s="43"/>
    </row>
    <row r="1764" spans="1:7" x14ac:dyDescent="0.25">
      <c r="A1764" s="39" t="s">
        <v>268</v>
      </c>
      <c r="B1764" s="39"/>
      <c r="C1764" s="40">
        <v>1</v>
      </c>
      <c r="D1764" s="40">
        <v>901.38</v>
      </c>
      <c r="E1764" s="40"/>
      <c r="F1764" s="40"/>
      <c r="G1764" s="40">
        <f>PRODUCT(C1764:F1764)</f>
        <v>901.38</v>
      </c>
    </row>
    <row r="1766" spans="1:7" ht="45" customHeight="1" x14ac:dyDescent="0.25">
      <c r="A1766" s="36" t="s">
        <v>4430</v>
      </c>
      <c r="B1766" s="37" t="s">
        <v>4195</v>
      </c>
      <c r="C1766" s="36" t="s">
        <v>272</v>
      </c>
      <c r="D1766" s="36" t="s">
        <v>42</v>
      </c>
      <c r="E1766" s="1" t="s">
        <v>273</v>
      </c>
      <c r="F1766" s="1" t="s">
        <v>273</v>
      </c>
      <c r="G1766" s="38">
        <f>SUM(G1767:G1769)</f>
        <v>36</v>
      </c>
    </row>
    <row r="1767" spans="1:7" x14ac:dyDescent="0.25">
      <c r="A1767" s="41"/>
      <c r="B1767" s="41" t="s">
        <v>4201</v>
      </c>
      <c r="C1767" s="42" t="s">
        <v>4202</v>
      </c>
      <c r="D1767" s="42" t="s">
        <v>4202</v>
      </c>
      <c r="E1767" s="42" t="s">
        <v>4203</v>
      </c>
      <c r="F1767" s="42"/>
      <c r="G1767" s="43"/>
    </row>
    <row r="1768" spans="1:7" x14ac:dyDescent="0.25">
      <c r="A1768" s="39"/>
      <c r="B1768" s="39"/>
      <c r="C1768" s="40">
        <v>9</v>
      </c>
      <c r="D1768" s="40">
        <v>2</v>
      </c>
      <c r="E1768" s="40">
        <v>1.5</v>
      </c>
      <c r="F1768" s="40"/>
      <c r="G1768" s="40">
        <f>PRODUCT(C1768:F1768)</f>
        <v>27</v>
      </c>
    </row>
    <row r="1769" spans="1:7" x14ac:dyDescent="0.25">
      <c r="A1769" s="39"/>
      <c r="B1769" s="39"/>
      <c r="C1769" s="40">
        <v>1</v>
      </c>
      <c r="D1769" s="40">
        <v>6</v>
      </c>
      <c r="E1769" s="40">
        <v>1.5</v>
      </c>
      <c r="F1769" s="40"/>
      <c r="G1769" s="40">
        <f>PRODUCT(C1769:F1769)</f>
        <v>9</v>
      </c>
    </row>
    <row r="1771" spans="1:7" x14ac:dyDescent="0.25">
      <c r="B1771" t="s">
        <v>4193</v>
      </c>
      <c r="C1771" s="34" t="s">
        <v>7</v>
      </c>
      <c r="D1771" s="35" t="s">
        <v>8</v>
      </c>
      <c r="E1771" s="34" t="s">
        <v>9</v>
      </c>
    </row>
    <row r="1772" spans="1:7" x14ac:dyDescent="0.25">
      <c r="B1772" t="s">
        <v>4193</v>
      </c>
      <c r="C1772" s="34" t="s">
        <v>10</v>
      </c>
      <c r="D1772" s="35" t="s">
        <v>33</v>
      </c>
      <c r="E1772" s="34" t="s">
        <v>198</v>
      </c>
    </row>
    <row r="1773" spans="1:7" x14ac:dyDescent="0.25">
      <c r="B1773" t="s">
        <v>4193</v>
      </c>
      <c r="C1773" s="34" t="s">
        <v>12</v>
      </c>
      <c r="D1773" s="35" t="s">
        <v>61</v>
      </c>
      <c r="E1773" s="34" t="s">
        <v>274</v>
      </c>
    </row>
    <row r="1774" spans="1:7" x14ac:dyDescent="0.25">
      <c r="B1774" t="s">
        <v>4193</v>
      </c>
      <c r="C1774" s="34" t="s">
        <v>275</v>
      </c>
      <c r="D1774" s="35" t="s">
        <v>8</v>
      </c>
      <c r="E1774" s="34" t="s">
        <v>276</v>
      </c>
    </row>
    <row r="1776" spans="1:7" ht="45" customHeight="1" x14ac:dyDescent="0.25">
      <c r="A1776" s="36" t="s">
        <v>4431</v>
      </c>
      <c r="B1776" s="37" t="s">
        <v>4195</v>
      </c>
      <c r="C1776" s="36" t="s">
        <v>278</v>
      </c>
      <c r="D1776" s="36" t="s">
        <v>16</v>
      </c>
      <c r="E1776" s="1" t="s">
        <v>279</v>
      </c>
      <c r="F1776" s="1" t="s">
        <v>279</v>
      </c>
      <c r="G1776" s="38">
        <f>SUM(G1777:G1779)</f>
        <v>781.5</v>
      </c>
    </row>
    <row r="1777" spans="1:7" x14ac:dyDescent="0.25">
      <c r="A1777" s="41"/>
      <c r="B1777" s="41" t="s">
        <v>4201</v>
      </c>
      <c r="C1777" s="42" t="s">
        <v>4202</v>
      </c>
      <c r="D1777" s="42" t="s">
        <v>4228</v>
      </c>
      <c r="E1777" s="42"/>
      <c r="F1777" s="42"/>
      <c r="G1777" s="43"/>
    </row>
    <row r="1778" spans="1:7" x14ac:dyDescent="0.25">
      <c r="A1778" s="39" t="s">
        <v>4432</v>
      </c>
      <c r="B1778" s="39"/>
      <c r="C1778" s="40">
        <v>1</v>
      </c>
      <c r="D1778" s="40">
        <v>815</v>
      </c>
      <c r="E1778" s="40"/>
      <c r="F1778" s="40"/>
      <c r="G1778" s="40">
        <f>PRODUCT(C1778:F1778)</f>
        <v>815</v>
      </c>
    </row>
    <row r="1779" spans="1:7" x14ac:dyDescent="0.25">
      <c r="A1779" s="39" t="s">
        <v>4433</v>
      </c>
      <c r="B1779" s="39"/>
      <c r="C1779" s="40">
        <v>-1</v>
      </c>
      <c r="D1779" s="40">
        <v>33.5</v>
      </c>
      <c r="E1779" s="40"/>
      <c r="F1779" s="40"/>
      <c r="G1779" s="40">
        <f>PRODUCT(C1779:F1779)</f>
        <v>-33.5</v>
      </c>
    </row>
    <row r="1781" spans="1:7" ht="45" customHeight="1" x14ac:dyDescent="0.25">
      <c r="A1781" s="36" t="s">
        <v>4434</v>
      </c>
      <c r="B1781" s="37" t="s">
        <v>4195</v>
      </c>
      <c r="C1781" s="36" t="s">
        <v>280</v>
      </c>
      <c r="D1781" s="36" t="s">
        <v>16</v>
      </c>
      <c r="E1781" s="1" t="s">
        <v>281</v>
      </c>
      <c r="F1781" s="1" t="s">
        <v>281</v>
      </c>
      <c r="G1781" s="38">
        <f>SUM(G1782:G1787)</f>
        <v>1682.6</v>
      </c>
    </row>
    <row r="1782" spans="1:7" x14ac:dyDescent="0.25">
      <c r="A1782" s="41"/>
      <c r="B1782" s="41" t="s">
        <v>4201</v>
      </c>
      <c r="C1782" s="42" t="s">
        <v>4202</v>
      </c>
      <c r="D1782" s="42" t="s">
        <v>4228</v>
      </c>
      <c r="E1782" s="42"/>
      <c r="F1782" s="42"/>
      <c r="G1782" s="43"/>
    </row>
    <row r="1783" spans="1:7" x14ac:dyDescent="0.25">
      <c r="A1783" s="39" t="s">
        <v>4432</v>
      </c>
      <c r="B1783" s="39"/>
      <c r="C1783" s="40">
        <v>2</v>
      </c>
      <c r="D1783" s="40">
        <v>815</v>
      </c>
      <c r="E1783" s="40"/>
      <c r="F1783" s="40"/>
      <c r="G1783" s="40">
        <f>PRODUCT(C1783:F1783)</f>
        <v>1630</v>
      </c>
    </row>
    <row r="1784" spans="1:7" x14ac:dyDescent="0.25">
      <c r="A1784" s="39" t="s">
        <v>4433</v>
      </c>
      <c r="B1784" s="39"/>
      <c r="C1784" s="40">
        <v>-2</v>
      </c>
      <c r="D1784" s="40">
        <v>33.5</v>
      </c>
      <c r="E1784" s="40"/>
      <c r="F1784" s="40"/>
      <c r="G1784" s="40">
        <f>PRODUCT(C1784:F1784)</f>
        <v>-67</v>
      </c>
    </row>
    <row r="1785" spans="1:7" x14ac:dyDescent="0.25">
      <c r="A1785" s="41" t="s">
        <v>4435</v>
      </c>
      <c r="B1785" s="41" t="s">
        <v>4201</v>
      </c>
      <c r="C1785" s="42" t="s">
        <v>4202</v>
      </c>
      <c r="D1785" s="42" t="s">
        <v>4203</v>
      </c>
      <c r="E1785" s="42" t="s">
        <v>4225</v>
      </c>
      <c r="F1785" s="42"/>
      <c r="G1785" s="43"/>
    </row>
    <row r="1786" spans="1:7" x14ac:dyDescent="0.25">
      <c r="A1786" s="39" t="s">
        <v>4436</v>
      </c>
      <c r="B1786" s="39"/>
      <c r="C1786" s="40">
        <v>2</v>
      </c>
      <c r="D1786" s="40">
        <v>126</v>
      </c>
      <c r="E1786" s="40">
        <v>0.4</v>
      </c>
      <c r="F1786" s="40"/>
      <c r="G1786" s="40">
        <f>PRODUCT(C1786:F1786)</f>
        <v>100.80000000000001</v>
      </c>
    </row>
    <row r="1787" spans="1:7" x14ac:dyDescent="0.25">
      <c r="A1787" s="39"/>
      <c r="B1787" s="39"/>
      <c r="C1787" s="40">
        <v>2</v>
      </c>
      <c r="D1787" s="40">
        <v>23.5</v>
      </c>
      <c r="E1787" s="40">
        <v>0.4</v>
      </c>
      <c r="F1787" s="40"/>
      <c r="G1787" s="40">
        <f>PRODUCT(C1787:F1787)</f>
        <v>18.8</v>
      </c>
    </row>
    <row r="1789" spans="1:7" ht="45" customHeight="1" x14ac:dyDescent="0.25">
      <c r="A1789" s="36" t="s">
        <v>4437</v>
      </c>
      <c r="B1789" s="37" t="s">
        <v>4195</v>
      </c>
      <c r="C1789" s="36" t="s">
        <v>282</v>
      </c>
      <c r="D1789" s="36" t="s">
        <v>16</v>
      </c>
      <c r="E1789" s="1" t="s">
        <v>283</v>
      </c>
      <c r="F1789" s="1" t="s">
        <v>283</v>
      </c>
      <c r="G1789" s="38">
        <f>SUM(G1790:G1795)</f>
        <v>878.67499999999995</v>
      </c>
    </row>
    <row r="1790" spans="1:7" x14ac:dyDescent="0.25">
      <c r="A1790" s="41"/>
      <c r="B1790" s="41" t="s">
        <v>4201</v>
      </c>
      <c r="C1790" s="42" t="s">
        <v>4202</v>
      </c>
      <c r="D1790" s="42" t="s">
        <v>4228</v>
      </c>
      <c r="E1790" s="42"/>
      <c r="F1790" s="42"/>
      <c r="G1790" s="43"/>
    </row>
    <row r="1791" spans="1:7" x14ac:dyDescent="0.25">
      <c r="A1791" s="39" t="s">
        <v>4432</v>
      </c>
      <c r="B1791" s="39"/>
      <c r="C1791" s="40">
        <v>1</v>
      </c>
      <c r="D1791" s="40">
        <v>815</v>
      </c>
      <c r="E1791" s="40"/>
      <c r="F1791" s="40"/>
      <c r="G1791" s="40">
        <f>PRODUCT(C1791:F1791)</f>
        <v>815</v>
      </c>
    </row>
    <row r="1792" spans="1:7" x14ac:dyDescent="0.25">
      <c r="A1792" s="39" t="s">
        <v>4433</v>
      </c>
      <c r="B1792" s="39"/>
      <c r="C1792" s="40">
        <v>-1</v>
      </c>
      <c r="D1792" s="40">
        <v>33.5</v>
      </c>
      <c r="E1792" s="40"/>
      <c r="F1792" s="40"/>
      <c r="G1792" s="40">
        <f>PRODUCT(C1792:F1792)</f>
        <v>-33.5</v>
      </c>
    </row>
    <row r="1793" spans="1:7" x14ac:dyDescent="0.25">
      <c r="A1793" s="41" t="s">
        <v>4435</v>
      </c>
      <c r="B1793" s="41" t="s">
        <v>4201</v>
      </c>
      <c r="C1793" s="42" t="s">
        <v>4202</v>
      </c>
      <c r="D1793" s="42" t="s">
        <v>4203</v>
      </c>
      <c r="E1793" s="42" t="s">
        <v>4225</v>
      </c>
      <c r="F1793" s="42"/>
      <c r="G1793" s="43"/>
    </row>
    <row r="1794" spans="1:7" x14ac:dyDescent="0.25">
      <c r="A1794" s="39" t="s">
        <v>4436</v>
      </c>
      <c r="B1794" s="39"/>
      <c r="C1794" s="40">
        <v>1</v>
      </c>
      <c r="D1794" s="40">
        <v>126</v>
      </c>
      <c r="E1794" s="40">
        <v>0.65</v>
      </c>
      <c r="F1794" s="40"/>
      <c r="G1794" s="40">
        <f>PRODUCT(C1794:F1794)</f>
        <v>81.900000000000006</v>
      </c>
    </row>
    <row r="1795" spans="1:7" x14ac:dyDescent="0.25">
      <c r="A1795" s="39"/>
      <c r="B1795" s="39"/>
      <c r="C1795" s="40">
        <v>1</v>
      </c>
      <c r="D1795" s="40">
        <v>23.5</v>
      </c>
      <c r="E1795" s="40">
        <v>0.65</v>
      </c>
      <c r="F1795" s="40"/>
      <c r="G1795" s="40">
        <f>PRODUCT(C1795:F1795)</f>
        <v>15.275</v>
      </c>
    </row>
    <row r="1797" spans="1:7" ht="45" customHeight="1" x14ac:dyDescent="0.25">
      <c r="A1797" s="36" t="s">
        <v>4438</v>
      </c>
      <c r="B1797" s="37" t="s">
        <v>4195</v>
      </c>
      <c r="C1797" s="36" t="s">
        <v>284</v>
      </c>
      <c r="D1797" s="36" t="s">
        <v>42</v>
      </c>
      <c r="E1797" s="1" t="s">
        <v>285</v>
      </c>
      <c r="F1797" s="1" t="s">
        <v>285</v>
      </c>
      <c r="G1797" s="38">
        <f>SUM(G1798:G1801)</f>
        <v>153.9</v>
      </c>
    </row>
    <row r="1798" spans="1:7" x14ac:dyDescent="0.25">
      <c r="A1798" s="41"/>
      <c r="B1798" s="41" t="s">
        <v>4201</v>
      </c>
      <c r="C1798" s="42" t="s">
        <v>4202</v>
      </c>
      <c r="D1798" s="42" t="s">
        <v>4203</v>
      </c>
      <c r="E1798" s="42"/>
      <c r="F1798" s="42"/>
      <c r="G1798" s="43"/>
    </row>
    <row r="1799" spans="1:7" x14ac:dyDescent="0.25">
      <c r="A1799" s="39" t="s">
        <v>4436</v>
      </c>
      <c r="B1799" s="39"/>
      <c r="C1799" s="40">
        <v>1</v>
      </c>
      <c r="D1799" s="40">
        <v>126</v>
      </c>
      <c r="E1799" s="40"/>
      <c r="F1799" s="40"/>
      <c r="G1799" s="40">
        <f>PRODUCT(C1799:F1799)</f>
        <v>126</v>
      </c>
    </row>
    <row r="1800" spans="1:7" x14ac:dyDescent="0.25">
      <c r="A1800" s="39"/>
      <c r="B1800" s="39"/>
      <c r="C1800" s="40">
        <v>1</v>
      </c>
      <c r="D1800" s="40">
        <v>23.5</v>
      </c>
      <c r="E1800" s="40"/>
      <c r="F1800" s="40"/>
      <c r="G1800" s="40">
        <f>PRODUCT(C1800:F1800)</f>
        <v>23.5</v>
      </c>
    </row>
    <row r="1801" spans="1:7" x14ac:dyDescent="0.25">
      <c r="A1801" s="39"/>
      <c r="B1801" s="39"/>
      <c r="C1801" s="40">
        <v>1</v>
      </c>
      <c r="D1801" s="40">
        <v>4.4000000000000004</v>
      </c>
      <c r="E1801" s="40"/>
      <c r="F1801" s="40"/>
      <c r="G1801" s="40">
        <f>PRODUCT(C1801:F1801)</f>
        <v>4.4000000000000004</v>
      </c>
    </row>
    <row r="1803" spans="1:7" ht="45" customHeight="1" x14ac:dyDescent="0.25">
      <c r="A1803" s="36" t="s">
        <v>4439</v>
      </c>
      <c r="B1803" s="37" t="s">
        <v>4195</v>
      </c>
      <c r="C1803" s="36" t="s">
        <v>286</v>
      </c>
      <c r="D1803" s="36" t="s">
        <v>16</v>
      </c>
      <c r="E1803" s="1" t="s">
        <v>287</v>
      </c>
      <c r="F1803" s="1" t="s">
        <v>287</v>
      </c>
      <c r="G1803" s="38">
        <f>SUM(G1804:G1806)</f>
        <v>781.5</v>
      </c>
    </row>
    <row r="1804" spans="1:7" x14ac:dyDescent="0.25">
      <c r="A1804" s="41"/>
      <c r="B1804" s="41" t="s">
        <v>4201</v>
      </c>
      <c r="C1804" s="42" t="s">
        <v>4202</v>
      </c>
      <c r="D1804" s="42" t="s">
        <v>4228</v>
      </c>
      <c r="E1804" s="42"/>
      <c r="F1804" s="42"/>
      <c r="G1804" s="43"/>
    </row>
    <row r="1805" spans="1:7" x14ac:dyDescent="0.25">
      <c r="A1805" s="39" t="s">
        <v>4432</v>
      </c>
      <c r="B1805" s="39"/>
      <c r="C1805" s="40">
        <v>1</v>
      </c>
      <c r="D1805" s="40">
        <v>815</v>
      </c>
      <c r="E1805" s="40"/>
      <c r="F1805" s="40"/>
      <c r="G1805" s="40">
        <f>PRODUCT(C1805:F1805)</f>
        <v>815</v>
      </c>
    </row>
    <row r="1806" spans="1:7" x14ac:dyDescent="0.25">
      <c r="A1806" s="39" t="s">
        <v>4433</v>
      </c>
      <c r="B1806" s="39"/>
      <c r="C1806" s="40">
        <v>-1</v>
      </c>
      <c r="D1806" s="40">
        <v>33.5</v>
      </c>
      <c r="E1806" s="40"/>
      <c r="F1806" s="40"/>
      <c r="G1806" s="40">
        <f>PRODUCT(C1806:F1806)</f>
        <v>-33.5</v>
      </c>
    </row>
    <row r="1808" spans="1:7" ht="45" customHeight="1" x14ac:dyDescent="0.25">
      <c r="A1808" s="36" t="s">
        <v>4440</v>
      </c>
      <c r="B1808" s="37" t="s">
        <v>4195</v>
      </c>
      <c r="C1808" s="36" t="s">
        <v>288</v>
      </c>
      <c r="D1808" s="36" t="s">
        <v>16</v>
      </c>
      <c r="E1808" s="1" t="s">
        <v>289</v>
      </c>
      <c r="F1808" s="1" t="s">
        <v>289</v>
      </c>
      <c r="G1808" s="38">
        <f>SUM(G1809:G1811)</f>
        <v>1.76</v>
      </c>
    </row>
    <row r="1809" spans="1:7" x14ac:dyDescent="0.25">
      <c r="A1809" s="41"/>
      <c r="B1809" s="41" t="s">
        <v>4201</v>
      </c>
      <c r="C1809" s="42" t="s">
        <v>4202</v>
      </c>
      <c r="D1809" s="42" t="s">
        <v>4203</v>
      </c>
      <c r="E1809" s="42" t="s">
        <v>4225</v>
      </c>
      <c r="F1809" s="42"/>
      <c r="G1809" s="43"/>
    </row>
    <row r="1810" spans="1:7" x14ac:dyDescent="0.25">
      <c r="A1810" s="39" t="s">
        <v>4441</v>
      </c>
      <c r="B1810" s="39"/>
      <c r="C1810" s="40">
        <v>2</v>
      </c>
      <c r="D1810" s="40">
        <v>1.4</v>
      </c>
      <c r="E1810" s="40">
        <v>0.4</v>
      </c>
      <c r="F1810" s="40"/>
      <c r="G1810" s="40">
        <f>PRODUCT(C1810:F1810)</f>
        <v>1.1199999999999999</v>
      </c>
    </row>
    <row r="1811" spans="1:7" x14ac:dyDescent="0.25">
      <c r="A1811" s="39"/>
      <c r="B1811" s="39"/>
      <c r="C1811" s="40">
        <v>2</v>
      </c>
      <c r="D1811" s="40">
        <v>0.8</v>
      </c>
      <c r="E1811" s="40">
        <v>0.4</v>
      </c>
      <c r="F1811" s="40"/>
      <c r="G1811" s="40">
        <f>PRODUCT(C1811:F1811)</f>
        <v>0.64000000000000012</v>
      </c>
    </row>
    <row r="1813" spans="1:7" ht="45" customHeight="1" x14ac:dyDescent="0.25">
      <c r="A1813" s="36" t="s">
        <v>4442</v>
      </c>
      <c r="B1813" s="37" t="s">
        <v>4195</v>
      </c>
      <c r="C1813" s="36" t="s">
        <v>290</v>
      </c>
      <c r="D1813" s="36" t="s">
        <v>37</v>
      </c>
      <c r="E1813" s="1" t="s">
        <v>291</v>
      </c>
      <c r="F1813" s="1" t="s">
        <v>291</v>
      </c>
      <c r="G1813" s="38">
        <f>SUM(G1814:G1815)</f>
        <v>6</v>
      </c>
    </row>
    <row r="1814" spans="1:7" x14ac:dyDescent="0.25">
      <c r="A1814" s="41"/>
      <c r="B1814" s="41" t="s">
        <v>4201</v>
      </c>
      <c r="C1814" s="42" t="s">
        <v>4202</v>
      </c>
      <c r="D1814" s="42"/>
      <c r="E1814" s="42"/>
      <c r="F1814" s="42"/>
      <c r="G1814" s="43"/>
    </row>
    <row r="1815" spans="1:7" x14ac:dyDescent="0.25">
      <c r="A1815" s="39" t="s">
        <v>4432</v>
      </c>
      <c r="B1815" s="39"/>
      <c r="C1815" s="40">
        <v>6</v>
      </c>
      <c r="D1815" s="40"/>
      <c r="E1815" s="40"/>
      <c r="F1815" s="40"/>
      <c r="G1815" s="40">
        <f>PRODUCT(C1815:F1815)</f>
        <v>6</v>
      </c>
    </row>
    <row r="1817" spans="1:7" ht="45" customHeight="1" x14ac:dyDescent="0.25">
      <c r="A1817" s="36" t="s">
        <v>4443</v>
      </c>
      <c r="B1817" s="37" t="s">
        <v>4195</v>
      </c>
      <c r="C1817" s="36" t="s">
        <v>292</v>
      </c>
      <c r="D1817" s="36" t="s">
        <v>293</v>
      </c>
      <c r="E1817" s="1" t="s">
        <v>294</v>
      </c>
      <c r="F1817" s="1" t="s">
        <v>294</v>
      </c>
      <c r="G1817" s="38">
        <f>SUM(G1818:G1820)</f>
        <v>781.5</v>
      </c>
    </row>
    <row r="1818" spans="1:7" x14ac:dyDescent="0.25">
      <c r="A1818" s="41"/>
      <c r="B1818" s="41" t="s">
        <v>4201</v>
      </c>
      <c r="C1818" s="42" t="s">
        <v>4202</v>
      </c>
      <c r="D1818" s="42" t="s">
        <v>4228</v>
      </c>
      <c r="E1818" s="42"/>
      <c r="F1818" s="42"/>
      <c r="G1818" s="43"/>
    </row>
    <row r="1819" spans="1:7" x14ac:dyDescent="0.25">
      <c r="A1819" s="39" t="s">
        <v>4432</v>
      </c>
      <c r="B1819" s="39"/>
      <c r="C1819" s="40">
        <v>1</v>
      </c>
      <c r="D1819" s="40">
        <v>815</v>
      </c>
      <c r="E1819" s="40"/>
      <c r="F1819" s="40"/>
      <c r="G1819" s="40">
        <f>PRODUCT(C1819:F1819)</f>
        <v>815</v>
      </c>
    </row>
    <row r="1820" spans="1:7" x14ac:dyDescent="0.25">
      <c r="A1820" s="39" t="s">
        <v>4433</v>
      </c>
      <c r="B1820" s="39"/>
      <c r="C1820" s="40">
        <v>-1</v>
      </c>
      <c r="D1820" s="40">
        <v>33.5</v>
      </c>
      <c r="E1820" s="40"/>
      <c r="F1820" s="40"/>
      <c r="G1820" s="40">
        <f>PRODUCT(C1820:F1820)</f>
        <v>-33.5</v>
      </c>
    </row>
    <row r="1822" spans="1:7" ht="45" customHeight="1" x14ac:dyDescent="0.25">
      <c r="A1822" s="36" t="s">
        <v>4444</v>
      </c>
      <c r="B1822" s="37" t="s">
        <v>4195</v>
      </c>
      <c r="C1822" s="36" t="s">
        <v>295</v>
      </c>
      <c r="D1822" s="36" t="s">
        <v>42</v>
      </c>
      <c r="E1822" s="1" t="s">
        <v>296</v>
      </c>
      <c r="F1822" s="1" t="s">
        <v>296</v>
      </c>
      <c r="G1822" s="38">
        <f>SUM(G1823:G1826)</f>
        <v>153.9</v>
      </c>
    </row>
    <row r="1823" spans="1:7" x14ac:dyDescent="0.25">
      <c r="A1823" s="41"/>
      <c r="B1823" s="41" t="s">
        <v>4201</v>
      </c>
      <c r="C1823" s="42" t="s">
        <v>4202</v>
      </c>
      <c r="D1823" s="42" t="s">
        <v>4203</v>
      </c>
      <c r="E1823" s="42"/>
      <c r="F1823" s="42"/>
      <c r="G1823" s="43"/>
    </row>
    <row r="1824" spans="1:7" x14ac:dyDescent="0.25">
      <c r="A1824" s="39" t="s">
        <v>4436</v>
      </c>
      <c r="B1824" s="39"/>
      <c r="C1824" s="40">
        <v>1</v>
      </c>
      <c r="D1824" s="40">
        <v>126</v>
      </c>
      <c r="E1824" s="40"/>
      <c r="F1824" s="40"/>
      <c r="G1824" s="40">
        <f>PRODUCT(C1824:F1824)</f>
        <v>126</v>
      </c>
    </row>
    <row r="1825" spans="1:7" x14ac:dyDescent="0.25">
      <c r="A1825" s="39"/>
      <c r="B1825" s="39"/>
      <c r="C1825" s="40">
        <v>1</v>
      </c>
      <c r="D1825" s="40">
        <v>23.5</v>
      </c>
      <c r="E1825" s="40"/>
      <c r="F1825" s="40"/>
      <c r="G1825" s="40">
        <f>PRODUCT(C1825:F1825)</f>
        <v>23.5</v>
      </c>
    </row>
    <row r="1826" spans="1:7" x14ac:dyDescent="0.25">
      <c r="A1826" s="39"/>
      <c r="B1826" s="39"/>
      <c r="C1826" s="40">
        <v>1</v>
      </c>
      <c r="D1826" s="40">
        <v>4.4000000000000004</v>
      </c>
      <c r="E1826" s="40"/>
      <c r="F1826" s="40"/>
      <c r="G1826" s="40">
        <f>PRODUCT(C1826:F1826)</f>
        <v>4.4000000000000004</v>
      </c>
    </row>
    <row r="1828" spans="1:7" x14ac:dyDescent="0.25">
      <c r="B1828" t="s">
        <v>4193</v>
      </c>
      <c r="C1828" s="34" t="s">
        <v>7</v>
      </c>
      <c r="D1828" s="35" t="s">
        <v>8</v>
      </c>
      <c r="E1828" s="34" t="s">
        <v>9</v>
      </c>
    </row>
    <row r="1829" spans="1:7" x14ac:dyDescent="0.25">
      <c r="B1829" t="s">
        <v>4193</v>
      </c>
      <c r="C1829" s="34" t="s">
        <v>10</v>
      </c>
      <c r="D1829" s="35" t="s">
        <v>33</v>
      </c>
      <c r="E1829" s="34" t="s">
        <v>198</v>
      </c>
    </row>
    <row r="1830" spans="1:7" x14ac:dyDescent="0.25">
      <c r="B1830" t="s">
        <v>4193</v>
      </c>
      <c r="C1830" s="34" t="s">
        <v>12</v>
      </c>
      <c r="D1830" s="35" t="s">
        <v>61</v>
      </c>
      <c r="E1830" s="34" t="s">
        <v>274</v>
      </c>
    </row>
    <row r="1831" spans="1:7" x14ac:dyDescent="0.25">
      <c r="B1831" t="s">
        <v>4193</v>
      </c>
      <c r="C1831" s="34" t="s">
        <v>275</v>
      </c>
      <c r="D1831" s="35" t="s">
        <v>21</v>
      </c>
      <c r="E1831" s="34" t="s">
        <v>297</v>
      </c>
    </row>
    <row r="1833" spans="1:7" ht="45" customHeight="1" x14ac:dyDescent="0.25">
      <c r="A1833" s="36" t="s">
        <v>4445</v>
      </c>
      <c r="B1833" s="37" t="s">
        <v>4195</v>
      </c>
      <c r="C1833" s="36" t="s">
        <v>299</v>
      </c>
      <c r="D1833" s="36" t="s">
        <v>16</v>
      </c>
      <c r="E1833" s="1" t="s">
        <v>300</v>
      </c>
      <c r="F1833" s="1" t="s">
        <v>300</v>
      </c>
      <c r="G1833" s="38">
        <f>SUM(G1834:G1835)</f>
        <v>43.25</v>
      </c>
    </row>
    <row r="1834" spans="1:7" x14ac:dyDescent="0.25">
      <c r="A1834" s="41"/>
      <c r="B1834" s="41" t="s">
        <v>4201</v>
      </c>
      <c r="C1834" s="42" t="s">
        <v>4202</v>
      </c>
      <c r="D1834" s="42" t="s">
        <v>4228</v>
      </c>
      <c r="E1834" s="42"/>
      <c r="F1834" s="42"/>
      <c r="G1834" s="43"/>
    </row>
    <row r="1835" spans="1:7" x14ac:dyDescent="0.25">
      <c r="A1835" s="39" t="s">
        <v>4446</v>
      </c>
      <c r="B1835" s="39"/>
      <c r="C1835" s="40">
        <v>1</v>
      </c>
      <c r="D1835" s="40">
        <v>43.25</v>
      </c>
      <c r="E1835" s="40"/>
      <c r="F1835" s="40"/>
      <c r="G1835" s="40">
        <f>PRODUCT(C1835:F1835)</f>
        <v>43.25</v>
      </c>
    </row>
    <row r="1837" spans="1:7" x14ac:dyDescent="0.25">
      <c r="B1837" t="s">
        <v>4193</v>
      </c>
      <c r="C1837" s="34" t="s">
        <v>7</v>
      </c>
      <c r="D1837" s="35" t="s">
        <v>8</v>
      </c>
      <c r="E1837" s="34" t="s">
        <v>9</v>
      </c>
    </row>
    <row r="1838" spans="1:7" x14ac:dyDescent="0.25">
      <c r="B1838" t="s">
        <v>4193</v>
      </c>
      <c r="C1838" s="34" t="s">
        <v>10</v>
      </c>
      <c r="D1838" s="35" t="s">
        <v>33</v>
      </c>
      <c r="E1838" s="34" t="s">
        <v>198</v>
      </c>
    </row>
    <row r="1839" spans="1:7" x14ac:dyDescent="0.25">
      <c r="B1839" t="s">
        <v>4193</v>
      </c>
      <c r="C1839" s="34" t="s">
        <v>12</v>
      </c>
      <c r="D1839" s="35" t="s">
        <v>61</v>
      </c>
      <c r="E1839" s="34" t="s">
        <v>274</v>
      </c>
    </row>
    <row r="1840" spans="1:7" x14ac:dyDescent="0.25">
      <c r="B1840" t="s">
        <v>4193</v>
      </c>
      <c r="C1840" s="34" t="s">
        <v>275</v>
      </c>
      <c r="D1840" s="35" t="s">
        <v>33</v>
      </c>
      <c r="E1840" s="34" t="s">
        <v>301</v>
      </c>
    </row>
    <row r="1842" spans="1:7" ht="45" customHeight="1" x14ac:dyDescent="0.25">
      <c r="A1842" s="36" t="s">
        <v>4447</v>
      </c>
      <c r="B1842" s="37" t="s">
        <v>4195</v>
      </c>
      <c r="C1842" s="36" t="s">
        <v>303</v>
      </c>
      <c r="D1842" s="36" t="s">
        <v>16</v>
      </c>
      <c r="E1842" s="1" t="s">
        <v>304</v>
      </c>
      <c r="F1842" s="1" t="s">
        <v>304</v>
      </c>
      <c r="G1842" s="38">
        <f>SUM(G1843:G1844)</f>
        <v>36.92</v>
      </c>
    </row>
    <row r="1843" spans="1:7" x14ac:dyDescent="0.25">
      <c r="A1843" s="41"/>
      <c r="B1843" s="41" t="s">
        <v>4201</v>
      </c>
      <c r="C1843" s="42" t="s">
        <v>4202</v>
      </c>
      <c r="D1843" s="42" t="s">
        <v>4203</v>
      </c>
      <c r="E1843" s="42" t="s">
        <v>4211</v>
      </c>
      <c r="F1843" s="42" t="s">
        <v>4225</v>
      </c>
      <c r="G1843" s="43"/>
    </row>
    <row r="1844" spans="1:7" x14ac:dyDescent="0.25">
      <c r="A1844" s="39" t="s">
        <v>4448</v>
      </c>
      <c r="B1844" s="39"/>
      <c r="C1844" s="40">
        <v>1</v>
      </c>
      <c r="D1844" s="40">
        <v>7.1</v>
      </c>
      <c r="E1844" s="40">
        <v>5.2</v>
      </c>
      <c r="F1844" s="40"/>
      <c r="G1844" s="40">
        <f>PRODUCT(C1844:F1844)</f>
        <v>36.92</v>
      </c>
    </row>
    <row r="1846" spans="1:7" ht="45" customHeight="1" x14ac:dyDescent="0.25">
      <c r="A1846" s="36" t="s">
        <v>4449</v>
      </c>
      <c r="B1846" s="37" t="s">
        <v>4195</v>
      </c>
      <c r="C1846" s="36" t="s">
        <v>278</v>
      </c>
      <c r="D1846" s="36" t="s">
        <v>16</v>
      </c>
      <c r="E1846" s="1" t="s">
        <v>279</v>
      </c>
      <c r="F1846" s="1" t="s">
        <v>279</v>
      </c>
      <c r="G1846" s="38">
        <f>SUM(G1847:G1848)</f>
        <v>36.92</v>
      </c>
    </row>
    <row r="1847" spans="1:7" x14ac:dyDescent="0.25">
      <c r="A1847" s="41"/>
      <c r="B1847" s="41" t="s">
        <v>4201</v>
      </c>
      <c r="C1847" s="42" t="s">
        <v>4202</v>
      </c>
      <c r="D1847" s="42" t="s">
        <v>4203</v>
      </c>
      <c r="E1847" s="42" t="s">
        <v>4211</v>
      </c>
      <c r="F1847" s="42" t="s">
        <v>4225</v>
      </c>
      <c r="G1847" s="43"/>
    </row>
    <row r="1848" spans="1:7" x14ac:dyDescent="0.25">
      <c r="A1848" s="39" t="s">
        <v>4448</v>
      </c>
      <c r="B1848" s="39"/>
      <c r="C1848" s="40">
        <v>1</v>
      </c>
      <c r="D1848" s="40">
        <v>7.1</v>
      </c>
      <c r="E1848" s="40">
        <v>5.2</v>
      </c>
      <c r="F1848" s="40"/>
      <c r="G1848" s="40">
        <f>PRODUCT(C1848:F1848)</f>
        <v>36.92</v>
      </c>
    </row>
    <row r="1850" spans="1:7" ht="45" customHeight="1" x14ac:dyDescent="0.25">
      <c r="A1850" s="36" t="s">
        <v>4450</v>
      </c>
      <c r="B1850" s="37" t="s">
        <v>4195</v>
      </c>
      <c r="C1850" s="36" t="s">
        <v>280</v>
      </c>
      <c r="D1850" s="36" t="s">
        <v>16</v>
      </c>
      <c r="E1850" s="1" t="s">
        <v>281</v>
      </c>
      <c r="F1850" s="1" t="s">
        <v>281</v>
      </c>
      <c r="G1850" s="38">
        <f>SUM(G1851:G1853)</f>
        <v>46.52</v>
      </c>
    </row>
    <row r="1851" spans="1:7" x14ac:dyDescent="0.25">
      <c r="A1851" s="41"/>
      <c r="B1851" s="41" t="s">
        <v>4201</v>
      </c>
      <c r="C1851" s="42" t="s">
        <v>4202</v>
      </c>
      <c r="D1851" s="42" t="s">
        <v>4203</v>
      </c>
      <c r="E1851" s="42" t="s">
        <v>4211</v>
      </c>
      <c r="F1851" s="42" t="s">
        <v>4225</v>
      </c>
      <c r="G1851" s="43"/>
    </row>
    <row r="1852" spans="1:7" x14ac:dyDescent="0.25">
      <c r="A1852" s="39" t="s">
        <v>4448</v>
      </c>
      <c r="B1852" s="39"/>
      <c r="C1852" s="40">
        <v>1</v>
      </c>
      <c r="D1852" s="40">
        <v>7.1</v>
      </c>
      <c r="E1852" s="40">
        <v>5.2</v>
      </c>
      <c r="F1852" s="40"/>
      <c r="G1852" s="40">
        <f>PRODUCT(C1852:F1852)</f>
        <v>36.92</v>
      </c>
    </row>
    <row r="1853" spans="1:7" x14ac:dyDescent="0.25">
      <c r="A1853" s="39" t="s">
        <v>4435</v>
      </c>
      <c r="B1853" s="39"/>
      <c r="C1853" s="40">
        <v>1</v>
      </c>
      <c r="D1853" s="40">
        <v>24</v>
      </c>
      <c r="E1853" s="40">
        <v>0.4</v>
      </c>
      <c r="F1853" s="40"/>
      <c r="G1853" s="40">
        <f>PRODUCT(C1853:F1853)</f>
        <v>9.6000000000000014</v>
      </c>
    </row>
    <row r="1855" spans="1:7" ht="45" customHeight="1" x14ac:dyDescent="0.25">
      <c r="A1855" s="36" t="s">
        <v>4451</v>
      </c>
      <c r="B1855" s="37" t="s">
        <v>4195</v>
      </c>
      <c r="C1855" s="36" t="s">
        <v>282</v>
      </c>
      <c r="D1855" s="36" t="s">
        <v>16</v>
      </c>
      <c r="E1855" s="1" t="s">
        <v>283</v>
      </c>
      <c r="F1855" s="1" t="s">
        <v>283</v>
      </c>
      <c r="G1855" s="38">
        <f>SUM(G1856:G1858)</f>
        <v>46.52</v>
      </c>
    </row>
    <row r="1856" spans="1:7" x14ac:dyDescent="0.25">
      <c r="A1856" s="41"/>
      <c r="B1856" s="41" t="s">
        <v>4201</v>
      </c>
      <c r="C1856" s="42" t="s">
        <v>4202</v>
      </c>
      <c r="D1856" s="42" t="s">
        <v>4203</v>
      </c>
      <c r="E1856" s="42" t="s">
        <v>4211</v>
      </c>
      <c r="F1856" s="42" t="s">
        <v>4225</v>
      </c>
      <c r="G1856" s="43"/>
    </row>
    <row r="1857" spans="1:7" x14ac:dyDescent="0.25">
      <c r="A1857" s="39" t="s">
        <v>4448</v>
      </c>
      <c r="B1857" s="39"/>
      <c r="C1857" s="40">
        <v>1</v>
      </c>
      <c r="D1857" s="40">
        <v>7.1</v>
      </c>
      <c r="E1857" s="40">
        <v>5.2</v>
      </c>
      <c r="F1857" s="40"/>
      <c r="G1857" s="40">
        <f>PRODUCT(C1857:F1857)</f>
        <v>36.92</v>
      </c>
    </row>
    <row r="1858" spans="1:7" x14ac:dyDescent="0.25">
      <c r="A1858" s="39" t="s">
        <v>4435</v>
      </c>
      <c r="B1858" s="39"/>
      <c r="C1858" s="40">
        <v>1</v>
      </c>
      <c r="D1858" s="40">
        <v>24</v>
      </c>
      <c r="E1858" s="40">
        <v>0.4</v>
      </c>
      <c r="F1858" s="40"/>
      <c r="G1858" s="40">
        <f>PRODUCT(C1858:F1858)</f>
        <v>9.6000000000000014</v>
      </c>
    </row>
    <row r="1860" spans="1:7" ht="45" customHeight="1" x14ac:dyDescent="0.25">
      <c r="A1860" s="36" t="s">
        <v>4452</v>
      </c>
      <c r="B1860" s="37" t="s">
        <v>4195</v>
      </c>
      <c r="C1860" s="36" t="s">
        <v>284</v>
      </c>
      <c r="D1860" s="36" t="s">
        <v>42</v>
      </c>
      <c r="E1860" s="1" t="s">
        <v>285</v>
      </c>
      <c r="F1860" s="1" t="s">
        <v>285</v>
      </c>
      <c r="G1860" s="38">
        <f>SUM(G1861:G1862)</f>
        <v>9.6000000000000014</v>
      </c>
    </row>
    <row r="1861" spans="1:7" x14ac:dyDescent="0.25">
      <c r="A1861" s="41"/>
      <c r="B1861" s="41" t="s">
        <v>4201</v>
      </c>
      <c r="C1861" s="42" t="s">
        <v>4202</v>
      </c>
      <c r="D1861" s="42" t="s">
        <v>4203</v>
      </c>
      <c r="E1861" s="42" t="s">
        <v>4211</v>
      </c>
      <c r="F1861" s="42" t="s">
        <v>4225</v>
      </c>
      <c r="G1861" s="43"/>
    </row>
    <row r="1862" spans="1:7" x14ac:dyDescent="0.25">
      <c r="A1862" s="39" t="s">
        <v>4435</v>
      </c>
      <c r="B1862" s="39"/>
      <c r="C1862" s="40">
        <v>1</v>
      </c>
      <c r="D1862" s="40">
        <v>24</v>
      </c>
      <c r="E1862" s="40">
        <v>0.4</v>
      </c>
      <c r="F1862" s="40"/>
      <c r="G1862" s="40">
        <f>PRODUCT(C1862:F1862)</f>
        <v>9.6000000000000014</v>
      </c>
    </row>
    <row r="1864" spans="1:7" ht="45" customHeight="1" x14ac:dyDescent="0.25">
      <c r="A1864" s="36" t="s">
        <v>4453</v>
      </c>
      <c r="B1864" s="37" t="s">
        <v>4195</v>
      </c>
      <c r="C1864" s="36" t="s">
        <v>286</v>
      </c>
      <c r="D1864" s="36" t="s">
        <v>16</v>
      </c>
      <c r="E1864" s="1" t="s">
        <v>287</v>
      </c>
      <c r="F1864" s="1" t="s">
        <v>287</v>
      </c>
      <c r="G1864" s="38">
        <f>SUM(G1865:G1866)</f>
        <v>36.92</v>
      </c>
    </row>
    <row r="1865" spans="1:7" x14ac:dyDescent="0.25">
      <c r="A1865" s="41"/>
      <c r="B1865" s="41" t="s">
        <v>4201</v>
      </c>
      <c r="C1865" s="42" t="s">
        <v>4202</v>
      </c>
      <c r="D1865" s="42" t="s">
        <v>4203</v>
      </c>
      <c r="E1865" s="42" t="s">
        <v>4211</v>
      </c>
      <c r="F1865" s="42" t="s">
        <v>4225</v>
      </c>
      <c r="G1865" s="43"/>
    </row>
    <row r="1866" spans="1:7" x14ac:dyDescent="0.25">
      <c r="A1866" s="39" t="s">
        <v>4448</v>
      </c>
      <c r="B1866" s="39"/>
      <c r="C1866" s="40">
        <v>1</v>
      </c>
      <c r="D1866" s="40">
        <v>7.1</v>
      </c>
      <c r="E1866" s="40">
        <v>5.2</v>
      </c>
      <c r="F1866" s="40"/>
      <c r="G1866" s="40">
        <f>PRODUCT(C1866:F1866)</f>
        <v>36.92</v>
      </c>
    </row>
    <row r="1868" spans="1:7" ht="45" customHeight="1" x14ac:dyDescent="0.25">
      <c r="A1868" s="36" t="s">
        <v>4454</v>
      </c>
      <c r="B1868" s="37" t="s">
        <v>4195</v>
      </c>
      <c r="C1868" s="36" t="s">
        <v>288</v>
      </c>
      <c r="D1868" s="36" t="s">
        <v>16</v>
      </c>
      <c r="E1868" s="1" t="s">
        <v>289</v>
      </c>
      <c r="F1868" s="1" t="s">
        <v>289</v>
      </c>
      <c r="G1868" s="38">
        <f>SUM(G1869:G1870)</f>
        <v>2.8000000000000003</v>
      </c>
    </row>
    <row r="1869" spans="1:7" x14ac:dyDescent="0.25">
      <c r="A1869" s="41"/>
      <c r="B1869" s="41" t="s">
        <v>4201</v>
      </c>
      <c r="C1869" s="42" t="s">
        <v>4202</v>
      </c>
      <c r="D1869" s="42" t="s">
        <v>4203</v>
      </c>
      <c r="E1869" s="42" t="s">
        <v>4225</v>
      </c>
      <c r="F1869" s="42"/>
      <c r="G1869" s="43"/>
    </row>
    <row r="1870" spans="1:7" x14ac:dyDescent="0.25">
      <c r="A1870" s="39" t="s">
        <v>4455</v>
      </c>
      <c r="B1870" s="39"/>
      <c r="C1870" s="40">
        <v>1</v>
      </c>
      <c r="D1870" s="40">
        <v>7</v>
      </c>
      <c r="E1870" s="40">
        <v>0.4</v>
      </c>
      <c r="F1870" s="40"/>
      <c r="G1870" s="40">
        <f>PRODUCT(C1870:F1870)</f>
        <v>2.8000000000000003</v>
      </c>
    </row>
    <row r="1872" spans="1:7" ht="45" customHeight="1" x14ac:dyDescent="0.25">
      <c r="A1872" s="36" t="s">
        <v>4456</v>
      </c>
      <c r="B1872" s="37" t="s">
        <v>4195</v>
      </c>
      <c r="C1872" s="36" t="s">
        <v>290</v>
      </c>
      <c r="D1872" s="36" t="s">
        <v>37</v>
      </c>
      <c r="E1872" s="1" t="s">
        <v>291</v>
      </c>
      <c r="F1872" s="1" t="s">
        <v>291</v>
      </c>
      <c r="G1872" s="38">
        <f>SUM(G1873:G1874)</f>
        <v>2</v>
      </c>
    </row>
    <row r="1873" spans="1:7" x14ac:dyDescent="0.25">
      <c r="A1873" s="41"/>
      <c r="B1873" s="41" t="s">
        <v>4201</v>
      </c>
      <c r="C1873" s="42" t="s">
        <v>4202</v>
      </c>
      <c r="D1873" s="42"/>
      <c r="E1873" s="42"/>
      <c r="F1873" s="42"/>
      <c r="G1873" s="43"/>
    </row>
    <row r="1874" spans="1:7" x14ac:dyDescent="0.25">
      <c r="A1874" s="39" t="s">
        <v>4432</v>
      </c>
      <c r="B1874" s="39"/>
      <c r="C1874" s="40">
        <v>2</v>
      </c>
      <c r="D1874" s="40"/>
      <c r="E1874" s="40"/>
      <c r="F1874" s="40"/>
      <c r="G1874" s="40">
        <f>PRODUCT(C1874:F1874)</f>
        <v>2</v>
      </c>
    </row>
    <row r="1876" spans="1:7" x14ac:dyDescent="0.25">
      <c r="B1876" t="s">
        <v>4193</v>
      </c>
      <c r="C1876" s="34" t="s">
        <v>7</v>
      </c>
      <c r="D1876" s="35" t="s">
        <v>8</v>
      </c>
      <c r="E1876" s="34" t="s">
        <v>9</v>
      </c>
    </row>
    <row r="1877" spans="1:7" x14ac:dyDescent="0.25">
      <c r="B1877" t="s">
        <v>4193</v>
      </c>
      <c r="C1877" s="34" t="s">
        <v>10</v>
      </c>
      <c r="D1877" s="35" t="s">
        <v>33</v>
      </c>
      <c r="E1877" s="34" t="s">
        <v>198</v>
      </c>
    </row>
    <row r="1878" spans="1:7" x14ac:dyDescent="0.25">
      <c r="B1878" t="s">
        <v>4193</v>
      </c>
      <c r="C1878" s="34" t="s">
        <v>12</v>
      </c>
      <c r="D1878" s="35" t="s">
        <v>61</v>
      </c>
      <c r="E1878" s="34" t="s">
        <v>274</v>
      </c>
    </row>
    <row r="1879" spans="1:7" x14ac:dyDescent="0.25">
      <c r="B1879" t="s">
        <v>4193</v>
      </c>
      <c r="C1879" s="34" t="s">
        <v>275</v>
      </c>
      <c r="D1879" s="35" t="s">
        <v>61</v>
      </c>
      <c r="E1879" s="34" t="s">
        <v>305</v>
      </c>
    </row>
    <row r="1881" spans="1:7" ht="45" customHeight="1" x14ac:dyDescent="0.25">
      <c r="A1881" s="36" t="s">
        <v>4457</v>
      </c>
      <c r="B1881" s="37" t="s">
        <v>4195</v>
      </c>
      <c r="C1881" s="36" t="s">
        <v>278</v>
      </c>
      <c r="D1881" s="36" t="s">
        <v>16</v>
      </c>
      <c r="E1881" s="1" t="s">
        <v>279</v>
      </c>
      <c r="F1881" s="1" t="s">
        <v>279</v>
      </c>
      <c r="G1881" s="38">
        <f>SUM(G1882:G1883)</f>
        <v>12.8</v>
      </c>
    </row>
    <row r="1882" spans="1:7" x14ac:dyDescent="0.25">
      <c r="A1882" s="41"/>
      <c r="B1882" s="41" t="s">
        <v>4201</v>
      </c>
      <c r="C1882" s="42" t="s">
        <v>4202</v>
      </c>
      <c r="D1882" s="42" t="s">
        <v>4228</v>
      </c>
      <c r="E1882" s="42"/>
      <c r="F1882" s="42"/>
      <c r="G1882" s="43"/>
    </row>
    <row r="1883" spans="1:7" x14ac:dyDescent="0.25">
      <c r="A1883" s="39" t="s">
        <v>4432</v>
      </c>
      <c r="B1883" s="39"/>
      <c r="C1883" s="40">
        <v>1</v>
      </c>
      <c r="D1883" s="40">
        <v>12.8</v>
      </c>
      <c r="E1883" s="40"/>
      <c r="F1883" s="40"/>
      <c r="G1883" s="40">
        <f>PRODUCT(C1883:F1883)</f>
        <v>12.8</v>
      </c>
    </row>
    <row r="1885" spans="1:7" ht="45" customHeight="1" x14ac:dyDescent="0.25">
      <c r="A1885" s="36" t="s">
        <v>4458</v>
      </c>
      <c r="B1885" s="37" t="s">
        <v>4195</v>
      </c>
      <c r="C1885" s="36" t="s">
        <v>280</v>
      </c>
      <c r="D1885" s="36" t="s">
        <v>16</v>
      </c>
      <c r="E1885" s="1" t="s">
        <v>281</v>
      </c>
      <c r="F1885" s="1" t="s">
        <v>281</v>
      </c>
      <c r="G1885" s="38">
        <f>SUM(G1886:G1889)</f>
        <v>29.32</v>
      </c>
    </row>
    <row r="1886" spans="1:7" x14ac:dyDescent="0.25">
      <c r="A1886" s="41"/>
      <c r="B1886" s="41" t="s">
        <v>4201</v>
      </c>
      <c r="C1886" s="42" t="s">
        <v>4202</v>
      </c>
      <c r="D1886" s="42" t="s">
        <v>4228</v>
      </c>
      <c r="E1886" s="42"/>
      <c r="F1886" s="42"/>
      <c r="G1886" s="43"/>
    </row>
    <row r="1887" spans="1:7" x14ac:dyDescent="0.25">
      <c r="A1887" s="39" t="s">
        <v>4432</v>
      </c>
      <c r="B1887" s="39"/>
      <c r="C1887" s="40">
        <v>1</v>
      </c>
      <c r="D1887" s="40">
        <v>12.8</v>
      </c>
      <c r="E1887" s="40"/>
      <c r="F1887" s="40"/>
      <c r="G1887" s="40">
        <f>PRODUCT(C1887:F1887)</f>
        <v>12.8</v>
      </c>
    </row>
    <row r="1888" spans="1:7" x14ac:dyDescent="0.25">
      <c r="A1888" s="41"/>
      <c r="B1888" s="41" t="s">
        <v>4201</v>
      </c>
      <c r="C1888" s="42" t="s">
        <v>4202</v>
      </c>
      <c r="D1888" s="42" t="s">
        <v>4203</v>
      </c>
      <c r="E1888" s="42" t="s">
        <v>4225</v>
      </c>
      <c r="F1888" s="42"/>
      <c r="G1888" s="43"/>
    </row>
    <row r="1889" spans="1:7" x14ac:dyDescent="0.25">
      <c r="A1889" s="39" t="s">
        <v>4435</v>
      </c>
      <c r="B1889" s="39"/>
      <c r="C1889" s="40">
        <v>1</v>
      </c>
      <c r="D1889" s="40">
        <v>41.3</v>
      </c>
      <c r="E1889" s="40">
        <v>0.4</v>
      </c>
      <c r="F1889" s="40"/>
      <c r="G1889" s="40">
        <f>PRODUCT(C1889:F1889)</f>
        <v>16.52</v>
      </c>
    </row>
    <row r="1891" spans="1:7" ht="45" customHeight="1" x14ac:dyDescent="0.25">
      <c r="A1891" s="36" t="s">
        <v>4459</v>
      </c>
      <c r="B1891" s="37" t="s">
        <v>4195</v>
      </c>
      <c r="C1891" s="36" t="s">
        <v>282</v>
      </c>
      <c r="D1891" s="36" t="s">
        <v>16</v>
      </c>
      <c r="E1891" s="1" t="s">
        <v>283</v>
      </c>
      <c r="F1891" s="1" t="s">
        <v>283</v>
      </c>
      <c r="G1891" s="38">
        <f>SUM(G1892:G1895)</f>
        <v>29.32</v>
      </c>
    </row>
    <row r="1892" spans="1:7" x14ac:dyDescent="0.25">
      <c r="A1892" s="41"/>
      <c r="B1892" s="41" t="s">
        <v>4201</v>
      </c>
      <c r="C1892" s="42" t="s">
        <v>4202</v>
      </c>
      <c r="D1892" s="42" t="s">
        <v>4228</v>
      </c>
      <c r="E1892" s="42"/>
      <c r="F1892" s="42"/>
      <c r="G1892" s="43"/>
    </row>
    <row r="1893" spans="1:7" x14ac:dyDescent="0.25">
      <c r="A1893" s="39" t="s">
        <v>4432</v>
      </c>
      <c r="B1893" s="39"/>
      <c r="C1893" s="40">
        <v>1</v>
      </c>
      <c r="D1893" s="40">
        <v>12.8</v>
      </c>
      <c r="E1893" s="40"/>
      <c r="F1893" s="40"/>
      <c r="G1893" s="40">
        <f>PRODUCT(C1893:F1893)</f>
        <v>12.8</v>
      </c>
    </row>
    <row r="1894" spans="1:7" x14ac:dyDescent="0.25">
      <c r="A1894" s="41"/>
      <c r="B1894" s="41" t="s">
        <v>4201</v>
      </c>
      <c r="C1894" s="42" t="s">
        <v>4202</v>
      </c>
      <c r="D1894" s="42" t="s">
        <v>4203</v>
      </c>
      <c r="E1894" s="42" t="s">
        <v>4225</v>
      </c>
      <c r="F1894" s="42"/>
      <c r="G1894" s="43"/>
    </row>
    <row r="1895" spans="1:7" x14ac:dyDescent="0.25">
      <c r="A1895" s="39" t="s">
        <v>4435</v>
      </c>
      <c r="B1895" s="39"/>
      <c r="C1895" s="40">
        <v>1</v>
      </c>
      <c r="D1895" s="40">
        <v>41.3</v>
      </c>
      <c r="E1895" s="40">
        <v>0.4</v>
      </c>
      <c r="F1895" s="40"/>
      <c r="G1895" s="40">
        <f>PRODUCT(C1895:F1895)</f>
        <v>16.52</v>
      </c>
    </row>
    <row r="1897" spans="1:7" ht="45" customHeight="1" x14ac:dyDescent="0.25">
      <c r="A1897" s="36" t="s">
        <v>4460</v>
      </c>
      <c r="B1897" s="37" t="s">
        <v>4195</v>
      </c>
      <c r="C1897" s="36" t="s">
        <v>284</v>
      </c>
      <c r="D1897" s="36" t="s">
        <v>42</v>
      </c>
      <c r="E1897" s="1" t="s">
        <v>285</v>
      </c>
      <c r="F1897" s="1" t="s">
        <v>285</v>
      </c>
      <c r="G1897" s="38">
        <f>SUM(G1898:G1899)</f>
        <v>16.52</v>
      </c>
    </row>
    <row r="1898" spans="1:7" x14ac:dyDescent="0.25">
      <c r="A1898" s="41"/>
      <c r="B1898" s="41" t="s">
        <v>4201</v>
      </c>
      <c r="C1898" s="42" t="s">
        <v>4202</v>
      </c>
      <c r="D1898" s="42" t="s">
        <v>4203</v>
      </c>
      <c r="E1898" s="42" t="s">
        <v>4225</v>
      </c>
      <c r="F1898" s="42"/>
      <c r="G1898" s="43"/>
    </row>
    <row r="1899" spans="1:7" x14ac:dyDescent="0.25">
      <c r="A1899" s="39" t="s">
        <v>4435</v>
      </c>
      <c r="B1899" s="39"/>
      <c r="C1899" s="40">
        <v>1</v>
      </c>
      <c r="D1899" s="40">
        <v>41.3</v>
      </c>
      <c r="E1899" s="40">
        <v>0.4</v>
      </c>
      <c r="F1899" s="40"/>
      <c r="G1899" s="40">
        <f>PRODUCT(C1899:F1899)</f>
        <v>16.52</v>
      </c>
    </row>
    <row r="1901" spans="1:7" ht="45" customHeight="1" x14ac:dyDescent="0.25">
      <c r="A1901" s="36" t="s">
        <v>4461</v>
      </c>
      <c r="B1901" s="37" t="s">
        <v>4195</v>
      </c>
      <c r="C1901" s="36" t="s">
        <v>286</v>
      </c>
      <c r="D1901" s="36" t="s">
        <v>16</v>
      </c>
      <c r="E1901" s="1" t="s">
        <v>287</v>
      </c>
      <c r="F1901" s="1" t="s">
        <v>287</v>
      </c>
      <c r="G1901" s="38">
        <f>SUM(G1902:G1903)</f>
        <v>12.8</v>
      </c>
    </row>
    <row r="1902" spans="1:7" x14ac:dyDescent="0.25">
      <c r="A1902" s="41"/>
      <c r="B1902" s="41" t="s">
        <v>4201</v>
      </c>
      <c r="C1902" s="42" t="s">
        <v>4202</v>
      </c>
      <c r="D1902" s="42" t="s">
        <v>4228</v>
      </c>
      <c r="E1902" s="42"/>
      <c r="F1902" s="42"/>
      <c r="G1902" s="43"/>
    </row>
    <row r="1903" spans="1:7" x14ac:dyDescent="0.25">
      <c r="A1903" s="39" t="s">
        <v>4432</v>
      </c>
      <c r="B1903" s="39"/>
      <c r="C1903" s="40">
        <v>1</v>
      </c>
      <c r="D1903" s="40">
        <v>12.8</v>
      </c>
      <c r="E1903" s="40"/>
      <c r="F1903" s="40"/>
      <c r="G1903" s="40">
        <f>PRODUCT(C1903:F1903)</f>
        <v>12.8</v>
      </c>
    </row>
    <row r="1905" spans="1:7" ht="45" customHeight="1" x14ac:dyDescent="0.25">
      <c r="A1905" s="36" t="s">
        <v>4462</v>
      </c>
      <c r="B1905" s="37" t="s">
        <v>4195</v>
      </c>
      <c r="C1905" s="36" t="s">
        <v>290</v>
      </c>
      <c r="D1905" s="36" t="s">
        <v>37</v>
      </c>
      <c r="E1905" s="1" t="s">
        <v>291</v>
      </c>
      <c r="F1905" s="1" t="s">
        <v>291</v>
      </c>
      <c r="G1905" s="38">
        <f>SUM(G1906:G1907)</f>
        <v>2</v>
      </c>
    </row>
    <row r="1906" spans="1:7" x14ac:dyDescent="0.25">
      <c r="A1906" s="41"/>
      <c r="B1906" s="41" t="s">
        <v>4201</v>
      </c>
      <c r="C1906" s="42" t="s">
        <v>4202</v>
      </c>
      <c r="D1906" s="42"/>
      <c r="E1906" s="42"/>
      <c r="F1906" s="42"/>
      <c r="G1906" s="43"/>
    </row>
    <row r="1907" spans="1:7" x14ac:dyDescent="0.25">
      <c r="A1907" s="39" t="s">
        <v>4432</v>
      </c>
      <c r="B1907" s="39"/>
      <c r="C1907" s="40">
        <v>2</v>
      </c>
      <c r="D1907" s="40"/>
      <c r="E1907" s="40"/>
      <c r="F1907" s="40"/>
      <c r="G1907" s="40">
        <f>PRODUCT(C1907:F1907)</f>
        <v>2</v>
      </c>
    </row>
    <row r="1909" spans="1:7" x14ac:dyDescent="0.25">
      <c r="B1909" t="s">
        <v>4193</v>
      </c>
      <c r="C1909" s="34" t="s">
        <v>7</v>
      </c>
      <c r="D1909" s="35" t="s">
        <v>8</v>
      </c>
      <c r="E1909" s="34" t="s">
        <v>9</v>
      </c>
    </row>
    <row r="1910" spans="1:7" x14ac:dyDescent="0.25">
      <c r="B1910" t="s">
        <v>4193</v>
      </c>
      <c r="C1910" s="34" t="s">
        <v>10</v>
      </c>
      <c r="D1910" s="35" t="s">
        <v>33</v>
      </c>
      <c r="E1910" s="34" t="s">
        <v>198</v>
      </c>
    </row>
    <row r="1911" spans="1:7" x14ac:dyDescent="0.25">
      <c r="B1911" t="s">
        <v>4193</v>
      </c>
      <c r="C1911" s="34" t="s">
        <v>12</v>
      </c>
      <c r="D1911" s="35" t="s">
        <v>61</v>
      </c>
      <c r="E1911" s="34" t="s">
        <v>274</v>
      </c>
    </row>
    <row r="1912" spans="1:7" x14ac:dyDescent="0.25">
      <c r="B1912" t="s">
        <v>4193</v>
      </c>
      <c r="C1912" s="34" t="s">
        <v>275</v>
      </c>
      <c r="D1912" s="35" t="s">
        <v>66</v>
      </c>
      <c r="E1912" s="34" t="s">
        <v>307</v>
      </c>
    </row>
    <row r="1914" spans="1:7" ht="45" customHeight="1" x14ac:dyDescent="0.25">
      <c r="A1914" s="36" t="s">
        <v>4463</v>
      </c>
      <c r="B1914" s="37" t="s">
        <v>4195</v>
      </c>
      <c r="C1914" s="36" t="s">
        <v>282</v>
      </c>
      <c r="D1914" s="36" t="s">
        <v>16</v>
      </c>
      <c r="E1914" s="1" t="s">
        <v>283</v>
      </c>
      <c r="F1914" s="1" t="s">
        <v>283</v>
      </c>
      <c r="G1914" s="38">
        <f>SUM(G1915:G1918)</f>
        <v>24.131999999999998</v>
      </c>
    </row>
    <row r="1915" spans="1:7" x14ac:dyDescent="0.25">
      <c r="A1915" s="41"/>
      <c r="B1915" s="41" t="s">
        <v>4201</v>
      </c>
      <c r="C1915" s="42" t="s">
        <v>4202</v>
      </c>
      <c r="D1915" s="42" t="s">
        <v>4203</v>
      </c>
      <c r="E1915" s="42" t="s">
        <v>4211</v>
      </c>
      <c r="F1915" s="42"/>
      <c r="G1915" s="43"/>
    </row>
    <row r="1916" spans="1:7" x14ac:dyDescent="0.25">
      <c r="A1916" s="39" t="s">
        <v>307</v>
      </c>
      <c r="B1916" s="39"/>
      <c r="C1916" s="40">
        <v>1</v>
      </c>
      <c r="D1916" s="40">
        <v>3.15</v>
      </c>
      <c r="E1916" s="40">
        <v>0.92</v>
      </c>
      <c r="F1916" s="40"/>
      <c r="G1916" s="40">
        <f>PRODUCT(C1916:F1916)</f>
        <v>2.8980000000000001</v>
      </c>
    </row>
    <row r="1917" spans="1:7" x14ac:dyDescent="0.25">
      <c r="A1917" s="39"/>
      <c r="B1917" s="39"/>
      <c r="C1917" s="40">
        <v>1</v>
      </c>
      <c r="D1917" s="40">
        <v>13.6</v>
      </c>
      <c r="E1917" s="40">
        <v>1.4</v>
      </c>
      <c r="F1917" s="40"/>
      <c r="G1917" s="40">
        <f>PRODUCT(C1917:F1917)</f>
        <v>19.04</v>
      </c>
    </row>
    <row r="1918" spans="1:7" x14ac:dyDescent="0.25">
      <c r="A1918" s="39" t="s">
        <v>4464</v>
      </c>
      <c r="B1918" s="39"/>
      <c r="C1918" s="40">
        <v>10</v>
      </c>
      <c r="D1918" s="40">
        <v>21.94</v>
      </c>
      <c r="E1918" s="40"/>
      <c r="F1918" s="40"/>
      <c r="G1918" s="40">
        <f>C1918 * D1918/100</f>
        <v>2.194</v>
      </c>
    </row>
    <row r="1920" spans="1:7" ht="45" customHeight="1" x14ac:dyDescent="0.25">
      <c r="A1920" s="36" t="s">
        <v>4465</v>
      </c>
      <c r="B1920" s="37" t="s">
        <v>4195</v>
      </c>
      <c r="C1920" s="36" t="s">
        <v>309</v>
      </c>
      <c r="D1920" s="36" t="s">
        <v>293</v>
      </c>
      <c r="E1920" s="1" t="s">
        <v>310</v>
      </c>
      <c r="F1920" s="1" t="s">
        <v>310</v>
      </c>
      <c r="G1920" s="38">
        <f>SUM(G1921:G1924)</f>
        <v>47.750999999999998</v>
      </c>
    </row>
    <row r="1921" spans="1:7" x14ac:dyDescent="0.25">
      <c r="A1921" s="41"/>
      <c r="B1921" s="41" t="s">
        <v>4201</v>
      </c>
      <c r="C1921" s="42" t="s">
        <v>4202</v>
      </c>
      <c r="D1921" s="42" t="s">
        <v>4203</v>
      </c>
      <c r="E1921" s="42" t="s">
        <v>4211</v>
      </c>
      <c r="F1921" s="42"/>
      <c r="G1921" s="43"/>
    </row>
    <row r="1922" spans="1:7" x14ac:dyDescent="0.25">
      <c r="A1922" s="39" t="s">
        <v>307</v>
      </c>
      <c r="B1922" s="39"/>
      <c r="C1922" s="40">
        <v>2</v>
      </c>
      <c r="D1922" s="40">
        <v>3.15</v>
      </c>
      <c r="E1922" s="40">
        <v>0.92</v>
      </c>
      <c r="F1922" s="40"/>
      <c r="G1922" s="40">
        <f>PRODUCT(C1922:F1922)</f>
        <v>5.7960000000000003</v>
      </c>
    </row>
    <row r="1923" spans="1:7" x14ac:dyDescent="0.25">
      <c r="A1923" s="39"/>
      <c r="B1923" s="39"/>
      <c r="C1923" s="40">
        <v>2</v>
      </c>
      <c r="D1923" s="40">
        <v>13.6</v>
      </c>
      <c r="E1923" s="40">
        <v>1.4</v>
      </c>
      <c r="F1923" s="40"/>
      <c r="G1923" s="40">
        <f>PRODUCT(C1923:F1923)</f>
        <v>38.08</v>
      </c>
    </row>
    <row r="1924" spans="1:7" x14ac:dyDescent="0.25">
      <c r="A1924" s="39" t="s">
        <v>4466</v>
      </c>
      <c r="B1924" s="39"/>
      <c r="C1924" s="40">
        <v>1</v>
      </c>
      <c r="D1924" s="40">
        <v>15.5</v>
      </c>
      <c r="E1924" s="40">
        <v>0.25</v>
      </c>
      <c r="F1924" s="40"/>
      <c r="G1924" s="40">
        <f>PRODUCT(C1924:F1924)</f>
        <v>3.875</v>
      </c>
    </row>
    <row r="1926" spans="1:7" x14ac:dyDescent="0.25">
      <c r="B1926" t="s">
        <v>4193</v>
      </c>
      <c r="C1926" s="34" t="s">
        <v>7</v>
      </c>
      <c r="D1926" s="35" t="s">
        <v>8</v>
      </c>
      <c r="E1926" s="34" t="s">
        <v>9</v>
      </c>
    </row>
    <row r="1927" spans="1:7" x14ac:dyDescent="0.25">
      <c r="B1927" t="s">
        <v>4193</v>
      </c>
      <c r="C1927" s="34" t="s">
        <v>10</v>
      </c>
      <c r="D1927" s="35" t="s">
        <v>33</v>
      </c>
      <c r="E1927" s="34" t="s">
        <v>198</v>
      </c>
    </row>
    <row r="1928" spans="1:7" x14ac:dyDescent="0.25">
      <c r="B1928" t="s">
        <v>4193</v>
      </c>
      <c r="C1928" s="34" t="s">
        <v>12</v>
      </c>
      <c r="D1928" s="35" t="s">
        <v>61</v>
      </c>
      <c r="E1928" s="34" t="s">
        <v>274</v>
      </c>
    </row>
    <row r="1929" spans="1:7" x14ac:dyDescent="0.25">
      <c r="B1929" t="s">
        <v>4193</v>
      </c>
      <c r="C1929" s="34" t="s">
        <v>275</v>
      </c>
      <c r="D1929" s="35" t="s">
        <v>311</v>
      </c>
      <c r="E1929" s="34" t="s">
        <v>312</v>
      </c>
    </row>
    <row r="1931" spans="1:7" ht="45" customHeight="1" x14ac:dyDescent="0.25">
      <c r="A1931" s="36" t="s">
        <v>4467</v>
      </c>
      <c r="B1931" s="37" t="s">
        <v>4195</v>
      </c>
      <c r="C1931" s="36" t="s">
        <v>314</v>
      </c>
      <c r="D1931" s="36" t="s">
        <v>37</v>
      </c>
      <c r="E1931" s="1" t="s">
        <v>4468</v>
      </c>
      <c r="F1931" s="1" t="s">
        <v>4468</v>
      </c>
      <c r="G1931" s="38">
        <f>SUM(G1932:G1932)</f>
        <v>1</v>
      </c>
    </row>
    <row r="1932" spans="1:7" x14ac:dyDescent="0.25">
      <c r="A1932" s="39" t="s">
        <v>4469</v>
      </c>
      <c r="B1932" s="39"/>
      <c r="C1932" s="40">
        <v>1</v>
      </c>
      <c r="D1932" s="40"/>
      <c r="E1932" s="40"/>
      <c r="F1932" s="40"/>
      <c r="G1932" s="40">
        <f>PRODUCT(C1932:F1932)</f>
        <v>1</v>
      </c>
    </row>
    <row r="1934" spans="1:7" ht="45" customHeight="1" x14ac:dyDescent="0.25">
      <c r="A1934" s="36" t="s">
        <v>4470</v>
      </c>
      <c r="B1934" s="37" t="s">
        <v>4195</v>
      </c>
      <c r="C1934" s="36" t="s">
        <v>316</v>
      </c>
      <c r="D1934" s="36" t="s">
        <v>37</v>
      </c>
      <c r="E1934" s="1" t="s">
        <v>4471</v>
      </c>
      <c r="F1934" s="1" t="s">
        <v>4471</v>
      </c>
      <c r="G1934" s="38">
        <f>SUM(G1935:G1935)</f>
        <v>1</v>
      </c>
    </row>
    <row r="1935" spans="1:7" x14ac:dyDescent="0.25">
      <c r="A1935" s="39" t="s">
        <v>4472</v>
      </c>
      <c r="B1935" s="39"/>
      <c r="C1935" s="40">
        <v>1</v>
      </c>
      <c r="D1935" s="40"/>
      <c r="E1935" s="40"/>
      <c r="F1935" s="40"/>
      <c r="G1935" s="40">
        <f>PRODUCT(C1935:F1935)</f>
        <v>1</v>
      </c>
    </row>
    <row r="1937" spans="1:7" x14ac:dyDescent="0.25">
      <c r="B1937" t="s">
        <v>4193</v>
      </c>
      <c r="C1937" s="34" t="s">
        <v>7</v>
      </c>
      <c r="D1937" s="35" t="s">
        <v>8</v>
      </c>
      <c r="E1937" s="34" t="s">
        <v>9</v>
      </c>
    </row>
    <row r="1938" spans="1:7" x14ac:dyDescent="0.25">
      <c r="B1938" t="s">
        <v>4193</v>
      </c>
      <c r="C1938" s="34" t="s">
        <v>10</v>
      </c>
      <c r="D1938" s="35" t="s">
        <v>33</v>
      </c>
      <c r="E1938" s="34" t="s">
        <v>198</v>
      </c>
    </row>
    <row r="1939" spans="1:7" x14ac:dyDescent="0.25">
      <c r="B1939" t="s">
        <v>4193</v>
      </c>
      <c r="C1939" s="34" t="s">
        <v>12</v>
      </c>
      <c r="D1939" s="35" t="s">
        <v>61</v>
      </c>
      <c r="E1939" s="34" t="s">
        <v>274</v>
      </c>
    </row>
    <row r="1940" spans="1:7" x14ac:dyDescent="0.25">
      <c r="B1940" t="s">
        <v>4193</v>
      </c>
      <c r="C1940" s="34" t="s">
        <v>275</v>
      </c>
      <c r="D1940" s="35" t="s">
        <v>318</v>
      </c>
      <c r="E1940" s="34" t="s">
        <v>319</v>
      </c>
    </row>
    <row r="1942" spans="1:7" ht="45" customHeight="1" x14ac:dyDescent="0.25">
      <c r="A1942" s="36" t="s">
        <v>4473</v>
      </c>
      <c r="B1942" s="37" t="s">
        <v>4195</v>
      </c>
      <c r="C1942" s="36" t="s">
        <v>321</v>
      </c>
      <c r="D1942" s="36" t="s">
        <v>37</v>
      </c>
      <c r="E1942" s="1" t="s">
        <v>322</v>
      </c>
      <c r="F1942" s="1" t="s">
        <v>322</v>
      </c>
      <c r="G1942" s="38">
        <f>SUM(G1943:G1944)</f>
        <v>1</v>
      </c>
    </row>
    <row r="1943" spans="1:7" x14ac:dyDescent="0.25">
      <c r="A1943" s="41"/>
      <c r="B1943" s="41" t="s">
        <v>4201</v>
      </c>
      <c r="C1943" s="42" t="s">
        <v>4202</v>
      </c>
      <c r="D1943" s="42"/>
      <c r="E1943" s="42"/>
      <c r="F1943" s="42"/>
      <c r="G1943" s="43"/>
    </row>
    <row r="1944" spans="1:7" x14ac:dyDescent="0.25">
      <c r="A1944" s="39"/>
      <c r="B1944" s="39"/>
      <c r="C1944" s="40">
        <v>1</v>
      </c>
      <c r="D1944" s="40"/>
      <c r="E1944" s="40"/>
      <c r="F1944" s="40"/>
      <c r="G1944" s="40">
        <f>PRODUCT(C1944:F1944)</f>
        <v>1</v>
      </c>
    </row>
    <row r="1946" spans="1:7" ht="45" customHeight="1" x14ac:dyDescent="0.25">
      <c r="A1946" s="36" t="s">
        <v>4474</v>
      </c>
      <c r="B1946" s="37" t="s">
        <v>4195</v>
      </c>
      <c r="C1946" s="36" t="s">
        <v>323</v>
      </c>
      <c r="D1946" s="36" t="s">
        <v>42</v>
      </c>
      <c r="E1946" s="1" t="s">
        <v>324</v>
      </c>
      <c r="F1946" s="1" t="s">
        <v>324</v>
      </c>
      <c r="G1946" s="38">
        <f>SUM(G1947:G1948)</f>
        <v>1</v>
      </c>
    </row>
    <row r="1947" spans="1:7" x14ac:dyDescent="0.25">
      <c r="A1947" s="41"/>
      <c r="B1947" s="41" t="s">
        <v>4201</v>
      </c>
      <c r="C1947" s="42" t="s">
        <v>4202</v>
      </c>
      <c r="D1947" s="42"/>
      <c r="E1947" s="42"/>
      <c r="F1947" s="42"/>
      <c r="G1947" s="43"/>
    </row>
    <row r="1948" spans="1:7" x14ac:dyDescent="0.25">
      <c r="A1948" s="39"/>
      <c r="B1948" s="39"/>
      <c r="C1948" s="40">
        <v>1</v>
      </c>
      <c r="D1948" s="40"/>
      <c r="E1948" s="40"/>
      <c r="F1948" s="40"/>
      <c r="G1948" s="40">
        <f>PRODUCT(C1948:F1948)</f>
        <v>1</v>
      </c>
    </row>
    <row r="1950" spans="1:7" x14ac:dyDescent="0.25">
      <c r="B1950" t="s">
        <v>4193</v>
      </c>
      <c r="C1950" s="34" t="s">
        <v>7</v>
      </c>
      <c r="D1950" s="35" t="s">
        <v>8</v>
      </c>
      <c r="E1950" s="34" t="s">
        <v>9</v>
      </c>
    </row>
    <row r="1951" spans="1:7" x14ac:dyDescent="0.25">
      <c r="B1951" t="s">
        <v>4193</v>
      </c>
      <c r="C1951" s="34" t="s">
        <v>10</v>
      </c>
      <c r="D1951" s="35" t="s">
        <v>61</v>
      </c>
      <c r="E1951" s="34" t="s">
        <v>325</v>
      </c>
    </row>
    <row r="1952" spans="1:7" x14ac:dyDescent="0.25">
      <c r="B1952" t="s">
        <v>4193</v>
      </c>
      <c r="C1952" s="34" t="s">
        <v>12</v>
      </c>
      <c r="D1952" s="35" t="s">
        <v>8</v>
      </c>
      <c r="E1952" s="34" t="s">
        <v>326</v>
      </c>
    </row>
    <row r="1953" spans="1:7" x14ac:dyDescent="0.25">
      <c r="B1953" t="s">
        <v>4193</v>
      </c>
      <c r="C1953" s="34" t="s">
        <v>275</v>
      </c>
      <c r="D1953" s="35" t="s">
        <v>8</v>
      </c>
      <c r="E1953" s="34" t="s">
        <v>327</v>
      </c>
    </row>
    <row r="1955" spans="1:7" ht="45" customHeight="1" x14ac:dyDescent="0.25">
      <c r="A1955" s="36" t="s">
        <v>4475</v>
      </c>
      <c r="B1955" s="37" t="s">
        <v>4195</v>
      </c>
      <c r="C1955" s="36" t="s">
        <v>329</v>
      </c>
      <c r="D1955" s="36" t="s">
        <v>16</v>
      </c>
      <c r="E1955" s="1" t="s">
        <v>4476</v>
      </c>
      <c r="F1955" s="1" t="s">
        <v>4476</v>
      </c>
      <c r="G1955" s="38">
        <f>SUM(G1956:G2005)</f>
        <v>681.25300000000016</v>
      </c>
    </row>
    <row r="1956" spans="1:7" x14ac:dyDescent="0.25">
      <c r="A1956" s="39" t="s">
        <v>4405</v>
      </c>
      <c r="B1956" s="39"/>
      <c r="C1956" s="40"/>
      <c r="D1956" s="40"/>
      <c r="E1956" s="40"/>
      <c r="F1956" s="40"/>
      <c r="G1956" s="40"/>
    </row>
    <row r="1957" spans="1:7" x14ac:dyDescent="0.25">
      <c r="A1957" s="39" t="s">
        <v>4477</v>
      </c>
      <c r="B1957" s="39"/>
      <c r="C1957" s="40">
        <v>2</v>
      </c>
      <c r="D1957" s="40">
        <v>0.6</v>
      </c>
      <c r="E1957" s="40"/>
      <c r="F1957" s="40">
        <v>3.35</v>
      </c>
      <c r="G1957" s="40">
        <f t="shared" ref="G1957:G1985" si="46">PRODUCT(C1957:F1957)</f>
        <v>4.0199999999999996</v>
      </c>
    </row>
    <row r="1958" spans="1:7" x14ac:dyDescent="0.25">
      <c r="A1958" s="39"/>
      <c r="B1958" s="39"/>
      <c r="C1958" s="40">
        <v>2</v>
      </c>
      <c r="D1958" s="40">
        <v>1.95</v>
      </c>
      <c r="E1958" s="40"/>
      <c r="F1958" s="40">
        <v>3.35</v>
      </c>
      <c r="G1958" s="40">
        <f t="shared" si="46"/>
        <v>13.065</v>
      </c>
    </row>
    <row r="1959" spans="1:7" x14ac:dyDescent="0.25">
      <c r="A1959" s="39"/>
      <c r="B1959" s="39"/>
      <c r="C1959" s="40"/>
      <c r="D1959" s="40"/>
      <c r="E1959" s="40">
        <v>2.75</v>
      </c>
      <c r="F1959" s="40">
        <v>3.35</v>
      </c>
      <c r="G1959" s="40">
        <f t="shared" si="46"/>
        <v>9.2125000000000004</v>
      </c>
    </row>
    <row r="1960" spans="1:7" x14ac:dyDescent="0.25">
      <c r="A1960" s="39"/>
      <c r="B1960" s="39"/>
      <c r="C1960" s="40"/>
      <c r="D1960" s="40"/>
      <c r="E1960" s="40">
        <v>2.77</v>
      </c>
      <c r="F1960" s="40">
        <v>3.35</v>
      </c>
      <c r="G1960" s="40">
        <f t="shared" si="46"/>
        <v>9.2795000000000005</v>
      </c>
    </row>
    <row r="1961" spans="1:7" x14ac:dyDescent="0.25">
      <c r="A1961" s="39" t="s">
        <v>4478</v>
      </c>
      <c r="B1961" s="39"/>
      <c r="C1961" s="40"/>
      <c r="D1961" s="40"/>
      <c r="E1961" s="40">
        <v>6.2</v>
      </c>
      <c r="F1961" s="40">
        <v>3.35</v>
      </c>
      <c r="G1961" s="40">
        <f t="shared" si="46"/>
        <v>20.77</v>
      </c>
    </row>
    <row r="1962" spans="1:7" x14ac:dyDescent="0.25">
      <c r="A1962" s="39" t="s">
        <v>4479</v>
      </c>
      <c r="B1962" s="39"/>
      <c r="C1962" s="40"/>
      <c r="D1962" s="40">
        <v>29.25</v>
      </c>
      <c r="E1962" s="40"/>
      <c r="F1962" s="40">
        <v>3.35</v>
      </c>
      <c r="G1962" s="40">
        <f t="shared" si="46"/>
        <v>97.987499999999997</v>
      </c>
    </row>
    <row r="1963" spans="1:7" x14ac:dyDescent="0.25">
      <c r="A1963" s="39"/>
      <c r="B1963" s="39"/>
      <c r="C1963" s="40"/>
      <c r="D1963" s="40">
        <v>15.05</v>
      </c>
      <c r="E1963" s="40"/>
      <c r="F1963" s="40">
        <v>3.35</v>
      </c>
      <c r="G1963" s="40">
        <f t="shared" si="46"/>
        <v>50.417500000000004</v>
      </c>
    </row>
    <row r="1964" spans="1:7" x14ac:dyDescent="0.25">
      <c r="A1964" s="39"/>
      <c r="B1964" s="39"/>
      <c r="C1964" s="40"/>
      <c r="D1964" s="40"/>
      <c r="E1964" s="40">
        <v>3.85</v>
      </c>
      <c r="F1964" s="40">
        <v>3.35</v>
      </c>
      <c r="G1964" s="40">
        <f t="shared" si="46"/>
        <v>12.897500000000001</v>
      </c>
    </row>
    <row r="1965" spans="1:7" x14ac:dyDescent="0.25">
      <c r="A1965" s="39"/>
      <c r="B1965" s="39"/>
      <c r="C1965" s="40"/>
      <c r="D1965" s="40"/>
      <c r="E1965" s="40">
        <v>17.7</v>
      </c>
      <c r="F1965" s="40">
        <v>3.35</v>
      </c>
      <c r="G1965" s="40">
        <f t="shared" si="46"/>
        <v>59.295000000000002</v>
      </c>
    </row>
    <row r="1966" spans="1:7" x14ac:dyDescent="0.25">
      <c r="A1966" s="39"/>
      <c r="B1966" s="39"/>
      <c r="C1966" s="40"/>
      <c r="D1966" s="40">
        <v>12.15</v>
      </c>
      <c r="E1966" s="40"/>
      <c r="F1966" s="40">
        <v>3.35</v>
      </c>
      <c r="G1966" s="40">
        <f t="shared" si="46"/>
        <v>40.702500000000001</v>
      </c>
    </row>
    <row r="1967" spans="1:7" x14ac:dyDescent="0.25">
      <c r="A1967" s="39"/>
      <c r="B1967" s="39"/>
      <c r="C1967" s="40"/>
      <c r="D1967" s="40">
        <v>7.16</v>
      </c>
      <c r="E1967" s="40"/>
      <c r="F1967" s="40">
        <v>3.35</v>
      </c>
      <c r="G1967" s="40">
        <f t="shared" si="46"/>
        <v>23.986000000000001</v>
      </c>
    </row>
    <row r="1968" spans="1:7" x14ac:dyDescent="0.25">
      <c r="A1968" s="39"/>
      <c r="B1968" s="39"/>
      <c r="C1968" s="40"/>
      <c r="D1968" s="40"/>
      <c r="E1968" s="40">
        <v>4.5</v>
      </c>
      <c r="F1968" s="40">
        <v>3.35</v>
      </c>
      <c r="G1968" s="40">
        <f t="shared" si="46"/>
        <v>15.075000000000001</v>
      </c>
    </row>
    <row r="1969" spans="1:7" x14ac:dyDescent="0.25">
      <c r="A1969" s="39" t="s">
        <v>4480</v>
      </c>
      <c r="B1969" s="39"/>
      <c r="C1969" s="40"/>
      <c r="D1969" s="40"/>
      <c r="E1969" s="40">
        <v>3.75</v>
      </c>
      <c r="F1969" s="40">
        <v>3.35</v>
      </c>
      <c r="G1969" s="40">
        <f t="shared" si="46"/>
        <v>12.5625</v>
      </c>
    </row>
    <row r="1970" spans="1:7" x14ac:dyDescent="0.25">
      <c r="A1970" s="39" t="s">
        <v>4481</v>
      </c>
      <c r="B1970" s="39"/>
      <c r="C1970" s="40"/>
      <c r="D1970" s="40">
        <v>4.4000000000000004</v>
      </c>
      <c r="E1970" s="40"/>
      <c r="F1970" s="40">
        <v>3.35</v>
      </c>
      <c r="G1970" s="40">
        <f t="shared" si="46"/>
        <v>14.740000000000002</v>
      </c>
    </row>
    <row r="1971" spans="1:7" x14ac:dyDescent="0.25">
      <c r="A1971" s="39" t="s">
        <v>4482</v>
      </c>
      <c r="B1971" s="39"/>
      <c r="C1971" s="40"/>
      <c r="D1971" s="40">
        <v>4.5999999999999996</v>
      </c>
      <c r="E1971" s="40"/>
      <c r="F1971" s="40">
        <v>3.35</v>
      </c>
      <c r="G1971" s="40">
        <f t="shared" si="46"/>
        <v>15.409999999999998</v>
      </c>
    </row>
    <row r="1972" spans="1:7" x14ac:dyDescent="0.25">
      <c r="A1972" s="39" t="s">
        <v>4483</v>
      </c>
      <c r="B1972" s="39"/>
      <c r="C1972" s="40"/>
      <c r="D1972" s="40">
        <v>4.5999999999999996</v>
      </c>
      <c r="E1972" s="40"/>
      <c r="F1972" s="40">
        <v>3.35</v>
      </c>
      <c r="G1972" s="40">
        <f t="shared" si="46"/>
        <v>15.409999999999998</v>
      </c>
    </row>
    <row r="1973" spans="1:7" x14ac:dyDescent="0.25">
      <c r="A1973" s="39" t="s">
        <v>4484</v>
      </c>
      <c r="B1973" s="39"/>
      <c r="C1973" s="40"/>
      <c r="D1973" s="40">
        <v>4.5999999999999996</v>
      </c>
      <c r="E1973" s="40"/>
      <c r="F1973" s="40">
        <v>3.35</v>
      </c>
      <c r="G1973" s="40">
        <f t="shared" si="46"/>
        <v>15.409999999999998</v>
      </c>
    </row>
    <row r="1974" spans="1:7" x14ac:dyDescent="0.25">
      <c r="A1974" s="39" t="s">
        <v>4485</v>
      </c>
      <c r="B1974" s="39"/>
      <c r="C1974" s="40"/>
      <c r="D1974" s="40">
        <v>4.5999999999999996</v>
      </c>
      <c r="E1974" s="40"/>
      <c r="F1974" s="40">
        <v>3.35</v>
      </c>
      <c r="G1974" s="40">
        <f t="shared" si="46"/>
        <v>15.409999999999998</v>
      </c>
    </row>
    <row r="1975" spans="1:7" x14ac:dyDescent="0.25">
      <c r="A1975" s="39" t="s">
        <v>4486</v>
      </c>
      <c r="B1975" s="39"/>
      <c r="C1975" s="40"/>
      <c r="D1975" s="40">
        <v>4.5999999999999996</v>
      </c>
      <c r="E1975" s="40"/>
      <c r="F1975" s="40">
        <v>3.35</v>
      </c>
      <c r="G1975" s="40">
        <f t="shared" si="46"/>
        <v>15.409999999999998</v>
      </c>
    </row>
    <row r="1976" spans="1:7" x14ac:dyDescent="0.25">
      <c r="A1976" s="39" t="s">
        <v>4487</v>
      </c>
      <c r="B1976" s="39"/>
      <c r="C1976" s="40"/>
      <c r="D1976" s="40">
        <v>0.4</v>
      </c>
      <c r="E1976" s="40"/>
      <c r="F1976" s="40">
        <v>3.35</v>
      </c>
      <c r="G1976" s="40">
        <f t="shared" si="46"/>
        <v>1.34</v>
      </c>
    </row>
    <row r="1977" spans="1:7" x14ac:dyDescent="0.25">
      <c r="A1977" s="39" t="s">
        <v>4488</v>
      </c>
      <c r="B1977" s="39"/>
      <c r="C1977" s="40"/>
      <c r="D1977" s="40"/>
      <c r="E1977" s="40">
        <v>1.8</v>
      </c>
      <c r="F1977" s="40">
        <v>3.35</v>
      </c>
      <c r="G1977" s="40">
        <f t="shared" si="46"/>
        <v>6.03</v>
      </c>
    </row>
    <row r="1978" spans="1:7" x14ac:dyDescent="0.25">
      <c r="A1978" s="39" t="s">
        <v>4489</v>
      </c>
      <c r="B1978" s="39"/>
      <c r="C1978" s="40"/>
      <c r="D1978" s="40"/>
      <c r="E1978" s="40">
        <v>2.35</v>
      </c>
      <c r="F1978" s="40">
        <v>3.35</v>
      </c>
      <c r="G1978" s="40">
        <f t="shared" si="46"/>
        <v>7.8725000000000005</v>
      </c>
    </row>
    <row r="1979" spans="1:7" x14ac:dyDescent="0.25">
      <c r="A1979" s="39"/>
      <c r="B1979" s="39"/>
      <c r="C1979" s="40"/>
      <c r="D1979" s="40">
        <v>5.2</v>
      </c>
      <c r="E1979" s="40"/>
      <c r="F1979" s="40">
        <v>3.35</v>
      </c>
      <c r="G1979" s="40">
        <f t="shared" si="46"/>
        <v>17.420000000000002</v>
      </c>
    </row>
    <row r="1980" spans="1:7" x14ac:dyDescent="0.25">
      <c r="A1980" s="39" t="s">
        <v>4490</v>
      </c>
      <c r="B1980" s="39"/>
      <c r="C1980" s="40"/>
      <c r="D1980" s="40">
        <v>3.65</v>
      </c>
      <c r="E1980" s="40"/>
      <c r="F1980" s="40">
        <v>3.35</v>
      </c>
      <c r="G1980" s="40">
        <f t="shared" si="46"/>
        <v>12.227499999999999</v>
      </c>
    </row>
    <row r="1981" spans="1:7" x14ac:dyDescent="0.25">
      <c r="A1981" s="39"/>
      <c r="B1981" s="39"/>
      <c r="C1981" s="40"/>
      <c r="D1981" s="40">
        <v>0.8</v>
      </c>
      <c r="E1981" s="40"/>
      <c r="F1981" s="40">
        <v>3.35</v>
      </c>
      <c r="G1981" s="40">
        <f t="shared" si="46"/>
        <v>2.68</v>
      </c>
    </row>
    <row r="1982" spans="1:7" x14ac:dyDescent="0.25">
      <c r="A1982" s="39"/>
      <c r="B1982" s="39"/>
      <c r="C1982" s="40"/>
      <c r="D1982" s="40"/>
      <c r="E1982" s="40">
        <v>3.75</v>
      </c>
      <c r="F1982" s="40">
        <v>3.35</v>
      </c>
      <c r="G1982" s="40">
        <f t="shared" si="46"/>
        <v>12.5625</v>
      </c>
    </row>
    <row r="1983" spans="1:7" x14ac:dyDescent="0.25">
      <c r="A1983" s="39" t="s">
        <v>4491</v>
      </c>
      <c r="B1983" s="39"/>
      <c r="C1983" s="40"/>
      <c r="D1983" s="40">
        <v>3.65</v>
      </c>
      <c r="E1983" s="40"/>
      <c r="F1983" s="40">
        <v>3.35</v>
      </c>
      <c r="G1983" s="40">
        <f t="shared" si="46"/>
        <v>12.227499999999999</v>
      </c>
    </row>
    <row r="1984" spans="1:7" x14ac:dyDescent="0.25">
      <c r="A1984" s="39"/>
      <c r="B1984" s="39"/>
      <c r="C1984" s="40"/>
      <c r="D1984" s="40">
        <v>0.8</v>
      </c>
      <c r="E1984" s="40"/>
      <c r="F1984" s="40">
        <v>3.35</v>
      </c>
      <c r="G1984" s="40">
        <f t="shared" si="46"/>
        <v>2.68</v>
      </c>
    </row>
    <row r="1985" spans="1:7" x14ac:dyDescent="0.25">
      <c r="A1985" s="39" t="s">
        <v>4492</v>
      </c>
      <c r="B1985" s="39"/>
      <c r="C1985" s="40"/>
      <c r="D1985" s="40">
        <v>1.85</v>
      </c>
      <c r="E1985" s="40"/>
      <c r="F1985" s="40">
        <v>3.35</v>
      </c>
      <c r="G1985" s="40">
        <f t="shared" si="46"/>
        <v>6.1975000000000007</v>
      </c>
    </row>
    <row r="1986" spans="1:7" x14ac:dyDescent="0.25">
      <c r="A1986" s="39" t="s">
        <v>4341</v>
      </c>
      <c r="B1986" s="39"/>
      <c r="C1986" s="40"/>
      <c r="D1986" s="40"/>
      <c r="E1986" s="40"/>
      <c r="F1986" s="40"/>
      <c r="G1986" s="40"/>
    </row>
    <row r="1987" spans="1:7" x14ac:dyDescent="0.25">
      <c r="A1987" s="39" t="s">
        <v>4493</v>
      </c>
      <c r="B1987" s="39"/>
      <c r="C1987" s="40">
        <v>-6</v>
      </c>
      <c r="D1987" s="40">
        <v>1.2</v>
      </c>
      <c r="E1987" s="40">
        <v>2.1</v>
      </c>
      <c r="F1987" s="40">
        <v>0.5</v>
      </c>
      <c r="G1987" s="40">
        <f>PRODUCT(C1987:F1987)</f>
        <v>-7.56</v>
      </c>
    </row>
    <row r="1988" spans="1:7" x14ac:dyDescent="0.25">
      <c r="A1988" s="39"/>
      <c r="B1988" s="39"/>
      <c r="C1988" s="40">
        <v>-1</v>
      </c>
      <c r="D1988" s="40">
        <v>1.7</v>
      </c>
      <c r="E1988" s="40">
        <v>2.1</v>
      </c>
      <c r="F1988" s="40">
        <v>0.5</v>
      </c>
      <c r="G1988" s="40">
        <f>PRODUCT(C1988:F1988)</f>
        <v>-1.7849999999999999</v>
      </c>
    </row>
    <row r="1989" spans="1:7" x14ac:dyDescent="0.25">
      <c r="A1989" s="39" t="s">
        <v>4494</v>
      </c>
      <c r="B1989" s="39"/>
      <c r="C1989" s="40"/>
      <c r="D1989" s="40"/>
      <c r="E1989" s="40"/>
      <c r="F1989" s="40"/>
      <c r="G1989" s="40"/>
    </row>
    <row r="1990" spans="1:7" x14ac:dyDescent="0.25">
      <c r="A1990" s="39" t="s">
        <v>4495</v>
      </c>
      <c r="B1990" s="39"/>
      <c r="C1990" s="40"/>
      <c r="D1990" s="40"/>
      <c r="E1990" s="40">
        <v>2.4</v>
      </c>
      <c r="F1990" s="40">
        <v>3.35</v>
      </c>
      <c r="G1990" s="40">
        <f t="shared" ref="G1990:G2003" si="47">PRODUCT(C1990:F1990)</f>
        <v>8.0399999999999991</v>
      </c>
    </row>
    <row r="1991" spans="1:7" x14ac:dyDescent="0.25">
      <c r="A1991" s="39"/>
      <c r="B1991" s="39"/>
      <c r="C1991" s="40"/>
      <c r="D1991" s="40"/>
      <c r="E1991" s="40">
        <v>5.8</v>
      </c>
      <c r="F1991" s="40">
        <v>3.35</v>
      </c>
      <c r="G1991" s="40">
        <f t="shared" si="47"/>
        <v>19.43</v>
      </c>
    </row>
    <row r="1992" spans="1:7" x14ac:dyDescent="0.25">
      <c r="A1992" s="39"/>
      <c r="B1992" s="39"/>
      <c r="C1992" s="40"/>
      <c r="D1992" s="40">
        <v>5.15</v>
      </c>
      <c r="E1992" s="40"/>
      <c r="F1992" s="40">
        <v>3.35</v>
      </c>
      <c r="G1992" s="40">
        <f t="shared" si="47"/>
        <v>17.252500000000001</v>
      </c>
    </row>
    <row r="1993" spans="1:7" x14ac:dyDescent="0.25">
      <c r="A1993" s="39"/>
      <c r="B1993" s="39"/>
      <c r="C1993" s="40"/>
      <c r="D1993" s="40"/>
      <c r="E1993" s="40">
        <v>7.2</v>
      </c>
      <c r="F1993" s="40">
        <v>3.35</v>
      </c>
      <c r="G1993" s="40">
        <f t="shared" si="47"/>
        <v>24.12</v>
      </c>
    </row>
    <row r="1994" spans="1:7" x14ac:dyDescent="0.25">
      <c r="A1994" s="39"/>
      <c r="B1994" s="39"/>
      <c r="C1994" s="40"/>
      <c r="D1994" s="40">
        <v>2.85</v>
      </c>
      <c r="E1994" s="40"/>
      <c r="F1994" s="40">
        <v>3.35</v>
      </c>
      <c r="G1994" s="40">
        <f t="shared" si="47"/>
        <v>9.5475000000000012</v>
      </c>
    </row>
    <row r="1995" spans="1:7" x14ac:dyDescent="0.25">
      <c r="A1995" s="39"/>
      <c r="B1995" s="39"/>
      <c r="C1995" s="40"/>
      <c r="D1995" s="40"/>
      <c r="E1995" s="40">
        <v>3.3</v>
      </c>
      <c r="F1995" s="40">
        <v>3.5</v>
      </c>
      <c r="G1995" s="40">
        <f t="shared" si="47"/>
        <v>11.549999999999999</v>
      </c>
    </row>
    <row r="1996" spans="1:7" x14ac:dyDescent="0.25">
      <c r="A1996" s="39" t="s">
        <v>4496</v>
      </c>
      <c r="B1996" s="39"/>
      <c r="C1996" s="40"/>
      <c r="D1996" s="40"/>
      <c r="E1996" s="40">
        <v>4.3</v>
      </c>
      <c r="F1996" s="40">
        <v>3.35</v>
      </c>
      <c r="G1996" s="40">
        <f t="shared" si="47"/>
        <v>14.404999999999999</v>
      </c>
    </row>
    <row r="1997" spans="1:7" x14ac:dyDescent="0.25">
      <c r="A1997" s="39" t="s">
        <v>4497</v>
      </c>
      <c r="B1997" s="39"/>
      <c r="C1997" s="40"/>
      <c r="D1997" s="40">
        <v>5.15</v>
      </c>
      <c r="E1997" s="40"/>
      <c r="F1997" s="40">
        <v>3.35</v>
      </c>
      <c r="G1997" s="40">
        <f t="shared" si="47"/>
        <v>17.252500000000001</v>
      </c>
    </row>
    <row r="1998" spans="1:7" x14ac:dyDescent="0.25">
      <c r="A1998" s="39"/>
      <c r="B1998" s="39"/>
      <c r="C1998" s="40"/>
      <c r="D1998" s="40">
        <v>2.2000000000000002</v>
      </c>
      <c r="E1998" s="40"/>
      <c r="F1998" s="40">
        <v>3.35</v>
      </c>
      <c r="G1998" s="40">
        <f t="shared" si="47"/>
        <v>7.370000000000001</v>
      </c>
    </row>
    <row r="1999" spans="1:7" x14ac:dyDescent="0.25">
      <c r="A1999" s="39"/>
      <c r="B1999" s="39"/>
      <c r="C1999" s="40"/>
      <c r="D1999" s="40"/>
      <c r="E1999" s="40">
        <v>1.6</v>
      </c>
      <c r="F1999" s="40">
        <v>3.35</v>
      </c>
      <c r="G1999" s="40">
        <f t="shared" si="47"/>
        <v>5.36</v>
      </c>
    </row>
    <row r="2000" spans="1:7" x14ac:dyDescent="0.25">
      <c r="A2000" s="39" t="s">
        <v>4498</v>
      </c>
      <c r="B2000" s="39"/>
      <c r="C2000" s="40"/>
      <c r="D2000" s="40">
        <v>2</v>
      </c>
      <c r="E2000" s="40"/>
      <c r="F2000" s="40">
        <v>3.35</v>
      </c>
      <c r="G2000" s="40">
        <f t="shared" si="47"/>
        <v>6.7</v>
      </c>
    </row>
    <row r="2001" spans="1:7" x14ac:dyDescent="0.25">
      <c r="A2001" s="39" t="s">
        <v>4499</v>
      </c>
      <c r="B2001" s="39"/>
      <c r="C2001" s="40"/>
      <c r="D2001" s="40"/>
      <c r="E2001" s="40">
        <v>0.3</v>
      </c>
      <c r="F2001" s="40">
        <v>3.35</v>
      </c>
      <c r="G2001" s="40">
        <f t="shared" si="47"/>
        <v>1.0049999999999999</v>
      </c>
    </row>
    <row r="2002" spans="1:7" x14ac:dyDescent="0.25">
      <c r="A2002" s="39"/>
      <c r="B2002" s="39"/>
      <c r="C2002" s="40"/>
      <c r="D2002" s="40"/>
      <c r="E2002" s="40">
        <v>0.4</v>
      </c>
      <c r="F2002" s="40">
        <v>3.35</v>
      </c>
      <c r="G2002" s="40">
        <f t="shared" si="47"/>
        <v>1.34</v>
      </c>
    </row>
    <row r="2003" spans="1:7" x14ac:dyDescent="0.25">
      <c r="A2003" s="39" t="s">
        <v>4500</v>
      </c>
      <c r="B2003" s="39"/>
      <c r="C2003" s="40"/>
      <c r="D2003" s="40">
        <v>2.85</v>
      </c>
      <c r="E2003" s="40"/>
      <c r="F2003" s="40">
        <v>3.35</v>
      </c>
      <c r="G2003" s="40">
        <f t="shared" si="47"/>
        <v>9.5475000000000012</v>
      </c>
    </row>
    <row r="2004" spans="1:7" x14ac:dyDescent="0.25">
      <c r="A2004" s="39" t="s">
        <v>4341</v>
      </c>
      <c r="B2004" s="39"/>
      <c r="C2004" s="40"/>
      <c r="D2004" s="40"/>
      <c r="E2004" s="40"/>
      <c r="F2004" s="40"/>
      <c r="G2004" s="40"/>
    </row>
    <row r="2005" spans="1:7" x14ac:dyDescent="0.25">
      <c r="A2005" s="39" t="s">
        <v>4501</v>
      </c>
      <c r="B2005" s="39"/>
      <c r="C2005" s="40">
        <v>-1</v>
      </c>
      <c r="D2005" s="40">
        <v>2.2000000000000002</v>
      </c>
      <c r="E2005" s="40"/>
      <c r="F2005" s="40">
        <v>2.1</v>
      </c>
      <c r="G2005" s="40">
        <f>PRODUCT(C2005:F2005)</f>
        <v>-4.620000000000001</v>
      </c>
    </row>
    <row r="2007" spans="1:7" ht="45" customHeight="1" x14ac:dyDescent="0.25">
      <c r="A2007" s="36" t="s">
        <v>4502</v>
      </c>
      <c r="B2007" s="37" t="s">
        <v>4195</v>
      </c>
      <c r="C2007" s="36" t="s">
        <v>331</v>
      </c>
      <c r="D2007" s="36" t="s">
        <v>16</v>
      </c>
      <c r="E2007" s="1" t="s">
        <v>4503</v>
      </c>
      <c r="F2007" s="1" t="s">
        <v>4503</v>
      </c>
      <c r="G2007" s="38">
        <f>SUM(G2008:G2025)</f>
        <v>382.75999999999993</v>
      </c>
    </row>
    <row r="2008" spans="1:7" x14ac:dyDescent="0.25">
      <c r="A2008" s="39" t="s">
        <v>4494</v>
      </c>
      <c r="B2008" s="39"/>
      <c r="C2008" s="40"/>
      <c r="D2008" s="40"/>
      <c r="E2008" s="40"/>
      <c r="F2008" s="40"/>
      <c r="G2008" s="40"/>
    </row>
    <row r="2009" spans="1:7" x14ac:dyDescent="0.25">
      <c r="A2009" s="39" t="s">
        <v>4495</v>
      </c>
      <c r="B2009" s="39"/>
      <c r="C2009" s="40"/>
      <c r="D2009" s="40"/>
      <c r="E2009" s="40">
        <v>24.45</v>
      </c>
      <c r="F2009" s="40">
        <v>3.35</v>
      </c>
      <c r="G2009" s="40">
        <f t="shared" ref="G2009:G2025" si="48">PRODUCT(C2009:F2009)</f>
        <v>81.907499999999999</v>
      </c>
    </row>
    <row r="2010" spans="1:7" x14ac:dyDescent="0.25">
      <c r="A2010" s="39"/>
      <c r="B2010" s="39"/>
      <c r="C2010" s="40"/>
      <c r="D2010" s="40"/>
      <c r="E2010" s="40">
        <v>3.65</v>
      </c>
      <c r="F2010" s="40">
        <v>3.35</v>
      </c>
      <c r="G2010" s="40">
        <f t="shared" si="48"/>
        <v>12.227499999999999</v>
      </c>
    </row>
    <row r="2011" spans="1:7" x14ac:dyDescent="0.25">
      <c r="A2011" s="39"/>
      <c r="B2011" s="39"/>
      <c r="C2011" s="40"/>
      <c r="D2011" s="40">
        <v>16.600000000000001</v>
      </c>
      <c r="E2011" s="40"/>
      <c r="F2011" s="40">
        <v>3.35</v>
      </c>
      <c r="G2011" s="40">
        <f t="shared" si="48"/>
        <v>55.610000000000007</v>
      </c>
    </row>
    <row r="2012" spans="1:7" x14ac:dyDescent="0.25">
      <c r="A2012" s="39"/>
      <c r="B2012" s="39"/>
      <c r="C2012" s="40"/>
      <c r="D2012" s="40">
        <v>12.3</v>
      </c>
      <c r="E2012" s="40"/>
      <c r="F2012" s="40">
        <v>3.35</v>
      </c>
      <c r="G2012" s="40">
        <f t="shared" si="48"/>
        <v>41.205000000000005</v>
      </c>
    </row>
    <row r="2013" spans="1:7" x14ac:dyDescent="0.25">
      <c r="A2013" s="39"/>
      <c r="B2013" s="39"/>
      <c r="C2013" s="40"/>
      <c r="D2013" s="40">
        <v>20.5</v>
      </c>
      <c r="E2013" s="40"/>
      <c r="F2013" s="40">
        <v>3.35</v>
      </c>
      <c r="G2013" s="40">
        <f t="shared" si="48"/>
        <v>68.674999999999997</v>
      </c>
    </row>
    <row r="2014" spans="1:7" x14ac:dyDescent="0.25">
      <c r="A2014" s="39" t="s">
        <v>4504</v>
      </c>
      <c r="B2014" s="39"/>
      <c r="C2014" s="40"/>
      <c r="D2014" s="40">
        <v>5.45</v>
      </c>
      <c r="E2014" s="40"/>
      <c r="F2014" s="40">
        <v>3.35</v>
      </c>
      <c r="G2014" s="40">
        <f t="shared" si="48"/>
        <v>18.2575</v>
      </c>
    </row>
    <row r="2015" spans="1:7" x14ac:dyDescent="0.25">
      <c r="A2015" s="39" t="s">
        <v>4505</v>
      </c>
      <c r="B2015" s="39"/>
      <c r="C2015" s="40"/>
      <c r="D2015" s="40">
        <v>5.45</v>
      </c>
      <c r="E2015" s="40"/>
      <c r="F2015" s="40">
        <v>3.35</v>
      </c>
      <c r="G2015" s="40">
        <f t="shared" si="48"/>
        <v>18.2575</v>
      </c>
    </row>
    <row r="2016" spans="1:7" x14ac:dyDescent="0.25">
      <c r="A2016" s="39" t="s">
        <v>4506</v>
      </c>
      <c r="B2016" s="39"/>
      <c r="C2016" s="40"/>
      <c r="D2016" s="40">
        <v>5.45</v>
      </c>
      <c r="E2016" s="40"/>
      <c r="F2016" s="40">
        <v>3.35</v>
      </c>
      <c r="G2016" s="40">
        <f t="shared" si="48"/>
        <v>18.2575</v>
      </c>
    </row>
    <row r="2017" spans="1:7" x14ac:dyDescent="0.25">
      <c r="A2017" s="39" t="s">
        <v>4507</v>
      </c>
      <c r="B2017" s="39"/>
      <c r="C2017" s="40"/>
      <c r="D2017" s="40">
        <v>5.45</v>
      </c>
      <c r="E2017" s="40"/>
      <c r="F2017" s="40">
        <v>3.5</v>
      </c>
      <c r="G2017" s="40">
        <f t="shared" si="48"/>
        <v>19.074999999999999</v>
      </c>
    </row>
    <row r="2018" spans="1:7" x14ac:dyDescent="0.25">
      <c r="A2018" s="39" t="s">
        <v>4508</v>
      </c>
      <c r="B2018" s="39"/>
      <c r="C2018" s="40"/>
      <c r="D2018" s="40"/>
      <c r="E2018" s="40">
        <v>7</v>
      </c>
      <c r="F2018" s="40">
        <v>3.35</v>
      </c>
      <c r="G2018" s="40">
        <f t="shared" si="48"/>
        <v>23.45</v>
      </c>
    </row>
    <row r="2019" spans="1:7" x14ac:dyDescent="0.25">
      <c r="A2019" s="39" t="s">
        <v>4509</v>
      </c>
      <c r="B2019" s="39"/>
      <c r="C2019" s="40"/>
      <c r="D2019" s="40">
        <v>4.75</v>
      </c>
      <c r="E2019" s="40"/>
      <c r="F2019" s="40">
        <v>3.35</v>
      </c>
      <c r="G2019" s="40">
        <f t="shared" si="48"/>
        <v>15.9125</v>
      </c>
    </row>
    <row r="2020" spans="1:7" x14ac:dyDescent="0.25">
      <c r="A2020" s="39" t="s">
        <v>4510</v>
      </c>
      <c r="B2020" s="39"/>
      <c r="C2020" s="40"/>
      <c r="D2020" s="40">
        <v>5.05</v>
      </c>
      <c r="E2020" s="40"/>
      <c r="F2020" s="40">
        <v>3.35</v>
      </c>
      <c r="G2020" s="40">
        <f t="shared" si="48"/>
        <v>16.9175</v>
      </c>
    </row>
    <row r="2021" spans="1:7" x14ac:dyDescent="0.25">
      <c r="A2021" s="39" t="s">
        <v>4511</v>
      </c>
      <c r="B2021" s="39"/>
      <c r="C2021" s="40">
        <v>2</v>
      </c>
      <c r="D2021" s="40">
        <v>6.8</v>
      </c>
      <c r="E2021" s="40"/>
      <c r="F2021" s="40">
        <v>3.35</v>
      </c>
      <c r="G2021" s="40">
        <f t="shared" si="48"/>
        <v>45.56</v>
      </c>
    </row>
    <row r="2022" spans="1:7" x14ac:dyDescent="0.25">
      <c r="A2022" s="39" t="s">
        <v>4341</v>
      </c>
      <c r="B2022" s="39"/>
      <c r="C2022" s="40"/>
      <c r="D2022" s="40"/>
      <c r="E2022" s="40"/>
      <c r="F2022" s="40"/>
      <c r="G2022" s="40">
        <f t="shared" si="48"/>
        <v>0</v>
      </c>
    </row>
    <row r="2023" spans="1:7" x14ac:dyDescent="0.25">
      <c r="A2023" s="39" t="s">
        <v>4493</v>
      </c>
      <c r="B2023" s="39"/>
      <c r="C2023" s="40">
        <v>-1</v>
      </c>
      <c r="D2023" s="40">
        <v>1.4</v>
      </c>
      <c r="E2023" s="40">
        <v>2.1</v>
      </c>
      <c r="F2023" s="40">
        <v>0.5</v>
      </c>
      <c r="G2023" s="40">
        <f t="shared" si="48"/>
        <v>-1.47</v>
      </c>
    </row>
    <row r="2024" spans="1:7" x14ac:dyDescent="0.25">
      <c r="A2024" s="39"/>
      <c r="B2024" s="39"/>
      <c r="C2024" s="40">
        <v>-1</v>
      </c>
      <c r="D2024" s="40">
        <v>1.65</v>
      </c>
      <c r="E2024" s="40">
        <v>2.1</v>
      </c>
      <c r="F2024" s="40">
        <v>0.5</v>
      </c>
      <c r="G2024" s="40">
        <f t="shared" si="48"/>
        <v>-1.7324999999999999</v>
      </c>
    </row>
    <row r="2025" spans="1:7" x14ac:dyDescent="0.25">
      <c r="A2025" s="39"/>
      <c r="B2025" s="39"/>
      <c r="C2025" s="40">
        <v>-10</v>
      </c>
      <c r="D2025" s="40">
        <v>2.35</v>
      </c>
      <c r="E2025" s="40">
        <v>2.1</v>
      </c>
      <c r="F2025" s="40"/>
      <c r="G2025" s="40">
        <f t="shared" si="48"/>
        <v>-49.35</v>
      </c>
    </row>
    <row r="2027" spans="1:7" ht="45" customHeight="1" x14ac:dyDescent="0.25">
      <c r="A2027" s="36" t="s">
        <v>4512</v>
      </c>
      <c r="B2027" s="37" t="s">
        <v>4195</v>
      </c>
      <c r="C2027" s="36" t="s">
        <v>333</v>
      </c>
      <c r="D2027" s="36" t="s">
        <v>16</v>
      </c>
      <c r="E2027" s="1" t="s">
        <v>4513</v>
      </c>
      <c r="F2027" s="1" t="s">
        <v>4513</v>
      </c>
      <c r="G2027" s="38">
        <f>SUM(G2028:G2034)</f>
        <v>33.5</v>
      </c>
    </row>
    <row r="2028" spans="1:7" x14ac:dyDescent="0.25">
      <c r="A2028" s="39" t="s">
        <v>4405</v>
      </c>
      <c r="B2028" s="39"/>
      <c r="C2028" s="40"/>
      <c r="D2028" s="40"/>
      <c r="E2028" s="40"/>
      <c r="F2028" s="40"/>
      <c r="G2028" s="40"/>
    </row>
    <row r="2029" spans="1:7" x14ac:dyDescent="0.25">
      <c r="A2029" s="39" t="s">
        <v>4514</v>
      </c>
      <c r="B2029" s="39"/>
      <c r="C2029" s="40"/>
      <c r="D2029" s="40">
        <v>1.8</v>
      </c>
      <c r="E2029" s="40"/>
      <c r="F2029" s="40">
        <v>3.35</v>
      </c>
      <c r="G2029" s="40">
        <f t="shared" ref="G2029:G2034" si="49">PRODUCT(C2029:F2029)</f>
        <v>6.03</v>
      </c>
    </row>
    <row r="2030" spans="1:7" x14ac:dyDescent="0.25">
      <c r="A2030" s="39"/>
      <c r="B2030" s="39"/>
      <c r="C2030" s="40"/>
      <c r="D2030" s="40">
        <v>1.75</v>
      </c>
      <c r="E2030" s="40"/>
      <c r="F2030" s="40">
        <v>3.35</v>
      </c>
      <c r="G2030" s="40">
        <f t="shared" si="49"/>
        <v>5.8624999999999998</v>
      </c>
    </row>
    <row r="2031" spans="1:7" x14ac:dyDescent="0.25">
      <c r="A2031" s="39"/>
      <c r="B2031" s="39"/>
      <c r="C2031" s="40"/>
      <c r="D2031" s="40">
        <v>0.85</v>
      </c>
      <c r="E2031" s="40"/>
      <c r="F2031" s="40">
        <v>3.35</v>
      </c>
      <c r="G2031" s="40">
        <f t="shared" si="49"/>
        <v>2.8475000000000001</v>
      </c>
    </row>
    <row r="2032" spans="1:7" x14ac:dyDescent="0.25">
      <c r="A2032" s="39"/>
      <c r="B2032" s="39"/>
      <c r="C2032" s="40"/>
      <c r="D2032" s="40"/>
      <c r="E2032" s="40">
        <v>2.0499999999999998</v>
      </c>
      <c r="F2032" s="40">
        <v>3.35</v>
      </c>
      <c r="G2032" s="40">
        <f t="shared" si="49"/>
        <v>6.8674999999999997</v>
      </c>
    </row>
    <row r="2033" spans="1:7" x14ac:dyDescent="0.25">
      <c r="A2033" s="39"/>
      <c r="B2033" s="39"/>
      <c r="C2033" s="40"/>
      <c r="D2033" s="40"/>
      <c r="E2033" s="40">
        <v>1.5</v>
      </c>
      <c r="F2033" s="40">
        <v>3.35</v>
      </c>
      <c r="G2033" s="40">
        <f t="shared" si="49"/>
        <v>5.0250000000000004</v>
      </c>
    </row>
    <row r="2034" spans="1:7" x14ac:dyDescent="0.25">
      <c r="A2034" s="39"/>
      <c r="B2034" s="39"/>
      <c r="C2034" s="40"/>
      <c r="D2034" s="40"/>
      <c r="E2034" s="40">
        <v>2.0499999999999998</v>
      </c>
      <c r="F2034" s="40">
        <v>3.35</v>
      </c>
      <c r="G2034" s="40">
        <f t="shared" si="49"/>
        <v>6.8674999999999997</v>
      </c>
    </row>
    <row r="2036" spans="1:7" ht="45" customHeight="1" x14ac:dyDescent="0.25">
      <c r="A2036" s="36" t="s">
        <v>4515</v>
      </c>
      <c r="B2036" s="37" t="s">
        <v>4195</v>
      </c>
      <c r="C2036" s="36" t="s">
        <v>335</v>
      </c>
      <c r="D2036" s="36" t="s">
        <v>16</v>
      </c>
      <c r="E2036" s="1" t="s">
        <v>4516</v>
      </c>
      <c r="F2036" s="1" t="s">
        <v>4516</v>
      </c>
      <c r="G2036" s="38">
        <f>SUM(G2037:G2056)</f>
        <v>210.83499999999998</v>
      </c>
    </row>
    <row r="2037" spans="1:7" x14ac:dyDescent="0.25">
      <c r="A2037" s="39" t="s">
        <v>4405</v>
      </c>
      <c r="B2037" s="39"/>
      <c r="C2037" s="40"/>
      <c r="D2037" s="40"/>
      <c r="E2037" s="40"/>
      <c r="F2037" s="40"/>
      <c r="G2037" s="40"/>
    </row>
    <row r="2038" spans="1:7" x14ac:dyDescent="0.25">
      <c r="A2038" s="39" t="s">
        <v>4479</v>
      </c>
      <c r="B2038" s="39"/>
      <c r="C2038" s="40"/>
      <c r="D2038" s="40">
        <v>7.7</v>
      </c>
      <c r="E2038" s="40"/>
      <c r="F2038" s="40">
        <v>3.35</v>
      </c>
      <c r="G2038" s="40">
        <f t="shared" ref="G2038:G2045" si="50">PRODUCT(C2038:F2038)</f>
        <v>25.795000000000002</v>
      </c>
    </row>
    <row r="2039" spans="1:7" x14ac:dyDescent="0.25">
      <c r="A2039" s="39"/>
      <c r="B2039" s="39"/>
      <c r="C2039" s="40"/>
      <c r="D2039" s="40">
        <v>6.95</v>
      </c>
      <c r="E2039" s="40"/>
      <c r="F2039" s="40">
        <v>3.35</v>
      </c>
      <c r="G2039" s="40">
        <f t="shared" si="50"/>
        <v>23.282500000000002</v>
      </c>
    </row>
    <row r="2040" spans="1:7" x14ac:dyDescent="0.25">
      <c r="A2040" s="39"/>
      <c r="B2040" s="39"/>
      <c r="C2040" s="40"/>
      <c r="D2040" s="40">
        <v>5.7</v>
      </c>
      <c r="E2040" s="40"/>
      <c r="F2040" s="40">
        <v>3.35</v>
      </c>
      <c r="G2040" s="40">
        <f t="shared" si="50"/>
        <v>19.095000000000002</v>
      </c>
    </row>
    <row r="2041" spans="1:7" x14ac:dyDescent="0.25">
      <c r="A2041" s="39"/>
      <c r="B2041" s="39"/>
      <c r="C2041" s="40">
        <v>2</v>
      </c>
      <c r="D2041" s="40">
        <v>1.9</v>
      </c>
      <c r="E2041" s="40"/>
      <c r="F2041" s="40">
        <v>3.35</v>
      </c>
      <c r="G2041" s="40">
        <f t="shared" si="50"/>
        <v>12.73</v>
      </c>
    </row>
    <row r="2042" spans="1:7" x14ac:dyDescent="0.25">
      <c r="A2042" s="39"/>
      <c r="B2042" s="39"/>
      <c r="C2042" s="40"/>
      <c r="D2042" s="40">
        <v>2.75</v>
      </c>
      <c r="E2042" s="40"/>
      <c r="F2042" s="40">
        <v>3.35</v>
      </c>
      <c r="G2042" s="40">
        <f t="shared" si="50"/>
        <v>9.2125000000000004</v>
      </c>
    </row>
    <row r="2043" spans="1:7" x14ac:dyDescent="0.25">
      <c r="A2043" s="39" t="s">
        <v>4517</v>
      </c>
      <c r="B2043" s="39"/>
      <c r="C2043" s="40"/>
      <c r="D2043" s="40">
        <v>4.5</v>
      </c>
      <c r="E2043" s="40"/>
      <c r="F2043" s="40">
        <v>3.35</v>
      </c>
      <c r="G2043" s="40">
        <f t="shared" si="50"/>
        <v>15.075000000000001</v>
      </c>
    </row>
    <row r="2044" spans="1:7" x14ac:dyDescent="0.25">
      <c r="A2044" s="39" t="s">
        <v>4518</v>
      </c>
      <c r="B2044" s="39"/>
      <c r="C2044" s="40"/>
      <c r="D2044" s="40">
        <v>7.5</v>
      </c>
      <c r="E2044" s="40"/>
      <c r="F2044" s="40">
        <v>3.35</v>
      </c>
      <c r="G2044" s="40">
        <f t="shared" si="50"/>
        <v>25.125</v>
      </c>
    </row>
    <row r="2045" spans="1:7" x14ac:dyDescent="0.25">
      <c r="A2045" s="39" t="s">
        <v>4519</v>
      </c>
      <c r="B2045" s="39"/>
      <c r="C2045" s="40"/>
      <c r="D2045" s="40">
        <v>5.35</v>
      </c>
      <c r="E2045" s="40"/>
      <c r="F2045" s="40">
        <v>3.35</v>
      </c>
      <c r="G2045" s="40">
        <f t="shared" si="50"/>
        <v>17.922499999999999</v>
      </c>
    </row>
    <row r="2046" spans="1:7" x14ac:dyDescent="0.25">
      <c r="A2046" s="39" t="s">
        <v>4520</v>
      </c>
      <c r="B2046" s="39"/>
      <c r="C2046" s="40"/>
      <c r="D2046" s="40"/>
      <c r="E2046" s="40"/>
      <c r="F2046" s="40"/>
      <c r="G2046" s="40"/>
    </row>
    <row r="2047" spans="1:7" x14ac:dyDescent="0.25">
      <c r="A2047" s="39" t="s">
        <v>4521</v>
      </c>
      <c r="B2047" s="39"/>
      <c r="C2047" s="40">
        <v>-1</v>
      </c>
      <c r="D2047" s="40">
        <v>2.2000000000000002</v>
      </c>
      <c r="E2047" s="40">
        <v>2.1</v>
      </c>
      <c r="F2047" s="40"/>
      <c r="G2047" s="40">
        <f>PRODUCT(C2047:F2047)</f>
        <v>-4.620000000000001</v>
      </c>
    </row>
    <row r="2048" spans="1:7" x14ac:dyDescent="0.25">
      <c r="A2048" s="39" t="s">
        <v>4494</v>
      </c>
      <c r="B2048" s="39"/>
      <c r="C2048" s="40"/>
      <c r="D2048" s="40"/>
      <c r="E2048" s="40"/>
      <c r="F2048" s="40"/>
      <c r="G2048" s="40"/>
    </row>
    <row r="2049" spans="1:7" x14ac:dyDescent="0.25">
      <c r="A2049" s="39" t="s">
        <v>4495</v>
      </c>
      <c r="B2049" s="39"/>
      <c r="C2049" s="40"/>
      <c r="D2049" s="40">
        <v>2.15</v>
      </c>
      <c r="E2049" s="40"/>
      <c r="F2049" s="40">
        <v>3.35</v>
      </c>
      <c r="G2049" s="40">
        <f t="shared" ref="G2049:G2054" si="51">PRODUCT(C2049:F2049)</f>
        <v>7.2024999999999997</v>
      </c>
    </row>
    <row r="2050" spans="1:7" x14ac:dyDescent="0.25">
      <c r="A2050" s="39"/>
      <c r="B2050" s="39"/>
      <c r="C2050" s="40"/>
      <c r="D2050" s="40"/>
      <c r="E2050" s="40">
        <v>1.7</v>
      </c>
      <c r="F2050" s="40">
        <v>3.35</v>
      </c>
      <c r="G2050" s="40">
        <f t="shared" si="51"/>
        <v>5.6950000000000003</v>
      </c>
    </row>
    <row r="2051" spans="1:7" x14ac:dyDescent="0.25">
      <c r="A2051" s="39"/>
      <c r="B2051" s="39"/>
      <c r="C2051" s="40"/>
      <c r="D2051" s="40">
        <v>5.4</v>
      </c>
      <c r="E2051" s="40"/>
      <c r="F2051" s="40">
        <v>3.35</v>
      </c>
      <c r="G2051" s="40">
        <f t="shared" si="51"/>
        <v>18.090000000000003</v>
      </c>
    </row>
    <row r="2052" spans="1:7" x14ac:dyDescent="0.25">
      <c r="A2052" s="39"/>
      <c r="B2052" s="39"/>
      <c r="C2052" s="40"/>
      <c r="D2052" s="40"/>
      <c r="E2052" s="40">
        <v>2.0499999999999998</v>
      </c>
      <c r="F2052" s="40">
        <v>3.35</v>
      </c>
      <c r="G2052" s="40">
        <f t="shared" si="51"/>
        <v>6.8674999999999997</v>
      </c>
    </row>
    <row r="2053" spans="1:7" x14ac:dyDescent="0.25">
      <c r="A2053" s="39"/>
      <c r="B2053" s="39"/>
      <c r="C2053" s="40"/>
      <c r="D2053" s="40">
        <v>1.1000000000000001</v>
      </c>
      <c r="E2053" s="40"/>
      <c r="F2053" s="40">
        <v>3.35</v>
      </c>
      <c r="G2053" s="40">
        <f t="shared" si="51"/>
        <v>3.6850000000000005</v>
      </c>
    </row>
    <row r="2054" spans="1:7" x14ac:dyDescent="0.25">
      <c r="A2054" s="39" t="s">
        <v>4511</v>
      </c>
      <c r="B2054" s="39"/>
      <c r="C2054" s="40"/>
      <c r="D2054" s="40">
        <v>8.9499999999999993</v>
      </c>
      <c r="E2054" s="40"/>
      <c r="F2054" s="40">
        <v>3.35</v>
      </c>
      <c r="G2054" s="40">
        <f t="shared" si="51"/>
        <v>29.982499999999998</v>
      </c>
    </row>
    <row r="2055" spans="1:7" x14ac:dyDescent="0.25">
      <c r="A2055" s="39" t="s">
        <v>4341</v>
      </c>
      <c r="B2055" s="39"/>
      <c r="C2055" s="40"/>
      <c r="D2055" s="40"/>
      <c r="E2055" s="40"/>
      <c r="F2055" s="40"/>
      <c r="G2055" s="40"/>
    </row>
    <row r="2056" spans="1:7" x14ac:dyDescent="0.25">
      <c r="A2056" s="39" t="s">
        <v>4493</v>
      </c>
      <c r="B2056" s="39"/>
      <c r="C2056" s="40">
        <v>-1</v>
      </c>
      <c r="D2056" s="40">
        <v>2.0499999999999998</v>
      </c>
      <c r="E2056" s="40">
        <v>2.1</v>
      </c>
      <c r="F2056" s="40"/>
      <c r="G2056" s="40">
        <f>PRODUCT(C2056:F2056)</f>
        <v>-4.3049999999999997</v>
      </c>
    </row>
    <row r="2058" spans="1:7" ht="45" customHeight="1" x14ac:dyDescent="0.25">
      <c r="A2058" s="36" t="s">
        <v>4522</v>
      </c>
      <c r="B2058" s="37" t="s">
        <v>4195</v>
      </c>
      <c r="C2058" s="36" t="s">
        <v>337</v>
      </c>
      <c r="D2058" s="36" t="s">
        <v>16</v>
      </c>
      <c r="E2058" s="1" t="s">
        <v>4523</v>
      </c>
      <c r="F2058" s="1" t="s">
        <v>4523</v>
      </c>
      <c r="G2058" s="38">
        <f>SUM(G2059:G2091)</f>
        <v>291.31000000000012</v>
      </c>
    </row>
    <row r="2059" spans="1:7" x14ac:dyDescent="0.25">
      <c r="A2059" s="39" t="s">
        <v>4405</v>
      </c>
      <c r="B2059" s="39"/>
      <c r="C2059" s="40"/>
      <c r="D2059" s="40"/>
      <c r="E2059" s="40"/>
      <c r="F2059" s="40"/>
      <c r="G2059" s="40"/>
    </row>
    <row r="2060" spans="1:7" x14ac:dyDescent="0.25">
      <c r="A2060" s="39" t="s">
        <v>4524</v>
      </c>
      <c r="B2060" s="39"/>
      <c r="C2060" s="40"/>
      <c r="D2060" s="40"/>
      <c r="E2060" s="40">
        <v>9.5</v>
      </c>
      <c r="F2060" s="40">
        <v>3.35</v>
      </c>
      <c r="G2060" s="40">
        <f t="shared" ref="G2060:G2070" si="52">PRODUCT(C2060:F2060)</f>
        <v>31.824999999999999</v>
      </c>
    </row>
    <row r="2061" spans="1:7" x14ac:dyDescent="0.25">
      <c r="A2061" s="39"/>
      <c r="B2061" s="39"/>
      <c r="C2061" s="40"/>
      <c r="D2061" s="40">
        <v>4.8</v>
      </c>
      <c r="E2061" s="40"/>
      <c r="F2061" s="40">
        <v>3.35</v>
      </c>
      <c r="G2061" s="40">
        <f t="shared" si="52"/>
        <v>16.079999999999998</v>
      </c>
    </row>
    <row r="2062" spans="1:7" x14ac:dyDescent="0.25">
      <c r="A2062" s="39" t="s">
        <v>4478</v>
      </c>
      <c r="B2062" s="39"/>
      <c r="C2062" s="40"/>
      <c r="D2062" s="40">
        <v>6.75</v>
      </c>
      <c r="E2062" s="40"/>
      <c r="F2062" s="40">
        <v>3.35</v>
      </c>
      <c r="G2062" s="40">
        <f t="shared" si="52"/>
        <v>22.612500000000001</v>
      </c>
    </row>
    <row r="2063" spans="1:7" x14ac:dyDescent="0.25">
      <c r="A2063" s="39"/>
      <c r="B2063" s="39"/>
      <c r="C2063" s="40"/>
      <c r="D2063" s="40">
        <v>6.7</v>
      </c>
      <c r="E2063" s="40"/>
      <c r="F2063" s="40">
        <v>3.35</v>
      </c>
      <c r="G2063" s="40">
        <f t="shared" si="52"/>
        <v>22.445</v>
      </c>
    </row>
    <row r="2064" spans="1:7" x14ac:dyDescent="0.25">
      <c r="A2064" s="39" t="s">
        <v>4525</v>
      </c>
      <c r="B2064" s="39"/>
      <c r="C2064" s="40"/>
      <c r="D2064" s="40">
        <v>7.05</v>
      </c>
      <c r="E2064" s="40"/>
      <c r="F2064" s="40">
        <v>3.35</v>
      </c>
      <c r="G2064" s="40">
        <f t="shared" si="52"/>
        <v>23.6175</v>
      </c>
    </row>
    <row r="2065" spans="1:7" x14ac:dyDescent="0.25">
      <c r="A2065" s="39"/>
      <c r="B2065" s="39"/>
      <c r="C2065" s="40"/>
      <c r="D2065" s="40">
        <v>6.05</v>
      </c>
      <c r="E2065" s="40"/>
      <c r="F2065" s="40">
        <v>3.35</v>
      </c>
      <c r="G2065" s="40">
        <f t="shared" si="52"/>
        <v>20.267499999999998</v>
      </c>
    </row>
    <row r="2066" spans="1:7" x14ac:dyDescent="0.25">
      <c r="A2066" s="39" t="s">
        <v>4480</v>
      </c>
      <c r="B2066" s="39"/>
      <c r="C2066" s="40"/>
      <c r="D2066" s="40">
        <v>6.05</v>
      </c>
      <c r="E2066" s="40"/>
      <c r="F2066" s="40">
        <v>3.35</v>
      </c>
      <c r="G2066" s="40">
        <f t="shared" si="52"/>
        <v>20.267499999999998</v>
      </c>
    </row>
    <row r="2067" spans="1:7" x14ac:dyDescent="0.25">
      <c r="A2067" s="39"/>
      <c r="B2067" s="39"/>
      <c r="C2067" s="40"/>
      <c r="D2067" s="40">
        <v>7.05</v>
      </c>
      <c r="E2067" s="40"/>
      <c r="F2067" s="40">
        <v>3.35</v>
      </c>
      <c r="G2067" s="40">
        <f t="shared" si="52"/>
        <v>23.6175</v>
      </c>
    </row>
    <row r="2068" spans="1:7" x14ac:dyDescent="0.25">
      <c r="A2068" s="39" t="s">
        <v>4526</v>
      </c>
      <c r="B2068" s="39"/>
      <c r="C2068" s="40"/>
      <c r="D2068" s="40">
        <v>6.35</v>
      </c>
      <c r="E2068" s="40"/>
      <c r="F2068" s="40">
        <v>3.35</v>
      </c>
      <c r="G2068" s="40">
        <f t="shared" si="52"/>
        <v>21.272500000000001</v>
      </c>
    </row>
    <row r="2069" spans="1:7" x14ac:dyDescent="0.25">
      <c r="A2069" s="39" t="s">
        <v>4527</v>
      </c>
      <c r="B2069" s="39"/>
      <c r="C2069" s="40"/>
      <c r="D2069" s="40">
        <v>6.05</v>
      </c>
      <c r="E2069" s="40"/>
      <c r="F2069" s="40">
        <v>3.35</v>
      </c>
      <c r="G2069" s="40">
        <f t="shared" si="52"/>
        <v>20.267499999999998</v>
      </c>
    </row>
    <row r="2070" spans="1:7" x14ac:dyDescent="0.25">
      <c r="A2070" s="39"/>
      <c r="B2070" s="39"/>
      <c r="C2070" s="40"/>
      <c r="D2070" s="40">
        <v>0.65</v>
      </c>
      <c r="E2070" s="40"/>
      <c r="F2070" s="40">
        <v>3.35</v>
      </c>
      <c r="G2070" s="40">
        <f t="shared" si="52"/>
        <v>2.1775000000000002</v>
      </c>
    </row>
    <row r="2071" spans="1:7" x14ac:dyDescent="0.25">
      <c r="A2071" s="39" t="s">
        <v>4341</v>
      </c>
      <c r="B2071" s="39"/>
      <c r="C2071" s="40"/>
      <c r="D2071" s="40"/>
      <c r="E2071" s="40"/>
      <c r="F2071" s="40"/>
      <c r="G2071" s="40"/>
    </row>
    <row r="2072" spans="1:7" x14ac:dyDescent="0.25">
      <c r="A2072" s="39" t="s">
        <v>4528</v>
      </c>
      <c r="B2072" s="39"/>
      <c r="C2072" s="40">
        <v>-6</v>
      </c>
      <c r="D2072" s="40">
        <v>1.8</v>
      </c>
      <c r="E2072" s="40">
        <v>2.6</v>
      </c>
      <c r="F2072" s="40"/>
      <c r="G2072" s="40">
        <f t="shared" ref="G2072:G2089" si="53">PRODUCT(C2072:F2072)</f>
        <v>-28.080000000000002</v>
      </c>
    </row>
    <row r="2073" spans="1:7" x14ac:dyDescent="0.25">
      <c r="A2073" s="39" t="s">
        <v>4494</v>
      </c>
      <c r="B2073" s="39"/>
      <c r="C2073" s="40"/>
      <c r="D2073" s="40"/>
      <c r="E2073" s="40"/>
      <c r="F2073" s="40"/>
      <c r="G2073" s="40">
        <f t="shared" si="53"/>
        <v>0</v>
      </c>
    </row>
    <row r="2074" spans="1:7" x14ac:dyDescent="0.25">
      <c r="A2074" s="39" t="s">
        <v>4495</v>
      </c>
      <c r="B2074" s="39"/>
      <c r="C2074" s="40"/>
      <c r="D2074" s="40"/>
      <c r="E2074" s="40">
        <v>6.3</v>
      </c>
      <c r="F2074" s="40"/>
      <c r="G2074" s="40">
        <f t="shared" si="53"/>
        <v>6.3</v>
      </c>
    </row>
    <row r="2075" spans="1:7" x14ac:dyDescent="0.25">
      <c r="A2075" s="39"/>
      <c r="B2075" s="39"/>
      <c r="C2075" s="40"/>
      <c r="D2075" s="40">
        <v>4.8499999999999996</v>
      </c>
      <c r="E2075" s="40"/>
      <c r="F2075" s="40"/>
      <c r="G2075" s="40">
        <f t="shared" si="53"/>
        <v>4.8499999999999996</v>
      </c>
    </row>
    <row r="2076" spans="1:7" x14ac:dyDescent="0.25">
      <c r="A2076" s="39"/>
      <c r="B2076" s="39"/>
      <c r="C2076" s="40"/>
      <c r="D2076" s="40">
        <v>6.8</v>
      </c>
      <c r="E2076" s="40"/>
      <c r="F2076" s="40"/>
      <c r="G2076" s="40">
        <f t="shared" si="53"/>
        <v>6.8</v>
      </c>
    </row>
    <row r="2077" spans="1:7" x14ac:dyDescent="0.25">
      <c r="A2077" s="39"/>
      <c r="B2077" s="39"/>
      <c r="C2077" s="40"/>
      <c r="D2077" s="40">
        <v>6.7</v>
      </c>
      <c r="E2077" s="40"/>
      <c r="F2077" s="40"/>
      <c r="G2077" s="40">
        <f t="shared" si="53"/>
        <v>6.7</v>
      </c>
    </row>
    <row r="2078" spans="1:7" x14ac:dyDescent="0.25">
      <c r="A2078" s="39" t="s">
        <v>4529</v>
      </c>
      <c r="B2078" s="39"/>
      <c r="C2078" s="40"/>
      <c r="D2078" s="40">
        <v>6.7</v>
      </c>
      <c r="E2078" s="40"/>
      <c r="F2078" s="40"/>
      <c r="G2078" s="40">
        <f t="shared" si="53"/>
        <v>6.7</v>
      </c>
    </row>
    <row r="2079" spans="1:7" x14ac:dyDescent="0.25">
      <c r="A2079" s="39"/>
      <c r="B2079" s="39"/>
      <c r="C2079" s="40"/>
      <c r="D2079" s="40"/>
      <c r="E2079" s="40">
        <v>6.05</v>
      </c>
      <c r="F2079" s="40"/>
      <c r="G2079" s="40">
        <f t="shared" si="53"/>
        <v>6.05</v>
      </c>
    </row>
    <row r="2080" spans="1:7" x14ac:dyDescent="0.25">
      <c r="A2080" s="39" t="s">
        <v>4510</v>
      </c>
      <c r="B2080" s="39"/>
      <c r="C2080" s="40"/>
      <c r="D2080" s="40"/>
      <c r="E2080" s="40">
        <v>6.35</v>
      </c>
      <c r="F2080" s="40"/>
      <c r="G2080" s="40">
        <f t="shared" si="53"/>
        <v>6.35</v>
      </c>
    </row>
    <row r="2081" spans="1:7" x14ac:dyDescent="0.25">
      <c r="A2081" s="39" t="s">
        <v>4529</v>
      </c>
      <c r="B2081" s="39"/>
      <c r="C2081" s="40"/>
      <c r="D2081" s="40">
        <v>7.05</v>
      </c>
      <c r="E2081" s="40"/>
      <c r="F2081" s="40"/>
      <c r="G2081" s="40">
        <f t="shared" si="53"/>
        <v>7.05</v>
      </c>
    </row>
    <row r="2082" spans="1:7" x14ac:dyDescent="0.25">
      <c r="A2082" s="39" t="s">
        <v>4530</v>
      </c>
      <c r="B2082" s="39"/>
      <c r="C2082" s="40"/>
      <c r="D2082" s="40">
        <v>7.05</v>
      </c>
      <c r="E2082" s="40"/>
      <c r="F2082" s="40"/>
      <c r="G2082" s="40">
        <f t="shared" si="53"/>
        <v>7.05</v>
      </c>
    </row>
    <row r="2083" spans="1:7" x14ac:dyDescent="0.25">
      <c r="A2083" s="39"/>
      <c r="B2083" s="39"/>
      <c r="C2083" s="40"/>
      <c r="D2083" s="40">
        <v>6.7</v>
      </c>
      <c r="E2083" s="40"/>
      <c r="F2083" s="40"/>
      <c r="G2083" s="40">
        <f t="shared" si="53"/>
        <v>6.7</v>
      </c>
    </row>
    <row r="2084" spans="1:7" x14ac:dyDescent="0.25">
      <c r="A2084" s="39" t="s">
        <v>4531</v>
      </c>
      <c r="B2084" s="39"/>
      <c r="C2084" s="40"/>
      <c r="D2084" s="40">
        <v>6.8</v>
      </c>
      <c r="E2084" s="40"/>
      <c r="F2084" s="40"/>
      <c r="G2084" s="40">
        <f t="shared" si="53"/>
        <v>6.8</v>
      </c>
    </row>
    <row r="2085" spans="1:7" x14ac:dyDescent="0.25">
      <c r="A2085" s="39" t="s">
        <v>4532</v>
      </c>
      <c r="B2085" s="39"/>
      <c r="C2085" s="40"/>
      <c r="D2085" s="40">
        <v>4.8</v>
      </c>
      <c r="E2085" s="40"/>
      <c r="F2085" s="40"/>
      <c r="G2085" s="40">
        <f t="shared" si="53"/>
        <v>4.8</v>
      </c>
    </row>
    <row r="2086" spans="1:7" x14ac:dyDescent="0.25">
      <c r="A2086" s="39" t="s">
        <v>4533</v>
      </c>
      <c r="B2086" s="39"/>
      <c r="C2086" s="40"/>
      <c r="D2086" s="40"/>
      <c r="E2086" s="40">
        <v>6.4</v>
      </c>
      <c r="F2086" s="40"/>
      <c r="G2086" s="40">
        <f t="shared" si="53"/>
        <v>6.4</v>
      </c>
    </row>
    <row r="2087" spans="1:7" x14ac:dyDescent="0.25">
      <c r="A2087" s="39" t="s">
        <v>4534</v>
      </c>
      <c r="B2087" s="39"/>
      <c r="C2087" s="40"/>
      <c r="D2087" s="40"/>
      <c r="E2087" s="40">
        <v>2.6</v>
      </c>
      <c r="F2087" s="40"/>
      <c r="G2087" s="40">
        <f t="shared" si="53"/>
        <v>2.6</v>
      </c>
    </row>
    <row r="2088" spans="1:7" x14ac:dyDescent="0.25">
      <c r="A2088" s="39" t="s">
        <v>4535</v>
      </c>
      <c r="B2088" s="39"/>
      <c r="C2088" s="40"/>
      <c r="D2088" s="40"/>
      <c r="E2088" s="40">
        <v>6.5</v>
      </c>
      <c r="F2088" s="40"/>
      <c r="G2088" s="40">
        <f t="shared" si="53"/>
        <v>6.5</v>
      </c>
    </row>
    <row r="2089" spans="1:7" x14ac:dyDescent="0.25">
      <c r="A2089" s="39" t="s">
        <v>4536</v>
      </c>
      <c r="B2089" s="39"/>
      <c r="C2089" s="40"/>
      <c r="D2089" s="40"/>
      <c r="E2089" s="40">
        <v>6.35</v>
      </c>
      <c r="F2089" s="40"/>
      <c r="G2089" s="40">
        <f t="shared" si="53"/>
        <v>6.35</v>
      </c>
    </row>
    <row r="2090" spans="1:7" x14ac:dyDescent="0.25">
      <c r="A2090" s="39" t="s">
        <v>4520</v>
      </c>
      <c r="B2090" s="39"/>
      <c r="C2090" s="40"/>
      <c r="D2090" s="40"/>
      <c r="E2090" s="40"/>
      <c r="F2090" s="40"/>
      <c r="G2090" s="40"/>
    </row>
    <row r="2091" spans="1:7" x14ac:dyDescent="0.25">
      <c r="A2091" s="39" t="s">
        <v>4537</v>
      </c>
      <c r="B2091" s="39"/>
      <c r="C2091" s="40">
        <v>-2</v>
      </c>
      <c r="D2091" s="40">
        <v>1.7</v>
      </c>
      <c r="E2091" s="40">
        <v>1.8</v>
      </c>
      <c r="F2091" s="40">
        <v>0.5</v>
      </c>
      <c r="G2091" s="40">
        <f>PRODUCT(C2091:F2091)</f>
        <v>-3.06</v>
      </c>
    </row>
    <row r="2093" spans="1:7" ht="45" customHeight="1" x14ac:dyDescent="0.25">
      <c r="A2093" s="36" t="s">
        <v>4538</v>
      </c>
      <c r="B2093" s="37" t="s">
        <v>4195</v>
      </c>
      <c r="C2093" s="36" t="s">
        <v>339</v>
      </c>
      <c r="D2093" s="36" t="s">
        <v>16</v>
      </c>
      <c r="E2093" s="1" t="s">
        <v>4539</v>
      </c>
      <c r="F2093" s="1" t="s">
        <v>4539</v>
      </c>
      <c r="G2093" s="38">
        <f>SUM(G2094:G2177)</f>
        <v>421.74500000000018</v>
      </c>
    </row>
    <row r="2094" spans="1:7" x14ac:dyDescent="0.25">
      <c r="A2094" s="39" t="s">
        <v>4405</v>
      </c>
      <c r="B2094" s="39"/>
      <c r="C2094" s="40"/>
      <c r="D2094" s="40"/>
      <c r="E2094" s="40"/>
      <c r="F2094" s="40"/>
      <c r="G2094" s="40"/>
    </row>
    <row r="2095" spans="1:7" x14ac:dyDescent="0.25">
      <c r="A2095" s="39" t="s">
        <v>4492</v>
      </c>
      <c r="B2095" s="39"/>
      <c r="C2095" s="40"/>
      <c r="D2095" s="40">
        <v>5.2</v>
      </c>
      <c r="E2095" s="40"/>
      <c r="F2095" s="40">
        <v>2.6</v>
      </c>
      <c r="G2095" s="40">
        <f t="shared" ref="G2095:G2141" si="54">PRODUCT(C2095:F2095)</f>
        <v>13.520000000000001</v>
      </c>
    </row>
    <row r="2096" spans="1:7" x14ac:dyDescent="0.25">
      <c r="A2096" s="39"/>
      <c r="B2096" s="39"/>
      <c r="C2096" s="40"/>
      <c r="D2096" s="40"/>
      <c r="E2096" s="40">
        <v>3.05</v>
      </c>
      <c r="F2096" s="40">
        <v>2.6</v>
      </c>
      <c r="G2096" s="40">
        <f t="shared" si="54"/>
        <v>7.93</v>
      </c>
    </row>
    <row r="2097" spans="1:7" x14ac:dyDescent="0.25">
      <c r="A2097" s="39"/>
      <c r="B2097" s="39"/>
      <c r="C2097" s="40"/>
      <c r="D2097" s="40"/>
      <c r="E2097" s="40">
        <v>4</v>
      </c>
      <c r="F2097" s="40">
        <v>6.4</v>
      </c>
      <c r="G2097" s="40">
        <f t="shared" si="54"/>
        <v>25.6</v>
      </c>
    </row>
    <row r="2098" spans="1:7" x14ac:dyDescent="0.25">
      <c r="A2098" s="39"/>
      <c r="B2098" s="39"/>
      <c r="C2098" s="40"/>
      <c r="D2098" s="40">
        <v>3.4</v>
      </c>
      <c r="E2098" s="40"/>
      <c r="F2098" s="40">
        <v>6.4</v>
      </c>
      <c r="G2098" s="40">
        <f t="shared" si="54"/>
        <v>21.76</v>
      </c>
    </row>
    <row r="2099" spans="1:7" x14ac:dyDescent="0.25">
      <c r="A2099" s="39" t="s">
        <v>4479</v>
      </c>
      <c r="B2099" s="39"/>
      <c r="C2099" s="40"/>
      <c r="D2099" s="40">
        <v>5.5</v>
      </c>
      <c r="E2099" s="40"/>
      <c r="F2099" s="40">
        <v>2.6</v>
      </c>
      <c r="G2099" s="40">
        <f t="shared" si="54"/>
        <v>14.3</v>
      </c>
    </row>
    <row r="2100" spans="1:7" x14ac:dyDescent="0.25">
      <c r="A2100" s="39" t="s">
        <v>4518</v>
      </c>
      <c r="B2100" s="39"/>
      <c r="C2100" s="40"/>
      <c r="D2100" s="40"/>
      <c r="E2100" s="40">
        <v>4.45</v>
      </c>
      <c r="F2100" s="40">
        <v>2.6</v>
      </c>
      <c r="G2100" s="40">
        <f t="shared" si="54"/>
        <v>11.57</v>
      </c>
    </row>
    <row r="2101" spans="1:7" x14ac:dyDescent="0.25">
      <c r="A2101" s="39" t="s">
        <v>4491</v>
      </c>
      <c r="B2101" s="39"/>
      <c r="C2101" s="40"/>
      <c r="D2101" s="40"/>
      <c r="E2101" s="40">
        <v>1.8</v>
      </c>
      <c r="F2101" s="40">
        <v>2.6</v>
      </c>
      <c r="G2101" s="40">
        <f t="shared" si="54"/>
        <v>4.6800000000000006</v>
      </c>
    </row>
    <row r="2102" spans="1:7" x14ac:dyDescent="0.25">
      <c r="A2102" s="39"/>
      <c r="B2102" s="39"/>
      <c r="C2102" s="40"/>
      <c r="D2102" s="40">
        <v>3.6</v>
      </c>
      <c r="E2102" s="40"/>
      <c r="F2102" s="40">
        <v>2.6</v>
      </c>
      <c r="G2102" s="40">
        <f t="shared" si="54"/>
        <v>9.3600000000000012</v>
      </c>
    </row>
    <row r="2103" spans="1:7" x14ac:dyDescent="0.25">
      <c r="A2103" s="39" t="s">
        <v>4490</v>
      </c>
      <c r="B2103" s="39"/>
      <c r="C2103" s="40"/>
      <c r="D2103" s="40">
        <v>3.65</v>
      </c>
      <c r="E2103" s="40"/>
      <c r="F2103" s="40">
        <v>2.6</v>
      </c>
      <c r="G2103" s="40">
        <f t="shared" si="54"/>
        <v>9.49</v>
      </c>
    </row>
    <row r="2104" spans="1:7" x14ac:dyDescent="0.25">
      <c r="A2104" s="39" t="s">
        <v>4519</v>
      </c>
      <c r="B2104" s="39"/>
      <c r="C2104" s="40"/>
      <c r="D2104" s="40">
        <v>4.8</v>
      </c>
      <c r="E2104" s="40"/>
      <c r="F2104" s="40">
        <v>2.6</v>
      </c>
      <c r="G2104" s="40">
        <f t="shared" si="54"/>
        <v>12.48</v>
      </c>
    </row>
    <row r="2105" spans="1:7" x14ac:dyDescent="0.25">
      <c r="A2105" s="39"/>
      <c r="B2105" s="39"/>
      <c r="C2105" s="40"/>
      <c r="D2105" s="40"/>
      <c r="E2105" s="40">
        <v>2.5</v>
      </c>
      <c r="F2105" s="40">
        <v>2.6</v>
      </c>
      <c r="G2105" s="40">
        <f t="shared" si="54"/>
        <v>6.5</v>
      </c>
    </row>
    <row r="2106" spans="1:7" x14ac:dyDescent="0.25">
      <c r="A2106" s="39" t="s">
        <v>4524</v>
      </c>
      <c r="B2106" s="39"/>
      <c r="C2106" s="40"/>
      <c r="D2106" s="40">
        <v>0.3</v>
      </c>
      <c r="E2106" s="40"/>
      <c r="F2106" s="40">
        <v>2.6</v>
      </c>
      <c r="G2106" s="40">
        <f t="shared" si="54"/>
        <v>0.78</v>
      </c>
    </row>
    <row r="2107" spans="1:7" x14ac:dyDescent="0.25">
      <c r="A2107" s="39"/>
      <c r="B2107" s="39"/>
      <c r="C2107" s="40"/>
      <c r="D2107" s="40"/>
      <c r="E2107" s="40">
        <v>0.2</v>
      </c>
      <c r="F2107" s="40">
        <v>2.6</v>
      </c>
      <c r="G2107" s="40">
        <f t="shared" si="54"/>
        <v>0.52</v>
      </c>
    </row>
    <row r="2108" spans="1:7" x14ac:dyDescent="0.25">
      <c r="A2108" s="39"/>
      <c r="B2108" s="39"/>
      <c r="C2108" s="40">
        <v>2</v>
      </c>
      <c r="D2108" s="40"/>
      <c r="E2108" s="40">
        <v>0.3</v>
      </c>
      <c r="F2108" s="40">
        <v>2.6</v>
      </c>
      <c r="G2108" s="40">
        <f t="shared" si="54"/>
        <v>1.56</v>
      </c>
    </row>
    <row r="2109" spans="1:7" x14ac:dyDescent="0.25">
      <c r="A2109" s="39"/>
      <c r="B2109" s="39"/>
      <c r="C2109" s="40"/>
      <c r="D2109" s="40">
        <v>0.6</v>
      </c>
      <c r="E2109" s="40"/>
      <c r="F2109" s="40">
        <v>2.6</v>
      </c>
      <c r="G2109" s="40">
        <f t="shared" si="54"/>
        <v>1.56</v>
      </c>
    </row>
    <row r="2110" spans="1:7" x14ac:dyDescent="0.25">
      <c r="A2110" s="39" t="s">
        <v>4477</v>
      </c>
      <c r="B2110" s="39"/>
      <c r="C2110" s="40"/>
      <c r="D2110" s="40"/>
      <c r="E2110" s="40">
        <v>2.5</v>
      </c>
      <c r="F2110" s="40">
        <v>2.6</v>
      </c>
      <c r="G2110" s="40">
        <f t="shared" si="54"/>
        <v>6.5</v>
      </c>
    </row>
    <row r="2111" spans="1:7" x14ac:dyDescent="0.25">
      <c r="A2111" s="39"/>
      <c r="B2111" s="39"/>
      <c r="C2111" s="40"/>
      <c r="D2111" s="40"/>
      <c r="E2111" s="40">
        <v>2.5</v>
      </c>
      <c r="F2111" s="40">
        <v>2.6</v>
      </c>
      <c r="G2111" s="40">
        <f t="shared" si="54"/>
        <v>6.5</v>
      </c>
    </row>
    <row r="2112" spans="1:7" x14ac:dyDescent="0.25">
      <c r="A2112" s="39" t="s">
        <v>4478</v>
      </c>
      <c r="B2112" s="39"/>
      <c r="C2112" s="40">
        <v>2</v>
      </c>
      <c r="D2112" s="40"/>
      <c r="E2112" s="40">
        <v>0.25</v>
      </c>
      <c r="F2112" s="40">
        <v>2.6</v>
      </c>
      <c r="G2112" s="40">
        <f t="shared" si="54"/>
        <v>1.3</v>
      </c>
    </row>
    <row r="2113" spans="1:7" x14ac:dyDescent="0.25">
      <c r="A2113" s="39"/>
      <c r="B2113" s="39"/>
      <c r="C2113" s="40">
        <v>4</v>
      </c>
      <c r="D2113" s="40">
        <v>0.4</v>
      </c>
      <c r="E2113" s="40"/>
      <c r="F2113" s="40">
        <v>2.6</v>
      </c>
      <c r="G2113" s="40">
        <f t="shared" si="54"/>
        <v>4.16</v>
      </c>
    </row>
    <row r="2114" spans="1:7" x14ac:dyDescent="0.25">
      <c r="A2114" s="39"/>
      <c r="B2114" s="39"/>
      <c r="C2114" s="40">
        <v>3</v>
      </c>
      <c r="D2114" s="40"/>
      <c r="E2114" s="40">
        <v>0.6</v>
      </c>
      <c r="F2114" s="40">
        <v>2.6</v>
      </c>
      <c r="G2114" s="40">
        <f t="shared" si="54"/>
        <v>4.68</v>
      </c>
    </row>
    <row r="2115" spans="1:7" x14ac:dyDescent="0.25">
      <c r="A2115" s="39"/>
      <c r="B2115" s="39"/>
      <c r="C2115" s="40">
        <v>2</v>
      </c>
      <c r="D2115" s="40"/>
      <c r="E2115" s="40">
        <v>0.9</v>
      </c>
      <c r="F2115" s="40">
        <v>2.6</v>
      </c>
      <c r="G2115" s="40">
        <f t="shared" si="54"/>
        <v>4.6800000000000006</v>
      </c>
    </row>
    <row r="2116" spans="1:7" x14ac:dyDescent="0.25">
      <c r="A2116" s="39"/>
      <c r="B2116" s="39"/>
      <c r="C2116" s="40">
        <v>2</v>
      </c>
      <c r="D2116" s="40"/>
      <c r="E2116" s="40">
        <v>1.05</v>
      </c>
      <c r="F2116" s="40">
        <v>2.6</v>
      </c>
      <c r="G2116" s="40">
        <f t="shared" si="54"/>
        <v>5.4600000000000009</v>
      </c>
    </row>
    <row r="2117" spans="1:7" x14ac:dyDescent="0.25">
      <c r="A2117" s="39" t="s">
        <v>4525</v>
      </c>
      <c r="B2117" s="39"/>
      <c r="C2117" s="40">
        <v>7</v>
      </c>
      <c r="D2117" s="40"/>
      <c r="E2117" s="40">
        <v>0.4</v>
      </c>
      <c r="F2117" s="40">
        <v>2.6</v>
      </c>
      <c r="G2117" s="40">
        <f t="shared" si="54"/>
        <v>7.2800000000000011</v>
      </c>
    </row>
    <row r="2118" spans="1:7" x14ac:dyDescent="0.25">
      <c r="A2118" s="39"/>
      <c r="B2118" s="39"/>
      <c r="C2118" s="40"/>
      <c r="D2118" s="40">
        <v>0.8</v>
      </c>
      <c r="E2118" s="40"/>
      <c r="F2118" s="40">
        <v>2.6</v>
      </c>
      <c r="G2118" s="40">
        <f t="shared" si="54"/>
        <v>2.08</v>
      </c>
    </row>
    <row r="2119" spans="1:7" x14ac:dyDescent="0.25">
      <c r="A2119" s="39"/>
      <c r="B2119" s="39"/>
      <c r="C2119" s="40"/>
      <c r="D2119" s="40">
        <v>0.9</v>
      </c>
      <c r="E2119" s="40"/>
      <c r="F2119" s="40">
        <v>2.6</v>
      </c>
      <c r="G2119" s="40">
        <f t="shared" si="54"/>
        <v>2.3400000000000003</v>
      </c>
    </row>
    <row r="2120" spans="1:7" x14ac:dyDescent="0.25">
      <c r="A2120" s="39"/>
      <c r="B2120" s="39"/>
      <c r="C2120" s="40"/>
      <c r="D2120" s="40">
        <v>0.4</v>
      </c>
      <c r="E2120" s="40"/>
      <c r="F2120" s="40">
        <v>2.6</v>
      </c>
      <c r="G2120" s="40">
        <f t="shared" si="54"/>
        <v>1.04</v>
      </c>
    </row>
    <row r="2121" spans="1:7" x14ac:dyDescent="0.25">
      <c r="A2121" s="39"/>
      <c r="B2121" s="39"/>
      <c r="C2121" s="40"/>
      <c r="D2121" s="40">
        <v>0.4</v>
      </c>
      <c r="E2121" s="40"/>
      <c r="F2121" s="40">
        <v>2.6</v>
      </c>
      <c r="G2121" s="40">
        <f t="shared" si="54"/>
        <v>1.04</v>
      </c>
    </row>
    <row r="2122" spans="1:7" x14ac:dyDescent="0.25">
      <c r="A2122" s="39"/>
      <c r="B2122" s="39"/>
      <c r="C2122" s="40"/>
      <c r="D2122" s="40"/>
      <c r="E2122" s="40">
        <v>6.3</v>
      </c>
      <c r="F2122" s="40">
        <v>2.6</v>
      </c>
      <c r="G2122" s="40">
        <f t="shared" si="54"/>
        <v>16.38</v>
      </c>
    </row>
    <row r="2123" spans="1:7" x14ac:dyDescent="0.25">
      <c r="A2123" s="39" t="s">
        <v>4480</v>
      </c>
      <c r="B2123" s="39"/>
      <c r="C2123" s="40">
        <v>2</v>
      </c>
      <c r="D2123" s="40">
        <v>0.5</v>
      </c>
      <c r="E2123" s="40"/>
      <c r="F2123" s="40">
        <v>2.6</v>
      </c>
      <c r="G2123" s="40">
        <f t="shared" si="54"/>
        <v>2.6</v>
      </c>
    </row>
    <row r="2124" spans="1:7" x14ac:dyDescent="0.25">
      <c r="A2124" s="39"/>
      <c r="B2124" s="39"/>
      <c r="C2124" s="40">
        <v>4</v>
      </c>
      <c r="D2124" s="40"/>
      <c r="E2124" s="40">
        <v>0.45</v>
      </c>
      <c r="F2124" s="40">
        <v>2.6</v>
      </c>
      <c r="G2124" s="40">
        <f t="shared" si="54"/>
        <v>4.6800000000000006</v>
      </c>
    </row>
    <row r="2125" spans="1:7" x14ac:dyDescent="0.25">
      <c r="A2125" s="39"/>
      <c r="B2125" s="39"/>
      <c r="C2125" s="40"/>
      <c r="D2125" s="40">
        <v>0.5</v>
      </c>
      <c r="E2125" s="40"/>
      <c r="F2125" s="40">
        <v>2.6</v>
      </c>
      <c r="G2125" s="40">
        <f t="shared" si="54"/>
        <v>1.3</v>
      </c>
    </row>
    <row r="2126" spans="1:7" x14ac:dyDescent="0.25">
      <c r="A2126" s="39"/>
      <c r="B2126" s="39"/>
      <c r="C2126" s="40"/>
      <c r="D2126" s="40"/>
      <c r="E2126" s="40">
        <v>6.3</v>
      </c>
      <c r="F2126" s="40">
        <v>2.6</v>
      </c>
      <c r="G2126" s="40">
        <f t="shared" si="54"/>
        <v>16.38</v>
      </c>
    </row>
    <row r="2127" spans="1:7" x14ac:dyDescent="0.25">
      <c r="A2127" s="39"/>
      <c r="B2127" s="39"/>
      <c r="C2127" s="40"/>
      <c r="D2127" s="40"/>
      <c r="E2127" s="40">
        <v>0.85</v>
      </c>
      <c r="F2127" s="40">
        <v>2.6</v>
      </c>
      <c r="G2127" s="40">
        <f t="shared" si="54"/>
        <v>2.21</v>
      </c>
    </row>
    <row r="2128" spans="1:7" x14ac:dyDescent="0.25">
      <c r="A2128" s="39" t="s">
        <v>4540</v>
      </c>
      <c r="B2128" s="39"/>
      <c r="C2128" s="40"/>
      <c r="D2128" s="40">
        <v>0.35</v>
      </c>
      <c r="E2128" s="40"/>
      <c r="F2128" s="40">
        <v>2.6</v>
      </c>
      <c r="G2128" s="40">
        <f t="shared" si="54"/>
        <v>0.90999999999999992</v>
      </c>
    </row>
    <row r="2129" spans="1:7" x14ac:dyDescent="0.25">
      <c r="A2129" s="39"/>
      <c r="B2129" s="39"/>
      <c r="C2129" s="40"/>
      <c r="D2129" s="40"/>
      <c r="E2129" s="40">
        <v>0.55000000000000004</v>
      </c>
      <c r="F2129" s="40">
        <v>2.6</v>
      </c>
      <c r="G2129" s="40">
        <f t="shared" si="54"/>
        <v>1.4300000000000002</v>
      </c>
    </row>
    <row r="2130" spans="1:7" x14ac:dyDescent="0.25">
      <c r="A2130" s="39" t="s">
        <v>4541</v>
      </c>
      <c r="B2130" s="39"/>
      <c r="C2130" s="40">
        <v>2</v>
      </c>
      <c r="D2130" s="40">
        <v>0.3</v>
      </c>
      <c r="E2130" s="40"/>
      <c r="F2130" s="40">
        <v>2.6</v>
      </c>
      <c r="G2130" s="40">
        <f t="shared" si="54"/>
        <v>1.56</v>
      </c>
    </row>
    <row r="2131" spans="1:7" x14ac:dyDescent="0.25">
      <c r="A2131" s="39"/>
      <c r="B2131" s="39"/>
      <c r="C2131" s="40"/>
      <c r="D2131" s="40"/>
      <c r="E2131" s="40">
        <v>0.55000000000000004</v>
      </c>
      <c r="F2131" s="40">
        <v>2.6</v>
      </c>
      <c r="G2131" s="40">
        <f t="shared" si="54"/>
        <v>1.4300000000000002</v>
      </c>
    </row>
    <row r="2132" spans="1:7" x14ac:dyDescent="0.25">
      <c r="A2132" s="39"/>
      <c r="B2132" s="39"/>
      <c r="C2132" s="40"/>
      <c r="D2132" s="40">
        <v>4.9000000000000004</v>
      </c>
      <c r="E2132" s="40"/>
      <c r="F2132" s="40">
        <v>2.6</v>
      </c>
      <c r="G2132" s="40">
        <f t="shared" si="54"/>
        <v>12.740000000000002</v>
      </c>
    </row>
    <row r="2133" spans="1:7" x14ac:dyDescent="0.25">
      <c r="A2133" s="39" t="s">
        <v>4542</v>
      </c>
      <c r="B2133" s="39"/>
      <c r="C2133" s="40"/>
      <c r="D2133" s="40">
        <v>0.4</v>
      </c>
      <c r="E2133" s="40"/>
      <c r="F2133" s="40">
        <v>2.6</v>
      </c>
      <c r="G2133" s="40">
        <f t="shared" si="54"/>
        <v>1.04</v>
      </c>
    </row>
    <row r="2134" spans="1:7" x14ac:dyDescent="0.25">
      <c r="A2134" s="39"/>
      <c r="B2134" s="39"/>
      <c r="C2134" s="40"/>
      <c r="D2134" s="40"/>
      <c r="E2134" s="40">
        <v>1</v>
      </c>
      <c r="F2134" s="40">
        <v>2.6</v>
      </c>
      <c r="G2134" s="40">
        <f t="shared" si="54"/>
        <v>2.6</v>
      </c>
    </row>
    <row r="2135" spans="1:7" x14ac:dyDescent="0.25">
      <c r="A2135" s="39"/>
      <c r="B2135" s="39"/>
      <c r="C2135" s="40"/>
      <c r="D2135" s="40">
        <v>4.5</v>
      </c>
      <c r="E2135" s="40"/>
      <c r="F2135" s="40">
        <v>2.6</v>
      </c>
      <c r="G2135" s="40">
        <f t="shared" si="54"/>
        <v>11.700000000000001</v>
      </c>
    </row>
    <row r="2136" spans="1:7" x14ac:dyDescent="0.25">
      <c r="A2136" s="39"/>
      <c r="B2136" s="39"/>
      <c r="C2136" s="40"/>
      <c r="D2136" s="40"/>
      <c r="E2136" s="40">
        <v>5.6</v>
      </c>
      <c r="F2136" s="40">
        <v>2.6</v>
      </c>
      <c r="G2136" s="40">
        <f t="shared" si="54"/>
        <v>14.559999999999999</v>
      </c>
    </row>
    <row r="2137" spans="1:7" x14ac:dyDescent="0.25">
      <c r="A2137" s="39"/>
      <c r="B2137" s="39"/>
      <c r="C2137" s="40">
        <v>4</v>
      </c>
      <c r="D2137" s="40">
        <v>0.8</v>
      </c>
      <c r="E2137" s="40"/>
      <c r="F2137" s="40">
        <v>2.6</v>
      </c>
      <c r="G2137" s="40">
        <f t="shared" si="54"/>
        <v>8.32</v>
      </c>
    </row>
    <row r="2138" spans="1:7" x14ac:dyDescent="0.25">
      <c r="A2138" s="39" t="s">
        <v>4524</v>
      </c>
      <c r="B2138" s="39"/>
      <c r="C2138" s="40"/>
      <c r="D2138" s="40">
        <v>0.5</v>
      </c>
      <c r="E2138" s="40"/>
      <c r="F2138" s="40">
        <v>2.6</v>
      </c>
      <c r="G2138" s="40">
        <f t="shared" si="54"/>
        <v>1.3</v>
      </c>
    </row>
    <row r="2139" spans="1:7" x14ac:dyDescent="0.25">
      <c r="A2139" s="39"/>
      <c r="B2139" s="39"/>
      <c r="C2139" s="40"/>
      <c r="D2139" s="40"/>
      <c r="E2139" s="40">
        <v>0.5</v>
      </c>
      <c r="F2139" s="40">
        <v>2.6</v>
      </c>
      <c r="G2139" s="40">
        <f t="shared" si="54"/>
        <v>1.3</v>
      </c>
    </row>
    <row r="2140" spans="1:7" x14ac:dyDescent="0.25">
      <c r="A2140" s="39"/>
      <c r="B2140" s="39"/>
      <c r="C2140" s="40"/>
      <c r="D2140" s="40">
        <v>0.4</v>
      </c>
      <c r="E2140" s="40"/>
      <c r="F2140" s="40">
        <v>2.6</v>
      </c>
      <c r="G2140" s="40">
        <f t="shared" si="54"/>
        <v>1.04</v>
      </c>
    </row>
    <row r="2141" spans="1:7" x14ac:dyDescent="0.25">
      <c r="A2141" s="39" t="s">
        <v>4543</v>
      </c>
      <c r="B2141" s="39"/>
      <c r="C2141" s="40"/>
      <c r="D2141" s="40"/>
      <c r="E2141" s="40">
        <v>1.7</v>
      </c>
      <c r="F2141" s="40">
        <v>2.6</v>
      </c>
      <c r="G2141" s="40">
        <f t="shared" si="54"/>
        <v>4.42</v>
      </c>
    </row>
    <row r="2142" spans="1:7" x14ac:dyDescent="0.25">
      <c r="A2142" s="39" t="s">
        <v>4494</v>
      </c>
      <c r="B2142" s="39"/>
      <c r="C2142" s="40"/>
      <c r="D2142" s="40"/>
      <c r="E2142" s="40"/>
      <c r="F2142" s="40"/>
      <c r="G2142" s="40"/>
    </row>
    <row r="2143" spans="1:7" x14ac:dyDescent="0.25">
      <c r="A2143" s="39" t="s">
        <v>4495</v>
      </c>
      <c r="B2143" s="39"/>
      <c r="C2143" s="40"/>
      <c r="D2143" s="40">
        <v>2.2999999999999998</v>
      </c>
      <c r="E2143" s="40"/>
      <c r="F2143" s="40">
        <v>2.6</v>
      </c>
      <c r="G2143" s="40">
        <f t="shared" ref="G2143:G2175" si="55">PRODUCT(C2143:F2143)</f>
        <v>5.9799999999999995</v>
      </c>
    </row>
    <row r="2144" spans="1:7" x14ac:dyDescent="0.25">
      <c r="A2144" s="39"/>
      <c r="B2144" s="39"/>
      <c r="C2144" s="40"/>
      <c r="D2144" s="40"/>
      <c r="E2144" s="40">
        <v>1.65</v>
      </c>
      <c r="F2144" s="40">
        <v>2.6</v>
      </c>
      <c r="G2144" s="40">
        <f t="shared" si="55"/>
        <v>4.29</v>
      </c>
    </row>
    <row r="2145" spans="1:7" x14ac:dyDescent="0.25">
      <c r="A2145" s="39"/>
      <c r="B2145" s="39"/>
      <c r="C2145" s="40">
        <v>2</v>
      </c>
      <c r="D2145" s="40"/>
      <c r="E2145" s="40">
        <v>0.35</v>
      </c>
      <c r="F2145" s="40">
        <v>2.6</v>
      </c>
      <c r="G2145" s="40">
        <f t="shared" si="55"/>
        <v>1.8199999999999998</v>
      </c>
    </row>
    <row r="2146" spans="1:7" x14ac:dyDescent="0.25">
      <c r="A2146" s="39"/>
      <c r="B2146" s="39"/>
      <c r="C2146" s="40"/>
      <c r="D2146" s="40">
        <v>0.55000000000000004</v>
      </c>
      <c r="E2146" s="40"/>
      <c r="F2146" s="40">
        <v>2.6</v>
      </c>
      <c r="G2146" s="40">
        <f t="shared" si="55"/>
        <v>1.4300000000000002</v>
      </c>
    </row>
    <row r="2147" spans="1:7" x14ac:dyDescent="0.25">
      <c r="A2147" s="39"/>
      <c r="B2147" s="39"/>
      <c r="C2147" s="40"/>
      <c r="D2147" s="40">
        <v>0.45</v>
      </c>
      <c r="E2147" s="40"/>
      <c r="F2147" s="40">
        <v>2.6</v>
      </c>
      <c r="G2147" s="40">
        <f t="shared" si="55"/>
        <v>1.1700000000000002</v>
      </c>
    </row>
    <row r="2148" spans="1:7" x14ac:dyDescent="0.25">
      <c r="A2148" s="39" t="s">
        <v>4504</v>
      </c>
      <c r="B2148" s="39"/>
      <c r="C2148" s="40"/>
      <c r="D2148" s="40">
        <v>0.4</v>
      </c>
      <c r="E2148" s="40"/>
      <c r="F2148" s="40">
        <v>2.6</v>
      </c>
      <c r="G2148" s="40">
        <f t="shared" si="55"/>
        <v>1.04</v>
      </c>
    </row>
    <row r="2149" spans="1:7" x14ac:dyDescent="0.25">
      <c r="A2149" s="39"/>
      <c r="B2149" s="39"/>
      <c r="C2149" s="40"/>
      <c r="D2149" s="40"/>
      <c r="E2149" s="40">
        <v>0.45</v>
      </c>
      <c r="F2149" s="40">
        <v>2.6</v>
      </c>
      <c r="G2149" s="40">
        <f t="shared" si="55"/>
        <v>1.1700000000000002</v>
      </c>
    </row>
    <row r="2150" spans="1:7" x14ac:dyDescent="0.25">
      <c r="A2150" s="39"/>
      <c r="B2150" s="39"/>
      <c r="C2150" s="40"/>
      <c r="D2150" s="40">
        <v>4.6500000000000004</v>
      </c>
      <c r="E2150" s="40"/>
      <c r="F2150" s="40">
        <v>2.6</v>
      </c>
      <c r="G2150" s="40">
        <f t="shared" si="55"/>
        <v>12.090000000000002</v>
      </c>
    </row>
    <row r="2151" spans="1:7" x14ac:dyDescent="0.25">
      <c r="A2151" s="39"/>
      <c r="B2151" s="39"/>
      <c r="C2151" s="40"/>
      <c r="D2151" s="40"/>
      <c r="E2151" s="40">
        <v>0.45</v>
      </c>
      <c r="F2151" s="40">
        <v>2.6</v>
      </c>
      <c r="G2151" s="40">
        <f t="shared" si="55"/>
        <v>1.1700000000000002</v>
      </c>
    </row>
    <row r="2152" spans="1:7" x14ac:dyDescent="0.25">
      <c r="A2152" s="39"/>
      <c r="B2152" s="39"/>
      <c r="C2152" s="40"/>
      <c r="D2152" s="40">
        <v>0.35</v>
      </c>
      <c r="E2152" s="40"/>
      <c r="F2152" s="40">
        <v>2.6</v>
      </c>
      <c r="G2152" s="40">
        <f t="shared" si="55"/>
        <v>0.90999999999999992</v>
      </c>
    </row>
    <row r="2153" spans="1:7" x14ac:dyDescent="0.25">
      <c r="A2153" s="39" t="s">
        <v>4505</v>
      </c>
      <c r="B2153" s="39"/>
      <c r="C2153" s="40">
        <v>2</v>
      </c>
      <c r="D2153" s="40">
        <v>0.4</v>
      </c>
      <c r="E2153" s="40"/>
      <c r="F2153" s="40">
        <v>2.6</v>
      </c>
      <c r="G2153" s="40">
        <f t="shared" si="55"/>
        <v>2.08</v>
      </c>
    </row>
    <row r="2154" spans="1:7" x14ac:dyDescent="0.25">
      <c r="A2154" s="39"/>
      <c r="B2154" s="39"/>
      <c r="C2154" s="40"/>
      <c r="D2154" s="40"/>
      <c r="E2154" s="40">
        <v>0.55000000000000004</v>
      </c>
      <c r="F2154" s="40">
        <v>2.6</v>
      </c>
      <c r="G2154" s="40">
        <f t="shared" si="55"/>
        <v>1.4300000000000002</v>
      </c>
    </row>
    <row r="2155" spans="1:7" x14ac:dyDescent="0.25">
      <c r="A2155" s="39" t="s">
        <v>4506</v>
      </c>
      <c r="B2155" s="39"/>
      <c r="C2155" s="40">
        <v>4</v>
      </c>
      <c r="D2155" s="40"/>
      <c r="E2155" s="40">
        <v>0.35</v>
      </c>
      <c r="F2155" s="40">
        <v>2.6</v>
      </c>
      <c r="G2155" s="40">
        <f t="shared" si="55"/>
        <v>3.6399999999999997</v>
      </c>
    </row>
    <row r="2156" spans="1:7" x14ac:dyDescent="0.25">
      <c r="A2156" s="39"/>
      <c r="B2156" s="39"/>
      <c r="C2156" s="40">
        <v>2</v>
      </c>
      <c r="D2156" s="40">
        <v>0.5</v>
      </c>
      <c r="E2156" s="40"/>
      <c r="F2156" s="40">
        <v>2.6</v>
      </c>
      <c r="G2156" s="40">
        <f t="shared" si="55"/>
        <v>2.6</v>
      </c>
    </row>
    <row r="2157" spans="1:7" x14ac:dyDescent="0.25">
      <c r="A2157" s="39" t="s">
        <v>4532</v>
      </c>
      <c r="B2157" s="39"/>
      <c r="C2157" s="40">
        <v>2</v>
      </c>
      <c r="D2157" s="40">
        <v>0.4</v>
      </c>
      <c r="E2157" s="40"/>
      <c r="F2157" s="40">
        <v>2.6</v>
      </c>
      <c r="G2157" s="40">
        <f t="shared" si="55"/>
        <v>2.08</v>
      </c>
    </row>
    <row r="2158" spans="1:7" x14ac:dyDescent="0.25">
      <c r="A2158" s="39"/>
      <c r="B2158" s="39"/>
      <c r="C2158" s="40">
        <v>2</v>
      </c>
      <c r="D2158" s="40"/>
      <c r="E2158" s="40">
        <v>0.35</v>
      </c>
      <c r="F2158" s="40">
        <v>2.6</v>
      </c>
      <c r="G2158" s="40">
        <f t="shared" si="55"/>
        <v>1.8199999999999998</v>
      </c>
    </row>
    <row r="2159" spans="1:7" x14ac:dyDescent="0.25">
      <c r="A2159" s="39" t="s">
        <v>4508</v>
      </c>
      <c r="B2159" s="39"/>
      <c r="C2159" s="40">
        <v>2</v>
      </c>
      <c r="D2159" s="40"/>
      <c r="E2159" s="40">
        <v>0.35</v>
      </c>
      <c r="F2159" s="40">
        <v>2.6</v>
      </c>
      <c r="G2159" s="40">
        <f t="shared" si="55"/>
        <v>1.8199999999999998</v>
      </c>
    </row>
    <row r="2160" spans="1:7" x14ac:dyDescent="0.25">
      <c r="A2160" s="39"/>
      <c r="B2160" s="39"/>
      <c r="C2160" s="40"/>
      <c r="D2160" s="40">
        <v>0.6</v>
      </c>
      <c r="E2160" s="40"/>
      <c r="F2160" s="40">
        <v>2.6</v>
      </c>
      <c r="G2160" s="40">
        <f t="shared" si="55"/>
        <v>1.56</v>
      </c>
    </row>
    <row r="2161" spans="1:7" x14ac:dyDescent="0.25">
      <c r="A2161" s="39" t="s">
        <v>4530</v>
      </c>
      <c r="B2161" s="39"/>
      <c r="C2161" s="40">
        <v>2</v>
      </c>
      <c r="D2161" s="40"/>
      <c r="E2161" s="40">
        <v>0.35</v>
      </c>
      <c r="F2161" s="40">
        <v>2.6</v>
      </c>
      <c r="G2161" s="40">
        <f t="shared" si="55"/>
        <v>1.8199999999999998</v>
      </c>
    </row>
    <row r="2162" spans="1:7" x14ac:dyDescent="0.25">
      <c r="A2162" s="39"/>
      <c r="B2162" s="39"/>
      <c r="C2162" s="40"/>
      <c r="D2162" s="40">
        <v>0.65</v>
      </c>
      <c r="E2162" s="40"/>
      <c r="F2162" s="40">
        <v>2.6</v>
      </c>
      <c r="G2162" s="40">
        <f t="shared" si="55"/>
        <v>1.6900000000000002</v>
      </c>
    </row>
    <row r="2163" spans="1:7" x14ac:dyDescent="0.25">
      <c r="A2163" s="39"/>
      <c r="B2163" s="39"/>
      <c r="C2163" s="40"/>
      <c r="D2163" s="40"/>
      <c r="E2163" s="40">
        <v>7</v>
      </c>
      <c r="F2163" s="40">
        <v>2.6</v>
      </c>
      <c r="G2163" s="40">
        <f t="shared" si="55"/>
        <v>18.2</v>
      </c>
    </row>
    <row r="2164" spans="1:7" x14ac:dyDescent="0.25">
      <c r="A2164" s="39" t="s">
        <v>4495</v>
      </c>
      <c r="B2164" s="39"/>
      <c r="C2164" s="40"/>
      <c r="D2164" s="40"/>
      <c r="E2164" s="40">
        <v>2.5</v>
      </c>
      <c r="F2164" s="40">
        <v>2.6</v>
      </c>
      <c r="G2164" s="40">
        <f t="shared" si="55"/>
        <v>6.5</v>
      </c>
    </row>
    <row r="2165" spans="1:7" x14ac:dyDescent="0.25">
      <c r="A2165" s="39" t="s">
        <v>4509</v>
      </c>
      <c r="B2165" s="39"/>
      <c r="C2165" s="40"/>
      <c r="D2165" s="40"/>
      <c r="E2165" s="40">
        <v>7.1</v>
      </c>
      <c r="F2165" s="40">
        <v>2.6</v>
      </c>
      <c r="G2165" s="40">
        <f t="shared" si="55"/>
        <v>18.46</v>
      </c>
    </row>
    <row r="2166" spans="1:7" x14ac:dyDescent="0.25">
      <c r="A2166" s="39"/>
      <c r="B2166" s="39"/>
      <c r="C2166" s="40"/>
      <c r="D2166" s="40"/>
      <c r="E2166" s="40">
        <v>0.4</v>
      </c>
      <c r="F2166" s="40">
        <v>2.6</v>
      </c>
      <c r="G2166" s="40">
        <f t="shared" si="55"/>
        <v>1.04</v>
      </c>
    </row>
    <row r="2167" spans="1:7" x14ac:dyDescent="0.25">
      <c r="A2167" s="39"/>
      <c r="B2167" s="39"/>
      <c r="C2167" s="40"/>
      <c r="D2167" s="40">
        <v>0.6</v>
      </c>
      <c r="E2167" s="40"/>
      <c r="F2167" s="40">
        <v>2.6</v>
      </c>
      <c r="G2167" s="40">
        <f t="shared" si="55"/>
        <v>1.56</v>
      </c>
    </row>
    <row r="2168" spans="1:7" x14ac:dyDescent="0.25">
      <c r="A2168" s="39"/>
      <c r="B2168" s="39"/>
      <c r="C2168" s="40"/>
      <c r="D2168" s="40"/>
      <c r="E2168" s="40">
        <v>0.6</v>
      </c>
      <c r="F2168" s="40">
        <v>2.6</v>
      </c>
      <c r="G2168" s="40">
        <f t="shared" si="55"/>
        <v>1.56</v>
      </c>
    </row>
    <row r="2169" spans="1:7" x14ac:dyDescent="0.25">
      <c r="A2169" s="39"/>
      <c r="B2169" s="39"/>
      <c r="C2169" s="40"/>
      <c r="D2169" s="40">
        <v>0.3</v>
      </c>
      <c r="E2169" s="40"/>
      <c r="F2169" s="40">
        <v>2.6</v>
      </c>
      <c r="G2169" s="40">
        <f t="shared" si="55"/>
        <v>0.78</v>
      </c>
    </row>
    <row r="2170" spans="1:7" x14ac:dyDescent="0.25">
      <c r="A2170" s="39" t="s">
        <v>4529</v>
      </c>
      <c r="B2170" s="39"/>
      <c r="C2170" s="40">
        <v>2</v>
      </c>
      <c r="D2170" s="40">
        <v>0.45</v>
      </c>
      <c r="E2170" s="40"/>
      <c r="F2170" s="40">
        <v>2.6</v>
      </c>
      <c r="G2170" s="40">
        <f t="shared" si="55"/>
        <v>2.3400000000000003</v>
      </c>
    </row>
    <row r="2171" spans="1:7" x14ac:dyDescent="0.25">
      <c r="A2171" s="39"/>
      <c r="B2171" s="39"/>
      <c r="C2171" s="40">
        <v>2</v>
      </c>
      <c r="D2171" s="40"/>
      <c r="E2171" s="40">
        <v>0.35</v>
      </c>
      <c r="F2171" s="40">
        <v>2.6</v>
      </c>
      <c r="G2171" s="40">
        <f t="shared" si="55"/>
        <v>1.8199999999999998</v>
      </c>
    </row>
    <row r="2172" spans="1:7" x14ac:dyDescent="0.25">
      <c r="A2172" s="39" t="s">
        <v>4499</v>
      </c>
      <c r="B2172" s="39"/>
      <c r="C2172" s="40"/>
      <c r="D2172" s="40">
        <v>0.95</v>
      </c>
      <c r="E2172" s="40"/>
      <c r="F2172" s="40">
        <v>2.6</v>
      </c>
      <c r="G2172" s="40">
        <f t="shared" si="55"/>
        <v>2.4699999999999998</v>
      </c>
    </row>
    <row r="2173" spans="1:7" x14ac:dyDescent="0.25">
      <c r="A2173" s="39" t="s">
        <v>4498</v>
      </c>
      <c r="B2173" s="39"/>
      <c r="C2173" s="40">
        <v>2</v>
      </c>
      <c r="D2173" s="40">
        <v>0.4</v>
      </c>
      <c r="E2173" s="40"/>
      <c r="F2173" s="40">
        <v>2.6</v>
      </c>
      <c r="G2173" s="40">
        <f t="shared" si="55"/>
        <v>2.08</v>
      </c>
    </row>
    <row r="2174" spans="1:7" x14ac:dyDescent="0.25">
      <c r="A2174" s="39" t="s">
        <v>4497</v>
      </c>
      <c r="B2174" s="39"/>
      <c r="C2174" s="40"/>
      <c r="D2174" s="40">
        <v>2.85</v>
      </c>
      <c r="E2174" s="40"/>
      <c r="F2174" s="40">
        <v>2.6</v>
      </c>
      <c r="G2174" s="40">
        <f t="shared" si="55"/>
        <v>7.41</v>
      </c>
    </row>
    <row r="2175" spans="1:7" x14ac:dyDescent="0.25">
      <c r="A2175" s="39" t="s">
        <v>4496</v>
      </c>
      <c r="B2175" s="39"/>
      <c r="C2175" s="40"/>
      <c r="D2175" s="40">
        <v>2.85</v>
      </c>
      <c r="E2175" s="40"/>
      <c r="F2175" s="40">
        <v>2.6</v>
      </c>
      <c r="G2175" s="40">
        <f t="shared" si="55"/>
        <v>7.41</v>
      </c>
    </row>
    <row r="2176" spans="1:7" x14ac:dyDescent="0.25">
      <c r="A2176" s="39" t="s">
        <v>4544</v>
      </c>
      <c r="B2176" s="39"/>
      <c r="C2176" s="40"/>
      <c r="D2176" s="40"/>
      <c r="E2176" s="40"/>
      <c r="F2176" s="40"/>
      <c r="G2176" s="40"/>
    </row>
    <row r="2177" spans="1:7" x14ac:dyDescent="0.25">
      <c r="A2177" s="39" t="s">
        <v>4493</v>
      </c>
      <c r="B2177" s="39"/>
      <c r="C2177" s="40">
        <v>1</v>
      </c>
      <c r="D2177" s="40">
        <v>1.8</v>
      </c>
      <c r="E2177" s="40">
        <v>2.15</v>
      </c>
      <c r="F2177" s="40">
        <v>0.5</v>
      </c>
      <c r="G2177" s="40">
        <f>PRODUCT(C2177:F2177)</f>
        <v>1.9350000000000001</v>
      </c>
    </row>
    <row r="2179" spans="1:7" ht="45" customHeight="1" x14ac:dyDescent="0.25">
      <c r="A2179" s="36" t="s">
        <v>4545</v>
      </c>
      <c r="B2179" s="37" t="s">
        <v>4195</v>
      </c>
      <c r="C2179" s="36" t="s">
        <v>341</v>
      </c>
      <c r="D2179" s="36" t="s">
        <v>16</v>
      </c>
      <c r="E2179" s="1" t="s">
        <v>342</v>
      </c>
      <c r="F2179" s="1" t="s">
        <v>342</v>
      </c>
      <c r="G2179" s="38">
        <f>SUM(G2180:G2213)</f>
        <v>476.36849999999993</v>
      </c>
    </row>
    <row r="2180" spans="1:7" x14ac:dyDescent="0.25">
      <c r="A2180" s="39" t="s">
        <v>4405</v>
      </c>
      <c r="B2180" s="39"/>
      <c r="C2180" s="40"/>
      <c r="D2180" s="40"/>
      <c r="E2180" s="40"/>
      <c r="F2180" s="40"/>
      <c r="G2180" s="40"/>
    </row>
    <row r="2181" spans="1:7" x14ac:dyDescent="0.25">
      <c r="A2181" s="39" t="s">
        <v>4492</v>
      </c>
      <c r="B2181" s="39"/>
      <c r="C2181" s="40"/>
      <c r="D2181" s="40">
        <v>19.850000000000001</v>
      </c>
      <c r="E2181" s="40"/>
      <c r="F2181" s="40">
        <v>3.35</v>
      </c>
      <c r="G2181" s="40">
        <f t="shared" ref="G2181:G2213" si="56">PRODUCT(C2181:F2181)</f>
        <v>66.497500000000002</v>
      </c>
    </row>
    <row r="2182" spans="1:7" x14ac:dyDescent="0.25">
      <c r="A2182" s="39"/>
      <c r="B2182" s="39"/>
      <c r="C2182" s="40"/>
      <c r="D2182" s="40"/>
      <c r="E2182" s="40">
        <v>5.05</v>
      </c>
      <c r="F2182" s="40">
        <v>3.35</v>
      </c>
      <c r="G2182" s="40">
        <f t="shared" si="56"/>
        <v>16.9175</v>
      </c>
    </row>
    <row r="2183" spans="1:7" x14ac:dyDescent="0.25">
      <c r="A2183" s="39"/>
      <c r="B2183" s="39"/>
      <c r="C2183" s="40"/>
      <c r="D2183" s="40"/>
      <c r="E2183" s="40">
        <v>4.1500000000000004</v>
      </c>
      <c r="F2183" s="40">
        <v>3.35</v>
      </c>
      <c r="G2183" s="40">
        <f t="shared" si="56"/>
        <v>13.902500000000002</v>
      </c>
    </row>
    <row r="2184" spans="1:7" x14ac:dyDescent="0.25">
      <c r="A2184" s="39"/>
      <c r="B2184" s="39"/>
      <c r="C2184" s="40"/>
      <c r="D2184" s="40">
        <v>3</v>
      </c>
      <c r="E2184" s="40"/>
      <c r="F2184" s="40">
        <v>3.35</v>
      </c>
      <c r="G2184" s="40">
        <f t="shared" si="56"/>
        <v>10.050000000000001</v>
      </c>
    </row>
    <row r="2185" spans="1:7" x14ac:dyDescent="0.25">
      <c r="A2185" s="39" t="s">
        <v>4546</v>
      </c>
      <c r="B2185" s="39"/>
      <c r="C2185" s="40"/>
      <c r="D2185" s="40">
        <v>1.65</v>
      </c>
      <c r="E2185" s="40"/>
      <c r="F2185" s="40">
        <v>3.35</v>
      </c>
      <c r="G2185" s="40">
        <f t="shared" si="56"/>
        <v>5.5274999999999999</v>
      </c>
    </row>
    <row r="2186" spans="1:7" x14ac:dyDescent="0.25">
      <c r="A2186" s="39"/>
      <c r="B2186" s="39"/>
      <c r="C2186" s="40"/>
      <c r="D2186" s="40"/>
      <c r="E2186" s="40">
        <v>7.4</v>
      </c>
      <c r="F2186" s="40">
        <v>3.35</v>
      </c>
      <c r="G2186" s="40">
        <f t="shared" si="56"/>
        <v>24.790000000000003</v>
      </c>
    </row>
    <row r="2187" spans="1:7" x14ac:dyDescent="0.25">
      <c r="A2187" s="39" t="s">
        <v>4547</v>
      </c>
      <c r="B2187" s="39"/>
      <c r="C2187" s="40"/>
      <c r="D2187" s="40">
        <v>5.45</v>
      </c>
      <c r="E2187" s="40"/>
      <c r="F2187" s="40">
        <v>3.35</v>
      </c>
      <c r="G2187" s="40">
        <f t="shared" si="56"/>
        <v>18.2575</v>
      </c>
    </row>
    <row r="2188" spans="1:7" x14ac:dyDescent="0.25">
      <c r="A2188" s="39"/>
      <c r="B2188" s="39"/>
      <c r="C2188" s="40"/>
      <c r="D2188" s="40"/>
      <c r="E2188" s="40">
        <v>5.9</v>
      </c>
      <c r="F2188" s="40">
        <v>3.35</v>
      </c>
      <c r="G2188" s="40">
        <f t="shared" si="56"/>
        <v>19.765000000000001</v>
      </c>
    </row>
    <row r="2189" spans="1:7" x14ac:dyDescent="0.25">
      <c r="A2189" s="39"/>
      <c r="B2189" s="39"/>
      <c r="C2189" s="40"/>
      <c r="D2189" s="40">
        <v>5.05</v>
      </c>
      <c r="E2189" s="40"/>
      <c r="F2189" s="40">
        <v>3.35</v>
      </c>
      <c r="G2189" s="40">
        <f t="shared" si="56"/>
        <v>16.9175</v>
      </c>
    </row>
    <row r="2190" spans="1:7" x14ac:dyDescent="0.25">
      <c r="A2190" s="39"/>
      <c r="B2190" s="39"/>
      <c r="C2190" s="40"/>
      <c r="D2190" s="40"/>
      <c r="E2190" s="40">
        <v>8.6999999999999993</v>
      </c>
      <c r="F2190" s="40">
        <v>3.35</v>
      </c>
      <c r="G2190" s="40">
        <f t="shared" si="56"/>
        <v>29.145</v>
      </c>
    </row>
    <row r="2191" spans="1:7" x14ac:dyDescent="0.25">
      <c r="A2191" s="39" t="s">
        <v>4548</v>
      </c>
      <c r="B2191" s="39"/>
      <c r="C2191" s="40"/>
      <c r="D2191" s="40"/>
      <c r="E2191" s="40">
        <v>6.4</v>
      </c>
      <c r="F2191" s="40">
        <v>1.2</v>
      </c>
      <c r="G2191" s="40">
        <f t="shared" si="56"/>
        <v>7.68</v>
      </c>
    </row>
    <row r="2192" spans="1:7" x14ac:dyDescent="0.25">
      <c r="A2192" s="39"/>
      <c r="B2192" s="39"/>
      <c r="C2192" s="40"/>
      <c r="D2192" s="40"/>
      <c r="E2192" s="40">
        <v>4.8600000000000003</v>
      </c>
      <c r="F2192" s="40">
        <v>1.2</v>
      </c>
      <c r="G2192" s="40">
        <f t="shared" si="56"/>
        <v>5.8319999999999999</v>
      </c>
    </row>
    <row r="2193" spans="1:7" x14ac:dyDescent="0.25">
      <c r="A2193" s="39" t="s">
        <v>4549</v>
      </c>
      <c r="B2193" s="39"/>
      <c r="C2193" s="40"/>
      <c r="D2193" s="40"/>
      <c r="E2193" s="40">
        <v>4.2</v>
      </c>
      <c r="F2193" s="40">
        <v>1.2</v>
      </c>
      <c r="G2193" s="40">
        <f t="shared" si="56"/>
        <v>5.04</v>
      </c>
    </row>
    <row r="2194" spans="1:7" x14ac:dyDescent="0.25">
      <c r="A2194" s="39"/>
      <c r="B2194" s="39"/>
      <c r="C2194" s="40"/>
      <c r="D2194" s="40"/>
      <c r="E2194" s="40">
        <v>7.86</v>
      </c>
      <c r="F2194" s="40">
        <v>1.2</v>
      </c>
      <c r="G2194" s="40">
        <f t="shared" si="56"/>
        <v>9.4320000000000004</v>
      </c>
    </row>
    <row r="2195" spans="1:7" x14ac:dyDescent="0.25">
      <c r="A2195" s="39" t="s">
        <v>4550</v>
      </c>
      <c r="B2195" s="39"/>
      <c r="C2195" s="40"/>
      <c r="D2195" s="40"/>
      <c r="E2195" s="40">
        <v>4.2</v>
      </c>
      <c r="F2195" s="40">
        <v>1.2</v>
      </c>
      <c r="G2195" s="40">
        <f t="shared" si="56"/>
        <v>5.04</v>
      </c>
    </row>
    <row r="2196" spans="1:7" x14ac:dyDescent="0.25">
      <c r="A2196" s="39"/>
      <c r="B2196" s="39"/>
      <c r="C2196" s="40"/>
      <c r="D2196" s="40"/>
      <c r="E2196" s="40">
        <v>7.86</v>
      </c>
      <c r="F2196" s="40">
        <v>1.2</v>
      </c>
      <c r="G2196" s="40">
        <f t="shared" si="56"/>
        <v>9.4320000000000004</v>
      </c>
    </row>
    <row r="2197" spans="1:7" x14ac:dyDescent="0.25">
      <c r="A2197" s="39" t="s">
        <v>4341</v>
      </c>
      <c r="B2197" s="39"/>
      <c r="C2197" s="40"/>
      <c r="D2197" s="40"/>
      <c r="E2197" s="40"/>
      <c r="F2197" s="40"/>
      <c r="G2197" s="40">
        <f t="shared" si="56"/>
        <v>0</v>
      </c>
    </row>
    <row r="2198" spans="1:7" x14ac:dyDescent="0.25">
      <c r="A2198" s="39" t="s">
        <v>4493</v>
      </c>
      <c r="B2198" s="39"/>
      <c r="C2198" s="40">
        <v>-1</v>
      </c>
      <c r="D2198" s="40">
        <v>1.9</v>
      </c>
      <c r="E2198" s="40">
        <v>2.1</v>
      </c>
      <c r="F2198" s="40">
        <v>0.5</v>
      </c>
      <c r="G2198" s="40">
        <f t="shared" si="56"/>
        <v>-1.9949999999999999</v>
      </c>
    </row>
    <row r="2199" spans="1:7" x14ac:dyDescent="0.25">
      <c r="A2199" s="39" t="s">
        <v>4494</v>
      </c>
      <c r="B2199" s="39"/>
      <c r="C2199" s="40"/>
      <c r="D2199" s="40"/>
      <c r="E2199" s="40"/>
      <c r="F2199" s="40"/>
      <c r="G2199" s="40">
        <f t="shared" si="56"/>
        <v>0</v>
      </c>
    </row>
    <row r="2200" spans="1:7" x14ac:dyDescent="0.25">
      <c r="A2200" s="39" t="s">
        <v>4495</v>
      </c>
      <c r="B2200" s="39"/>
      <c r="C2200" s="40"/>
      <c r="D2200" s="40"/>
      <c r="E2200" s="40">
        <v>4.0999999999999996</v>
      </c>
      <c r="F2200" s="40">
        <v>3.35</v>
      </c>
      <c r="G2200" s="40">
        <f t="shared" si="56"/>
        <v>13.734999999999999</v>
      </c>
    </row>
    <row r="2201" spans="1:7" x14ac:dyDescent="0.25">
      <c r="A2201" s="39"/>
      <c r="B2201" s="39"/>
      <c r="C2201" s="40"/>
      <c r="D2201" s="40">
        <v>4.8</v>
      </c>
      <c r="E2201" s="40"/>
      <c r="F2201" s="40">
        <v>3.35</v>
      </c>
      <c r="G2201" s="40">
        <f t="shared" si="56"/>
        <v>16.079999999999998</v>
      </c>
    </row>
    <row r="2202" spans="1:7" x14ac:dyDescent="0.25">
      <c r="A2202" s="39"/>
      <c r="B2202" s="39"/>
      <c r="C2202" s="40"/>
      <c r="D2202" s="40"/>
      <c r="E2202" s="40">
        <v>2</v>
      </c>
      <c r="F2202" s="40">
        <v>3.35</v>
      </c>
      <c r="G2202" s="40">
        <f t="shared" si="56"/>
        <v>6.7</v>
      </c>
    </row>
    <row r="2203" spans="1:7" x14ac:dyDescent="0.25">
      <c r="A2203" s="39"/>
      <c r="B2203" s="39"/>
      <c r="C2203" s="40"/>
      <c r="D2203" s="40">
        <v>1.7</v>
      </c>
      <c r="E2203" s="40"/>
      <c r="F2203" s="40">
        <v>3.35</v>
      </c>
      <c r="G2203" s="40">
        <f t="shared" si="56"/>
        <v>5.6950000000000003</v>
      </c>
    </row>
    <row r="2204" spans="1:7" x14ac:dyDescent="0.25">
      <c r="A2204" s="39"/>
      <c r="B2204" s="39"/>
      <c r="C2204" s="40"/>
      <c r="D2204" s="40"/>
      <c r="E2204" s="40">
        <v>1.5</v>
      </c>
      <c r="F2204" s="40">
        <v>3.35</v>
      </c>
      <c r="G2204" s="40">
        <f t="shared" si="56"/>
        <v>5.0250000000000004</v>
      </c>
    </row>
    <row r="2205" spans="1:7" x14ac:dyDescent="0.25">
      <c r="A2205" s="39" t="s">
        <v>4551</v>
      </c>
      <c r="B2205" s="39"/>
      <c r="C2205" s="40">
        <v>2</v>
      </c>
      <c r="D2205" s="40"/>
      <c r="E2205" s="40">
        <v>6.4</v>
      </c>
      <c r="F2205" s="40">
        <v>3.35</v>
      </c>
      <c r="G2205" s="40">
        <f t="shared" si="56"/>
        <v>42.88</v>
      </c>
    </row>
    <row r="2206" spans="1:7" x14ac:dyDescent="0.25">
      <c r="A2206" s="39"/>
      <c r="B2206" s="39"/>
      <c r="C2206" s="40"/>
      <c r="D2206" s="40"/>
      <c r="E2206" s="40">
        <v>2.65</v>
      </c>
      <c r="F2206" s="40">
        <v>3.35</v>
      </c>
      <c r="G2206" s="40">
        <f t="shared" si="56"/>
        <v>8.8774999999999995</v>
      </c>
    </row>
    <row r="2207" spans="1:7" x14ac:dyDescent="0.25">
      <c r="A2207" s="39"/>
      <c r="B2207" s="39"/>
      <c r="C2207" s="40">
        <v>2</v>
      </c>
      <c r="D2207" s="40"/>
      <c r="E2207" s="40">
        <v>0.25</v>
      </c>
      <c r="F2207" s="40">
        <v>3.35</v>
      </c>
      <c r="G2207" s="40">
        <f t="shared" si="56"/>
        <v>1.675</v>
      </c>
    </row>
    <row r="2208" spans="1:7" x14ac:dyDescent="0.25">
      <c r="A2208" s="39"/>
      <c r="B2208" s="39"/>
      <c r="C2208" s="40">
        <v>2</v>
      </c>
      <c r="D2208" s="40">
        <v>1.95</v>
      </c>
      <c r="E2208" s="40"/>
      <c r="F2208" s="40">
        <v>3.35</v>
      </c>
      <c r="G2208" s="40">
        <f t="shared" si="56"/>
        <v>13.065</v>
      </c>
    </row>
    <row r="2209" spans="1:7" x14ac:dyDescent="0.25">
      <c r="A2209" s="39"/>
      <c r="B2209" s="39"/>
      <c r="C2209" s="40"/>
      <c r="D2209" s="40"/>
      <c r="E2209" s="40">
        <v>1.8</v>
      </c>
      <c r="F2209" s="40">
        <v>3.35</v>
      </c>
      <c r="G2209" s="40">
        <f t="shared" si="56"/>
        <v>6.03</v>
      </c>
    </row>
    <row r="2210" spans="1:7" x14ac:dyDescent="0.25">
      <c r="A2210" s="39"/>
      <c r="B2210" s="39"/>
      <c r="C2210" s="40">
        <v>2</v>
      </c>
      <c r="D2210" s="40">
        <v>6.5</v>
      </c>
      <c r="E2210" s="40"/>
      <c r="F2210" s="40">
        <v>3.35</v>
      </c>
      <c r="G2210" s="40">
        <f t="shared" si="56"/>
        <v>43.550000000000004</v>
      </c>
    </row>
    <row r="2211" spans="1:7" x14ac:dyDescent="0.25">
      <c r="A2211" s="39"/>
      <c r="B2211" s="39"/>
      <c r="C2211" s="40"/>
      <c r="D2211" s="40"/>
      <c r="E2211" s="40">
        <v>16.3</v>
      </c>
      <c r="F2211" s="40">
        <v>3.35</v>
      </c>
      <c r="G2211" s="40">
        <f t="shared" si="56"/>
        <v>54.605000000000004</v>
      </c>
    </row>
    <row r="2212" spans="1:7" x14ac:dyDescent="0.25">
      <c r="A2212" s="39" t="s">
        <v>4341</v>
      </c>
      <c r="B2212" s="39"/>
      <c r="C2212" s="40"/>
      <c r="D2212" s="40"/>
      <c r="E2212" s="40"/>
      <c r="F2212" s="40"/>
      <c r="G2212" s="40">
        <f t="shared" si="56"/>
        <v>0</v>
      </c>
    </row>
    <row r="2213" spans="1:7" x14ac:dyDescent="0.25">
      <c r="A2213" s="39" t="s">
        <v>4493</v>
      </c>
      <c r="B2213" s="39"/>
      <c r="C2213" s="40">
        <v>-2</v>
      </c>
      <c r="D2213" s="40">
        <v>1.8</v>
      </c>
      <c r="E2213" s="40">
        <v>2.1</v>
      </c>
      <c r="F2213" s="40">
        <v>0.5</v>
      </c>
      <c r="G2213" s="40">
        <f t="shared" si="56"/>
        <v>-3.7800000000000002</v>
      </c>
    </row>
    <row r="2215" spans="1:7" ht="45" customHeight="1" x14ac:dyDescent="0.25">
      <c r="A2215" s="36" t="s">
        <v>4552</v>
      </c>
      <c r="B2215" s="37" t="s">
        <v>4195</v>
      </c>
      <c r="C2215" s="36" t="s">
        <v>343</v>
      </c>
      <c r="D2215" s="36" t="s">
        <v>42</v>
      </c>
      <c r="E2215" s="1" t="s">
        <v>344</v>
      </c>
      <c r="F2215" s="1" t="s">
        <v>344</v>
      </c>
      <c r="G2215" s="38">
        <f>SUM(G2216:G2217)</f>
        <v>56</v>
      </c>
    </row>
    <row r="2216" spans="1:7" x14ac:dyDescent="0.25">
      <c r="A2216" s="39" t="s">
        <v>4405</v>
      </c>
      <c r="B2216" s="39"/>
      <c r="C2216" s="40">
        <v>24</v>
      </c>
      <c r="D2216" s="40"/>
      <c r="E2216" s="40"/>
      <c r="F2216" s="40"/>
      <c r="G2216" s="40">
        <f>PRODUCT(C2216:F2216)</f>
        <v>24</v>
      </c>
    </row>
    <row r="2217" spans="1:7" x14ac:dyDescent="0.25">
      <c r="A2217" s="39" t="s">
        <v>4494</v>
      </c>
      <c r="B2217" s="39"/>
      <c r="C2217" s="40">
        <v>32</v>
      </c>
      <c r="D2217" s="40"/>
      <c r="E2217" s="40"/>
      <c r="F2217" s="40"/>
      <c r="G2217" s="40">
        <f>PRODUCT(C2217:F2217)</f>
        <v>32</v>
      </c>
    </row>
    <row r="2219" spans="1:7" ht="45" customHeight="1" x14ac:dyDescent="0.25">
      <c r="A2219" s="36" t="s">
        <v>4553</v>
      </c>
      <c r="B2219" s="37" t="s">
        <v>4195</v>
      </c>
      <c r="C2219" s="36" t="s">
        <v>345</v>
      </c>
      <c r="D2219" s="36" t="s">
        <v>16</v>
      </c>
      <c r="E2219" s="1" t="s">
        <v>346</v>
      </c>
      <c r="F2219" s="1" t="s">
        <v>346</v>
      </c>
      <c r="G2219" s="38">
        <f>SUM(G2220:G2220)</f>
        <v>65.325000000000003</v>
      </c>
    </row>
    <row r="2220" spans="1:7" x14ac:dyDescent="0.25">
      <c r="A2220" s="39" t="s">
        <v>4494</v>
      </c>
      <c r="B2220" s="39"/>
      <c r="C2220" s="40">
        <v>3</v>
      </c>
      <c r="D2220" s="40">
        <v>6.5</v>
      </c>
      <c r="E2220" s="40"/>
      <c r="F2220" s="40">
        <v>3.35</v>
      </c>
      <c r="G2220" s="40">
        <f>PRODUCT(C2220:F2220)</f>
        <v>65.325000000000003</v>
      </c>
    </row>
    <row r="2222" spans="1:7" ht="45" customHeight="1" x14ac:dyDescent="0.25">
      <c r="A2222" s="36" t="s">
        <v>4554</v>
      </c>
      <c r="B2222" s="37" t="s">
        <v>4195</v>
      </c>
      <c r="C2222" s="36" t="s">
        <v>347</v>
      </c>
      <c r="D2222" s="36" t="s">
        <v>16</v>
      </c>
      <c r="E2222" s="1" t="s">
        <v>4555</v>
      </c>
      <c r="F2222" s="1" t="s">
        <v>4555</v>
      </c>
      <c r="G2222" s="38">
        <f>SUM(G2223:G2225)</f>
        <v>14.907499999999999</v>
      </c>
    </row>
    <row r="2223" spans="1:7" x14ac:dyDescent="0.25">
      <c r="A2223" s="39" t="s">
        <v>4405</v>
      </c>
      <c r="B2223" s="39"/>
      <c r="C2223" s="40"/>
      <c r="D2223" s="40"/>
      <c r="E2223" s="40"/>
      <c r="F2223" s="40"/>
      <c r="G2223" s="40"/>
    </row>
    <row r="2224" spans="1:7" x14ac:dyDescent="0.25">
      <c r="A2224" s="39" t="s">
        <v>4491</v>
      </c>
      <c r="B2224" s="39"/>
      <c r="C2224" s="40"/>
      <c r="D2224" s="40">
        <v>3.65</v>
      </c>
      <c r="E2224" s="40"/>
      <c r="F2224" s="40">
        <v>3.35</v>
      </c>
      <c r="G2224" s="40">
        <f>PRODUCT(C2224:F2224)</f>
        <v>12.227499999999999</v>
      </c>
    </row>
    <row r="2225" spans="1:7" x14ac:dyDescent="0.25">
      <c r="A2225" s="39"/>
      <c r="B2225" s="39"/>
      <c r="C2225" s="40"/>
      <c r="D2225" s="40">
        <v>0.8</v>
      </c>
      <c r="E2225" s="40"/>
      <c r="F2225" s="40">
        <v>3.35</v>
      </c>
      <c r="G2225" s="40">
        <f>PRODUCT(C2225:F2225)</f>
        <v>2.68</v>
      </c>
    </row>
    <row r="2227" spans="1:7" ht="45" customHeight="1" x14ac:dyDescent="0.25">
      <c r="A2227" s="36" t="s">
        <v>4556</v>
      </c>
      <c r="B2227" s="37" t="s">
        <v>4195</v>
      </c>
      <c r="C2227" s="36" t="s">
        <v>349</v>
      </c>
      <c r="D2227" s="36" t="s">
        <v>37</v>
      </c>
      <c r="E2227" s="1" t="s">
        <v>350</v>
      </c>
      <c r="F2227" s="1" t="s">
        <v>350</v>
      </c>
      <c r="G2227" s="38">
        <f>SUM(G2228:G2230)</f>
        <v>10</v>
      </c>
    </row>
    <row r="2228" spans="1:7" x14ac:dyDescent="0.25">
      <c r="A2228" s="41"/>
      <c r="B2228" s="41" t="s">
        <v>4201</v>
      </c>
      <c r="C2228" s="42" t="s">
        <v>4202</v>
      </c>
      <c r="D2228" s="42"/>
      <c r="E2228" s="42"/>
      <c r="F2228" s="42"/>
      <c r="G2228" s="43"/>
    </row>
    <row r="2229" spans="1:7" x14ac:dyDescent="0.25">
      <c r="A2229" s="39" t="s">
        <v>4557</v>
      </c>
      <c r="B2229" s="39"/>
      <c r="C2229" s="40">
        <v>4</v>
      </c>
      <c r="D2229" s="40"/>
      <c r="E2229" s="40"/>
      <c r="F2229" s="40"/>
      <c r="G2229" s="40">
        <f>PRODUCT(C2229:F2229)</f>
        <v>4</v>
      </c>
    </row>
    <row r="2230" spans="1:7" x14ac:dyDescent="0.25">
      <c r="A2230" s="39" t="s">
        <v>4558</v>
      </c>
      <c r="B2230" s="39"/>
      <c r="C2230" s="40">
        <v>6</v>
      </c>
      <c r="D2230" s="40"/>
      <c r="E2230" s="40"/>
      <c r="F2230" s="40"/>
      <c r="G2230" s="40">
        <f>PRODUCT(C2230:F2230)</f>
        <v>6</v>
      </c>
    </row>
    <row r="2232" spans="1:7" ht="45" customHeight="1" x14ac:dyDescent="0.25">
      <c r="A2232" s="36" t="s">
        <v>4559</v>
      </c>
      <c r="B2232" s="37" t="s">
        <v>4195</v>
      </c>
      <c r="C2232" s="36" t="s">
        <v>351</v>
      </c>
      <c r="D2232" s="36" t="s">
        <v>16</v>
      </c>
      <c r="E2232" s="1" t="s">
        <v>352</v>
      </c>
      <c r="F2232" s="1" t="s">
        <v>352</v>
      </c>
      <c r="G2232" s="38">
        <f>SUM(G2233:G2234)</f>
        <v>67</v>
      </c>
    </row>
    <row r="2233" spans="1:7" x14ac:dyDescent="0.25">
      <c r="A2233" s="41"/>
      <c r="B2233" s="41" t="s">
        <v>4201</v>
      </c>
      <c r="C2233" s="42" t="s">
        <v>4202</v>
      </c>
      <c r="D2233" s="42" t="s">
        <v>4203</v>
      </c>
      <c r="E2233" s="42" t="s">
        <v>4225</v>
      </c>
      <c r="F2233" s="42"/>
      <c r="G2233" s="43"/>
    </row>
    <row r="2234" spans="1:7" x14ac:dyDescent="0.25">
      <c r="A2234" s="39" t="s">
        <v>4560</v>
      </c>
      <c r="B2234" s="39"/>
      <c r="C2234" s="40">
        <v>2</v>
      </c>
      <c r="D2234" s="40">
        <v>10</v>
      </c>
      <c r="E2234" s="40">
        <v>3.35</v>
      </c>
      <c r="F2234" s="40"/>
      <c r="G2234" s="40">
        <f>PRODUCT(C2234:F2234)</f>
        <v>67</v>
      </c>
    </row>
    <row r="2236" spans="1:7" ht="45" customHeight="1" x14ac:dyDescent="0.25">
      <c r="A2236" s="36" t="s">
        <v>4561</v>
      </c>
      <c r="B2236" s="37" t="s">
        <v>4195</v>
      </c>
      <c r="C2236" s="36" t="s">
        <v>353</v>
      </c>
      <c r="D2236" s="36" t="s">
        <v>16</v>
      </c>
      <c r="E2236" s="1" t="s">
        <v>354</v>
      </c>
      <c r="F2236" s="1" t="s">
        <v>354</v>
      </c>
      <c r="G2236" s="38">
        <f>SUM(G2237:G2238)</f>
        <v>67</v>
      </c>
    </row>
    <row r="2237" spans="1:7" x14ac:dyDescent="0.25">
      <c r="A2237" s="41"/>
      <c r="B2237" s="41" t="s">
        <v>4201</v>
      </c>
      <c r="C2237" s="42" t="s">
        <v>4202</v>
      </c>
      <c r="D2237" s="42" t="s">
        <v>4203</v>
      </c>
      <c r="E2237" s="42" t="s">
        <v>4225</v>
      </c>
      <c r="F2237" s="42"/>
      <c r="G2237" s="43"/>
    </row>
    <row r="2238" spans="1:7" x14ac:dyDescent="0.25">
      <c r="A2238" s="39" t="s">
        <v>4560</v>
      </c>
      <c r="B2238" s="39"/>
      <c r="C2238" s="40">
        <v>2</v>
      </c>
      <c r="D2238" s="40">
        <v>10</v>
      </c>
      <c r="E2238" s="40">
        <v>3.35</v>
      </c>
      <c r="F2238" s="40"/>
      <c r="G2238" s="40">
        <f>PRODUCT(C2238:F2238)</f>
        <v>67</v>
      </c>
    </row>
    <row r="2240" spans="1:7" x14ac:dyDescent="0.25">
      <c r="B2240" t="s">
        <v>4193</v>
      </c>
      <c r="C2240" s="34" t="s">
        <v>7</v>
      </c>
      <c r="D2240" s="35" t="s">
        <v>8</v>
      </c>
      <c r="E2240" s="34" t="s">
        <v>9</v>
      </c>
    </row>
    <row r="2241" spans="1:7" x14ac:dyDescent="0.25">
      <c r="B2241" t="s">
        <v>4193</v>
      </c>
      <c r="C2241" s="34" t="s">
        <v>10</v>
      </c>
      <c r="D2241" s="35" t="s">
        <v>61</v>
      </c>
      <c r="E2241" s="34" t="s">
        <v>325</v>
      </c>
    </row>
    <row r="2242" spans="1:7" x14ac:dyDescent="0.25">
      <c r="B2242" t="s">
        <v>4193</v>
      </c>
      <c r="C2242" s="34" t="s">
        <v>12</v>
      </c>
      <c r="D2242" s="35" t="s">
        <v>8</v>
      </c>
      <c r="E2242" s="34" t="s">
        <v>326</v>
      </c>
    </row>
    <row r="2243" spans="1:7" x14ac:dyDescent="0.25">
      <c r="B2243" t="s">
        <v>4193</v>
      </c>
      <c r="C2243" s="34" t="s">
        <v>275</v>
      </c>
      <c r="D2243" s="35" t="s">
        <v>21</v>
      </c>
      <c r="E2243" s="34" t="s">
        <v>355</v>
      </c>
    </row>
    <row r="2244" spans="1:7" x14ac:dyDescent="0.25">
      <c r="B2244" t="s">
        <v>4193</v>
      </c>
      <c r="C2244" s="34" t="s">
        <v>356</v>
      </c>
      <c r="D2244" s="35" t="s">
        <v>8</v>
      </c>
      <c r="E2244" s="34" t="s">
        <v>357</v>
      </c>
    </row>
    <row r="2245" spans="1:7" x14ac:dyDescent="0.25">
      <c r="B2245" t="s">
        <v>4193</v>
      </c>
      <c r="C2245" s="34" t="s">
        <v>358</v>
      </c>
      <c r="D2245" s="35" t="s">
        <v>8</v>
      </c>
      <c r="E2245" s="34" t="s">
        <v>359</v>
      </c>
    </row>
    <row r="2247" spans="1:7" ht="45" customHeight="1" x14ac:dyDescent="0.25">
      <c r="A2247" s="36" t="s">
        <v>4562</v>
      </c>
      <c r="B2247" s="37" t="s">
        <v>4195</v>
      </c>
      <c r="C2247" s="36" t="s">
        <v>361</v>
      </c>
      <c r="D2247" s="36" t="s">
        <v>362</v>
      </c>
      <c r="E2247" s="1" t="s">
        <v>4563</v>
      </c>
      <c r="F2247" s="1" t="s">
        <v>4563</v>
      </c>
      <c r="G2247" s="38">
        <f>SUM(G2248:G2250)</f>
        <v>10</v>
      </c>
    </row>
    <row r="2248" spans="1:7" x14ac:dyDescent="0.25">
      <c r="A2248" s="41"/>
      <c r="B2248" s="41" t="s">
        <v>4201</v>
      </c>
      <c r="C2248" s="42" t="s">
        <v>4202</v>
      </c>
      <c r="D2248" s="42"/>
      <c r="E2248" s="42"/>
      <c r="F2248" s="42"/>
      <c r="G2248" s="43"/>
    </row>
    <row r="2249" spans="1:7" x14ac:dyDescent="0.25">
      <c r="A2249" s="39" t="s">
        <v>4378</v>
      </c>
      <c r="B2249" s="39"/>
      <c r="C2249" s="40">
        <v>8</v>
      </c>
      <c r="D2249" s="40"/>
      <c r="E2249" s="40"/>
      <c r="F2249" s="40"/>
      <c r="G2249" s="40">
        <f>PRODUCT(C2249:F2249)</f>
        <v>8</v>
      </c>
    </row>
    <row r="2250" spans="1:7" x14ac:dyDescent="0.25">
      <c r="A2250" s="39" t="s">
        <v>4344</v>
      </c>
      <c r="B2250" s="39"/>
      <c r="C2250" s="40">
        <v>2</v>
      </c>
      <c r="D2250" s="40"/>
      <c r="E2250" s="40"/>
      <c r="F2250" s="40"/>
      <c r="G2250" s="40">
        <f>PRODUCT(C2250:F2250)</f>
        <v>2</v>
      </c>
    </row>
    <row r="2252" spans="1:7" ht="45" customHeight="1" x14ac:dyDescent="0.25">
      <c r="A2252" s="36" t="s">
        <v>4564</v>
      </c>
      <c r="B2252" s="37" t="s">
        <v>4195</v>
      </c>
      <c r="C2252" s="36" t="s">
        <v>364</v>
      </c>
      <c r="D2252" s="36" t="s">
        <v>362</v>
      </c>
      <c r="E2252" s="1" t="s">
        <v>4565</v>
      </c>
      <c r="F2252" s="1" t="s">
        <v>4565</v>
      </c>
      <c r="G2252" s="38">
        <f>SUM(G2253:G2254)</f>
        <v>2</v>
      </c>
    </row>
    <row r="2253" spans="1:7" x14ac:dyDescent="0.25">
      <c r="A2253" s="41"/>
      <c r="B2253" s="41" t="s">
        <v>4201</v>
      </c>
      <c r="C2253" s="42" t="s">
        <v>4202</v>
      </c>
      <c r="D2253" s="42"/>
      <c r="E2253" s="42"/>
      <c r="F2253" s="42"/>
      <c r="G2253" s="43"/>
    </row>
    <row r="2254" spans="1:7" x14ac:dyDescent="0.25">
      <c r="A2254" s="39" t="s">
        <v>4378</v>
      </c>
      <c r="B2254" s="39"/>
      <c r="C2254" s="40">
        <v>2</v>
      </c>
      <c r="D2254" s="40"/>
      <c r="E2254" s="40"/>
      <c r="F2254" s="40"/>
      <c r="G2254" s="40">
        <f>PRODUCT(C2254:F2254)</f>
        <v>2</v>
      </c>
    </row>
    <row r="2256" spans="1:7" ht="45" customHeight="1" x14ac:dyDescent="0.25">
      <c r="A2256" s="36" t="s">
        <v>4566</v>
      </c>
      <c r="B2256" s="37" t="s">
        <v>4195</v>
      </c>
      <c r="C2256" s="36" t="s">
        <v>366</v>
      </c>
      <c r="D2256" s="36" t="s">
        <v>362</v>
      </c>
      <c r="E2256" s="1" t="s">
        <v>4567</v>
      </c>
      <c r="F2256" s="1" t="s">
        <v>4567</v>
      </c>
      <c r="G2256" s="38">
        <f>SUM(G2257:G2258)</f>
        <v>1</v>
      </c>
    </row>
    <row r="2257" spans="1:7" x14ac:dyDescent="0.25">
      <c r="A2257" s="41"/>
      <c r="B2257" s="41" t="s">
        <v>4201</v>
      </c>
      <c r="C2257" s="42" t="s">
        <v>4202</v>
      </c>
      <c r="D2257" s="42" t="s">
        <v>4203</v>
      </c>
      <c r="E2257" s="42" t="s">
        <v>4211</v>
      </c>
      <c r="F2257" s="42" t="s">
        <v>4225</v>
      </c>
      <c r="G2257" s="43"/>
    </row>
    <row r="2258" spans="1:7" x14ac:dyDescent="0.25">
      <c r="A2258" s="39" t="s">
        <v>4378</v>
      </c>
      <c r="B2258" s="39"/>
      <c r="C2258" s="40">
        <v>1</v>
      </c>
      <c r="D2258" s="40"/>
      <c r="E2258" s="40"/>
      <c r="F2258" s="40"/>
      <c r="G2258" s="40">
        <f>PRODUCT(C2258:F2258)</f>
        <v>1</v>
      </c>
    </row>
    <row r="2260" spans="1:7" ht="45" customHeight="1" x14ac:dyDescent="0.25">
      <c r="A2260" s="36" t="s">
        <v>4568</v>
      </c>
      <c r="B2260" s="37" t="s">
        <v>4195</v>
      </c>
      <c r="C2260" s="36" t="s">
        <v>368</v>
      </c>
      <c r="D2260" s="36" t="s">
        <v>362</v>
      </c>
      <c r="E2260" s="1" t="s">
        <v>4569</v>
      </c>
      <c r="F2260" s="1" t="s">
        <v>4569</v>
      </c>
      <c r="G2260" s="38">
        <f>SUM(G2261:G2263)</f>
        <v>5</v>
      </c>
    </row>
    <row r="2261" spans="1:7" x14ac:dyDescent="0.25">
      <c r="A2261" s="41"/>
      <c r="B2261" s="41" t="s">
        <v>4201</v>
      </c>
      <c r="C2261" s="42" t="s">
        <v>4202</v>
      </c>
      <c r="D2261" s="42"/>
      <c r="E2261" s="42"/>
      <c r="F2261" s="42"/>
      <c r="G2261" s="43"/>
    </row>
    <row r="2262" spans="1:7" x14ac:dyDescent="0.25">
      <c r="A2262" s="39" t="s">
        <v>4378</v>
      </c>
      <c r="B2262" s="39"/>
      <c r="C2262" s="40">
        <v>4</v>
      </c>
      <c r="D2262" s="40"/>
      <c r="E2262" s="40"/>
      <c r="F2262" s="40"/>
      <c r="G2262" s="40">
        <f>PRODUCT(C2262:F2262)</f>
        <v>4</v>
      </c>
    </row>
    <row r="2263" spans="1:7" x14ac:dyDescent="0.25">
      <c r="A2263" s="39" t="s">
        <v>4344</v>
      </c>
      <c r="B2263" s="39"/>
      <c r="C2263" s="40">
        <v>1</v>
      </c>
      <c r="D2263" s="40"/>
      <c r="E2263" s="40"/>
      <c r="F2263" s="40"/>
      <c r="G2263" s="40">
        <f>PRODUCT(C2263:F2263)</f>
        <v>1</v>
      </c>
    </row>
    <row r="2265" spans="1:7" x14ac:dyDescent="0.25">
      <c r="B2265" t="s">
        <v>4193</v>
      </c>
      <c r="C2265" s="34" t="s">
        <v>7</v>
      </c>
      <c r="D2265" s="35" t="s">
        <v>8</v>
      </c>
      <c r="E2265" s="34" t="s">
        <v>9</v>
      </c>
    </row>
    <row r="2266" spans="1:7" x14ac:dyDescent="0.25">
      <c r="B2266" t="s">
        <v>4193</v>
      </c>
      <c r="C2266" s="34" t="s">
        <v>10</v>
      </c>
      <c r="D2266" s="35" t="s">
        <v>61</v>
      </c>
      <c r="E2266" s="34" t="s">
        <v>325</v>
      </c>
    </row>
    <row r="2267" spans="1:7" x14ac:dyDescent="0.25">
      <c r="B2267" t="s">
        <v>4193</v>
      </c>
      <c r="C2267" s="34" t="s">
        <v>12</v>
      </c>
      <c r="D2267" s="35" t="s">
        <v>8</v>
      </c>
      <c r="E2267" s="34" t="s">
        <v>326</v>
      </c>
    </row>
    <row r="2268" spans="1:7" x14ac:dyDescent="0.25">
      <c r="B2268" t="s">
        <v>4193</v>
      </c>
      <c r="C2268" s="34" t="s">
        <v>275</v>
      </c>
      <c r="D2268" s="35" t="s">
        <v>21</v>
      </c>
      <c r="E2268" s="34" t="s">
        <v>355</v>
      </c>
    </row>
    <row r="2269" spans="1:7" x14ac:dyDescent="0.25">
      <c r="B2269" t="s">
        <v>4193</v>
      </c>
      <c r="C2269" s="34" t="s">
        <v>356</v>
      </c>
      <c r="D2269" s="35" t="s">
        <v>8</v>
      </c>
      <c r="E2269" s="34" t="s">
        <v>357</v>
      </c>
    </row>
    <row r="2270" spans="1:7" x14ac:dyDescent="0.25">
      <c r="B2270" t="s">
        <v>4193</v>
      </c>
      <c r="C2270" s="34" t="s">
        <v>358</v>
      </c>
      <c r="D2270" s="35" t="s">
        <v>21</v>
      </c>
      <c r="E2270" s="34" t="s">
        <v>370</v>
      </c>
    </row>
    <row r="2272" spans="1:7" ht="45" customHeight="1" x14ac:dyDescent="0.25">
      <c r="A2272" s="36" t="s">
        <v>4570</v>
      </c>
      <c r="B2272" s="37" t="s">
        <v>4195</v>
      </c>
      <c r="C2272" s="36" t="s">
        <v>372</v>
      </c>
      <c r="D2272" s="36" t="s">
        <v>362</v>
      </c>
      <c r="E2272" s="1" t="s">
        <v>4571</v>
      </c>
      <c r="F2272" s="1" t="s">
        <v>4571</v>
      </c>
      <c r="G2272" s="38">
        <f>SUM(G2273:G2274)</f>
        <v>3</v>
      </c>
    </row>
    <row r="2273" spans="1:7" x14ac:dyDescent="0.25">
      <c r="A2273" s="41"/>
      <c r="B2273" s="41" t="s">
        <v>4201</v>
      </c>
      <c r="C2273" s="42" t="s">
        <v>4202</v>
      </c>
      <c r="D2273" s="42"/>
      <c r="E2273" s="42"/>
      <c r="F2273" s="42"/>
      <c r="G2273" s="43"/>
    </row>
    <row r="2274" spans="1:7" x14ac:dyDescent="0.25">
      <c r="A2274" s="39" t="s">
        <v>4344</v>
      </c>
      <c r="B2274" s="39"/>
      <c r="C2274" s="40">
        <v>3</v>
      </c>
      <c r="D2274" s="40"/>
      <c r="E2274" s="40"/>
      <c r="F2274" s="40"/>
      <c r="G2274" s="40">
        <f>PRODUCT(C2274:F2274)</f>
        <v>3</v>
      </c>
    </row>
    <row r="2276" spans="1:7" ht="45" customHeight="1" x14ac:dyDescent="0.25">
      <c r="A2276" s="36" t="s">
        <v>4572</v>
      </c>
      <c r="B2276" s="37" t="s">
        <v>4195</v>
      </c>
      <c r="C2276" s="36" t="s">
        <v>374</v>
      </c>
      <c r="D2276" s="36" t="s">
        <v>362</v>
      </c>
      <c r="E2276" s="1" t="s">
        <v>4573</v>
      </c>
      <c r="F2276" s="1" t="s">
        <v>4573</v>
      </c>
      <c r="G2276" s="38">
        <f>SUM(G2277:G2278)</f>
        <v>1</v>
      </c>
    </row>
    <row r="2277" spans="1:7" x14ac:dyDescent="0.25">
      <c r="A2277" s="41"/>
      <c r="B2277" s="41" t="s">
        <v>4201</v>
      </c>
      <c r="C2277" s="42" t="s">
        <v>4202</v>
      </c>
      <c r="D2277" s="42"/>
      <c r="E2277" s="42"/>
      <c r="F2277" s="42"/>
      <c r="G2277" s="43"/>
    </row>
    <row r="2278" spans="1:7" x14ac:dyDescent="0.25">
      <c r="A2278" s="39" t="s">
        <v>4378</v>
      </c>
      <c r="B2278" s="39"/>
      <c r="C2278" s="40">
        <v>1</v>
      </c>
      <c r="D2278" s="40"/>
      <c r="E2278" s="40"/>
      <c r="F2278" s="40"/>
      <c r="G2278" s="40">
        <f>PRODUCT(C2278:F2278)</f>
        <v>1</v>
      </c>
    </row>
    <row r="2280" spans="1:7" x14ac:dyDescent="0.25">
      <c r="B2280" t="s">
        <v>4193</v>
      </c>
      <c r="C2280" s="34" t="s">
        <v>7</v>
      </c>
      <c r="D2280" s="35" t="s">
        <v>8</v>
      </c>
      <c r="E2280" s="34" t="s">
        <v>9</v>
      </c>
    </row>
    <row r="2281" spans="1:7" x14ac:dyDescent="0.25">
      <c r="B2281" t="s">
        <v>4193</v>
      </c>
      <c r="C2281" s="34" t="s">
        <v>10</v>
      </c>
      <c r="D2281" s="35" t="s">
        <v>61</v>
      </c>
      <c r="E2281" s="34" t="s">
        <v>325</v>
      </c>
    </row>
    <row r="2282" spans="1:7" x14ac:dyDescent="0.25">
      <c r="B2282" t="s">
        <v>4193</v>
      </c>
      <c r="C2282" s="34" t="s">
        <v>12</v>
      </c>
      <c r="D2282" s="35" t="s">
        <v>8</v>
      </c>
      <c r="E2282" s="34" t="s">
        <v>326</v>
      </c>
    </row>
    <row r="2283" spans="1:7" x14ac:dyDescent="0.25">
      <c r="B2283" t="s">
        <v>4193</v>
      </c>
      <c r="C2283" s="34" t="s">
        <v>275</v>
      </c>
      <c r="D2283" s="35" t="s">
        <v>21</v>
      </c>
      <c r="E2283" s="34" t="s">
        <v>355</v>
      </c>
    </row>
    <row r="2284" spans="1:7" x14ac:dyDescent="0.25">
      <c r="B2284" t="s">
        <v>4193</v>
      </c>
      <c r="C2284" s="34" t="s">
        <v>356</v>
      </c>
      <c r="D2284" s="35" t="s">
        <v>8</v>
      </c>
      <c r="E2284" s="34" t="s">
        <v>357</v>
      </c>
    </row>
    <row r="2285" spans="1:7" x14ac:dyDescent="0.25">
      <c r="B2285" t="s">
        <v>4193</v>
      </c>
      <c r="C2285" s="34" t="s">
        <v>358</v>
      </c>
      <c r="D2285" s="35" t="s">
        <v>33</v>
      </c>
      <c r="E2285" s="34" t="s">
        <v>376</v>
      </c>
    </row>
    <row r="2287" spans="1:7" ht="45" customHeight="1" x14ac:dyDescent="0.25">
      <c r="A2287" s="36" t="s">
        <v>4574</v>
      </c>
      <c r="B2287" s="37" t="s">
        <v>4195</v>
      </c>
      <c r="C2287" s="36" t="s">
        <v>378</v>
      </c>
      <c r="D2287" s="36" t="s">
        <v>362</v>
      </c>
      <c r="E2287" s="1" t="s">
        <v>4575</v>
      </c>
      <c r="F2287" s="1" t="s">
        <v>4575</v>
      </c>
      <c r="G2287" s="38">
        <f>SUM(G2288:G2289)</f>
        <v>1</v>
      </c>
    </row>
    <row r="2288" spans="1:7" x14ac:dyDescent="0.25">
      <c r="A2288" s="41"/>
      <c r="B2288" s="41" t="s">
        <v>4201</v>
      </c>
      <c r="C2288" s="42" t="s">
        <v>4202</v>
      </c>
      <c r="D2288" s="42" t="s">
        <v>4203</v>
      </c>
      <c r="E2288" s="42" t="s">
        <v>4211</v>
      </c>
      <c r="F2288" s="42" t="s">
        <v>4225</v>
      </c>
      <c r="G2288" s="43"/>
    </row>
    <row r="2289" spans="1:7" x14ac:dyDescent="0.25">
      <c r="A2289" s="39"/>
      <c r="B2289" s="39"/>
      <c r="C2289" s="40">
        <v>1</v>
      </c>
      <c r="D2289" s="40"/>
      <c r="E2289" s="40"/>
      <c r="F2289" s="40"/>
      <c r="G2289" s="40">
        <f>PRODUCT(C2289:F2289)</f>
        <v>1</v>
      </c>
    </row>
    <row r="2291" spans="1:7" ht="45" customHeight="1" x14ac:dyDescent="0.25">
      <c r="A2291" s="36" t="s">
        <v>4576</v>
      </c>
      <c r="B2291" s="37" t="s">
        <v>4195</v>
      </c>
      <c r="C2291" s="36" t="s">
        <v>380</v>
      </c>
      <c r="D2291" s="36" t="s">
        <v>362</v>
      </c>
      <c r="E2291" s="1" t="s">
        <v>4577</v>
      </c>
      <c r="F2291" s="1" t="s">
        <v>4577</v>
      </c>
      <c r="G2291" s="38">
        <f>SUM(G2292:G2293)</f>
        <v>9</v>
      </c>
    </row>
    <row r="2292" spans="1:7" x14ac:dyDescent="0.25">
      <c r="A2292" s="41"/>
      <c r="B2292" s="41" t="s">
        <v>4201</v>
      </c>
      <c r="C2292" s="42" t="s">
        <v>4202</v>
      </c>
      <c r="D2292" s="42"/>
      <c r="E2292" s="42"/>
      <c r="F2292" s="42"/>
      <c r="G2292" s="43"/>
    </row>
    <row r="2293" spans="1:7" x14ac:dyDescent="0.25">
      <c r="A2293" s="39" t="s">
        <v>4344</v>
      </c>
      <c r="B2293" s="39"/>
      <c r="C2293" s="40">
        <v>9</v>
      </c>
      <c r="D2293" s="40"/>
      <c r="E2293" s="40"/>
      <c r="F2293" s="40"/>
      <c r="G2293" s="40">
        <f>PRODUCT(C2293:F2293)</f>
        <v>9</v>
      </c>
    </row>
    <row r="2295" spans="1:7" x14ac:dyDescent="0.25">
      <c r="B2295" t="s">
        <v>4193</v>
      </c>
      <c r="C2295" s="34" t="s">
        <v>7</v>
      </c>
      <c r="D2295" s="35" t="s">
        <v>8</v>
      </c>
      <c r="E2295" s="34" t="s">
        <v>9</v>
      </c>
    </row>
    <row r="2296" spans="1:7" x14ac:dyDescent="0.25">
      <c r="B2296" t="s">
        <v>4193</v>
      </c>
      <c r="C2296" s="34" t="s">
        <v>10</v>
      </c>
      <c r="D2296" s="35" t="s">
        <v>61</v>
      </c>
      <c r="E2296" s="34" t="s">
        <v>325</v>
      </c>
    </row>
    <row r="2297" spans="1:7" x14ac:dyDescent="0.25">
      <c r="B2297" t="s">
        <v>4193</v>
      </c>
      <c r="C2297" s="34" t="s">
        <v>12</v>
      </c>
      <c r="D2297" s="35" t="s">
        <v>8</v>
      </c>
      <c r="E2297" s="34" t="s">
        <v>326</v>
      </c>
    </row>
    <row r="2298" spans="1:7" x14ac:dyDescent="0.25">
      <c r="B2298" t="s">
        <v>4193</v>
      </c>
      <c r="C2298" s="34" t="s">
        <v>275</v>
      </c>
      <c r="D2298" s="35" t="s">
        <v>21</v>
      </c>
      <c r="E2298" s="34" t="s">
        <v>355</v>
      </c>
    </row>
    <row r="2299" spans="1:7" x14ac:dyDescent="0.25">
      <c r="B2299" t="s">
        <v>4193</v>
      </c>
      <c r="C2299" s="34" t="s">
        <v>356</v>
      </c>
      <c r="D2299" s="35" t="s">
        <v>8</v>
      </c>
      <c r="E2299" s="34" t="s">
        <v>357</v>
      </c>
    </row>
    <row r="2300" spans="1:7" x14ac:dyDescent="0.25">
      <c r="B2300" t="s">
        <v>4193</v>
      </c>
      <c r="C2300" s="34" t="s">
        <v>358</v>
      </c>
      <c r="D2300" s="35" t="s">
        <v>61</v>
      </c>
      <c r="E2300" s="34" t="s">
        <v>382</v>
      </c>
    </row>
    <row r="2302" spans="1:7" ht="45" customHeight="1" x14ac:dyDescent="0.25">
      <c r="A2302" s="36" t="s">
        <v>4578</v>
      </c>
      <c r="B2302" s="37" t="s">
        <v>4195</v>
      </c>
      <c r="C2302" s="36" t="s">
        <v>384</v>
      </c>
      <c r="D2302" s="36" t="s">
        <v>362</v>
      </c>
      <c r="E2302" s="1" t="s">
        <v>4579</v>
      </c>
      <c r="F2302" s="1" t="s">
        <v>4579</v>
      </c>
      <c r="G2302" s="38">
        <f>SUM(G2303:G2305)</f>
        <v>2</v>
      </c>
    </row>
    <row r="2303" spans="1:7" x14ac:dyDescent="0.25">
      <c r="A2303" s="41"/>
      <c r="B2303" s="41" t="s">
        <v>4201</v>
      </c>
      <c r="C2303" s="42" t="s">
        <v>4202</v>
      </c>
      <c r="D2303" s="42"/>
      <c r="E2303" s="42"/>
      <c r="F2303" s="42"/>
      <c r="G2303" s="43"/>
    </row>
    <row r="2304" spans="1:7" x14ac:dyDescent="0.25">
      <c r="A2304" s="39" t="s">
        <v>4388</v>
      </c>
      <c r="B2304" s="39"/>
      <c r="C2304" s="40">
        <v>1</v>
      </c>
      <c r="D2304" s="40"/>
      <c r="E2304" s="40"/>
      <c r="F2304" s="40"/>
      <c r="G2304" s="40">
        <f>PRODUCT(C2304:F2304)</f>
        <v>1</v>
      </c>
    </row>
    <row r="2305" spans="1:7" x14ac:dyDescent="0.25">
      <c r="A2305" s="39" t="s">
        <v>4389</v>
      </c>
      <c r="B2305" s="39"/>
      <c r="C2305" s="40">
        <v>1</v>
      </c>
      <c r="D2305" s="40"/>
      <c r="E2305" s="40"/>
      <c r="F2305" s="40"/>
      <c r="G2305" s="40">
        <f>PRODUCT(C2305:F2305)</f>
        <v>1</v>
      </c>
    </row>
    <row r="2307" spans="1:7" ht="45" customHeight="1" x14ac:dyDescent="0.25">
      <c r="A2307" s="36" t="s">
        <v>4580</v>
      </c>
      <c r="B2307" s="37" t="s">
        <v>4195</v>
      </c>
      <c r="C2307" s="36" t="s">
        <v>386</v>
      </c>
      <c r="D2307" s="36" t="s">
        <v>362</v>
      </c>
      <c r="E2307" s="1" t="s">
        <v>4581</v>
      </c>
      <c r="F2307" s="1" t="s">
        <v>4581</v>
      </c>
      <c r="G2307" s="38">
        <f>SUM(G2308:G2310)</f>
        <v>2</v>
      </c>
    </row>
    <row r="2308" spans="1:7" x14ac:dyDescent="0.25">
      <c r="A2308" s="41"/>
      <c r="B2308" s="41" t="s">
        <v>4201</v>
      </c>
      <c r="C2308" s="42" t="s">
        <v>4202</v>
      </c>
      <c r="D2308" s="42"/>
      <c r="E2308" s="42"/>
      <c r="F2308" s="42"/>
      <c r="G2308" s="43"/>
    </row>
    <row r="2309" spans="1:7" x14ac:dyDescent="0.25">
      <c r="A2309" s="39" t="s">
        <v>4388</v>
      </c>
      <c r="B2309" s="39"/>
      <c r="C2309" s="40">
        <v>1</v>
      </c>
      <c r="D2309" s="40"/>
      <c r="E2309" s="40"/>
      <c r="F2309" s="40"/>
      <c r="G2309" s="40">
        <f>PRODUCT(C2309:F2309)</f>
        <v>1</v>
      </c>
    </row>
    <row r="2310" spans="1:7" x14ac:dyDescent="0.25">
      <c r="A2310" s="39" t="s">
        <v>4389</v>
      </c>
      <c r="B2310" s="39"/>
      <c r="C2310" s="40">
        <v>1</v>
      </c>
      <c r="D2310" s="40"/>
      <c r="E2310" s="40"/>
      <c r="F2310" s="40"/>
      <c r="G2310" s="40">
        <f>PRODUCT(C2310:F2310)</f>
        <v>1</v>
      </c>
    </row>
    <row r="2312" spans="1:7" ht="45" customHeight="1" x14ac:dyDescent="0.25">
      <c r="A2312" s="36" t="s">
        <v>4582</v>
      </c>
      <c r="B2312" s="37" t="s">
        <v>4195</v>
      </c>
      <c r="C2312" s="36" t="s">
        <v>388</v>
      </c>
      <c r="D2312" s="36" t="s">
        <v>362</v>
      </c>
      <c r="E2312" s="1" t="s">
        <v>4583</v>
      </c>
      <c r="F2312" s="1" t="s">
        <v>4583</v>
      </c>
      <c r="G2312" s="38">
        <f>SUM(G2313:G2314)</f>
        <v>2</v>
      </c>
    </row>
    <row r="2313" spans="1:7" x14ac:dyDescent="0.25">
      <c r="A2313" s="41"/>
      <c r="B2313" s="41" t="s">
        <v>4201</v>
      </c>
      <c r="C2313" s="42" t="s">
        <v>4202</v>
      </c>
      <c r="D2313" s="42"/>
      <c r="E2313" s="42"/>
      <c r="F2313" s="42"/>
      <c r="G2313" s="43"/>
    </row>
    <row r="2314" spans="1:7" x14ac:dyDescent="0.25">
      <c r="A2314" s="39"/>
      <c r="B2314" s="39"/>
      <c r="C2314" s="40">
        <v>2</v>
      </c>
      <c r="D2314" s="40"/>
      <c r="E2314" s="40"/>
      <c r="F2314" s="40"/>
      <c r="G2314" s="40">
        <f>PRODUCT(C2314:F2314)</f>
        <v>2</v>
      </c>
    </row>
    <row r="2316" spans="1:7" x14ac:dyDescent="0.25">
      <c r="B2316" t="s">
        <v>4193</v>
      </c>
      <c r="C2316" s="34" t="s">
        <v>7</v>
      </c>
      <c r="D2316" s="35" t="s">
        <v>8</v>
      </c>
      <c r="E2316" s="34" t="s">
        <v>9</v>
      </c>
    </row>
    <row r="2317" spans="1:7" x14ac:dyDescent="0.25">
      <c r="B2317" t="s">
        <v>4193</v>
      </c>
      <c r="C2317" s="34" t="s">
        <v>10</v>
      </c>
      <c r="D2317" s="35" t="s">
        <v>61</v>
      </c>
      <c r="E2317" s="34" t="s">
        <v>325</v>
      </c>
    </row>
    <row r="2318" spans="1:7" x14ac:dyDescent="0.25">
      <c r="B2318" t="s">
        <v>4193</v>
      </c>
      <c r="C2318" s="34" t="s">
        <v>12</v>
      </c>
      <c r="D2318" s="35" t="s">
        <v>8</v>
      </c>
      <c r="E2318" s="34" t="s">
        <v>326</v>
      </c>
    </row>
    <row r="2319" spans="1:7" x14ac:dyDescent="0.25">
      <c r="B2319" t="s">
        <v>4193</v>
      </c>
      <c r="C2319" s="34" t="s">
        <v>275</v>
      </c>
      <c r="D2319" s="35" t="s">
        <v>21</v>
      </c>
      <c r="E2319" s="34" t="s">
        <v>355</v>
      </c>
    </row>
    <row r="2320" spans="1:7" x14ac:dyDescent="0.25">
      <c r="B2320" t="s">
        <v>4193</v>
      </c>
      <c r="C2320" s="34" t="s">
        <v>356</v>
      </c>
      <c r="D2320" s="35" t="s">
        <v>8</v>
      </c>
      <c r="E2320" s="34" t="s">
        <v>357</v>
      </c>
    </row>
    <row r="2321" spans="1:7" x14ac:dyDescent="0.25">
      <c r="B2321" t="s">
        <v>4193</v>
      </c>
      <c r="C2321" s="34" t="s">
        <v>358</v>
      </c>
      <c r="D2321" s="35" t="s">
        <v>66</v>
      </c>
      <c r="E2321" s="34" t="s">
        <v>390</v>
      </c>
    </row>
    <row r="2323" spans="1:7" ht="45" customHeight="1" x14ac:dyDescent="0.25">
      <c r="A2323" s="36" t="s">
        <v>4584</v>
      </c>
      <c r="B2323" s="37" t="s">
        <v>4195</v>
      </c>
      <c r="C2323" s="36" t="s">
        <v>392</v>
      </c>
      <c r="D2323" s="36" t="s">
        <v>362</v>
      </c>
      <c r="E2323" s="1" t="s">
        <v>4585</v>
      </c>
      <c r="F2323" s="1" t="s">
        <v>4585</v>
      </c>
      <c r="G2323" s="38">
        <f>SUM(G2324:G2326)</f>
        <v>3</v>
      </c>
    </row>
    <row r="2324" spans="1:7" x14ac:dyDescent="0.25">
      <c r="A2324" s="41"/>
      <c r="B2324" s="41" t="s">
        <v>4201</v>
      </c>
      <c r="C2324" s="42" t="s">
        <v>4202</v>
      </c>
      <c r="D2324" s="42" t="s">
        <v>4203</v>
      </c>
      <c r="E2324" s="42" t="s">
        <v>4211</v>
      </c>
      <c r="F2324" s="42" t="s">
        <v>4225</v>
      </c>
      <c r="G2324" s="43"/>
    </row>
    <row r="2325" spans="1:7" x14ac:dyDescent="0.25">
      <c r="A2325" s="39" t="s">
        <v>4378</v>
      </c>
      <c r="B2325" s="39"/>
      <c r="C2325" s="40">
        <v>2</v>
      </c>
      <c r="D2325" s="40"/>
      <c r="E2325" s="40"/>
      <c r="F2325" s="40"/>
      <c r="G2325" s="40">
        <f>PRODUCT(C2325:F2325)</f>
        <v>2</v>
      </c>
    </row>
    <row r="2326" spans="1:7" x14ac:dyDescent="0.25">
      <c r="A2326" s="39" t="s">
        <v>4344</v>
      </c>
      <c r="B2326" s="39"/>
      <c r="C2326" s="40">
        <v>1</v>
      </c>
      <c r="D2326" s="40"/>
      <c r="E2326" s="40"/>
      <c r="F2326" s="40"/>
      <c r="G2326" s="40">
        <f>PRODUCT(C2326:F2326)</f>
        <v>1</v>
      </c>
    </row>
    <row r="2328" spans="1:7" ht="45" customHeight="1" x14ac:dyDescent="0.25">
      <c r="A2328" s="36" t="s">
        <v>4586</v>
      </c>
      <c r="B2328" s="37" t="s">
        <v>4195</v>
      </c>
      <c r="C2328" s="36" t="s">
        <v>394</v>
      </c>
      <c r="D2328" s="36" t="s">
        <v>37</v>
      </c>
      <c r="E2328" s="1" t="s">
        <v>4587</v>
      </c>
      <c r="F2328" s="1" t="s">
        <v>4587</v>
      </c>
      <c r="G2328" s="38">
        <f>SUM(G2329:G2330)</f>
        <v>1</v>
      </c>
    </row>
    <row r="2329" spans="1:7" x14ac:dyDescent="0.25">
      <c r="A2329" s="44" t="s">
        <v>4588</v>
      </c>
      <c r="B2329" s="44" t="s">
        <v>3974</v>
      </c>
      <c r="C2329" s="45" t="s">
        <v>37</v>
      </c>
      <c r="D2329" s="45"/>
      <c r="E2329" s="45"/>
      <c r="F2329" s="45"/>
      <c r="G2329" s="46"/>
    </row>
    <row r="2330" spans="1:7" x14ac:dyDescent="0.25">
      <c r="A2330" s="39" t="s">
        <v>4589</v>
      </c>
      <c r="B2330" s="39"/>
      <c r="C2330" s="40">
        <v>1</v>
      </c>
      <c r="D2330" s="40"/>
      <c r="E2330" s="40"/>
      <c r="F2330" s="40"/>
      <c r="G2330" s="40">
        <f>PRODUCT(C2330:F2330)</f>
        <v>1</v>
      </c>
    </row>
    <row r="2332" spans="1:7" x14ac:dyDescent="0.25">
      <c r="B2332" t="s">
        <v>4193</v>
      </c>
      <c r="C2332" s="34" t="s">
        <v>7</v>
      </c>
      <c r="D2332" s="35" t="s">
        <v>8</v>
      </c>
      <c r="E2332" s="34" t="s">
        <v>9</v>
      </c>
    </row>
    <row r="2333" spans="1:7" x14ac:dyDescent="0.25">
      <c r="B2333" t="s">
        <v>4193</v>
      </c>
      <c r="C2333" s="34" t="s">
        <v>10</v>
      </c>
      <c r="D2333" s="35" t="s">
        <v>61</v>
      </c>
      <c r="E2333" s="34" t="s">
        <v>325</v>
      </c>
    </row>
    <row r="2334" spans="1:7" x14ac:dyDescent="0.25">
      <c r="B2334" t="s">
        <v>4193</v>
      </c>
      <c r="C2334" s="34" t="s">
        <v>12</v>
      </c>
      <c r="D2334" s="35" t="s">
        <v>8</v>
      </c>
      <c r="E2334" s="34" t="s">
        <v>326</v>
      </c>
    </row>
    <row r="2335" spans="1:7" x14ac:dyDescent="0.25">
      <c r="B2335" t="s">
        <v>4193</v>
      </c>
      <c r="C2335" s="34" t="s">
        <v>275</v>
      </c>
      <c r="D2335" s="35" t="s">
        <v>21</v>
      </c>
      <c r="E2335" s="34" t="s">
        <v>355</v>
      </c>
    </row>
    <row r="2336" spans="1:7" x14ac:dyDescent="0.25">
      <c r="B2336" t="s">
        <v>4193</v>
      </c>
      <c r="C2336" s="34" t="s">
        <v>356</v>
      </c>
      <c r="D2336" s="35" t="s">
        <v>21</v>
      </c>
      <c r="E2336" s="34" t="s">
        <v>396</v>
      </c>
    </row>
    <row r="2338" spans="1:7" ht="45" customHeight="1" x14ac:dyDescent="0.25">
      <c r="A2338" s="36" t="s">
        <v>4590</v>
      </c>
      <c r="B2338" s="37" t="s">
        <v>4195</v>
      </c>
      <c r="C2338" s="36" t="s">
        <v>398</v>
      </c>
      <c r="D2338" s="36" t="s">
        <v>37</v>
      </c>
      <c r="E2338" s="1" t="s">
        <v>4591</v>
      </c>
      <c r="F2338" s="1" t="s">
        <v>4591</v>
      </c>
      <c r="G2338" s="38">
        <f>SUM(G2339:G2340)</f>
        <v>2</v>
      </c>
    </row>
    <row r="2339" spans="1:7" x14ac:dyDescent="0.25">
      <c r="A2339" s="41"/>
      <c r="B2339" s="41" t="s">
        <v>4201</v>
      </c>
      <c r="C2339" s="42" t="s">
        <v>4202</v>
      </c>
      <c r="D2339" s="42"/>
      <c r="E2339" s="42"/>
      <c r="F2339" s="42"/>
      <c r="G2339" s="43"/>
    </row>
    <row r="2340" spans="1:7" x14ac:dyDescent="0.25">
      <c r="A2340" s="39" t="s">
        <v>4592</v>
      </c>
      <c r="B2340" s="39"/>
      <c r="C2340" s="40">
        <v>2</v>
      </c>
      <c r="D2340" s="40"/>
      <c r="E2340" s="40"/>
      <c r="F2340" s="40"/>
      <c r="G2340" s="40">
        <f>PRODUCT(C2340:F2340)</f>
        <v>2</v>
      </c>
    </row>
    <row r="2342" spans="1:7" ht="45" customHeight="1" x14ac:dyDescent="0.25">
      <c r="A2342" s="36" t="s">
        <v>4593</v>
      </c>
      <c r="B2342" s="37" t="s">
        <v>4195</v>
      </c>
      <c r="C2342" s="36" t="s">
        <v>400</v>
      </c>
      <c r="D2342" s="36" t="s">
        <v>37</v>
      </c>
      <c r="E2342" s="1" t="s">
        <v>4594</v>
      </c>
      <c r="F2342" s="1" t="s">
        <v>4594</v>
      </c>
      <c r="G2342" s="38">
        <f>SUM(G2343:G2344)</f>
        <v>1</v>
      </c>
    </row>
    <row r="2343" spans="1:7" x14ac:dyDescent="0.25">
      <c r="A2343" s="41"/>
      <c r="B2343" s="41" t="s">
        <v>4201</v>
      </c>
      <c r="C2343" s="42" t="s">
        <v>4202</v>
      </c>
      <c r="D2343" s="42"/>
      <c r="E2343" s="42"/>
      <c r="F2343" s="42"/>
      <c r="G2343" s="43"/>
    </row>
    <row r="2344" spans="1:7" x14ac:dyDescent="0.25">
      <c r="A2344" s="39" t="s">
        <v>4595</v>
      </c>
      <c r="B2344" s="39"/>
      <c r="C2344" s="40">
        <v>1</v>
      </c>
      <c r="D2344" s="40"/>
      <c r="E2344" s="40"/>
      <c r="F2344" s="40"/>
      <c r="G2344" s="40">
        <f>PRODUCT(C2344:F2344)</f>
        <v>1</v>
      </c>
    </row>
    <row r="2346" spans="1:7" ht="45" customHeight="1" x14ac:dyDescent="0.25">
      <c r="A2346" s="36" t="s">
        <v>4596</v>
      </c>
      <c r="B2346" s="37" t="s">
        <v>4195</v>
      </c>
      <c r="C2346" s="36" t="s">
        <v>402</v>
      </c>
      <c r="D2346" s="36" t="s">
        <v>37</v>
      </c>
      <c r="E2346" s="1" t="s">
        <v>4597</v>
      </c>
      <c r="F2346" s="1" t="s">
        <v>4597</v>
      </c>
      <c r="G2346" s="38">
        <f>SUM(G2347:G2348)</f>
        <v>2</v>
      </c>
    </row>
    <row r="2347" spans="1:7" x14ac:dyDescent="0.25">
      <c r="A2347" s="41"/>
      <c r="B2347" s="41" t="s">
        <v>4201</v>
      </c>
      <c r="C2347" s="42" t="s">
        <v>4202</v>
      </c>
      <c r="D2347" s="42"/>
      <c r="E2347" s="42"/>
      <c r="F2347" s="42"/>
      <c r="G2347" s="43"/>
    </row>
    <row r="2348" spans="1:7" x14ac:dyDescent="0.25">
      <c r="A2348" s="39" t="s">
        <v>4598</v>
      </c>
      <c r="B2348" s="39"/>
      <c r="C2348" s="40">
        <v>2</v>
      </c>
      <c r="D2348" s="40"/>
      <c r="E2348" s="40"/>
      <c r="F2348" s="40"/>
      <c r="G2348" s="40">
        <f>PRODUCT(C2348:F2348)</f>
        <v>2</v>
      </c>
    </row>
    <row r="2350" spans="1:7" ht="45" customHeight="1" x14ac:dyDescent="0.25">
      <c r="A2350" s="36" t="s">
        <v>4599</v>
      </c>
      <c r="B2350" s="37" t="s">
        <v>4195</v>
      </c>
      <c r="C2350" s="36" t="s">
        <v>404</v>
      </c>
      <c r="D2350" s="36" t="s">
        <v>37</v>
      </c>
      <c r="E2350" s="1" t="s">
        <v>4600</v>
      </c>
      <c r="F2350" s="1" t="s">
        <v>4600</v>
      </c>
      <c r="G2350" s="38">
        <f>SUM(G2351:G2352)</f>
        <v>1</v>
      </c>
    </row>
    <row r="2351" spans="1:7" x14ac:dyDescent="0.25">
      <c r="A2351" s="41"/>
      <c r="B2351" s="41" t="s">
        <v>4201</v>
      </c>
      <c r="C2351" s="42" t="s">
        <v>4202</v>
      </c>
      <c r="D2351" s="42"/>
      <c r="E2351" s="42"/>
      <c r="F2351" s="42"/>
      <c r="G2351" s="43"/>
    </row>
    <row r="2352" spans="1:7" x14ac:dyDescent="0.25">
      <c r="A2352" s="39" t="s">
        <v>4601</v>
      </c>
      <c r="B2352" s="39"/>
      <c r="C2352" s="40">
        <v>1</v>
      </c>
      <c r="D2352" s="40"/>
      <c r="E2352" s="40"/>
      <c r="F2352" s="40"/>
      <c r="G2352" s="40">
        <f>PRODUCT(C2352:F2352)</f>
        <v>1</v>
      </c>
    </row>
    <row r="2354" spans="1:7" ht="45" customHeight="1" x14ac:dyDescent="0.25">
      <c r="A2354" s="36" t="s">
        <v>4602</v>
      </c>
      <c r="B2354" s="37" t="s">
        <v>4195</v>
      </c>
      <c r="C2354" s="36" t="s">
        <v>406</v>
      </c>
      <c r="D2354" s="36" t="s">
        <v>37</v>
      </c>
      <c r="E2354" s="1" t="s">
        <v>4603</v>
      </c>
      <c r="F2354" s="1" t="s">
        <v>4603</v>
      </c>
      <c r="G2354" s="38">
        <f>SUM(G2355:G2356)</f>
        <v>1</v>
      </c>
    </row>
    <row r="2355" spans="1:7" x14ac:dyDescent="0.25">
      <c r="A2355" s="41"/>
      <c r="B2355" s="41" t="s">
        <v>4201</v>
      </c>
      <c r="C2355" s="42" t="s">
        <v>4202</v>
      </c>
      <c r="D2355" s="42"/>
      <c r="E2355" s="42"/>
      <c r="F2355" s="42"/>
      <c r="G2355" s="43"/>
    </row>
    <row r="2356" spans="1:7" x14ac:dyDescent="0.25">
      <c r="A2356" s="39" t="s">
        <v>4604</v>
      </c>
      <c r="B2356" s="39"/>
      <c r="C2356" s="40">
        <v>1</v>
      </c>
      <c r="D2356" s="40"/>
      <c r="E2356" s="40"/>
      <c r="F2356" s="40"/>
      <c r="G2356" s="40">
        <f>PRODUCT(C2356:F2356)</f>
        <v>1</v>
      </c>
    </row>
    <row r="2358" spans="1:7" ht="45" customHeight="1" x14ac:dyDescent="0.25">
      <c r="A2358" s="36" t="s">
        <v>4605</v>
      </c>
      <c r="B2358" s="37" t="s">
        <v>4195</v>
      </c>
      <c r="C2358" s="36" t="s">
        <v>408</v>
      </c>
      <c r="D2358" s="36" t="s">
        <v>42</v>
      </c>
      <c r="E2358" s="1" t="s">
        <v>409</v>
      </c>
      <c r="F2358" s="1" t="s">
        <v>409</v>
      </c>
      <c r="G2358" s="38">
        <f>SUM(G2359:G2369)</f>
        <v>54.100000000000009</v>
      </c>
    </row>
    <row r="2359" spans="1:7" x14ac:dyDescent="0.25">
      <c r="A2359" s="41"/>
      <c r="B2359" s="41" t="s">
        <v>4201</v>
      </c>
      <c r="C2359" s="42" t="s">
        <v>4606</v>
      </c>
      <c r="D2359" s="42" t="s">
        <v>4202</v>
      </c>
      <c r="E2359" s="42" t="s">
        <v>4203</v>
      </c>
      <c r="F2359" s="42"/>
      <c r="G2359" s="43"/>
    </row>
    <row r="2360" spans="1:7" x14ac:dyDescent="0.25">
      <c r="A2360" s="39" t="s">
        <v>4607</v>
      </c>
      <c r="B2360" s="39"/>
      <c r="C2360" s="40">
        <v>2</v>
      </c>
      <c r="D2360" s="40">
        <v>1</v>
      </c>
      <c r="E2360" s="40">
        <v>2.1</v>
      </c>
      <c r="F2360" s="40"/>
      <c r="G2360" s="40">
        <f t="shared" ref="G2360:G2369" si="57">PRODUCT(C2360:F2360)</f>
        <v>4.2</v>
      </c>
    </row>
    <row r="2361" spans="1:7" x14ac:dyDescent="0.25">
      <c r="A2361" s="39"/>
      <c r="B2361" s="39"/>
      <c r="C2361" s="40">
        <v>2</v>
      </c>
      <c r="D2361" s="40">
        <v>2</v>
      </c>
      <c r="E2361" s="40">
        <v>2.2000000000000002</v>
      </c>
      <c r="F2361" s="40"/>
      <c r="G2361" s="40">
        <f t="shared" si="57"/>
        <v>8.8000000000000007</v>
      </c>
    </row>
    <row r="2362" spans="1:7" x14ac:dyDescent="0.25">
      <c r="A2362" s="39" t="s">
        <v>4608</v>
      </c>
      <c r="B2362" s="39"/>
      <c r="C2362" s="40">
        <v>1</v>
      </c>
      <c r="D2362" s="40">
        <v>1</v>
      </c>
      <c r="E2362" s="40">
        <v>1.8</v>
      </c>
      <c r="F2362" s="40"/>
      <c r="G2362" s="40">
        <f t="shared" si="57"/>
        <v>1.8</v>
      </c>
    </row>
    <row r="2363" spans="1:7" x14ac:dyDescent="0.25">
      <c r="A2363" s="39"/>
      <c r="B2363" s="39"/>
      <c r="C2363" s="40">
        <v>1</v>
      </c>
      <c r="D2363" s="40">
        <v>2</v>
      </c>
      <c r="E2363" s="40">
        <v>2.2000000000000002</v>
      </c>
      <c r="F2363" s="40"/>
      <c r="G2363" s="40">
        <f t="shared" si="57"/>
        <v>4.4000000000000004</v>
      </c>
    </row>
    <row r="2364" spans="1:7" x14ac:dyDescent="0.25">
      <c r="A2364" s="39" t="s">
        <v>4609</v>
      </c>
      <c r="B2364" s="39"/>
      <c r="C2364" s="40">
        <v>2</v>
      </c>
      <c r="D2364" s="40">
        <v>1</v>
      </c>
      <c r="E2364" s="40">
        <v>1.6</v>
      </c>
      <c r="F2364" s="40"/>
      <c r="G2364" s="40">
        <f t="shared" si="57"/>
        <v>3.2</v>
      </c>
    </row>
    <row r="2365" spans="1:7" x14ac:dyDescent="0.25">
      <c r="A2365" s="39"/>
      <c r="B2365" s="39"/>
      <c r="C2365" s="40">
        <v>2</v>
      </c>
      <c r="D2365" s="40">
        <v>2</v>
      </c>
      <c r="E2365" s="40">
        <v>2.2000000000000002</v>
      </c>
      <c r="F2365" s="40"/>
      <c r="G2365" s="40">
        <f t="shared" si="57"/>
        <v>8.8000000000000007</v>
      </c>
    </row>
    <row r="2366" spans="1:7" x14ac:dyDescent="0.25">
      <c r="A2366" s="39" t="s">
        <v>4610</v>
      </c>
      <c r="B2366" s="39"/>
      <c r="C2366" s="40">
        <v>2</v>
      </c>
      <c r="D2366" s="40">
        <v>1</v>
      </c>
      <c r="E2366" s="40">
        <v>1.6</v>
      </c>
      <c r="F2366" s="40"/>
      <c r="G2366" s="40">
        <f t="shared" si="57"/>
        <v>3.2</v>
      </c>
    </row>
    <row r="2367" spans="1:7" x14ac:dyDescent="0.25">
      <c r="A2367" s="39"/>
      <c r="B2367" s="39"/>
      <c r="C2367" s="40">
        <v>2</v>
      </c>
      <c r="D2367" s="40">
        <v>2</v>
      </c>
      <c r="E2367" s="40">
        <v>2.2000000000000002</v>
      </c>
      <c r="F2367" s="40"/>
      <c r="G2367" s="40">
        <f t="shared" si="57"/>
        <v>8.8000000000000007</v>
      </c>
    </row>
    <row r="2368" spans="1:7" x14ac:dyDescent="0.25">
      <c r="A2368" s="39" t="s">
        <v>4611</v>
      </c>
      <c r="B2368" s="39"/>
      <c r="C2368" s="40">
        <v>2</v>
      </c>
      <c r="D2368" s="40">
        <v>1</v>
      </c>
      <c r="E2368" s="40">
        <v>1.05</v>
      </c>
      <c r="F2368" s="40"/>
      <c r="G2368" s="40">
        <f t="shared" si="57"/>
        <v>2.1</v>
      </c>
    </row>
    <row r="2369" spans="1:7" x14ac:dyDescent="0.25">
      <c r="A2369" s="39"/>
      <c r="B2369" s="39"/>
      <c r="C2369" s="40">
        <v>2</v>
      </c>
      <c r="D2369" s="40">
        <v>2</v>
      </c>
      <c r="E2369" s="40">
        <v>2.2000000000000002</v>
      </c>
      <c r="F2369" s="40"/>
      <c r="G2369" s="40">
        <f t="shared" si="57"/>
        <v>8.8000000000000007</v>
      </c>
    </row>
    <row r="2371" spans="1:7" x14ac:dyDescent="0.25">
      <c r="B2371" t="s">
        <v>4193</v>
      </c>
      <c r="C2371" s="34" t="s">
        <v>7</v>
      </c>
      <c r="D2371" s="35" t="s">
        <v>8</v>
      </c>
      <c r="E2371" s="34" t="s">
        <v>9</v>
      </c>
    </row>
    <row r="2372" spans="1:7" x14ac:dyDescent="0.25">
      <c r="B2372" t="s">
        <v>4193</v>
      </c>
      <c r="C2372" s="34" t="s">
        <v>10</v>
      </c>
      <c r="D2372" s="35" t="s">
        <v>61</v>
      </c>
      <c r="E2372" s="34" t="s">
        <v>325</v>
      </c>
    </row>
    <row r="2373" spans="1:7" x14ac:dyDescent="0.25">
      <c r="B2373" t="s">
        <v>4193</v>
      </c>
      <c r="C2373" s="34" t="s">
        <v>12</v>
      </c>
      <c r="D2373" s="35" t="s">
        <v>8</v>
      </c>
      <c r="E2373" s="34" t="s">
        <v>326</v>
      </c>
    </row>
    <row r="2374" spans="1:7" x14ac:dyDescent="0.25">
      <c r="B2374" t="s">
        <v>4193</v>
      </c>
      <c r="C2374" s="34" t="s">
        <v>275</v>
      </c>
      <c r="D2374" s="35" t="s">
        <v>21</v>
      </c>
      <c r="E2374" s="34" t="s">
        <v>355</v>
      </c>
    </row>
    <row r="2375" spans="1:7" x14ac:dyDescent="0.25">
      <c r="B2375" t="s">
        <v>4193</v>
      </c>
      <c r="C2375" s="34" t="s">
        <v>356</v>
      </c>
      <c r="D2375" s="35" t="s">
        <v>33</v>
      </c>
      <c r="E2375" s="34" t="s">
        <v>410</v>
      </c>
    </row>
    <row r="2377" spans="1:7" ht="45" customHeight="1" x14ac:dyDescent="0.25">
      <c r="A2377" s="36" t="s">
        <v>4612</v>
      </c>
      <c r="B2377" s="37" t="s">
        <v>4195</v>
      </c>
      <c r="C2377" s="36" t="s">
        <v>412</v>
      </c>
      <c r="D2377" s="36" t="s">
        <v>413</v>
      </c>
      <c r="E2377" s="1" t="s">
        <v>4613</v>
      </c>
      <c r="F2377" s="1" t="s">
        <v>4613</v>
      </c>
      <c r="G2377" s="38">
        <f>SUM(G2378:G2380)</f>
        <v>6</v>
      </c>
    </row>
    <row r="2378" spans="1:7" x14ac:dyDescent="0.25">
      <c r="A2378" s="41" t="s">
        <v>4614</v>
      </c>
      <c r="B2378" s="41" t="s">
        <v>4201</v>
      </c>
      <c r="C2378" s="42" t="s">
        <v>4202</v>
      </c>
      <c r="D2378" s="42"/>
      <c r="E2378" s="42"/>
      <c r="F2378" s="42"/>
      <c r="G2378" s="43"/>
    </row>
    <row r="2379" spans="1:7" x14ac:dyDescent="0.25">
      <c r="A2379" s="39" t="s">
        <v>4389</v>
      </c>
      <c r="B2379" s="39"/>
      <c r="C2379" s="40">
        <v>4</v>
      </c>
      <c r="D2379" s="40"/>
      <c r="E2379" s="40"/>
      <c r="F2379" s="40"/>
      <c r="G2379" s="40">
        <f>PRODUCT(C2379:F2379)</f>
        <v>4</v>
      </c>
    </row>
    <row r="2380" spans="1:7" x14ac:dyDescent="0.25">
      <c r="A2380" s="39" t="s">
        <v>4388</v>
      </c>
      <c r="B2380" s="39"/>
      <c r="C2380" s="40">
        <v>2</v>
      </c>
      <c r="D2380" s="40"/>
      <c r="E2380" s="40"/>
      <c r="F2380" s="40"/>
      <c r="G2380" s="40">
        <f>PRODUCT(C2380:F2380)</f>
        <v>2</v>
      </c>
    </row>
    <row r="2382" spans="1:7" ht="45" customHeight="1" x14ac:dyDescent="0.25">
      <c r="A2382" s="36" t="s">
        <v>4615</v>
      </c>
      <c r="B2382" s="37" t="s">
        <v>4195</v>
      </c>
      <c r="C2382" s="36" t="s">
        <v>408</v>
      </c>
      <c r="D2382" s="36" t="s">
        <v>42</v>
      </c>
      <c r="E2382" s="1" t="s">
        <v>409</v>
      </c>
      <c r="F2382" s="1" t="s">
        <v>409</v>
      </c>
      <c r="G2382" s="38">
        <f>SUM(G2383:G2385)</f>
        <v>55.2</v>
      </c>
    </row>
    <row r="2383" spans="1:7" x14ac:dyDescent="0.25">
      <c r="A2383" s="41"/>
      <c r="B2383" s="41" t="s">
        <v>4201</v>
      </c>
      <c r="C2383" s="42" t="s">
        <v>4606</v>
      </c>
      <c r="D2383" s="42" t="s">
        <v>4202</v>
      </c>
      <c r="E2383" s="42" t="s">
        <v>4203</v>
      </c>
      <c r="F2383" s="42"/>
      <c r="G2383" s="43"/>
    </row>
    <row r="2384" spans="1:7" x14ac:dyDescent="0.25">
      <c r="A2384" s="39" t="s">
        <v>4616</v>
      </c>
      <c r="B2384" s="39"/>
      <c r="C2384" s="40">
        <v>6</v>
      </c>
      <c r="D2384" s="40">
        <v>1</v>
      </c>
      <c r="E2384" s="40">
        <v>2.6</v>
      </c>
      <c r="F2384" s="40"/>
      <c r="G2384" s="40">
        <f>PRODUCT(C2384:F2384)</f>
        <v>15.600000000000001</v>
      </c>
    </row>
    <row r="2385" spans="1:7" x14ac:dyDescent="0.25">
      <c r="A2385" s="39"/>
      <c r="B2385" s="39"/>
      <c r="C2385" s="40">
        <v>6</v>
      </c>
      <c r="D2385" s="40">
        <v>3</v>
      </c>
      <c r="E2385" s="40">
        <v>2.2000000000000002</v>
      </c>
      <c r="F2385" s="40"/>
      <c r="G2385" s="40">
        <f>PRODUCT(C2385:F2385)</f>
        <v>39.6</v>
      </c>
    </row>
    <row r="2387" spans="1:7" x14ac:dyDescent="0.25">
      <c r="B2387" t="s">
        <v>4193</v>
      </c>
      <c r="C2387" s="34" t="s">
        <v>7</v>
      </c>
      <c r="D2387" s="35" t="s">
        <v>8</v>
      </c>
      <c r="E2387" s="34" t="s">
        <v>9</v>
      </c>
    </row>
    <row r="2388" spans="1:7" x14ac:dyDescent="0.25">
      <c r="B2388" t="s">
        <v>4193</v>
      </c>
      <c r="C2388" s="34" t="s">
        <v>10</v>
      </c>
      <c r="D2388" s="35" t="s">
        <v>61</v>
      </c>
      <c r="E2388" s="34" t="s">
        <v>325</v>
      </c>
    </row>
    <row r="2389" spans="1:7" x14ac:dyDescent="0.25">
      <c r="B2389" t="s">
        <v>4193</v>
      </c>
      <c r="C2389" s="34" t="s">
        <v>12</v>
      </c>
      <c r="D2389" s="35" t="s">
        <v>8</v>
      </c>
      <c r="E2389" s="34" t="s">
        <v>326</v>
      </c>
    </row>
    <row r="2390" spans="1:7" x14ac:dyDescent="0.25">
      <c r="B2390" t="s">
        <v>4193</v>
      </c>
      <c r="C2390" s="34" t="s">
        <v>275</v>
      </c>
      <c r="D2390" s="35" t="s">
        <v>21</v>
      </c>
      <c r="E2390" s="34" t="s">
        <v>355</v>
      </c>
    </row>
    <row r="2391" spans="1:7" x14ac:dyDescent="0.25">
      <c r="B2391" t="s">
        <v>4193</v>
      </c>
      <c r="C2391" s="34" t="s">
        <v>356</v>
      </c>
      <c r="D2391" s="35" t="s">
        <v>61</v>
      </c>
      <c r="E2391" s="34" t="s">
        <v>415</v>
      </c>
    </row>
    <row r="2393" spans="1:7" ht="45" customHeight="1" x14ac:dyDescent="0.25">
      <c r="A2393" s="36" t="s">
        <v>4617</v>
      </c>
      <c r="B2393" s="37" t="s">
        <v>4195</v>
      </c>
      <c r="C2393" s="36" t="s">
        <v>417</v>
      </c>
      <c r="D2393" s="36" t="s">
        <v>37</v>
      </c>
      <c r="E2393" s="1" t="s">
        <v>4618</v>
      </c>
      <c r="F2393" s="1" t="s">
        <v>4618</v>
      </c>
      <c r="G2393" s="38">
        <f>SUM(G2394:G2396)</f>
        <v>2</v>
      </c>
    </row>
    <row r="2394" spans="1:7" x14ac:dyDescent="0.25">
      <c r="A2394" s="41"/>
      <c r="B2394" s="41" t="s">
        <v>4201</v>
      </c>
      <c r="C2394" s="42" t="s">
        <v>4202</v>
      </c>
      <c r="D2394" s="42"/>
      <c r="E2394" s="42"/>
      <c r="F2394" s="42"/>
      <c r="G2394" s="43"/>
    </row>
    <row r="2395" spans="1:7" x14ac:dyDescent="0.25">
      <c r="A2395" s="39" t="s">
        <v>4619</v>
      </c>
      <c r="B2395" s="39"/>
      <c r="C2395" s="40">
        <v>1</v>
      </c>
      <c r="D2395" s="40"/>
      <c r="E2395" s="40"/>
      <c r="F2395" s="40"/>
      <c r="G2395" s="40">
        <f>PRODUCT(C2395:F2395)</f>
        <v>1</v>
      </c>
    </row>
    <row r="2396" spans="1:7" x14ac:dyDescent="0.25">
      <c r="A2396" s="39" t="s">
        <v>4620</v>
      </c>
      <c r="B2396" s="39"/>
      <c r="C2396" s="40">
        <v>1</v>
      </c>
      <c r="D2396" s="40"/>
      <c r="E2396" s="40"/>
      <c r="F2396" s="40"/>
      <c r="G2396" s="40">
        <f>PRODUCT(C2396:F2396)</f>
        <v>1</v>
      </c>
    </row>
    <row r="2398" spans="1:7" x14ac:dyDescent="0.25">
      <c r="B2398" t="s">
        <v>4193</v>
      </c>
      <c r="C2398" s="34" t="s">
        <v>7</v>
      </c>
      <c r="D2398" s="35" t="s">
        <v>8</v>
      </c>
      <c r="E2398" s="34" t="s">
        <v>9</v>
      </c>
    </row>
    <row r="2399" spans="1:7" x14ac:dyDescent="0.25">
      <c r="B2399" t="s">
        <v>4193</v>
      </c>
      <c r="C2399" s="34" t="s">
        <v>10</v>
      </c>
      <c r="D2399" s="35" t="s">
        <v>61</v>
      </c>
      <c r="E2399" s="34" t="s">
        <v>325</v>
      </c>
    </row>
    <row r="2400" spans="1:7" x14ac:dyDescent="0.25">
      <c r="B2400" t="s">
        <v>4193</v>
      </c>
      <c r="C2400" s="34" t="s">
        <v>12</v>
      </c>
      <c r="D2400" s="35" t="s">
        <v>8</v>
      </c>
      <c r="E2400" s="34" t="s">
        <v>326</v>
      </c>
    </row>
    <row r="2401" spans="1:7" x14ac:dyDescent="0.25">
      <c r="B2401" t="s">
        <v>4193</v>
      </c>
      <c r="C2401" s="34" t="s">
        <v>275</v>
      </c>
      <c r="D2401" s="35" t="s">
        <v>21</v>
      </c>
      <c r="E2401" s="34" t="s">
        <v>355</v>
      </c>
    </row>
    <row r="2402" spans="1:7" x14ac:dyDescent="0.25">
      <c r="B2402" t="s">
        <v>4193</v>
      </c>
      <c r="C2402" s="34" t="s">
        <v>356</v>
      </c>
      <c r="D2402" s="35" t="s">
        <v>66</v>
      </c>
      <c r="E2402" s="34" t="s">
        <v>419</v>
      </c>
    </row>
    <row r="2404" spans="1:7" ht="45" customHeight="1" x14ac:dyDescent="0.25">
      <c r="A2404" s="36" t="s">
        <v>4621</v>
      </c>
      <c r="B2404" s="37" t="s">
        <v>4195</v>
      </c>
      <c r="C2404" s="36" t="s">
        <v>421</v>
      </c>
      <c r="D2404" s="36" t="s">
        <v>37</v>
      </c>
      <c r="E2404" s="1" t="s">
        <v>4622</v>
      </c>
      <c r="F2404" s="1" t="s">
        <v>4622</v>
      </c>
      <c r="G2404" s="38">
        <f>SUM(G2405:G2406)</f>
        <v>1</v>
      </c>
    </row>
    <row r="2405" spans="1:7" x14ac:dyDescent="0.25">
      <c r="A2405" s="41"/>
      <c r="B2405" s="41" t="s">
        <v>4201</v>
      </c>
      <c r="C2405" s="42" t="s">
        <v>4202</v>
      </c>
      <c r="D2405" s="42"/>
      <c r="E2405" s="42"/>
      <c r="F2405" s="42"/>
      <c r="G2405" s="43"/>
    </row>
    <row r="2406" spans="1:7" x14ac:dyDescent="0.25">
      <c r="A2406" s="39" t="s">
        <v>4623</v>
      </c>
      <c r="B2406" s="39"/>
      <c r="C2406" s="40">
        <v>1</v>
      </c>
      <c r="D2406" s="40"/>
      <c r="E2406" s="40"/>
      <c r="F2406" s="40"/>
      <c r="G2406" s="40">
        <f>PRODUCT(C2406:F2406)</f>
        <v>1</v>
      </c>
    </row>
    <row r="2408" spans="1:7" x14ac:dyDescent="0.25">
      <c r="B2408" t="s">
        <v>4193</v>
      </c>
      <c r="C2408" s="34" t="s">
        <v>7</v>
      </c>
      <c r="D2408" s="35" t="s">
        <v>8</v>
      </c>
      <c r="E2408" s="34" t="s">
        <v>9</v>
      </c>
    </row>
    <row r="2409" spans="1:7" x14ac:dyDescent="0.25">
      <c r="B2409" t="s">
        <v>4193</v>
      </c>
      <c r="C2409" s="34" t="s">
        <v>10</v>
      </c>
      <c r="D2409" s="35" t="s">
        <v>61</v>
      </c>
      <c r="E2409" s="34" t="s">
        <v>325</v>
      </c>
    </row>
    <row r="2410" spans="1:7" x14ac:dyDescent="0.25">
      <c r="B2410" t="s">
        <v>4193</v>
      </c>
      <c r="C2410" s="34" t="s">
        <v>12</v>
      </c>
      <c r="D2410" s="35" t="s">
        <v>8</v>
      </c>
      <c r="E2410" s="34" t="s">
        <v>326</v>
      </c>
    </row>
    <row r="2411" spans="1:7" x14ac:dyDescent="0.25">
      <c r="B2411" t="s">
        <v>4193</v>
      </c>
      <c r="C2411" s="34" t="s">
        <v>275</v>
      </c>
      <c r="D2411" s="35" t="s">
        <v>21</v>
      </c>
      <c r="E2411" s="34" t="s">
        <v>355</v>
      </c>
    </row>
    <row r="2412" spans="1:7" x14ac:dyDescent="0.25">
      <c r="B2412" t="s">
        <v>4193</v>
      </c>
      <c r="C2412" s="34" t="s">
        <v>356</v>
      </c>
      <c r="D2412" s="35" t="s">
        <v>311</v>
      </c>
      <c r="E2412" s="34" t="s">
        <v>423</v>
      </c>
    </row>
    <row r="2414" spans="1:7" ht="45" customHeight="1" x14ac:dyDescent="0.25">
      <c r="A2414" s="36" t="s">
        <v>4624</v>
      </c>
      <c r="B2414" s="37" t="s">
        <v>4195</v>
      </c>
      <c r="C2414" s="36" t="s">
        <v>425</v>
      </c>
      <c r="D2414" s="36" t="s">
        <v>37</v>
      </c>
      <c r="E2414" s="1" t="s">
        <v>4625</v>
      </c>
      <c r="F2414" s="1" t="s">
        <v>4625</v>
      </c>
      <c r="G2414" s="38">
        <f>SUM(G2415:G2416)</f>
        <v>5</v>
      </c>
    </row>
    <row r="2415" spans="1:7" x14ac:dyDescent="0.25">
      <c r="A2415" s="41"/>
      <c r="B2415" s="41" t="s">
        <v>4201</v>
      </c>
      <c r="C2415" s="42" t="s">
        <v>4202</v>
      </c>
      <c r="D2415" s="42" t="s">
        <v>4203</v>
      </c>
      <c r="E2415" s="42" t="s">
        <v>4211</v>
      </c>
      <c r="F2415" s="42" t="s">
        <v>4225</v>
      </c>
      <c r="G2415" s="43"/>
    </row>
    <row r="2416" spans="1:7" x14ac:dyDescent="0.25">
      <c r="A2416" s="39" t="s">
        <v>4626</v>
      </c>
      <c r="B2416" s="39"/>
      <c r="C2416" s="40">
        <v>5</v>
      </c>
      <c r="D2416" s="40"/>
      <c r="E2416" s="40"/>
      <c r="F2416" s="40"/>
      <c r="G2416" s="40">
        <f>PRODUCT(C2416:F2416)</f>
        <v>5</v>
      </c>
    </row>
    <row r="2418" spans="1:7" ht="45" customHeight="1" x14ac:dyDescent="0.25">
      <c r="A2418" s="36" t="s">
        <v>4627</v>
      </c>
      <c r="B2418" s="37" t="s">
        <v>4195</v>
      </c>
      <c r="C2418" s="36" t="s">
        <v>427</v>
      </c>
      <c r="D2418" s="36" t="s">
        <v>37</v>
      </c>
      <c r="E2418" s="1" t="s">
        <v>4628</v>
      </c>
      <c r="F2418" s="1" t="s">
        <v>4628</v>
      </c>
      <c r="G2418" s="38">
        <f>SUM(G2419:G2420)</f>
        <v>4</v>
      </c>
    </row>
    <row r="2419" spans="1:7" x14ac:dyDescent="0.25">
      <c r="A2419" s="41"/>
      <c r="B2419" s="41" t="s">
        <v>4201</v>
      </c>
      <c r="C2419" s="42" t="s">
        <v>4202</v>
      </c>
      <c r="D2419" s="42" t="s">
        <v>4203</v>
      </c>
      <c r="E2419" s="42" t="s">
        <v>4211</v>
      </c>
      <c r="F2419" s="42" t="s">
        <v>4225</v>
      </c>
      <c r="G2419" s="43"/>
    </row>
    <row r="2420" spans="1:7" x14ac:dyDescent="0.25">
      <c r="A2420" s="39" t="s">
        <v>4629</v>
      </c>
      <c r="B2420" s="39"/>
      <c r="C2420" s="40">
        <v>4</v>
      </c>
      <c r="D2420" s="40"/>
      <c r="E2420" s="40"/>
      <c r="F2420" s="40"/>
      <c r="G2420" s="40">
        <f>PRODUCT(C2420:F2420)</f>
        <v>4</v>
      </c>
    </row>
    <row r="2422" spans="1:7" x14ac:dyDescent="0.25">
      <c r="B2422" t="s">
        <v>4193</v>
      </c>
      <c r="C2422" s="34" t="s">
        <v>7</v>
      </c>
      <c r="D2422" s="35" t="s">
        <v>8</v>
      </c>
      <c r="E2422" s="34" t="s">
        <v>9</v>
      </c>
    </row>
    <row r="2423" spans="1:7" x14ac:dyDescent="0.25">
      <c r="B2423" t="s">
        <v>4193</v>
      </c>
      <c r="C2423" s="34" t="s">
        <v>10</v>
      </c>
      <c r="D2423" s="35" t="s">
        <v>61</v>
      </c>
      <c r="E2423" s="34" t="s">
        <v>325</v>
      </c>
    </row>
    <row r="2424" spans="1:7" x14ac:dyDescent="0.25">
      <c r="B2424" t="s">
        <v>4193</v>
      </c>
      <c r="C2424" s="34" t="s">
        <v>12</v>
      </c>
      <c r="D2424" s="35" t="s">
        <v>8</v>
      </c>
      <c r="E2424" s="34" t="s">
        <v>326</v>
      </c>
    </row>
    <row r="2425" spans="1:7" x14ac:dyDescent="0.25">
      <c r="B2425" t="s">
        <v>4193</v>
      </c>
      <c r="C2425" s="34" t="s">
        <v>275</v>
      </c>
      <c r="D2425" s="35" t="s">
        <v>21</v>
      </c>
      <c r="E2425" s="34" t="s">
        <v>355</v>
      </c>
    </row>
    <row r="2426" spans="1:7" x14ac:dyDescent="0.25">
      <c r="B2426" t="s">
        <v>4193</v>
      </c>
      <c r="C2426" s="34" t="s">
        <v>356</v>
      </c>
      <c r="D2426" s="35" t="s">
        <v>429</v>
      </c>
      <c r="E2426" s="34" t="s">
        <v>430</v>
      </c>
    </row>
    <row r="2428" spans="1:7" ht="45" customHeight="1" x14ac:dyDescent="0.25">
      <c r="A2428" s="36" t="s">
        <v>4630</v>
      </c>
      <c r="B2428" s="37" t="s">
        <v>4195</v>
      </c>
      <c r="C2428" s="36" t="s">
        <v>432</v>
      </c>
      <c r="D2428" s="36" t="s">
        <v>16</v>
      </c>
      <c r="E2428" s="1" t="s">
        <v>433</v>
      </c>
      <c r="F2428" s="1" t="s">
        <v>433</v>
      </c>
      <c r="G2428" s="38">
        <f>SUM(G2429:G2431)</f>
        <v>12.48</v>
      </c>
    </row>
    <row r="2429" spans="1:7" x14ac:dyDescent="0.25">
      <c r="A2429" s="41"/>
      <c r="B2429" s="41" t="s">
        <v>4201</v>
      </c>
      <c r="C2429" s="42" t="s">
        <v>4202</v>
      </c>
      <c r="D2429" s="42" t="s">
        <v>4203</v>
      </c>
      <c r="E2429" s="42" t="s">
        <v>4225</v>
      </c>
      <c r="F2429" s="42"/>
      <c r="G2429" s="43"/>
    </row>
    <row r="2430" spans="1:7" x14ac:dyDescent="0.25">
      <c r="A2430" s="39"/>
      <c r="B2430" s="39"/>
      <c r="C2430" s="40">
        <v>3</v>
      </c>
      <c r="D2430" s="40">
        <v>0.6</v>
      </c>
      <c r="E2430" s="40">
        <v>2.6</v>
      </c>
      <c r="F2430" s="40"/>
      <c r="G2430" s="40">
        <f>PRODUCT(C2430:F2430)</f>
        <v>4.68</v>
      </c>
    </row>
    <row r="2431" spans="1:7" x14ac:dyDescent="0.25">
      <c r="A2431" s="39"/>
      <c r="B2431" s="39"/>
      <c r="C2431" s="40">
        <v>1</v>
      </c>
      <c r="D2431" s="40">
        <v>3</v>
      </c>
      <c r="E2431" s="40">
        <v>2.6</v>
      </c>
      <c r="F2431" s="40"/>
      <c r="G2431" s="40">
        <f>PRODUCT(C2431:F2431)</f>
        <v>7.8000000000000007</v>
      </c>
    </row>
    <row r="2433" spans="1:7" ht="45" customHeight="1" x14ac:dyDescent="0.25">
      <c r="A2433" s="36" t="s">
        <v>4631</v>
      </c>
      <c r="B2433" s="37" t="s">
        <v>4195</v>
      </c>
      <c r="C2433" s="36" t="s">
        <v>434</v>
      </c>
      <c r="D2433" s="36" t="s">
        <v>16</v>
      </c>
      <c r="E2433" s="1" t="s">
        <v>435</v>
      </c>
      <c r="F2433" s="1" t="s">
        <v>435</v>
      </c>
      <c r="G2433" s="38">
        <f>SUM(G2434:G2435)</f>
        <v>21.06</v>
      </c>
    </row>
    <row r="2434" spans="1:7" x14ac:dyDescent="0.25">
      <c r="A2434" s="41"/>
      <c r="B2434" s="41" t="s">
        <v>4201</v>
      </c>
      <c r="C2434" s="42" t="s">
        <v>4202</v>
      </c>
      <c r="D2434" s="42" t="s">
        <v>4203</v>
      </c>
      <c r="E2434" s="42" t="s">
        <v>4225</v>
      </c>
      <c r="F2434" s="42"/>
      <c r="G2434" s="43"/>
    </row>
    <row r="2435" spans="1:7" x14ac:dyDescent="0.25">
      <c r="A2435" s="39" t="s">
        <v>4632</v>
      </c>
      <c r="B2435" s="39"/>
      <c r="C2435" s="40">
        <v>9</v>
      </c>
      <c r="D2435" s="40">
        <v>0.9</v>
      </c>
      <c r="E2435" s="40">
        <v>2.6</v>
      </c>
      <c r="F2435" s="40"/>
      <c r="G2435" s="40">
        <f>PRODUCT(C2435:F2435)</f>
        <v>21.06</v>
      </c>
    </row>
    <row r="2437" spans="1:7" x14ac:dyDescent="0.25">
      <c r="B2437" t="s">
        <v>4193</v>
      </c>
      <c r="C2437" s="34" t="s">
        <v>7</v>
      </c>
      <c r="D2437" s="35" t="s">
        <v>8</v>
      </c>
      <c r="E2437" s="34" t="s">
        <v>9</v>
      </c>
    </row>
    <row r="2438" spans="1:7" x14ac:dyDescent="0.25">
      <c r="B2438" t="s">
        <v>4193</v>
      </c>
      <c r="C2438" s="34" t="s">
        <v>10</v>
      </c>
      <c r="D2438" s="35" t="s">
        <v>61</v>
      </c>
      <c r="E2438" s="34" t="s">
        <v>325</v>
      </c>
    </row>
    <row r="2439" spans="1:7" x14ac:dyDescent="0.25">
      <c r="B2439" t="s">
        <v>4193</v>
      </c>
      <c r="C2439" s="34" t="s">
        <v>12</v>
      </c>
      <c r="D2439" s="35" t="s">
        <v>8</v>
      </c>
      <c r="E2439" s="34" t="s">
        <v>326</v>
      </c>
    </row>
    <row r="2440" spans="1:7" x14ac:dyDescent="0.25">
      <c r="B2440" t="s">
        <v>4193</v>
      </c>
      <c r="C2440" s="34" t="s">
        <v>275</v>
      </c>
      <c r="D2440" s="35" t="s">
        <v>66</v>
      </c>
      <c r="E2440" s="34" t="s">
        <v>436</v>
      </c>
    </row>
    <row r="2442" spans="1:7" ht="45" customHeight="1" x14ac:dyDescent="0.25">
      <c r="A2442" s="36" t="s">
        <v>4633</v>
      </c>
      <c r="B2442" s="37" t="s">
        <v>4195</v>
      </c>
      <c r="C2442" s="36" t="s">
        <v>438</v>
      </c>
      <c r="D2442" s="36" t="s">
        <v>16</v>
      </c>
      <c r="E2442" s="1" t="s">
        <v>4634</v>
      </c>
      <c r="F2442" s="1" t="s">
        <v>4634</v>
      </c>
      <c r="G2442" s="38">
        <f>SUM(G2443:G2467)</f>
        <v>106.96310000000001</v>
      </c>
    </row>
    <row r="2443" spans="1:7" x14ac:dyDescent="0.25">
      <c r="A2443" s="39" t="s">
        <v>4405</v>
      </c>
      <c r="B2443" s="39"/>
      <c r="C2443" s="40"/>
      <c r="D2443" s="40"/>
      <c r="E2443" s="40"/>
      <c r="F2443" s="40"/>
      <c r="G2443" s="40"/>
    </row>
    <row r="2444" spans="1:7" x14ac:dyDescent="0.25">
      <c r="A2444" s="39" t="s">
        <v>4635</v>
      </c>
      <c r="B2444" s="39"/>
      <c r="C2444" s="40"/>
      <c r="D2444" s="40">
        <v>5.75</v>
      </c>
      <c r="E2444" s="40">
        <v>3.2</v>
      </c>
      <c r="F2444" s="40"/>
      <c r="G2444" s="40">
        <f>PRODUCT(C2444:F2444)</f>
        <v>18.400000000000002</v>
      </c>
    </row>
    <row r="2445" spans="1:7" x14ac:dyDescent="0.25">
      <c r="A2445" s="39" t="s">
        <v>4494</v>
      </c>
      <c r="B2445" s="39"/>
      <c r="C2445" s="40"/>
      <c r="D2445" s="40"/>
      <c r="E2445" s="40"/>
      <c r="F2445" s="40"/>
      <c r="G2445" s="40"/>
    </row>
    <row r="2446" spans="1:7" x14ac:dyDescent="0.25">
      <c r="A2446" s="39" t="s">
        <v>4495</v>
      </c>
      <c r="B2446" s="39"/>
      <c r="C2446" s="40"/>
      <c r="D2446" s="40">
        <v>5.7</v>
      </c>
      <c r="E2446" s="40">
        <v>2.17</v>
      </c>
      <c r="F2446" s="40"/>
      <c r="G2446" s="40">
        <f t="shared" ref="G2446:G2467" si="58">PRODUCT(C2446:F2446)</f>
        <v>12.369</v>
      </c>
    </row>
    <row r="2447" spans="1:7" x14ac:dyDescent="0.25">
      <c r="A2447" s="39"/>
      <c r="B2447" s="39"/>
      <c r="C2447" s="40">
        <v>2</v>
      </c>
      <c r="D2447" s="40">
        <v>0.36</v>
      </c>
      <c r="E2447" s="40">
        <v>2.17</v>
      </c>
      <c r="F2447" s="40"/>
      <c r="G2447" s="40">
        <f t="shared" si="58"/>
        <v>1.5623999999999998</v>
      </c>
    </row>
    <row r="2448" spans="1:7" x14ac:dyDescent="0.25">
      <c r="A2448" s="39"/>
      <c r="B2448" s="39"/>
      <c r="C2448" s="40"/>
      <c r="D2448" s="40">
        <v>0.55000000000000004</v>
      </c>
      <c r="E2448" s="40">
        <v>2.17</v>
      </c>
      <c r="F2448" s="40"/>
      <c r="G2448" s="40">
        <f t="shared" si="58"/>
        <v>1.1935</v>
      </c>
    </row>
    <row r="2449" spans="1:7" x14ac:dyDescent="0.25">
      <c r="A2449" s="39"/>
      <c r="B2449" s="39"/>
      <c r="C2449" s="40"/>
      <c r="D2449" s="40">
        <v>1.8</v>
      </c>
      <c r="E2449" s="40">
        <v>0.43</v>
      </c>
      <c r="F2449" s="40"/>
      <c r="G2449" s="40">
        <f t="shared" si="58"/>
        <v>0.77400000000000002</v>
      </c>
    </row>
    <row r="2450" spans="1:7" x14ac:dyDescent="0.25">
      <c r="A2450" s="39"/>
      <c r="B2450" s="39"/>
      <c r="C2450" s="40"/>
      <c r="D2450" s="40">
        <v>5.95</v>
      </c>
      <c r="E2450" s="40">
        <v>2.17</v>
      </c>
      <c r="F2450" s="40"/>
      <c r="G2450" s="40">
        <f t="shared" si="58"/>
        <v>12.9115</v>
      </c>
    </row>
    <row r="2451" spans="1:7" x14ac:dyDescent="0.25">
      <c r="A2451" s="39"/>
      <c r="B2451" s="39"/>
      <c r="C2451" s="40"/>
      <c r="D2451" s="40">
        <v>0.4</v>
      </c>
      <c r="E2451" s="40">
        <v>2.17</v>
      </c>
      <c r="F2451" s="40"/>
      <c r="G2451" s="40">
        <f t="shared" si="58"/>
        <v>0.86799999999999999</v>
      </c>
    </row>
    <row r="2452" spans="1:7" x14ac:dyDescent="0.25">
      <c r="A2452" s="39"/>
      <c r="B2452" s="39"/>
      <c r="C2452" s="40"/>
      <c r="D2452" s="40">
        <v>0.09</v>
      </c>
      <c r="E2452" s="40">
        <v>2.17</v>
      </c>
      <c r="F2452" s="40"/>
      <c r="G2452" s="40">
        <f t="shared" si="58"/>
        <v>0.19529999999999997</v>
      </c>
    </row>
    <row r="2453" spans="1:7" x14ac:dyDescent="0.25">
      <c r="A2453" s="39"/>
      <c r="B2453" s="39"/>
      <c r="C2453" s="40"/>
      <c r="D2453" s="40">
        <v>0.25</v>
      </c>
      <c r="E2453" s="40">
        <v>2.17</v>
      </c>
      <c r="F2453" s="40"/>
      <c r="G2453" s="40">
        <f t="shared" si="58"/>
        <v>0.54249999999999998</v>
      </c>
    </row>
    <row r="2454" spans="1:7" x14ac:dyDescent="0.25">
      <c r="A2454" s="39"/>
      <c r="B2454" s="39"/>
      <c r="C2454" s="40"/>
      <c r="D2454" s="40">
        <v>1.8</v>
      </c>
      <c r="E2454" s="40">
        <v>4.13</v>
      </c>
      <c r="F2454" s="40"/>
      <c r="G2454" s="40">
        <f t="shared" si="58"/>
        <v>7.4340000000000002</v>
      </c>
    </row>
    <row r="2455" spans="1:7" x14ac:dyDescent="0.25">
      <c r="A2455" s="39"/>
      <c r="B2455" s="39"/>
      <c r="C2455" s="40"/>
      <c r="D2455" s="40">
        <v>0.3</v>
      </c>
      <c r="E2455" s="40">
        <v>2.17</v>
      </c>
      <c r="F2455" s="40"/>
      <c r="G2455" s="40">
        <f t="shared" si="58"/>
        <v>0.65099999999999991</v>
      </c>
    </row>
    <row r="2456" spans="1:7" x14ac:dyDescent="0.25">
      <c r="A2456" s="39"/>
      <c r="B2456" s="39"/>
      <c r="C2456" s="40"/>
      <c r="D2456" s="40">
        <v>1.63</v>
      </c>
      <c r="E2456" s="40">
        <v>2.17</v>
      </c>
      <c r="F2456" s="40"/>
      <c r="G2456" s="40">
        <f t="shared" si="58"/>
        <v>3.5370999999999997</v>
      </c>
    </row>
    <row r="2457" spans="1:7" x14ac:dyDescent="0.25">
      <c r="A2457" s="39"/>
      <c r="B2457" s="39"/>
      <c r="C2457" s="40"/>
      <c r="D2457" s="40">
        <v>3.46</v>
      </c>
      <c r="E2457" s="40">
        <v>2.17</v>
      </c>
      <c r="F2457" s="40"/>
      <c r="G2457" s="40">
        <f t="shared" si="58"/>
        <v>7.5081999999999995</v>
      </c>
    </row>
    <row r="2458" spans="1:7" x14ac:dyDescent="0.25">
      <c r="A2458" s="39"/>
      <c r="B2458" s="39"/>
      <c r="C2458" s="40"/>
      <c r="D2458" s="40">
        <v>3.06</v>
      </c>
      <c r="E2458" s="40">
        <v>2.17</v>
      </c>
      <c r="F2458" s="40"/>
      <c r="G2458" s="40">
        <f t="shared" si="58"/>
        <v>6.6402000000000001</v>
      </c>
    </row>
    <row r="2459" spans="1:7" x14ac:dyDescent="0.25">
      <c r="A2459" s="39"/>
      <c r="B2459" s="39"/>
      <c r="C2459" s="40"/>
      <c r="D2459" s="40">
        <v>1</v>
      </c>
      <c r="E2459" s="40">
        <v>2.17</v>
      </c>
      <c r="F2459" s="40"/>
      <c r="G2459" s="40">
        <f t="shared" si="58"/>
        <v>2.17</v>
      </c>
    </row>
    <row r="2460" spans="1:7" x14ac:dyDescent="0.25">
      <c r="A2460" s="39"/>
      <c r="B2460" s="39"/>
      <c r="C2460" s="40"/>
      <c r="D2460" s="40">
        <v>2.17</v>
      </c>
      <c r="E2460" s="40">
        <v>2.17</v>
      </c>
      <c r="F2460" s="40"/>
      <c r="G2460" s="40">
        <f t="shared" si="58"/>
        <v>4.7088999999999999</v>
      </c>
    </row>
    <row r="2461" spans="1:7" x14ac:dyDescent="0.25">
      <c r="A2461" s="39"/>
      <c r="B2461" s="39"/>
      <c r="C2461" s="40"/>
      <c r="D2461" s="40">
        <v>1</v>
      </c>
      <c r="E2461" s="40">
        <v>2.17</v>
      </c>
      <c r="F2461" s="40"/>
      <c r="G2461" s="40">
        <f t="shared" si="58"/>
        <v>2.17</v>
      </c>
    </row>
    <row r="2462" spans="1:7" x14ac:dyDescent="0.25">
      <c r="A2462" s="39"/>
      <c r="B2462" s="39"/>
      <c r="C2462" s="40"/>
      <c r="D2462" s="40">
        <v>0.12</v>
      </c>
      <c r="E2462" s="40">
        <v>2.17</v>
      </c>
      <c r="F2462" s="40"/>
      <c r="G2462" s="40">
        <f t="shared" si="58"/>
        <v>0.26039999999999996</v>
      </c>
    </row>
    <row r="2463" spans="1:7" x14ac:dyDescent="0.25">
      <c r="A2463" s="39"/>
      <c r="B2463" s="39"/>
      <c r="C2463" s="40"/>
      <c r="D2463" s="40">
        <v>1.85</v>
      </c>
      <c r="E2463" s="40">
        <v>2.17</v>
      </c>
      <c r="F2463" s="40"/>
      <c r="G2463" s="40">
        <f t="shared" si="58"/>
        <v>4.0145</v>
      </c>
    </row>
    <row r="2464" spans="1:7" x14ac:dyDescent="0.25">
      <c r="A2464" s="39"/>
      <c r="B2464" s="39"/>
      <c r="C2464" s="40"/>
      <c r="D2464" s="40">
        <v>0.82</v>
      </c>
      <c r="E2464" s="40">
        <v>2.17</v>
      </c>
      <c r="F2464" s="40"/>
      <c r="G2464" s="40">
        <f t="shared" si="58"/>
        <v>1.7793999999999999</v>
      </c>
    </row>
    <row r="2465" spans="1:7" x14ac:dyDescent="0.25">
      <c r="A2465" s="39"/>
      <c r="B2465" s="39"/>
      <c r="C2465" s="40"/>
      <c r="D2465" s="40">
        <v>1.1299999999999999</v>
      </c>
      <c r="E2465" s="40">
        <v>2.17</v>
      </c>
      <c r="F2465" s="40"/>
      <c r="G2465" s="40">
        <f t="shared" si="58"/>
        <v>2.4520999999999997</v>
      </c>
    </row>
    <row r="2466" spans="1:7" x14ac:dyDescent="0.25">
      <c r="A2466" s="39"/>
      <c r="B2466" s="39"/>
      <c r="C2466" s="40"/>
      <c r="D2466" s="40">
        <v>0.57999999999999996</v>
      </c>
      <c r="E2466" s="40">
        <v>2.17</v>
      </c>
      <c r="F2466" s="40"/>
      <c r="G2466" s="40">
        <f t="shared" si="58"/>
        <v>1.2585999999999999</v>
      </c>
    </row>
    <row r="2467" spans="1:7" x14ac:dyDescent="0.25">
      <c r="A2467" s="39" t="s">
        <v>4511</v>
      </c>
      <c r="B2467" s="39"/>
      <c r="C2467" s="40"/>
      <c r="D2467" s="40">
        <v>6.25</v>
      </c>
      <c r="E2467" s="40">
        <v>2.17</v>
      </c>
      <c r="F2467" s="40"/>
      <c r="G2467" s="40">
        <f t="shared" si="58"/>
        <v>13.5625</v>
      </c>
    </row>
    <row r="2469" spans="1:7" ht="45" customHeight="1" x14ac:dyDescent="0.25">
      <c r="A2469" s="36" t="s">
        <v>4636</v>
      </c>
      <c r="B2469" s="37" t="s">
        <v>4195</v>
      </c>
      <c r="C2469" s="36" t="s">
        <v>440</v>
      </c>
      <c r="D2469" s="36" t="s">
        <v>16</v>
      </c>
      <c r="E2469" s="1" t="s">
        <v>4637</v>
      </c>
      <c r="F2469" s="1" t="s">
        <v>4637</v>
      </c>
      <c r="G2469" s="38">
        <f>SUM(G2470:G2515)</f>
        <v>122.52</v>
      </c>
    </row>
    <row r="2470" spans="1:7" x14ac:dyDescent="0.25">
      <c r="A2470" s="39" t="s">
        <v>4405</v>
      </c>
      <c r="B2470" s="39"/>
      <c r="C2470" s="40"/>
      <c r="D2470" s="40"/>
      <c r="E2470" s="40"/>
      <c r="F2470" s="40"/>
      <c r="G2470" s="40"/>
    </row>
    <row r="2471" spans="1:7" x14ac:dyDescent="0.25">
      <c r="A2471" s="39" t="s">
        <v>4524</v>
      </c>
      <c r="B2471" s="39"/>
      <c r="C2471" s="40">
        <v>2</v>
      </c>
      <c r="D2471" s="40">
        <v>1</v>
      </c>
      <c r="E2471" s="40">
        <v>2.17</v>
      </c>
      <c r="F2471" s="40"/>
      <c r="G2471" s="40">
        <f t="shared" ref="G2471:G2493" si="59">PRODUCT(C2471:F2471)</f>
        <v>4.34</v>
      </c>
    </row>
    <row r="2472" spans="1:7" x14ac:dyDescent="0.25">
      <c r="A2472" s="39" t="s">
        <v>4479</v>
      </c>
      <c r="B2472" s="39"/>
      <c r="C2472" s="40"/>
      <c r="D2472" s="40">
        <v>0.12</v>
      </c>
      <c r="E2472" s="40"/>
      <c r="F2472" s="40"/>
      <c r="G2472" s="40">
        <f t="shared" si="59"/>
        <v>0.12</v>
      </c>
    </row>
    <row r="2473" spans="1:7" x14ac:dyDescent="0.25">
      <c r="A2473" s="39"/>
      <c r="B2473" s="39"/>
      <c r="C2473" s="40"/>
      <c r="D2473" s="40">
        <v>6.07</v>
      </c>
      <c r="E2473" s="40"/>
      <c r="F2473" s="40"/>
      <c r="G2473" s="40">
        <f t="shared" si="59"/>
        <v>6.07</v>
      </c>
    </row>
    <row r="2474" spans="1:7" x14ac:dyDescent="0.25">
      <c r="A2474" s="39"/>
      <c r="B2474" s="39"/>
      <c r="C2474" s="40"/>
      <c r="D2474" s="40">
        <v>5.47</v>
      </c>
      <c r="E2474" s="40"/>
      <c r="F2474" s="40"/>
      <c r="G2474" s="40">
        <f t="shared" si="59"/>
        <v>5.47</v>
      </c>
    </row>
    <row r="2475" spans="1:7" x14ac:dyDescent="0.25">
      <c r="A2475" s="39"/>
      <c r="B2475" s="39"/>
      <c r="C2475" s="40"/>
      <c r="D2475" s="40">
        <v>6.45</v>
      </c>
      <c r="E2475" s="40"/>
      <c r="F2475" s="40"/>
      <c r="G2475" s="40">
        <f t="shared" si="59"/>
        <v>6.45</v>
      </c>
    </row>
    <row r="2476" spans="1:7" x14ac:dyDescent="0.25">
      <c r="A2476" s="39"/>
      <c r="B2476" s="39"/>
      <c r="C2476" s="40"/>
      <c r="D2476" s="40">
        <v>5.45</v>
      </c>
      <c r="E2476" s="40"/>
      <c r="F2476" s="40"/>
      <c r="G2476" s="40">
        <f t="shared" si="59"/>
        <v>5.45</v>
      </c>
    </row>
    <row r="2477" spans="1:7" x14ac:dyDescent="0.25">
      <c r="A2477" s="39"/>
      <c r="B2477" s="39"/>
      <c r="C2477" s="40"/>
      <c r="D2477" s="40">
        <v>1.05</v>
      </c>
      <c r="E2477" s="40"/>
      <c r="F2477" s="40"/>
      <c r="G2477" s="40">
        <f t="shared" si="59"/>
        <v>1.05</v>
      </c>
    </row>
    <row r="2478" spans="1:7" x14ac:dyDescent="0.25">
      <c r="A2478" s="39"/>
      <c r="B2478" s="39"/>
      <c r="C2478" s="40"/>
      <c r="D2478" s="40">
        <v>1.05</v>
      </c>
      <c r="E2478" s="40"/>
      <c r="F2478" s="40"/>
      <c r="G2478" s="40">
        <f t="shared" si="59"/>
        <v>1.05</v>
      </c>
    </row>
    <row r="2479" spans="1:7" x14ac:dyDescent="0.25">
      <c r="A2479" s="39"/>
      <c r="B2479" s="39"/>
      <c r="C2479" s="40"/>
      <c r="D2479" s="40">
        <v>5.45</v>
      </c>
      <c r="E2479" s="40"/>
      <c r="F2479" s="40"/>
      <c r="G2479" s="40">
        <f t="shared" si="59"/>
        <v>5.45</v>
      </c>
    </row>
    <row r="2480" spans="1:7" x14ac:dyDescent="0.25">
      <c r="A2480" s="39"/>
      <c r="B2480" s="39"/>
      <c r="C2480" s="40"/>
      <c r="D2480" s="40">
        <v>4.97</v>
      </c>
      <c r="E2480" s="40"/>
      <c r="F2480" s="40"/>
      <c r="G2480" s="40">
        <f t="shared" si="59"/>
        <v>4.97</v>
      </c>
    </row>
    <row r="2481" spans="1:7" x14ac:dyDescent="0.25">
      <c r="A2481" s="39"/>
      <c r="B2481" s="39"/>
      <c r="C2481" s="40"/>
      <c r="D2481" s="40">
        <v>0.27</v>
      </c>
      <c r="E2481" s="40"/>
      <c r="F2481" s="40"/>
      <c r="G2481" s="40">
        <f t="shared" si="59"/>
        <v>0.27</v>
      </c>
    </row>
    <row r="2482" spans="1:7" x14ac:dyDescent="0.25">
      <c r="A2482" s="39"/>
      <c r="B2482" s="39"/>
      <c r="C2482" s="40"/>
      <c r="D2482" s="40">
        <v>3.41</v>
      </c>
      <c r="E2482" s="40"/>
      <c r="F2482" s="40"/>
      <c r="G2482" s="40">
        <f t="shared" si="59"/>
        <v>3.41</v>
      </c>
    </row>
    <row r="2483" spans="1:7" x14ac:dyDescent="0.25">
      <c r="A2483" s="39"/>
      <c r="B2483" s="39"/>
      <c r="C2483" s="40"/>
      <c r="D2483" s="40">
        <v>0.12</v>
      </c>
      <c r="E2483" s="40"/>
      <c r="F2483" s="40"/>
      <c r="G2483" s="40">
        <f t="shared" si="59"/>
        <v>0.12</v>
      </c>
    </row>
    <row r="2484" spans="1:7" x14ac:dyDescent="0.25">
      <c r="A2484" s="39"/>
      <c r="B2484" s="39"/>
      <c r="C2484" s="40"/>
      <c r="D2484" s="40">
        <v>3.41</v>
      </c>
      <c r="E2484" s="40"/>
      <c r="F2484" s="40"/>
      <c r="G2484" s="40">
        <f t="shared" si="59"/>
        <v>3.41</v>
      </c>
    </row>
    <row r="2485" spans="1:7" x14ac:dyDescent="0.25">
      <c r="A2485" s="39"/>
      <c r="B2485" s="39"/>
      <c r="C2485" s="40"/>
      <c r="D2485" s="40">
        <v>0.93</v>
      </c>
      <c r="E2485" s="40"/>
      <c r="F2485" s="40"/>
      <c r="G2485" s="40">
        <f t="shared" si="59"/>
        <v>0.93</v>
      </c>
    </row>
    <row r="2486" spans="1:7" x14ac:dyDescent="0.25">
      <c r="A2486" s="39"/>
      <c r="B2486" s="39"/>
      <c r="C2486" s="40"/>
      <c r="D2486" s="40">
        <v>3.81</v>
      </c>
      <c r="E2486" s="40"/>
      <c r="F2486" s="40"/>
      <c r="G2486" s="40">
        <f t="shared" si="59"/>
        <v>3.81</v>
      </c>
    </row>
    <row r="2487" spans="1:7" x14ac:dyDescent="0.25">
      <c r="A2487" s="39"/>
      <c r="B2487" s="39"/>
      <c r="C2487" s="40"/>
      <c r="D2487" s="40">
        <v>0.93</v>
      </c>
      <c r="E2487" s="40"/>
      <c r="F2487" s="40"/>
      <c r="G2487" s="40">
        <f t="shared" si="59"/>
        <v>0.93</v>
      </c>
    </row>
    <row r="2488" spans="1:7" x14ac:dyDescent="0.25">
      <c r="A2488" s="39"/>
      <c r="B2488" s="39"/>
      <c r="C2488" s="40"/>
      <c r="D2488" s="40">
        <v>2.7</v>
      </c>
      <c r="E2488" s="40"/>
      <c r="F2488" s="40"/>
      <c r="G2488" s="40">
        <f t="shared" si="59"/>
        <v>2.7</v>
      </c>
    </row>
    <row r="2489" spans="1:7" x14ac:dyDescent="0.25">
      <c r="A2489" s="39"/>
      <c r="B2489" s="39"/>
      <c r="C2489" s="40"/>
      <c r="D2489" s="40">
        <v>2.44</v>
      </c>
      <c r="E2489" s="40"/>
      <c r="F2489" s="40"/>
      <c r="G2489" s="40">
        <f t="shared" si="59"/>
        <v>2.44</v>
      </c>
    </row>
    <row r="2490" spans="1:7" x14ac:dyDescent="0.25">
      <c r="A2490" s="39" t="s">
        <v>4492</v>
      </c>
      <c r="B2490" s="39"/>
      <c r="C2490" s="40"/>
      <c r="D2490" s="40">
        <v>2</v>
      </c>
      <c r="E2490" s="40"/>
      <c r="F2490" s="40"/>
      <c r="G2490" s="40">
        <f t="shared" si="59"/>
        <v>2</v>
      </c>
    </row>
    <row r="2491" spans="1:7" x14ac:dyDescent="0.25">
      <c r="A2491" s="39"/>
      <c r="B2491" s="39"/>
      <c r="C2491" s="40">
        <v>2</v>
      </c>
      <c r="D2491" s="40">
        <v>0.36</v>
      </c>
      <c r="E2491" s="40"/>
      <c r="F2491" s="40"/>
      <c r="G2491" s="40">
        <f t="shared" si="59"/>
        <v>0.72</v>
      </c>
    </row>
    <row r="2492" spans="1:7" x14ac:dyDescent="0.25">
      <c r="A2492" s="39"/>
      <c r="B2492" s="39"/>
      <c r="C2492" s="40"/>
      <c r="D2492" s="40">
        <v>1.95</v>
      </c>
      <c r="E2492" s="40"/>
      <c r="F2492" s="40"/>
      <c r="G2492" s="40">
        <f t="shared" si="59"/>
        <v>1.95</v>
      </c>
    </row>
    <row r="2493" spans="1:7" x14ac:dyDescent="0.25">
      <c r="A2493" s="39"/>
      <c r="B2493" s="39"/>
      <c r="C2493" s="40"/>
      <c r="D2493" s="40">
        <v>3.05</v>
      </c>
      <c r="E2493" s="40"/>
      <c r="F2493" s="40"/>
      <c r="G2493" s="40">
        <f t="shared" si="59"/>
        <v>3.05</v>
      </c>
    </row>
    <row r="2494" spans="1:7" x14ac:dyDescent="0.25">
      <c r="A2494" s="39" t="s">
        <v>4494</v>
      </c>
      <c r="B2494" s="39"/>
      <c r="C2494" s="40"/>
      <c r="D2494" s="40"/>
      <c r="E2494" s="40"/>
      <c r="F2494" s="40"/>
      <c r="G2494" s="40"/>
    </row>
    <row r="2495" spans="1:7" x14ac:dyDescent="0.25">
      <c r="A2495" s="39" t="s">
        <v>4495</v>
      </c>
      <c r="B2495" s="39"/>
      <c r="C2495" s="40"/>
      <c r="D2495" s="40">
        <v>0.48</v>
      </c>
      <c r="E2495" s="40"/>
      <c r="F2495" s="40"/>
      <c r="G2495" s="40">
        <f t="shared" ref="G2495:G2515" si="60">PRODUCT(C2495:F2495)</f>
        <v>0.48</v>
      </c>
    </row>
    <row r="2496" spans="1:7" x14ac:dyDescent="0.25">
      <c r="A2496" s="39"/>
      <c r="B2496" s="39"/>
      <c r="C2496" s="40"/>
      <c r="D2496" s="40">
        <v>0.55000000000000004</v>
      </c>
      <c r="E2496" s="40"/>
      <c r="F2496" s="40"/>
      <c r="G2496" s="40">
        <f t="shared" si="60"/>
        <v>0.55000000000000004</v>
      </c>
    </row>
    <row r="2497" spans="1:7" x14ac:dyDescent="0.25">
      <c r="A2497" s="39"/>
      <c r="B2497" s="39"/>
      <c r="C2497" s="40"/>
      <c r="D2497" s="40">
        <v>3.8</v>
      </c>
      <c r="E2497" s="40"/>
      <c r="F2497" s="40"/>
      <c r="G2497" s="40">
        <f t="shared" si="60"/>
        <v>3.8</v>
      </c>
    </row>
    <row r="2498" spans="1:7" x14ac:dyDescent="0.25">
      <c r="A2498" s="39"/>
      <c r="B2498" s="39"/>
      <c r="C2498" s="40"/>
      <c r="D2498" s="40">
        <v>3</v>
      </c>
      <c r="E2498" s="40"/>
      <c r="F2498" s="40"/>
      <c r="G2498" s="40">
        <f t="shared" si="60"/>
        <v>3</v>
      </c>
    </row>
    <row r="2499" spans="1:7" x14ac:dyDescent="0.25">
      <c r="A2499" s="39"/>
      <c r="B2499" s="39"/>
      <c r="C2499" s="40"/>
      <c r="D2499" s="40">
        <v>4.46</v>
      </c>
      <c r="E2499" s="40"/>
      <c r="F2499" s="40"/>
      <c r="G2499" s="40">
        <f t="shared" si="60"/>
        <v>4.46</v>
      </c>
    </row>
    <row r="2500" spans="1:7" x14ac:dyDescent="0.25">
      <c r="A2500" s="39"/>
      <c r="B2500" s="39"/>
      <c r="C2500" s="40"/>
      <c r="D2500" s="40">
        <v>2.06</v>
      </c>
      <c r="E2500" s="40"/>
      <c r="F2500" s="40"/>
      <c r="G2500" s="40">
        <f t="shared" si="60"/>
        <v>2.06</v>
      </c>
    </row>
    <row r="2501" spans="1:7" x14ac:dyDescent="0.25">
      <c r="A2501" s="39"/>
      <c r="B2501" s="39"/>
      <c r="C2501" s="40"/>
      <c r="D2501" s="40">
        <v>1.1100000000000001</v>
      </c>
      <c r="E2501" s="40"/>
      <c r="F2501" s="40"/>
      <c r="G2501" s="40">
        <f t="shared" si="60"/>
        <v>1.1100000000000001</v>
      </c>
    </row>
    <row r="2502" spans="1:7" x14ac:dyDescent="0.25">
      <c r="A2502" s="39"/>
      <c r="B2502" s="39"/>
      <c r="C2502" s="40"/>
      <c r="D2502" s="40">
        <v>0.71</v>
      </c>
      <c r="E2502" s="40"/>
      <c r="F2502" s="40"/>
      <c r="G2502" s="40">
        <f t="shared" si="60"/>
        <v>0.71</v>
      </c>
    </row>
    <row r="2503" spans="1:7" x14ac:dyDescent="0.25">
      <c r="A2503" s="39"/>
      <c r="B2503" s="39"/>
      <c r="C2503" s="40"/>
      <c r="D2503" s="40">
        <v>1.81</v>
      </c>
      <c r="E2503" s="40"/>
      <c r="F2503" s="40"/>
      <c r="G2503" s="40">
        <f t="shared" si="60"/>
        <v>1.81</v>
      </c>
    </row>
    <row r="2504" spans="1:7" x14ac:dyDescent="0.25">
      <c r="A2504" s="39"/>
      <c r="B2504" s="39"/>
      <c r="C2504" s="40"/>
      <c r="D2504" s="40">
        <v>0.42</v>
      </c>
      <c r="E2504" s="40"/>
      <c r="F2504" s="40"/>
      <c r="G2504" s="40">
        <f t="shared" si="60"/>
        <v>0.42</v>
      </c>
    </row>
    <row r="2505" spans="1:7" x14ac:dyDescent="0.25">
      <c r="A2505" s="39"/>
      <c r="B2505" s="39"/>
      <c r="C2505" s="40"/>
      <c r="D2505" s="40">
        <v>2.2400000000000002</v>
      </c>
      <c r="E2505" s="40"/>
      <c r="F2505" s="40"/>
      <c r="G2505" s="40">
        <f t="shared" si="60"/>
        <v>2.2400000000000002</v>
      </c>
    </row>
    <row r="2506" spans="1:7" x14ac:dyDescent="0.25">
      <c r="A2506" s="39"/>
      <c r="B2506" s="39"/>
      <c r="C2506" s="40"/>
      <c r="D2506" s="40">
        <v>5.61</v>
      </c>
      <c r="E2506" s="40"/>
      <c r="F2506" s="40"/>
      <c r="G2506" s="40">
        <f t="shared" si="60"/>
        <v>5.61</v>
      </c>
    </row>
    <row r="2507" spans="1:7" x14ac:dyDescent="0.25">
      <c r="A2507" s="39"/>
      <c r="B2507" s="39"/>
      <c r="C2507" s="40"/>
      <c r="D2507" s="40">
        <v>0.54</v>
      </c>
      <c r="E2507" s="40"/>
      <c r="F2507" s="40"/>
      <c r="G2507" s="40">
        <f t="shared" si="60"/>
        <v>0.54</v>
      </c>
    </row>
    <row r="2508" spans="1:7" x14ac:dyDescent="0.25">
      <c r="A2508" s="39"/>
      <c r="B2508" s="39"/>
      <c r="C2508" s="40"/>
      <c r="D2508" s="40">
        <v>5.79</v>
      </c>
      <c r="E2508" s="40"/>
      <c r="F2508" s="40"/>
      <c r="G2508" s="40">
        <f t="shared" si="60"/>
        <v>5.79</v>
      </c>
    </row>
    <row r="2509" spans="1:7" x14ac:dyDescent="0.25">
      <c r="A2509" s="39"/>
      <c r="B2509" s="39"/>
      <c r="C2509" s="40"/>
      <c r="D2509" s="40">
        <v>0.46</v>
      </c>
      <c r="E2509" s="40"/>
      <c r="F2509" s="40"/>
      <c r="G2509" s="40">
        <f t="shared" si="60"/>
        <v>0.46</v>
      </c>
    </row>
    <row r="2510" spans="1:7" x14ac:dyDescent="0.25">
      <c r="A2510" s="39"/>
      <c r="B2510" s="39"/>
      <c r="C2510" s="40"/>
      <c r="D2510" s="40">
        <v>0.46</v>
      </c>
      <c r="E2510" s="40"/>
      <c r="F2510" s="40"/>
      <c r="G2510" s="40">
        <f t="shared" si="60"/>
        <v>0.46</v>
      </c>
    </row>
    <row r="2511" spans="1:7" x14ac:dyDescent="0.25">
      <c r="A2511" s="39"/>
      <c r="B2511" s="39"/>
      <c r="C2511" s="40"/>
      <c r="D2511" s="40">
        <v>5.79</v>
      </c>
      <c r="E2511" s="40"/>
      <c r="F2511" s="40"/>
      <c r="G2511" s="40">
        <f t="shared" si="60"/>
        <v>5.79</v>
      </c>
    </row>
    <row r="2512" spans="1:7" x14ac:dyDescent="0.25">
      <c r="A2512" s="39"/>
      <c r="B2512" s="39"/>
      <c r="C2512" s="40"/>
      <c r="D2512" s="40">
        <v>1.32</v>
      </c>
      <c r="E2512" s="40"/>
      <c r="F2512" s="40"/>
      <c r="G2512" s="40">
        <f t="shared" si="60"/>
        <v>1.32</v>
      </c>
    </row>
    <row r="2513" spans="1:7" x14ac:dyDescent="0.25">
      <c r="A2513" s="39"/>
      <c r="B2513" s="39"/>
      <c r="C2513" s="40"/>
      <c r="D2513" s="40">
        <v>10.84</v>
      </c>
      <c r="E2513" s="40"/>
      <c r="F2513" s="40"/>
      <c r="G2513" s="40">
        <f t="shared" si="60"/>
        <v>10.84</v>
      </c>
    </row>
    <row r="2514" spans="1:7" x14ac:dyDescent="0.25">
      <c r="A2514" s="39"/>
      <c r="B2514" s="39"/>
      <c r="C2514" s="40"/>
      <c r="D2514" s="40">
        <v>4.6100000000000003</v>
      </c>
      <c r="E2514" s="40"/>
      <c r="F2514" s="40"/>
      <c r="G2514" s="40">
        <f t="shared" si="60"/>
        <v>4.6100000000000003</v>
      </c>
    </row>
    <row r="2515" spans="1:7" x14ac:dyDescent="0.25">
      <c r="A2515" s="39"/>
      <c r="B2515" s="39"/>
      <c r="C2515" s="40"/>
      <c r="D2515" s="40">
        <v>0.3</v>
      </c>
      <c r="E2515" s="40"/>
      <c r="F2515" s="40"/>
      <c r="G2515" s="40">
        <f t="shared" si="60"/>
        <v>0.3</v>
      </c>
    </row>
    <row r="2517" spans="1:7" ht="45" customHeight="1" x14ac:dyDescent="0.25">
      <c r="A2517" s="36" t="s">
        <v>4638</v>
      </c>
      <c r="B2517" s="37" t="s">
        <v>4195</v>
      </c>
      <c r="C2517" s="36" t="s">
        <v>442</v>
      </c>
      <c r="D2517" s="36" t="s">
        <v>16</v>
      </c>
      <c r="E2517" s="1" t="s">
        <v>4639</v>
      </c>
      <c r="F2517" s="1" t="s">
        <v>4639</v>
      </c>
      <c r="G2517" s="38">
        <f>SUM(G2518:G2518)</f>
        <v>0.24</v>
      </c>
    </row>
    <row r="2518" spans="1:7" x14ac:dyDescent="0.25">
      <c r="A2518" s="39" t="s">
        <v>4494</v>
      </c>
      <c r="B2518" s="39"/>
      <c r="C2518" s="40"/>
      <c r="D2518" s="40">
        <v>0.8</v>
      </c>
      <c r="E2518" s="40">
        <v>0.3</v>
      </c>
      <c r="F2518" s="40"/>
      <c r="G2518" s="40">
        <f>PRODUCT(C2518:F2518)</f>
        <v>0.24</v>
      </c>
    </row>
    <row r="2520" spans="1:7" ht="45" customHeight="1" x14ac:dyDescent="0.25">
      <c r="A2520" s="36" t="s">
        <v>4640</v>
      </c>
      <c r="B2520" s="37" t="s">
        <v>4195</v>
      </c>
      <c r="C2520" s="36" t="s">
        <v>444</v>
      </c>
      <c r="D2520" s="36" t="s">
        <v>16</v>
      </c>
      <c r="E2520" s="1" t="s">
        <v>4641</v>
      </c>
      <c r="F2520" s="1" t="s">
        <v>4641</v>
      </c>
      <c r="G2520" s="38">
        <f>SUM(G2521:G2636)</f>
        <v>369.78790000000038</v>
      </c>
    </row>
    <row r="2521" spans="1:7" x14ac:dyDescent="0.25">
      <c r="A2521" s="39" t="s">
        <v>4405</v>
      </c>
      <c r="B2521" s="39"/>
      <c r="C2521" s="40"/>
      <c r="D2521" s="40"/>
      <c r="E2521" s="40"/>
      <c r="F2521" s="40"/>
      <c r="G2521" s="40"/>
    </row>
    <row r="2522" spans="1:7" x14ac:dyDescent="0.25">
      <c r="A2522" s="39" t="s">
        <v>4479</v>
      </c>
      <c r="B2522" s="39"/>
      <c r="C2522" s="40"/>
      <c r="D2522" s="40">
        <v>0.15</v>
      </c>
      <c r="E2522" s="40">
        <v>2.6</v>
      </c>
      <c r="F2522" s="40"/>
      <c r="G2522" s="40">
        <f t="shared" ref="G2522:G2553" si="61">PRODUCT(C2522:F2522)</f>
        <v>0.39</v>
      </c>
    </row>
    <row r="2523" spans="1:7" x14ac:dyDescent="0.25">
      <c r="A2523" s="39"/>
      <c r="B2523" s="39"/>
      <c r="C2523" s="40"/>
      <c r="D2523" s="40">
        <v>6.09</v>
      </c>
      <c r="E2523" s="40">
        <v>2.6</v>
      </c>
      <c r="F2523" s="40"/>
      <c r="G2523" s="40">
        <f t="shared" si="61"/>
        <v>15.834</v>
      </c>
    </row>
    <row r="2524" spans="1:7" x14ac:dyDescent="0.25">
      <c r="A2524" s="39"/>
      <c r="B2524" s="39"/>
      <c r="C2524" s="40"/>
      <c r="D2524" s="40">
        <v>0.99</v>
      </c>
      <c r="E2524" s="40">
        <v>2.6</v>
      </c>
      <c r="F2524" s="40"/>
      <c r="G2524" s="40">
        <f t="shared" si="61"/>
        <v>2.5739999999999998</v>
      </c>
    </row>
    <row r="2525" spans="1:7" x14ac:dyDescent="0.25">
      <c r="A2525" s="39"/>
      <c r="B2525" s="39"/>
      <c r="C2525" s="40"/>
      <c r="D2525" s="40">
        <v>2.88</v>
      </c>
      <c r="E2525" s="40">
        <v>2.6</v>
      </c>
      <c r="F2525" s="40"/>
      <c r="G2525" s="40">
        <f t="shared" si="61"/>
        <v>7.4879999999999995</v>
      </c>
    </row>
    <row r="2526" spans="1:7" x14ac:dyDescent="0.25">
      <c r="A2526" s="39"/>
      <c r="B2526" s="39"/>
      <c r="C2526" s="40"/>
      <c r="D2526" s="40">
        <v>0.5</v>
      </c>
      <c r="E2526" s="40">
        <v>2.6</v>
      </c>
      <c r="F2526" s="40"/>
      <c r="G2526" s="40">
        <f t="shared" si="61"/>
        <v>1.3</v>
      </c>
    </row>
    <row r="2527" spans="1:7" x14ac:dyDescent="0.25">
      <c r="A2527" s="39"/>
      <c r="B2527" s="39"/>
      <c r="C2527" s="40"/>
      <c r="D2527" s="40">
        <v>1.72</v>
      </c>
      <c r="E2527" s="40">
        <v>2.6</v>
      </c>
      <c r="F2527" s="40"/>
      <c r="G2527" s="40">
        <f t="shared" si="61"/>
        <v>4.4720000000000004</v>
      </c>
    </row>
    <row r="2528" spans="1:7" x14ac:dyDescent="0.25">
      <c r="A2528" s="39"/>
      <c r="B2528" s="39"/>
      <c r="C2528" s="40"/>
      <c r="D2528" s="40">
        <v>1.47</v>
      </c>
      <c r="E2528" s="40">
        <v>2.6</v>
      </c>
      <c r="F2528" s="40"/>
      <c r="G2528" s="40">
        <f t="shared" si="61"/>
        <v>3.8220000000000001</v>
      </c>
    </row>
    <row r="2529" spans="1:7" x14ac:dyDescent="0.25">
      <c r="A2529" s="39"/>
      <c r="B2529" s="39"/>
      <c r="C2529" s="40"/>
      <c r="D2529" s="40">
        <v>0.34</v>
      </c>
      <c r="E2529" s="40">
        <v>2.6</v>
      </c>
      <c r="F2529" s="40"/>
      <c r="G2529" s="40">
        <f t="shared" si="61"/>
        <v>0.88400000000000012</v>
      </c>
    </row>
    <row r="2530" spans="1:7" x14ac:dyDescent="0.25">
      <c r="A2530" s="39"/>
      <c r="B2530" s="39"/>
      <c r="C2530" s="40"/>
      <c r="D2530" s="40">
        <v>1.75</v>
      </c>
      <c r="E2530" s="40">
        <v>2.6</v>
      </c>
      <c r="F2530" s="40"/>
      <c r="G2530" s="40">
        <f t="shared" si="61"/>
        <v>4.55</v>
      </c>
    </row>
    <row r="2531" spans="1:7" x14ac:dyDescent="0.25">
      <c r="A2531" s="39"/>
      <c r="B2531" s="39"/>
      <c r="C2531" s="40"/>
      <c r="D2531" s="40">
        <v>0.2</v>
      </c>
      <c r="E2531" s="40">
        <v>2.6</v>
      </c>
      <c r="F2531" s="40"/>
      <c r="G2531" s="40">
        <f t="shared" si="61"/>
        <v>0.52</v>
      </c>
    </row>
    <row r="2532" spans="1:7" x14ac:dyDescent="0.25">
      <c r="A2532" s="39"/>
      <c r="B2532" s="39"/>
      <c r="C2532" s="40"/>
      <c r="D2532" s="40">
        <v>0.4</v>
      </c>
      <c r="E2532" s="40">
        <v>2.6</v>
      </c>
      <c r="F2532" s="40"/>
      <c r="G2532" s="40">
        <f t="shared" si="61"/>
        <v>1.04</v>
      </c>
    </row>
    <row r="2533" spans="1:7" x14ac:dyDescent="0.25">
      <c r="A2533" s="39"/>
      <c r="B2533" s="39"/>
      <c r="C2533" s="40"/>
      <c r="D2533" s="40">
        <v>1.86</v>
      </c>
      <c r="E2533" s="40">
        <v>2.6</v>
      </c>
      <c r="F2533" s="40"/>
      <c r="G2533" s="40">
        <f t="shared" si="61"/>
        <v>4.8360000000000003</v>
      </c>
    </row>
    <row r="2534" spans="1:7" x14ac:dyDescent="0.25">
      <c r="A2534" s="39"/>
      <c r="B2534" s="39"/>
      <c r="C2534" s="40"/>
      <c r="D2534" s="40">
        <v>3.05</v>
      </c>
      <c r="E2534" s="40">
        <v>2.6</v>
      </c>
      <c r="F2534" s="40"/>
      <c r="G2534" s="40">
        <f t="shared" si="61"/>
        <v>7.93</v>
      </c>
    </row>
    <row r="2535" spans="1:7" x14ac:dyDescent="0.25">
      <c r="A2535" s="39"/>
      <c r="B2535" s="39"/>
      <c r="C2535" s="40"/>
      <c r="D2535" s="40">
        <v>1.77</v>
      </c>
      <c r="E2535" s="40">
        <v>2.6</v>
      </c>
      <c r="F2535" s="40"/>
      <c r="G2535" s="40">
        <f t="shared" si="61"/>
        <v>4.6020000000000003</v>
      </c>
    </row>
    <row r="2536" spans="1:7" x14ac:dyDescent="0.25">
      <c r="A2536" s="39"/>
      <c r="B2536" s="39"/>
      <c r="C2536" s="40"/>
      <c r="D2536" s="40">
        <v>2.37</v>
      </c>
      <c r="E2536" s="40">
        <v>2.6</v>
      </c>
      <c r="F2536" s="40"/>
      <c r="G2536" s="40">
        <f t="shared" si="61"/>
        <v>6.1620000000000008</v>
      </c>
    </row>
    <row r="2537" spans="1:7" x14ac:dyDescent="0.25">
      <c r="A2537" s="39"/>
      <c r="B2537" s="39"/>
      <c r="C2537" s="40"/>
      <c r="D2537" s="40">
        <v>0.52</v>
      </c>
      <c r="E2537" s="40">
        <v>2.6</v>
      </c>
      <c r="F2537" s="40"/>
      <c r="G2537" s="40">
        <f t="shared" si="61"/>
        <v>1.3520000000000001</v>
      </c>
    </row>
    <row r="2538" spans="1:7" x14ac:dyDescent="0.25">
      <c r="A2538" s="39"/>
      <c r="B2538" s="39"/>
      <c r="C2538" s="40"/>
      <c r="D2538" s="40">
        <v>2.87</v>
      </c>
      <c r="E2538" s="40">
        <v>2.6</v>
      </c>
      <c r="F2538" s="40"/>
      <c r="G2538" s="40">
        <f t="shared" si="61"/>
        <v>7.4620000000000006</v>
      </c>
    </row>
    <row r="2539" spans="1:7" x14ac:dyDescent="0.25">
      <c r="A2539" s="39"/>
      <c r="B2539" s="39"/>
      <c r="C2539" s="40"/>
      <c r="D2539" s="40">
        <v>4.3600000000000003</v>
      </c>
      <c r="E2539" s="40">
        <v>2.6</v>
      </c>
      <c r="F2539" s="40"/>
      <c r="G2539" s="40">
        <f t="shared" si="61"/>
        <v>11.336000000000002</v>
      </c>
    </row>
    <row r="2540" spans="1:7" x14ac:dyDescent="0.25">
      <c r="A2540" s="39"/>
      <c r="B2540" s="39"/>
      <c r="C2540" s="40"/>
      <c r="D2540" s="40">
        <v>0.32</v>
      </c>
      <c r="E2540" s="40">
        <v>2.6</v>
      </c>
      <c r="F2540" s="40"/>
      <c r="G2540" s="40">
        <f t="shared" si="61"/>
        <v>0.83200000000000007</v>
      </c>
    </row>
    <row r="2541" spans="1:7" x14ac:dyDescent="0.25">
      <c r="A2541" s="39"/>
      <c r="B2541" s="39"/>
      <c r="C2541" s="40"/>
      <c r="D2541" s="40">
        <v>1.36</v>
      </c>
      <c r="E2541" s="40">
        <v>2.6</v>
      </c>
      <c r="F2541" s="40"/>
      <c r="G2541" s="40">
        <f t="shared" si="61"/>
        <v>3.5360000000000005</v>
      </c>
    </row>
    <row r="2542" spans="1:7" x14ac:dyDescent="0.25">
      <c r="A2542" s="39"/>
      <c r="B2542" s="39"/>
      <c r="C2542" s="40"/>
      <c r="D2542" s="40">
        <v>5.4</v>
      </c>
      <c r="E2542" s="40">
        <v>2.6</v>
      </c>
      <c r="F2542" s="40"/>
      <c r="G2542" s="40">
        <f t="shared" si="61"/>
        <v>14.040000000000001</v>
      </c>
    </row>
    <row r="2543" spans="1:7" x14ac:dyDescent="0.25">
      <c r="A2543" s="39"/>
      <c r="B2543" s="39"/>
      <c r="C2543" s="40"/>
      <c r="D2543" s="40">
        <v>2.73</v>
      </c>
      <c r="E2543" s="40">
        <v>2.6</v>
      </c>
      <c r="F2543" s="40"/>
      <c r="G2543" s="40">
        <f t="shared" si="61"/>
        <v>7.0979999999999999</v>
      </c>
    </row>
    <row r="2544" spans="1:7" x14ac:dyDescent="0.25">
      <c r="A2544" s="39"/>
      <c r="B2544" s="39"/>
      <c r="C2544" s="40"/>
      <c r="D2544" s="40">
        <v>1.58</v>
      </c>
      <c r="E2544" s="40">
        <v>2.6</v>
      </c>
      <c r="F2544" s="40"/>
      <c r="G2544" s="40">
        <f t="shared" si="61"/>
        <v>4.1080000000000005</v>
      </c>
    </row>
    <row r="2545" spans="1:7" x14ac:dyDescent="0.25">
      <c r="A2545" s="39"/>
      <c r="B2545" s="39"/>
      <c r="C2545" s="40"/>
      <c r="D2545" s="40">
        <v>0.2</v>
      </c>
      <c r="E2545" s="40">
        <v>2.6</v>
      </c>
      <c r="F2545" s="40"/>
      <c r="G2545" s="40">
        <f t="shared" si="61"/>
        <v>0.52</v>
      </c>
    </row>
    <row r="2546" spans="1:7" x14ac:dyDescent="0.25">
      <c r="A2546" s="39"/>
      <c r="B2546" s="39"/>
      <c r="C2546" s="40"/>
      <c r="D2546" s="40">
        <v>1.7</v>
      </c>
      <c r="E2546" s="40">
        <v>0.43</v>
      </c>
      <c r="F2546" s="40"/>
      <c r="G2546" s="40">
        <f t="shared" si="61"/>
        <v>0.73099999999999998</v>
      </c>
    </row>
    <row r="2547" spans="1:7" x14ac:dyDescent="0.25">
      <c r="A2547" s="39"/>
      <c r="B2547" s="39"/>
      <c r="C2547" s="40"/>
      <c r="D2547" s="40">
        <v>1</v>
      </c>
      <c r="E2547" s="40">
        <v>0.43</v>
      </c>
      <c r="F2547" s="40"/>
      <c r="G2547" s="40">
        <f t="shared" si="61"/>
        <v>0.43</v>
      </c>
    </row>
    <row r="2548" spans="1:7" x14ac:dyDescent="0.25">
      <c r="A2548" s="39"/>
      <c r="B2548" s="39"/>
      <c r="C2548" s="40"/>
      <c r="D2548" s="40">
        <v>1.72</v>
      </c>
      <c r="E2548" s="40">
        <v>0.43</v>
      </c>
      <c r="F2548" s="40"/>
      <c r="G2548" s="40">
        <f t="shared" si="61"/>
        <v>0.73959999999999992</v>
      </c>
    </row>
    <row r="2549" spans="1:7" x14ac:dyDescent="0.25">
      <c r="A2549" s="39"/>
      <c r="B2549" s="39"/>
      <c r="C2549" s="40"/>
      <c r="D2549" s="40">
        <v>0.9</v>
      </c>
      <c r="E2549" s="40">
        <v>0.43</v>
      </c>
      <c r="F2549" s="40"/>
      <c r="G2549" s="40">
        <f t="shared" si="61"/>
        <v>0.38700000000000001</v>
      </c>
    </row>
    <row r="2550" spans="1:7" x14ac:dyDescent="0.25">
      <c r="A2550" s="39"/>
      <c r="B2550" s="39"/>
      <c r="C2550" s="40"/>
      <c r="D2550" s="40">
        <v>0.9</v>
      </c>
      <c r="E2550" s="40">
        <v>0.43</v>
      </c>
      <c r="F2550" s="40"/>
      <c r="G2550" s="40">
        <f t="shared" si="61"/>
        <v>0.38700000000000001</v>
      </c>
    </row>
    <row r="2551" spans="1:7" x14ac:dyDescent="0.25">
      <c r="A2551" s="39"/>
      <c r="B2551" s="39"/>
      <c r="C2551" s="40"/>
      <c r="D2551" s="40">
        <v>1.8</v>
      </c>
      <c r="E2551" s="40">
        <v>0.43</v>
      </c>
      <c r="F2551" s="40"/>
      <c r="G2551" s="40">
        <f t="shared" si="61"/>
        <v>0.77400000000000002</v>
      </c>
    </row>
    <row r="2552" spans="1:7" x14ac:dyDescent="0.25">
      <c r="A2552" s="39"/>
      <c r="B2552" s="39"/>
      <c r="C2552" s="40"/>
      <c r="D2552" s="40">
        <v>1</v>
      </c>
      <c r="E2552" s="40">
        <v>0.43</v>
      </c>
      <c r="F2552" s="40"/>
      <c r="G2552" s="40">
        <f t="shared" si="61"/>
        <v>0.43</v>
      </c>
    </row>
    <row r="2553" spans="1:7" x14ac:dyDescent="0.25">
      <c r="A2553" s="39"/>
      <c r="B2553" s="39"/>
      <c r="C2553" s="40"/>
      <c r="D2553" s="40">
        <v>1</v>
      </c>
      <c r="E2553" s="40">
        <v>0.43</v>
      </c>
      <c r="F2553" s="40"/>
      <c r="G2553" s="40">
        <f t="shared" si="61"/>
        <v>0.43</v>
      </c>
    </row>
    <row r="2554" spans="1:7" x14ac:dyDescent="0.25">
      <c r="A2554" s="39"/>
      <c r="B2554" s="39"/>
      <c r="C2554" s="40"/>
      <c r="D2554" s="40">
        <v>1</v>
      </c>
      <c r="E2554" s="40">
        <v>0.43</v>
      </c>
      <c r="F2554" s="40"/>
      <c r="G2554" s="40">
        <f t="shared" ref="G2554:G2585" si="62">PRODUCT(C2554:F2554)</f>
        <v>0.43</v>
      </c>
    </row>
    <row r="2555" spans="1:7" x14ac:dyDescent="0.25">
      <c r="A2555" s="39"/>
      <c r="B2555" s="39"/>
      <c r="C2555" s="40"/>
      <c r="D2555" s="40">
        <v>1.1499999999999999</v>
      </c>
      <c r="E2555" s="40">
        <v>0.43</v>
      </c>
      <c r="F2555" s="40"/>
      <c r="G2555" s="40">
        <f t="shared" si="62"/>
        <v>0.49449999999999994</v>
      </c>
    </row>
    <row r="2556" spans="1:7" x14ac:dyDescent="0.25">
      <c r="A2556" s="39"/>
      <c r="B2556" s="39"/>
      <c r="C2556" s="40"/>
      <c r="D2556" s="40">
        <v>1.1499999999999999</v>
      </c>
      <c r="E2556" s="40">
        <v>0.43</v>
      </c>
      <c r="F2556" s="40"/>
      <c r="G2556" s="40">
        <f t="shared" si="62"/>
        <v>0.49449999999999994</v>
      </c>
    </row>
    <row r="2557" spans="1:7" x14ac:dyDescent="0.25">
      <c r="A2557" s="39"/>
      <c r="B2557" s="39"/>
      <c r="C2557" s="40"/>
      <c r="D2557" s="40">
        <v>1</v>
      </c>
      <c r="E2557" s="40">
        <v>0.43</v>
      </c>
      <c r="F2557" s="40"/>
      <c r="G2557" s="40">
        <f t="shared" si="62"/>
        <v>0.43</v>
      </c>
    </row>
    <row r="2558" spans="1:7" x14ac:dyDescent="0.25">
      <c r="A2558" s="39"/>
      <c r="B2558" s="39"/>
      <c r="C2558" s="40"/>
      <c r="D2558" s="40">
        <v>1</v>
      </c>
      <c r="E2558" s="40">
        <v>0.43</v>
      </c>
      <c r="F2558" s="40"/>
      <c r="G2558" s="40">
        <f t="shared" si="62"/>
        <v>0.43</v>
      </c>
    </row>
    <row r="2559" spans="1:7" x14ac:dyDescent="0.25">
      <c r="A2559" s="39"/>
      <c r="B2559" s="39"/>
      <c r="C2559" s="40"/>
      <c r="D2559" s="40">
        <v>1</v>
      </c>
      <c r="E2559" s="40">
        <v>0.43</v>
      </c>
      <c r="F2559" s="40"/>
      <c r="G2559" s="40">
        <f t="shared" si="62"/>
        <v>0.43</v>
      </c>
    </row>
    <row r="2560" spans="1:7" x14ac:dyDescent="0.25">
      <c r="A2560" s="39"/>
      <c r="B2560" s="39"/>
      <c r="C2560" s="40"/>
      <c r="D2560" s="40">
        <v>1.95</v>
      </c>
      <c r="E2560" s="40">
        <v>0.43</v>
      </c>
      <c r="F2560" s="40"/>
      <c r="G2560" s="40">
        <f t="shared" si="62"/>
        <v>0.83850000000000002</v>
      </c>
    </row>
    <row r="2561" spans="1:7" x14ac:dyDescent="0.25">
      <c r="A2561" s="39" t="s">
        <v>4480</v>
      </c>
      <c r="B2561" s="39"/>
      <c r="C2561" s="40"/>
      <c r="D2561" s="40">
        <v>0.4</v>
      </c>
      <c r="E2561" s="40">
        <v>2.6</v>
      </c>
      <c r="F2561" s="40"/>
      <c r="G2561" s="40">
        <f t="shared" si="62"/>
        <v>1.04</v>
      </c>
    </row>
    <row r="2562" spans="1:7" x14ac:dyDescent="0.25">
      <c r="A2562" s="39"/>
      <c r="B2562" s="39"/>
      <c r="C2562" s="40"/>
      <c r="D2562" s="40">
        <v>0.44</v>
      </c>
      <c r="E2562" s="40">
        <v>2.6</v>
      </c>
      <c r="F2562" s="40"/>
      <c r="G2562" s="40">
        <f t="shared" si="62"/>
        <v>1.1440000000000001</v>
      </c>
    </row>
    <row r="2563" spans="1:7" x14ac:dyDescent="0.25">
      <c r="A2563" s="39"/>
      <c r="B2563" s="39"/>
      <c r="C2563" s="40"/>
      <c r="D2563" s="40">
        <v>2.85</v>
      </c>
      <c r="E2563" s="40">
        <v>2.6</v>
      </c>
      <c r="F2563" s="40"/>
      <c r="G2563" s="40">
        <f t="shared" si="62"/>
        <v>7.41</v>
      </c>
    </row>
    <row r="2564" spans="1:7" x14ac:dyDescent="0.25">
      <c r="A2564" s="39"/>
      <c r="B2564" s="39"/>
      <c r="C2564" s="40"/>
      <c r="D2564" s="40">
        <v>2.0499999999999998</v>
      </c>
      <c r="E2564" s="40">
        <v>2.6</v>
      </c>
      <c r="F2564" s="40"/>
      <c r="G2564" s="40">
        <f t="shared" si="62"/>
        <v>5.33</v>
      </c>
    </row>
    <row r="2565" spans="1:7" x14ac:dyDescent="0.25">
      <c r="A2565" s="39"/>
      <c r="B2565" s="39"/>
      <c r="C2565" s="40"/>
      <c r="D2565" s="40">
        <v>0.44</v>
      </c>
      <c r="E2565" s="40">
        <v>2.6</v>
      </c>
      <c r="F2565" s="40"/>
      <c r="G2565" s="40">
        <f t="shared" si="62"/>
        <v>1.1440000000000001</v>
      </c>
    </row>
    <row r="2566" spans="1:7" x14ac:dyDescent="0.25">
      <c r="A2566" s="39"/>
      <c r="B2566" s="39"/>
      <c r="C2566" s="40"/>
      <c r="D2566" s="40">
        <v>0.77</v>
      </c>
      <c r="E2566" s="40">
        <v>2.6</v>
      </c>
      <c r="F2566" s="40"/>
      <c r="G2566" s="40">
        <f t="shared" si="62"/>
        <v>2.0020000000000002</v>
      </c>
    </row>
    <row r="2567" spans="1:7" x14ac:dyDescent="0.25">
      <c r="A2567" s="39"/>
      <c r="B2567" s="39"/>
      <c r="C2567" s="40"/>
      <c r="D2567" s="40">
        <v>0.44</v>
      </c>
      <c r="E2567" s="40">
        <v>2.6</v>
      </c>
      <c r="F2567" s="40"/>
      <c r="G2567" s="40">
        <f t="shared" si="62"/>
        <v>1.1440000000000001</v>
      </c>
    </row>
    <row r="2568" spans="1:7" x14ac:dyDescent="0.25">
      <c r="A2568" s="39"/>
      <c r="B2568" s="39"/>
      <c r="C2568" s="40"/>
      <c r="D2568" s="40">
        <v>2.0499999999999998</v>
      </c>
      <c r="E2568" s="40">
        <v>2.6</v>
      </c>
      <c r="F2568" s="40"/>
      <c r="G2568" s="40">
        <f t="shared" si="62"/>
        <v>5.33</v>
      </c>
    </row>
    <row r="2569" spans="1:7" x14ac:dyDescent="0.25">
      <c r="A2569" s="39"/>
      <c r="B2569" s="39"/>
      <c r="C2569" s="40"/>
      <c r="D2569" s="40">
        <v>2.0499999999999998</v>
      </c>
      <c r="E2569" s="40">
        <v>2.6</v>
      </c>
      <c r="F2569" s="40"/>
      <c r="G2569" s="40">
        <f t="shared" si="62"/>
        <v>5.33</v>
      </c>
    </row>
    <row r="2570" spans="1:7" x14ac:dyDescent="0.25">
      <c r="A2570" s="39"/>
      <c r="B2570" s="39"/>
      <c r="C2570" s="40"/>
      <c r="D2570" s="40">
        <v>0.44</v>
      </c>
      <c r="E2570" s="40">
        <v>2.6</v>
      </c>
      <c r="F2570" s="40"/>
      <c r="G2570" s="40">
        <f t="shared" si="62"/>
        <v>1.1440000000000001</v>
      </c>
    </row>
    <row r="2571" spans="1:7" x14ac:dyDescent="0.25">
      <c r="A2571" s="39"/>
      <c r="B2571" s="39"/>
      <c r="C2571" s="40"/>
      <c r="D2571" s="40">
        <v>0.5</v>
      </c>
      <c r="E2571" s="40">
        <v>2.6</v>
      </c>
      <c r="F2571" s="40"/>
      <c r="G2571" s="40">
        <f t="shared" si="62"/>
        <v>1.3</v>
      </c>
    </row>
    <row r="2572" spans="1:7" x14ac:dyDescent="0.25">
      <c r="A2572" s="39"/>
      <c r="B2572" s="39"/>
      <c r="C2572" s="40"/>
      <c r="D2572" s="40">
        <v>0.5</v>
      </c>
      <c r="E2572" s="40">
        <v>2.6</v>
      </c>
      <c r="F2572" s="40"/>
      <c r="G2572" s="40">
        <f t="shared" si="62"/>
        <v>1.3</v>
      </c>
    </row>
    <row r="2573" spans="1:7" x14ac:dyDescent="0.25">
      <c r="A2573" s="39"/>
      <c r="B2573" s="39"/>
      <c r="C2573" s="40"/>
      <c r="D2573" s="40">
        <v>0.52</v>
      </c>
      <c r="E2573" s="40">
        <v>2.6</v>
      </c>
      <c r="F2573" s="40"/>
      <c r="G2573" s="40">
        <f t="shared" si="62"/>
        <v>1.3520000000000001</v>
      </c>
    </row>
    <row r="2574" spans="1:7" x14ac:dyDescent="0.25">
      <c r="A2574" s="39"/>
      <c r="B2574" s="39"/>
      <c r="C2574" s="40"/>
      <c r="D2574" s="40">
        <v>2.34</v>
      </c>
      <c r="E2574" s="40">
        <v>2.6</v>
      </c>
      <c r="F2574" s="40"/>
      <c r="G2574" s="40">
        <f t="shared" si="62"/>
        <v>6.0839999999999996</v>
      </c>
    </row>
    <row r="2575" spans="1:7" x14ac:dyDescent="0.25">
      <c r="A2575" s="39"/>
      <c r="B2575" s="39"/>
      <c r="C2575" s="40"/>
      <c r="D2575" s="40">
        <v>2.2799999999999998</v>
      </c>
      <c r="E2575" s="40">
        <v>2.6</v>
      </c>
      <c r="F2575" s="40"/>
      <c r="G2575" s="40">
        <f t="shared" si="62"/>
        <v>5.9279999999999999</v>
      </c>
    </row>
    <row r="2576" spans="1:7" x14ac:dyDescent="0.25">
      <c r="A2576" s="39"/>
      <c r="B2576" s="39"/>
      <c r="C2576" s="40"/>
      <c r="D2576" s="40">
        <v>0.38</v>
      </c>
      <c r="E2576" s="40">
        <v>2.6</v>
      </c>
      <c r="F2576" s="40"/>
      <c r="G2576" s="40">
        <f t="shared" si="62"/>
        <v>0.9880000000000001</v>
      </c>
    </row>
    <row r="2577" spans="1:7" x14ac:dyDescent="0.25">
      <c r="A2577" s="39"/>
      <c r="B2577" s="39"/>
      <c r="C2577" s="40"/>
      <c r="D2577" s="40">
        <v>0.9</v>
      </c>
      <c r="E2577" s="40">
        <v>2.6</v>
      </c>
      <c r="F2577" s="40"/>
      <c r="G2577" s="40">
        <f t="shared" si="62"/>
        <v>2.3400000000000003</v>
      </c>
    </row>
    <row r="2578" spans="1:7" x14ac:dyDescent="0.25">
      <c r="A2578" s="39"/>
      <c r="B2578" s="39"/>
      <c r="C2578" s="40"/>
      <c r="D2578" s="40">
        <v>0.38</v>
      </c>
      <c r="E2578" s="40">
        <v>2.6</v>
      </c>
      <c r="F2578" s="40"/>
      <c r="G2578" s="40">
        <f t="shared" si="62"/>
        <v>0.9880000000000001</v>
      </c>
    </row>
    <row r="2579" spans="1:7" x14ac:dyDescent="0.25">
      <c r="A2579" s="39"/>
      <c r="B2579" s="39"/>
      <c r="C2579" s="40"/>
      <c r="D2579" s="40">
        <v>2.2799999999999998</v>
      </c>
      <c r="E2579" s="40">
        <v>2.6</v>
      </c>
      <c r="F2579" s="40"/>
      <c r="G2579" s="40">
        <f t="shared" si="62"/>
        <v>5.9279999999999999</v>
      </c>
    </row>
    <row r="2580" spans="1:7" x14ac:dyDescent="0.25">
      <c r="A2580" s="39"/>
      <c r="B2580" s="39"/>
      <c r="C2580" s="40"/>
      <c r="D2580" s="40">
        <v>3.09</v>
      </c>
      <c r="E2580" s="40">
        <v>2.6</v>
      </c>
      <c r="F2580" s="40"/>
      <c r="G2580" s="40">
        <f t="shared" si="62"/>
        <v>8.0340000000000007</v>
      </c>
    </row>
    <row r="2581" spans="1:7" x14ac:dyDescent="0.25">
      <c r="A2581" s="39"/>
      <c r="B2581" s="39"/>
      <c r="C2581" s="40"/>
      <c r="D2581" s="40">
        <v>0.38</v>
      </c>
      <c r="E2581" s="40">
        <v>2.6</v>
      </c>
      <c r="F2581" s="40"/>
      <c r="G2581" s="40">
        <f t="shared" si="62"/>
        <v>0.9880000000000001</v>
      </c>
    </row>
    <row r="2582" spans="1:7" x14ac:dyDescent="0.25">
      <c r="A2582" s="39"/>
      <c r="B2582" s="39"/>
      <c r="C2582" s="40"/>
      <c r="D2582" s="40">
        <v>0.44</v>
      </c>
      <c r="E2582" s="40">
        <v>2.6</v>
      </c>
      <c r="F2582" s="40"/>
      <c r="G2582" s="40">
        <f t="shared" si="62"/>
        <v>1.1440000000000001</v>
      </c>
    </row>
    <row r="2583" spans="1:7" x14ac:dyDescent="0.25">
      <c r="A2583" s="39"/>
      <c r="B2583" s="39"/>
      <c r="C2583" s="40"/>
      <c r="D2583" s="40">
        <v>1.2</v>
      </c>
      <c r="E2583" s="40">
        <v>0.43</v>
      </c>
      <c r="F2583" s="40"/>
      <c r="G2583" s="40">
        <f t="shared" si="62"/>
        <v>0.51600000000000001</v>
      </c>
    </row>
    <row r="2584" spans="1:7" x14ac:dyDescent="0.25">
      <c r="A2584" s="39"/>
      <c r="B2584" s="39"/>
      <c r="C2584" s="40"/>
      <c r="D2584" s="40">
        <v>6.3</v>
      </c>
      <c r="E2584" s="40">
        <v>0.43</v>
      </c>
      <c r="F2584" s="40"/>
      <c r="G2584" s="40">
        <f t="shared" si="62"/>
        <v>2.7090000000000001</v>
      </c>
    </row>
    <row r="2585" spans="1:7" x14ac:dyDescent="0.25">
      <c r="A2585" s="39"/>
      <c r="B2585" s="39"/>
      <c r="C2585" s="40"/>
      <c r="D2585" s="40">
        <v>1.2</v>
      </c>
      <c r="E2585" s="40">
        <v>0.43</v>
      </c>
      <c r="F2585" s="40"/>
      <c r="G2585" s="40">
        <f t="shared" si="62"/>
        <v>0.51600000000000001</v>
      </c>
    </row>
    <row r="2586" spans="1:7" x14ac:dyDescent="0.25">
      <c r="A2586" s="39" t="s">
        <v>4525</v>
      </c>
      <c r="B2586" s="39"/>
      <c r="C2586" s="40"/>
      <c r="D2586" s="40">
        <v>0.42</v>
      </c>
      <c r="E2586" s="40">
        <v>2.6</v>
      </c>
      <c r="F2586" s="40"/>
      <c r="G2586" s="40">
        <f t="shared" ref="G2586:G2617" si="63">PRODUCT(C2586:F2586)</f>
        <v>1.0920000000000001</v>
      </c>
    </row>
    <row r="2587" spans="1:7" x14ac:dyDescent="0.25">
      <c r="A2587" s="39"/>
      <c r="B2587" s="39"/>
      <c r="C2587" s="40"/>
      <c r="D2587" s="40">
        <v>0.5</v>
      </c>
      <c r="E2587" s="40">
        <v>2.6</v>
      </c>
      <c r="F2587" s="40"/>
      <c r="G2587" s="40">
        <f t="shared" si="63"/>
        <v>1.3</v>
      </c>
    </row>
    <row r="2588" spans="1:7" x14ac:dyDescent="0.25">
      <c r="A2588" s="39"/>
      <c r="B2588" s="39"/>
      <c r="C2588" s="40"/>
      <c r="D2588" s="40">
        <v>2.39</v>
      </c>
      <c r="E2588" s="40">
        <v>2.6</v>
      </c>
      <c r="F2588" s="40"/>
      <c r="G2588" s="40">
        <f t="shared" si="63"/>
        <v>6.2140000000000004</v>
      </c>
    </row>
    <row r="2589" spans="1:7" x14ac:dyDescent="0.25">
      <c r="A2589" s="39"/>
      <c r="B2589" s="39"/>
      <c r="C2589" s="40"/>
      <c r="D2589" s="40">
        <v>2.2799999999999998</v>
      </c>
      <c r="E2589" s="40">
        <v>2.6</v>
      </c>
      <c r="F2589" s="40"/>
      <c r="G2589" s="40">
        <f t="shared" si="63"/>
        <v>5.9279999999999999</v>
      </c>
    </row>
    <row r="2590" spans="1:7" x14ac:dyDescent="0.25">
      <c r="A2590" s="39"/>
      <c r="B2590" s="39"/>
      <c r="C2590" s="40"/>
      <c r="D2590" s="40">
        <v>0.38</v>
      </c>
      <c r="E2590" s="40">
        <v>2.6</v>
      </c>
      <c r="F2590" s="40"/>
      <c r="G2590" s="40">
        <f t="shared" si="63"/>
        <v>0.9880000000000001</v>
      </c>
    </row>
    <row r="2591" spans="1:7" x14ac:dyDescent="0.25">
      <c r="A2591" s="39"/>
      <c r="B2591" s="39"/>
      <c r="C2591" s="40"/>
      <c r="D2591" s="40">
        <v>0.9</v>
      </c>
      <c r="E2591" s="40">
        <v>2.6</v>
      </c>
      <c r="F2591" s="40"/>
      <c r="G2591" s="40">
        <f t="shared" si="63"/>
        <v>2.3400000000000003</v>
      </c>
    </row>
    <row r="2592" spans="1:7" x14ac:dyDescent="0.25">
      <c r="A2592" s="39"/>
      <c r="B2592" s="39"/>
      <c r="C2592" s="40"/>
      <c r="D2592" s="40">
        <v>0.38</v>
      </c>
      <c r="E2592" s="40">
        <v>2.6</v>
      </c>
      <c r="F2592" s="40"/>
      <c r="G2592" s="40">
        <f t="shared" si="63"/>
        <v>0.9880000000000001</v>
      </c>
    </row>
    <row r="2593" spans="1:7" x14ac:dyDescent="0.25">
      <c r="A2593" s="39"/>
      <c r="B2593" s="39"/>
      <c r="C2593" s="40"/>
      <c r="D2593" s="40">
        <v>2.2799999999999998</v>
      </c>
      <c r="E2593" s="40">
        <v>2.6</v>
      </c>
      <c r="F2593" s="40"/>
      <c r="G2593" s="40">
        <f t="shared" si="63"/>
        <v>5.9279999999999999</v>
      </c>
    </row>
    <row r="2594" spans="1:7" x14ac:dyDescent="0.25">
      <c r="A2594" s="39"/>
      <c r="B2594" s="39"/>
      <c r="C2594" s="40"/>
      <c r="D2594" s="40">
        <v>2.73</v>
      </c>
      <c r="E2594" s="40">
        <v>2.6</v>
      </c>
      <c r="F2594" s="40"/>
      <c r="G2594" s="40">
        <f t="shared" si="63"/>
        <v>7.0979999999999999</v>
      </c>
    </row>
    <row r="2595" spans="1:7" x14ac:dyDescent="0.25">
      <c r="A2595" s="39"/>
      <c r="B2595" s="39"/>
      <c r="C2595" s="40"/>
      <c r="D2595" s="40">
        <v>0.38</v>
      </c>
      <c r="E2595" s="40">
        <v>2.6</v>
      </c>
      <c r="F2595" s="40"/>
      <c r="G2595" s="40">
        <f t="shared" si="63"/>
        <v>0.9880000000000001</v>
      </c>
    </row>
    <row r="2596" spans="1:7" x14ac:dyDescent="0.25">
      <c r="A2596" s="39"/>
      <c r="B2596" s="39"/>
      <c r="C2596" s="40"/>
      <c r="D2596" s="40">
        <v>0.5</v>
      </c>
      <c r="E2596" s="40">
        <v>2.6</v>
      </c>
      <c r="F2596" s="40"/>
      <c r="G2596" s="40">
        <f t="shared" si="63"/>
        <v>1.3</v>
      </c>
    </row>
    <row r="2597" spans="1:7" x14ac:dyDescent="0.25">
      <c r="A2597" s="39"/>
      <c r="B2597" s="39"/>
      <c r="C2597" s="40"/>
      <c r="D2597" s="40">
        <v>0.5</v>
      </c>
      <c r="E2597" s="40">
        <v>2.6</v>
      </c>
      <c r="F2597" s="40"/>
      <c r="G2597" s="40">
        <f t="shared" si="63"/>
        <v>1.3</v>
      </c>
    </row>
    <row r="2598" spans="1:7" x14ac:dyDescent="0.25">
      <c r="A2598" s="39"/>
      <c r="B2598" s="39"/>
      <c r="C2598" s="40"/>
      <c r="D2598" s="40">
        <v>0.42</v>
      </c>
      <c r="E2598" s="40">
        <v>2.6</v>
      </c>
      <c r="F2598" s="40"/>
      <c r="G2598" s="40">
        <f t="shared" si="63"/>
        <v>1.0920000000000001</v>
      </c>
    </row>
    <row r="2599" spans="1:7" x14ac:dyDescent="0.25">
      <c r="A2599" s="39"/>
      <c r="B2599" s="39"/>
      <c r="C2599" s="40"/>
      <c r="D2599" s="40">
        <v>2.44</v>
      </c>
      <c r="E2599" s="40">
        <v>2.6</v>
      </c>
      <c r="F2599" s="40"/>
      <c r="G2599" s="40">
        <f t="shared" si="63"/>
        <v>6.3440000000000003</v>
      </c>
    </row>
    <row r="2600" spans="1:7" x14ac:dyDescent="0.25">
      <c r="A2600" s="39"/>
      <c r="B2600" s="39"/>
      <c r="C2600" s="40"/>
      <c r="D2600" s="40">
        <v>2.0499999999999998</v>
      </c>
      <c r="E2600" s="40">
        <v>2.6</v>
      </c>
      <c r="F2600" s="40"/>
      <c r="G2600" s="40">
        <f t="shared" si="63"/>
        <v>5.33</v>
      </c>
    </row>
    <row r="2601" spans="1:7" x14ac:dyDescent="0.25">
      <c r="A2601" s="39"/>
      <c r="B2601" s="39"/>
      <c r="C2601" s="40"/>
      <c r="D2601" s="40">
        <v>0.42</v>
      </c>
      <c r="E2601" s="40">
        <v>2.6</v>
      </c>
      <c r="F2601" s="40"/>
      <c r="G2601" s="40">
        <f t="shared" si="63"/>
        <v>1.0920000000000001</v>
      </c>
    </row>
    <row r="2602" spans="1:7" x14ac:dyDescent="0.25">
      <c r="A2602" s="39"/>
      <c r="B2602" s="39"/>
      <c r="C2602" s="40"/>
      <c r="D2602" s="40">
        <v>0.9</v>
      </c>
      <c r="E2602" s="40">
        <v>2.6</v>
      </c>
      <c r="F2602" s="40"/>
      <c r="G2602" s="40">
        <f t="shared" si="63"/>
        <v>2.3400000000000003</v>
      </c>
    </row>
    <row r="2603" spans="1:7" x14ac:dyDescent="0.25">
      <c r="A2603" s="39"/>
      <c r="B2603" s="39"/>
      <c r="C2603" s="40"/>
      <c r="D2603" s="40">
        <v>0.42</v>
      </c>
      <c r="E2603" s="40">
        <v>2.6</v>
      </c>
      <c r="F2603" s="40"/>
      <c r="G2603" s="40">
        <f t="shared" si="63"/>
        <v>1.0920000000000001</v>
      </c>
    </row>
    <row r="2604" spans="1:7" x14ac:dyDescent="0.25">
      <c r="A2604" s="39"/>
      <c r="B2604" s="39"/>
      <c r="C2604" s="40"/>
      <c r="D2604" s="40">
        <v>2.5</v>
      </c>
      <c r="E2604" s="40">
        <v>2.6</v>
      </c>
      <c r="F2604" s="40"/>
      <c r="G2604" s="40">
        <f t="shared" si="63"/>
        <v>6.5</v>
      </c>
    </row>
    <row r="2605" spans="1:7" x14ac:dyDescent="0.25">
      <c r="A2605" s="39"/>
      <c r="B2605" s="39"/>
      <c r="C2605" s="40"/>
      <c r="D2605" s="40">
        <v>2.1</v>
      </c>
      <c r="E2605" s="40">
        <v>2.6</v>
      </c>
      <c r="F2605" s="40"/>
      <c r="G2605" s="40">
        <f t="shared" si="63"/>
        <v>5.4600000000000009</v>
      </c>
    </row>
    <row r="2606" spans="1:7" x14ac:dyDescent="0.25">
      <c r="A2606" s="39"/>
      <c r="B2606" s="39"/>
      <c r="C2606" s="40"/>
      <c r="D2606" s="40">
        <v>0.42</v>
      </c>
      <c r="E2606" s="40">
        <v>2.6</v>
      </c>
      <c r="F2606" s="40"/>
      <c r="G2606" s="40">
        <f t="shared" si="63"/>
        <v>1.0920000000000001</v>
      </c>
    </row>
    <row r="2607" spans="1:7" x14ac:dyDescent="0.25">
      <c r="A2607" s="39"/>
      <c r="B2607" s="39"/>
      <c r="C2607" s="40"/>
      <c r="D2607" s="40">
        <v>0.42</v>
      </c>
      <c r="E2607" s="40">
        <v>2.6</v>
      </c>
      <c r="F2607" s="40"/>
      <c r="G2607" s="40">
        <f t="shared" si="63"/>
        <v>1.0920000000000001</v>
      </c>
    </row>
    <row r="2608" spans="1:7" x14ac:dyDescent="0.25">
      <c r="A2608" s="39"/>
      <c r="B2608" s="39"/>
      <c r="C2608" s="40"/>
      <c r="D2608" s="40">
        <v>1.2</v>
      </c>
      <c r="E2608" s="40">
        <v>0.43</v>
      </c>
      <c r="F2608" s="40"/>
      <c r="G2608" s="40">
        <f t="shared" si="63"/>
        <v>0.51600000000000001</v>
      </c>
    </row>
    <row r="2609" spans="1:7" x14ac:dyDescent="0.25">
      <c r="A2609" s="39"/>
      <c r="B2609" s="39"/>
      <c r="C2609" s="40"/>
      <c r="D2609" s="40">
        <v>1.2</v>
      </c>
      <c r="E2609" s="40">
        <v>0.43</v>
      </c>
      <c r="F2609" s="40"/>
      <c r="G2609" s="40">
        <f t="shared" si="63"/>
        <v>0.51600000000000001</v>
      </c>
    </row>
    <row r="2610" spans="1:7" x14ac:dyDescent="0.25">
      <c r="A2610" s="39"/>
      <c r="B2610" s="39"/>
      <c r="C2610" s="40"/>
      <c r="D2610" s="40">
        <v>6.2</v>
      </c>
      <c r="E2610" s="40">
        <v>0.43</v>
      </c>
      <c r="F2610" s="40"/>
      <c r="G2610" s="40">
        <f t="shared" si="63"/>
        <v>2.6659999999999999</v>
      </c>
    </row>
    <row r="2611" spans="1:7" x14ac:dyDescent="0.25">
      <c r="A2611" s="39"/>
      <c r="B2611" s="39"/>
      <c r="C2611" s="40"/>
      <c r="D2611" s="40">
        <v>4.9000000000000004</v>
      </c>
      <c r="E2611" s="40">
        <v>0.43</v>
      </c>
      <c r="F2611" s="40"/>
      <c r="G2611" s="40">
        <f t="shared" si="63"/>
        <v>2.1070000000000002</v>
      </c>
    </row>
    <row r="2612" spans="1:7" x14ac:dyDescent="0.25">
      <c r="A2612" s="39" t="s">
        <v>4478</v>
      </c>
      <c r="B2612" s="39"/>
      <c r="C2612" s="40"/>
      <c r="D2612" s="40">
        <v>0.52</v>
      </c>
      <c r="E2612" s="40">
        <v>2.6</v>
      </c>
      <c r="F2612" s="40"/>
      <c r="G2612" s="40">
        <f t="shared" si="63"/>
        <v>1.3520000000000001</v>
      </c>
    </row>
    <row r="2613" spans="1:7" x14ac:dyDescent="0.25">
      <c r="A2613" s="39"/>
      <c r="B2613" s="39"/>
      <c r="C2613" s="40"/>
      <c r="D2613" s="40">
        <v>0.38</v>
      </c>
      <c r="E2613" s="40">
        <v>2.6</v>
      </c>
      <c r="F2613" s="40"/>
      <c r="G2613" s="40">
        <f t="shared" si="63"/>
        <v>0.9880000000000001</v>
      </c>
    </row>
    <row r="2614" spans="1:7" x14ac:dyDescent="0.25">
      <c r="A2614" s="39"/>
      <c r="B2614" s="39"/>
      <c r="C2614" s="40"/>
      <c r="D2614" s="40">
        <v>2.67</v>
      </c>
      <c r="E2614" s="40">
        <v>2.6</v>
      </c>
      <c r="F2614" s="40"/>
      <c r="G2614" s="40">
        <f t="shared" si="63"/>
        <v>6.9420000000000002</v>
      </c>
    </row>
    <row r="2615" spans="1:7" x14ac:dyDescent="0.25">
      <c r="A2615" s="39"/>
      <c r="B2615" s="39"/>
      <c r="C2615" s="40"/>
      <c r="D2615" s="40">
        <v>2.23</v>
      </c>
      <c r="E2615" s="40">
        <v>2.6</v>
      </c>
      <c r="F2615" s="40"/>
      <c r="G2615" s="40">
        <f t="shared" si="63"/>
        <v>5.798</v>
      </c>
    </row>
    <row r="2616" spans="1:7" x14ac:dyDescent="0.25">
      <c r="A2616" s="39"/>
      <c r="B2616" s="39"/>
      <c r="C2616" s="40"/>
      <c r="D2616" s="40">
        <v>0.55000000000000004</v>
      </c>
      <c r="E2616" s="40">
        <v>2.6</v>
      </c>
      <c r="F2616" s="40"/>
      <c r="G2616" s="40">
        <f t="shared" si="63"/>
        <v>1.4300000000000002</v>
      </c>
    </row>
    <row r="2617" spans="1:7" x14ac:dyDescent="0.25">
      <c r="A2617" s="39"/>
      <c r="B2617" s="39"/>
      <c r="C2617" s="40"/>
      <c r="D2617" s="40">
        <v>0.9</v>
      </c>
      <c r="E2617" s="40">
        <v>2.6</v>
      </c>
      <c r="F2617" s="40"/>
      <c r="G2617" s="40">
        <f t="shared" si="63"/>
        <v>2.3400000000000003</v>
      </c>
    </row>
    <row r="2618" spans="1:7" x14ac:dyDescent="0.25">
      <c r="A2618" s="39"/>
      <c r="B2618" s="39"/>
      <c r="C2618" s="40"/>
      <c r="D2618" s="40">
        <v>0.55000000000000004</v>
      </c>
      <c r="E2618" s="40">
        <v>2.6</v>
      </c>
      <c r="F2618" s="40"/>
      <c r="G2618" s="40">
        <f t="shared" ref="G2618:G2649" si="64">PRODUCT(C2618:F2618)</f>
        <v>1.4300000000000002</v>
      </c>
    </row>
    <row r="2619" spans="1:7" x14ac:dyDescent="0.25">
      <c r="A2619" s="39"/>
      <c r="B2619" s="39"/>
      <c r="C2619" s="40"/>
      <c r="D2619" s="40">
        <v>2.34</v>
      </c>
      <c r="E2619" s="40">
        <v>2.6</v>
      </c>
      <c r="F2619" s="40"/>
      <c r="G2619" s="40">
        <f t="shared" si="64"/>
        <v>6.0839999999999996</v>
      </c>
    </row>
    <row r="2620" spans="1:7" x14ac:dyDescent="0.25">
      <c r="A2620" s="39"/>
      <c r="B2620" s="39"/>
      <c r="C2620" s="40"/>
      <c r="D2620" s="40">
        <v>3.12</v>
      </c>
      <c r="E2620" s="40">
        <v>2.6</v>
      </c>
      <c r="F2620" s="40"/>
      <c r="G2620" s="40">
        <f t="shared" si="64"/>
        <v>8.1120000000000001</v>
      </c>
    </row>
    <row r="2621" spans="1:7" x14ac:dyDescent="0.25">
      <c r="A2621" s="39"/>
      <c r="B2621" s="39"/>
      <c r="C2621" s="40"/>
      <c r="D2621" s="40">
        <v>0.45</v>
      </c>
      <c r="E2621" s="40">
        <v>2.6</v>
      </c>
      <c r="F2621" s="40"/>
      <c r="G2621" s="40">
        <f t="shared" si="64"/>
        <v>1.1700000000000002</v>
      </c>
    </row>
    <row r="2622" spans="1:7" x14ac:dyDescent="0.25">
      <c r="A2622" s="39"/>
      <c r="B2622" s="39"/>
      <c r="C2622" s="40"/>
      <c r="D2622" s="40">
        <v>0.24</v>
      </c>
      <c r="E2622" s="40">
        <v>2.6</v>
      </c>
      <c r="F2622" s="40"/>
      <c r="G2622" s="40">
        <f t="shared" si="64"/>
        <v>0.624</v>
      </c>
    </row>
    <row r="2623" spans="1:7" x14ac:dyDescent="0.25">
      <c r="A2623" s="39"/>
      <c r="B2623" s="39"/>
      <c r="C2623" s="40"/>
      <c r="D2623" s="40">
        <v>0.24</v>
      </c>
      <c r="E2623" s="40">
        <v>2.6</v>
      </c>
      <c r="F2623" s="40"/>
      <c r="G2623" s="40">
        <f t="shared" si="64"/>
        <v>0.624</v>
      </c>
    </row>
    <row r="2624" spans="1:7" x14ac:dyDescent="0.25">
      <c r="A2624" s="39"/>
      <c r="B2624" s="39"/>
      <c r="C2624" s="40"/>
      <c r="D2624" s="40">
        <v>2.89</v>
      </c>
      <c r="E2624" s="40">
        <v>2.6</v>
      </c>
      <c r="F2624" s="40"/>
      <c r="G2624" s="40">
        <f t="shared" si="64"/>
        <v>7.5140000000000002</v>
      </c>
    </row>
    <row r="2625" spans="1:7" x14ac:dyDescent="0.25">
      <c r="A2625" s="39"/>
      <c r="B2625" s="39"/>
      <c r="C2625" s="40"/>
      <c r="D2625" s="40">
        <v>0.4</v>
      </c>
      <c r="E2625" s="40">
        <v>2.6</v>
      </c>
      <c r="F2625" s="40"/>
      <c r="G2625" s="40">
        <f t="shared" si="64"/>
        <v>1.04</v>
      </c>
    </row>
    <row r="2626" spans="1:7" x14ac:dyDescent="0.25">
      <c r="A2626" s="39"/>
      <c r="B2626" s="39"/>
      <c r="C2626" s="40"/>
      <c r="D2626" s="40">
        <v>0.9</v>
      </c>
      <c r="E2626" s="40">
        <v>2.6</v>
      </c>
      <c r="F2626" s="40"/>
      <c r="G2626" s="40">
        <f t="shared" si="64"/>
        <v>2.3400000000000003</v>
      </c>
    </row>
    <row r="2627" spans="1:7" x14ac:dyDescent="0.25">
      <c r="A2627" s="39"/>
      <c r="B2627" s="39"/>
      <c r="C2627" s="40"/>
      <c r="D2627" s="40">
        <v>0.4</v>
      </c>
      <c r="E2627" s="40">
        <v>2.6</v>
      </c>
      <c r="F2627" s="40"/>
      <c r="G2627" s="40">
        <f t="shared" si="64"/>
        <v>1.04</v>
      </c>
    </row>
    <row r="2628" spans="1:7" x14ac:dyDescent="0.25">
      <c r="A2628" s="39"/>
      <c r="B2628" s="39"/>
      <c r="C2628" s="40"/>
      <c r="D2628" s="40">
        <v>1.94</v>
      </c>
      <c r="E2628" s="40">
        <v>2.6</v>
      </c>
      <c r="F2628" s="40"/>
      <c r="G2628" s="40">
        <f t="shared" si="64"/>
        <v>5.0439999999999996</v>
      </c>
    </row>
    <row r="2629" spans="1:7" x14ac:dyDescent="0.25">
      <c r="A2629" s="39"/>
      <c r="B2629" s="39"/>
      <c r="C2629" s="40"/>
      <c r="D2629" s="40">
        <v>2.37</v>
      </c>
      <c r="E2629" s="40">
        <v>2.6</v>
      </c>
      <c r="F2629" s="40"/>
      <c r="G2629" s="40">
        <f t="shared" si="64"/>
        <v>6.1620000000000008</v>
      </c>
    </row>
    <row r="2630" spans="1:7" x14ac:dyDescent="0.25">
      <c r="A2630" s="39"/>
      <c r="B2630" s="39"/>
      <c r="C2630" s="40"/>
      <c r="D2630" s="40">
        <v>0.4</v>
      </c>
      <c r="E2630" s="40">
        <v>2.6</v>
      </c>
      <c r="F2630" s="40"/>
      <c r="G2630" s="40">
        <f t="shared" si="64"/>
        <v>1.04</v>
      </c>
    </row>
    <row r="2631" spans="1:7" x14ac:dyDescent="0.25">
      <c r="A2631" s="39"/>
      <c r="B2631" s="39"/>
      <c r="C2631" s="40"/>
      <c r="D2631" s="40">
        <v>0.52</v>
      </c>
      <c r="E2631" s="40">
        <v>2.6</v>
      </c>
      <c r="F2631" s="40"/>
      <c r="G2631" s="40">
        <f t="shared" si="64"/>
        <v>1.3520000000000001</v>
      </c>
    </row>
    <row r="2632" spans="1:7" x14ac:dyDescent="0.25">
      <c r="A2632" s="39"/>
      <c r="B2632" s="39"/>
      <c r="C2632" s="40"/>
      <c r="D2632" s="40">
        <v>1.2</v>
      </c>
      <c r="E2632" s="40">
        <v>0.43</v>
      </c>
      <c r="F2632" s="40"/>
      <c r="G2632" s="40">
        <f t="shared" si="64"/>
        <v>0.51600000000000001</v>
      </c>
    </row>
    <row r="2633" spans="1:7" x14ac:dyDescent="0.25">
      <c r="A2633" s="39"/>
      <c r="B2633" s="39"/>
      <c r="C2633" s="40"/>
      <c r="D2633" s="40">
        <v>6</v>
      </c>
      <c r="E2633" s="40">
        <v>0.43</v>
      </c>
      <c r="F2633" s="40"/>
      <c r="G2633" s="40">
        <f t="shared" si="64"/>
        <v>2.58</v>
      </c>
    </row>
    <row r="2634" spans="1:7" x14ac:dyDescent="0.25">
      <c r="A2634" s="39"/>
      <c r="B2634" s="39"/>
      <c r="C2634" s="40"/>
      <c r="D2634" s="40">
        <v>4.8600000000000003</v>
      </c>
      <c r="E2634" s="40">
        <v>0.43</v>
      </c>
      <c r="F2634" s="40"/>
      <c r="G2634" s="40">
        <f t="shared" si="64"/>
        <v>2.0898000000000003</v>
      </c>
    </row>
    <row r="2635" spans="1:7" x14ac:dyDescent="0.25">
      <c r="A2635" s="39"/>
      <c r="B2635" s="39"/>
      <c r="C2635" s="40"/>
      <c r="D2635" s="40">
        <v>1.2</v>
      </c>
      <c r="E2635" s="40">
        <v>0.43</v>
      </c>
      <c r="F2635" s="40"/>
      <c r="G2635" s="40">
        <f t="shared" si="64"/>
        <v>0.51600000000000001</v>
      </c>
    </row>
    <row r="2636" spans="1:7" x14ac:dyDescent="0.25">
      <c r="A2636" s="39" t="s">
        <v>4511</v>
      </c>
      <c r="B2636" s="39"/>
      <c r="C2636" s="40"/>
      <c r="D2636" s="40">
        <v>12.8</v>
      </c>
      <c r="E2636" s="40">
        <v>2.6</v>
      </c>
      <c r="F2636" s="40"/>
      <c r="G2636" s="40">
        <f t="shared" si="64"/>
        <v>33.28</v>
      </c>
    </row>
    <row r="2638" spans="1:7" ht="45" customHeight="1" x14ac:dyDescent="0.25">
      <c r="A2638" s="36" t="s">
        <v>4642</v>
      </c>
      <c r="B2638" s="37" t="s">
        <v>4195</v>
      </c>
      <c r="C2638" s="36" t="s">
        <v>446</v>
      </c>
      <c r="D2638" s="36" t="s">
        <v>16</v>
      </c>
      <c r="E2638" s="1" t="s">
        <v>4643</v>
      </c>
      <c r="F2638" s="1" t="s">
        <v>4643</v>
      </c>
      <c r="G2638" s="38">
        <f>SUM(G2639:G2664)</f>
        <v>430.27400000000011</v>
      </c>
    </row>
    <row r="2639" spans="1:7" x14ac:dyDescent="0.25">
      <c r="A2639" s="39" t="s">
        <v>4405</v>
      </c>
      <c r="B2639" s="39"/>
      <c r="C2639" s="40"/>
      <c r="D2639" s="40"/>
      <c r="E2639" s="40"/>
      <c r="F2639" s="40"/>
      <c r="G2639" s="40"/>
    </row>
    <row r="2640" spans="1:7" x14ac:dyDescent="0.25">
      <c r="A2640" s="39" t="s">
        <v>4477</v>
      </c>
      <c r="B2640" s="39"/>
      <c r="C2640" s="40">
        <v>2</v>
      </c>
      <c r="D2640" s="40">
        <v>7.65</v>
      </c>
      <c r="E2640" s="40">
        <v>2.6</v>
      </c>
      <c r="F2640" s="40"/>
      <c r="G2640" s="40">
        <f t="shared" ref="G2640:G2654" si="65">PRODUCT(C2640:F2640)</f>
        <v>39.78</v>
      </c>
    </row>
    <row r="2641" spans="1:7" x14ac:dyDescent="0.25">
      <c r="A2641" s="39" t="s">
        <v>4481</v>
      </c>
      <c r="B2641" s="39"/>
      <c r="C2641" s="40"/>
      <c r="D2641" s="40">
        <v>11.55</v>
      </c>
      <c r="E2641" s="40">
        <v>2.6</v>
      </c>
      <c r="F2641" s="40"/>
      <c r="G2641" s="40">
        <f t="shared" si="65"/>
        <v>30.03</v>
      </c>
    </row>
    <row r="2642" spans="1:7" x14ac:dyDescent="0.25">
      <c r="A2642" s="39" t="s">
        <v>4644</v>
      </c>
      <c r="B2642" s="39"/>
      <c r="C2642" s="40"/>
      <c r="D2642" s="40">
        <v>11.3</v>
      </c>
      <c r="E2642" s="40">
        <v>2.6</v>
      </c>
      <c r="F2642" s="40"/>
      <c r="G2642" s="40">
        <f t="shared" si="65"/>
        <v>29.380000000000003</v>
      </c>
    </row>
    <row r="2643" spans="1:7" x14ac:dyDescent="0.25">
      <c r="A2643" s="39" t="s">
        <v>4517</v>
      </c>
      <c r="B2643" s="39"/>
      <c r="C2643" s="40"/>
      <c r="D2643" s="40">
        <v>11.5</v>
      </c>
      <c r="E2643" s="40">
        <v>2.6</v>
      </c>
      <c r="F2643" s="40"/>
      <c r="G2643" s="40">
        <f t="shared" si="65"/>
        <v>29.900000000000002</v>
      </c>
    </row>
    <row r="2644" spans="1:7" x14ac:dyDescent="0.25">
      <c r="A2644" s="39" t="s">
        <v>4488</v>
      </c>
      <c r="B2644" s="39"/>
      <c r="C2644" s="40"/>
      <c r="D2644" s="40">
        <v>10.4</v>
      </c>
      <c r="E2644" s="40">
        <v>2.6</v>
      </c>
      <c r="F2644" s="40"/>
      <c r="G2644" s="40">
        <f t="shared" si="65"/>
        <v>27.040000000000003</v>
      </c>
    </row>
    <row r="2645" spans="1:7" x14ac:dyDescent="0.25">
      <c r="A2645" s="39" t="s">
        <v>4490</v>
      </c>
      <c r="B2645" s="39"/>
      <c r="C2645" s="40">
        <v>2</v>
      </c>
      <c r="D2645" s="40">
        <v>4.7</v>
      </c>
      <c r="E2645" s="40">
        <v>2.6</v>
      </c>
      <c r="F2645" s="40"/>
      <c r="G2645" s="40">
        <f t="shared" si="65"/>
        <v>24.44</v>
      </c>
    </row>
    <row r="2646" spans="1:7" x14ac:dyDescent="0.25">
      <c r="A2646" s="39"/>
      <c r="B2646" s="39"/>
      <c r="C2646" s="40">
        <v>2</v>
      </c>
      <c r="D2646" s="40">
        <v>3.65</v>
      </c>
      <c r="E2646" s="40">
        <v>2.6</v>
      </c>
      <c r="F2646" s="40"/>
      <c r="G2646" s="40">
        <f t="shared" si="65"/>
        <v>18.98</v>
      </c>
    </row>
    <row r="2647" spans="1:7" x14ac:dyDescent="0.25">
      <c r="A2647" s="39"/>
      <c r="B2647" s="39"/>
      <c r="C2647" s="40">
        <v>2</v>
      </c>
      <c r="D2647" s="40">
        <v>0.8</v>
      </c>
      <c r="E2647" s="40">
        <v>2.6</v>
      </c>
      <c r="F2647" s="40"/>
      <c r="G2647" s="40">
        <f t="shared" si="65"/>
        <v>4.16</v>
      </c>
    </row>
    <row r="2648" spans="1:7" x14ac:dyDescent="0.25">
      <c r="A2648" s="39"/>
      <c r="B2648" s="39"/>
      <c r="C2648" s="40">
        <v>2</v>
      </c>
      <c r="D2648" s="40">
        <v>3.65</v>
      </c>
      <c r="E2648" s="40">
        <v>2.6</v>
      </c>
      <c r="F2648" s="40"/>
      <c r="G2648" s="40">
        <f t="shared" si="65"/>
        <v>18.98</v>
      </c>
    </row>
    <row r="2649" spans="1:7" x14ac:dyDescent="0.25">
      <c r="A2649" s="39"/>
      <c r="B2649" s="39"/>
      <c r="C2649" s="40">
        <v>2</v>
      </c>
      <c r="D2649" s="40">
        <v>1.8</v>
      </c>
      <c r="E2649" s="40">
        <v>2.6</v>
      </c>
      <c r="F2649" s="40"/>
      <c r="G2649" s="40">
        <f t="shared" si="65"/>
        <v>9.3600000000000012</v>
      </c>
    </row>
    <row r="2650" spans="1:7" x14ac:dyDescent="0.25">
      <c r="A2650" s="39" t="s">
        <v>4491</v>
      </c>
      <c r="B2650" s="39"/>
      <c r="C2650" s="40">
        <v>2</v>
      </c>
      <c r="D2650" s="40">
        <v>4.7</v>
      </c>
      <c r="E2650" s="40">
        <v>2.6</v>
      </c>
      <c r="F2650" s="40"/>
      <c r="G2650" s="40">
        <f t="shared" si="65"/>
        <v>24.44</v>
      </c>
    </row>
    <row r="2651" spans="1:7" x14ac:dyDescent="0.25">
      <c r="A2651" s="39"/>
      <c r="B2651" s="39"/>
      <c r="C2651" s="40">
        <v>2</v>
      </c>
      <c r="D2651" s="40">
        <v>3.65</v>
      </c>
      <c r="E2651" s="40">
        <v>2.6</v>
      </c>
      <c r="F2651" s="40"/>
      <c r="G2651" s="40">
        <f t="shared" si="65"/>
        <v>18.98</v>
      </c>
    </row>
    <row r="2652" spans="1:7" x14ac:dyDescent="0.25">
      <c r="A2652" s="39"/>
      <c r="B2652" s="39"/>
      <c r="C2652" s="40">
        <v>2</v>
      </c>
      <c r="D2652" s="40">
        <v>0.8</v>
      </c>
      <c r="E2652" s="40">
        <v>2.6</v>
      </c>
      <c r="F2652" s="40"/>
      <c r="G2652" s="40">
        <f t="shared" si="65"/>
        <v>4.16</v>
      </c>
    </row>
    <row r="2653" spans="1:7" x14ac:dyDescent="0.25">
      <c r="A2653" s="39"/>
      <c r="B2653" s="39"/>
      <c r="C2653" s="40">
        <v>2</v>
      </c>
      <c r="D2653" s="40">
        <v>3.6</v>
      </c>
      <c r="E2653" s="40">
        <v>2.6</v>
      </c>
      <c r="F2653" s="40"/>
      <c r="G2653" s="40">
        <f t="shared" si="65"/>
        <v>18.720000000000002</v>
      </c>
    </row>
    <row r="2654" spans="1:7" x14ac:dyDescent="0.25">
      <c r="A2654" s="39"/>
      <c r="B2654" s="39"/>
      <c r="C2654" s="40">
        <v>2</v>
      </c>
      <c r="D2654" s="40">
        <v>1.8</v>
      </c>
      <c r="E2654" s="40">
        <v>2.6</v>
      </c>
      <c r="F2654" s="40"/>
      <c r="G2654" s="40">
        <f t="shared" si="65"/>
        <v>9.3600000000000012</v>
      </c>
    </row>
    <row r="2655" spans="1:7" x14ac:dyDescent="0.25">
      <c r="A2655" s="39" t="s">
        <v>4494</v>
      </c>
      <c r="B2655" s="39"/>
      <c r="C2655" s="40"/>
      <c r="D2655" s="40"/>
      <c r="E2655" s="40"/>
      <c r="F2655" s="40"/>
      <c r="G2655" s="40"/>
    </row>
    <row r="2656" spans="1:7" x14ac:dyDescent="0.25">
      <c r="A2656" s="39" t="s">
        <v>4497</v>
      </c>
      <c r="B2656" s="39"/>
      <c r="C2656" s="40">
        <v>2</v>
      </c>
      <c r="D2656" s="40">
        <v>5.15</v>
      </c>
      <c r="E2656" s="40">
        <v>2.6</v>
      </c>
      <c r="F2656" s="40"/>
      <c r="G2656" s="40">
        <f t="shared" ref="G2656:G2664" si="66">PRODUCT(C2656:F2656)</f>
        <v>26.78</v>
      </c>
    </row>
    <row r="2657" spans="1:7" x14ac:dyDescent="0.25">
      <c r="A2657" s="39"/>
      <c r="B2657" s="39"/>
      <c r="C2657" s="40">
        <v>2</v>
      </c>
      <c r="D2657" s="40">
        <v>2.75</v>
      </c>
      <c r="E2657" s="40">
        <v>2.6</v>
      </c>
      <c r="F2657" s="40"/>
      <c r="G2657" s="40">
        <f t="shared" si="66"/>
        <v>14.3</v>
      </c>
    </row>
    <row r="2658" spans="1:7" x14ac:dyDescent="0.25">
      <c r="A2658" s="39"/>
      <c r="B2658" s="39"/>
      <c r="C2658" s="40">
        <v>2</v>
      </c>
      <c r="D2658" s="40">
        <v>0.5</v>
      </c>
      <c r="E2658" s="40">
        <v>2.6</v>
      </c>
      <c r="F2658" s="40"/>
      <c r="G2658" s="40">
        <f t="shared" si="66"/>
        <v>2.6</v>
      </c>
    </row>
    <row r="2659" spans="1:7" x14ac:dyDescent="0.25">
      <c r="A2659" s="39" t="s">
        <v>4496</v>
      </c>
      <c r="B2659" s="39"/>
      <c r="C2659" s="40">
        <v>2</v>
      </c>
      <c r="D2659" s="40">
        <v>3</v>
      </c>
      <c r="E2659" s="40">
        <v>2.6</v>
      </c>
      <c r="F2659" s="40"/>
      <c r="G2659" s="40">
        <f t="shared" si="66"/>
        <v>15.600000000000001</v>
      </c>
    </row>
    <row r="2660" spans="1:7" x14ac:dyDescent="0.25">
      <c r="A2660" s="39"/>
      <c r="B2660" s="39"/>
      <c r="C2660" s="40">
        <v>2</v>
      </c>
      <c r="D2660" s="40">
        <v>4.1500000000000004</v>
      </c>
      <c r="E2660" s="40">
        <v>2.6</v>
      </c>
      <c r="F2660" s="40"/>
      <c r="G2660" s="40">
        <f t="shared" si="66"/>
        <v>21.580000000000002</v>
      </c>
    </row>
    <row r="2661" spans="1:7" x14ac:dyDescent="0.25">
      <c r="A2661" s="39" t="s">
        <v>4498</v>
      </c>
      <c r="B2661" s="39"/>
      <c r="C2661" s="40">
        <v>2</v>
      </c>
      <c r="D2661" s="40">
        <v>2</v>
      </c>
      <c r="E2661" s="40">
        <v>2.6</v>
      </c>
      <c r="F2661" s="40"/>
      <c r="G2661" s="40">
        <f t="shared" si="66"/>
        <v>10.4</v>
      </c>
    </row>
    <row r="2662" spans="1:7" x14ac:dyDescent="0.25">
      <c r="A2662" s="39"/>
      <c r="B2662" s="39"/>
      <c r="C2662" s="40">
        <v>2</v>
      </c>
      <c r="D2662" s="40">
        <v>1.52</v>
      </c>
      <c r="E2662" s="40">
        <v>2.6</v>
      </c>
      <c r="F2662" s="40"/>
      <c r="G2662" s="40">
        <f t="shared" si="66"/>
        <v>7.9040000000000008</v>
      </c>
    </row>
    <row r="2663" spans="1:7" x14ac:dyDescent="0.25">
      <c r="A2663" s="39" t="s">
        <v>4499</v>
      </c>
      <c r="B2663" s="39"/>
      <c r="C2663" s="40">
        <v>2</v>
      </c>
      <c r="D2663" s="40">
        <v>2</v>
      </c>
      <c r="E2663" s="40">
        <v>2.6</v>
      </c>
      <c r="F2663" s="40"/>
      <c r="G2663" s="40">
        <f t="shared" si="66"/>
        <v>10.4</v>
      </c>
    </row>
    <row r="2664" spans="1:7" x14ac:dyDescent="0.25">
      <c r="A2664" s="39"/>
      <c r="B2664" s="39"/>
      <c r="C2664" s="40">
        <v>2</v>
      </c>
      <c r="D2664" s="40">
        <v>2.5</v>
      </c>
      <c r="E2664" s="40">
        <v>2.6</v>
      </c>
      <c r="F2664" s="40"/>
      <c r="G2664" s="40">
        <f t="shared" si="66"/>
        <v>13</v>
      </c>
    </row>
    <row r="2666" spans="1:7" ht="45" customHeight="1" x14ac:dyDescent="0.25">
      <c r="A2666" s="36" t="s">
        <v>4645</v>
      </c>
      <c r="B2666" s="37" t="s">
        <v>4195</v>
      </c>
      <c r="C2666" s="36" t="s">
        <v>448</v>
      </c>
      <c r="D2666" s="36" t="s">
        <v>16</v>
      </c>
      <c r="E2666" s="1" t="s">
        <v>4646</v>
      </c>
      <c r="F2666" s="1" t="s">
        <v>4646</v>
      </c>
      <c r="G2666" s="38">
        <f>SUM(G2667:G2680)</f>
        <v>56.333199999999998</v>
      </c>
    </row>
    <row r="2667" spans="1:7" x14ac:dyDescent="0.25">
      <c r="A2667" s="39" t="s">
        <v>4405</v>
      </c>
      <c r="B2667" s="39"/>
      <c r="C2667" s="40"/>
      <c r="D2667" s="40"/>
      <c r="E2667" s="40"/>
      <c r="F2667" s="40"/>
      <c r="G2667" s="40"/>
    </row>
    <row r="2668" spans="1:7" x14ac:dyDescent="0.25">
      <c r="A2668" s="39" t="s">
        <v>4647</v>
      </c>
      <c r="B2668" s="39"/>
      <c r="C2668" s="40"/>
      <c r="D2668" s="40">
        <v>0.2</v>
      </c>
      <c r="E2668" s="40">
        <v>2.17</v>
      </c>
      <c r="F2668" s="40"/>
      <c r="G2668" s="40">
        <f t="shared" ref="G2668:G2680" si="67">PRODUCT(C2668:F2668)</f>
        <v>0.434</v>
      </c>
    </row>
    <row r="2669" spans="1:7" x14ac:dyDescent="0.25">
      <c r="A2669" s="39"/>
      <c r="B2669" s="39"/>
      <c r="C2669" s="40"/>
      <c r="D2669" s="40">
        <v>1.04</v>
      </c>
      <c r="E2669" s="40">
        <v>2.17</v>
      </c>
      <c r="F2669" s="40"/>
      <c r="G2669" s="40">
        <f t="shared" si="67"/>
        <v>2.2568000000000001</v>
      </c>
    </row>
    <row r="2670" spans="1:7" x14ac:dyDescent="0.25">
      <c r="A2670" s="39"/>
      <c r="B2670" s="39"/>
      <c r="C2670" s="40"/>
      <c r="D2670" s="40">
        <v>2.35</v>
      </c>
      <c r="E2670" s="40">
        <v>2.17</v>
      </c>
      <c r="F2670" s="40"/>
      <c r="G2670" s="40">
        <f t="shared" si="67"/>
        <v>5.0994999999999999</v>
      </c>
    </row>
    <row r="2671" spans="1:7" x14ac:dyDescent="0.25">
      <c r="A2671" s="39"/>
      <c r="B2671" s="39"/>
      <c r="C2671" s="40"/>
      <c r="D2671" s="40">
        <v>3.5</v>
      </c>
      <c r="E2671" s="40">
        <v>2.17</v>
      </c>
      <c r="F2671" s="40"/>
      <c r="G2671" s="40">
        <f t="shared" si="67"/>
        <v>7.5949999999999998</v>
      </c>
    </row>
    <row r="2672" spans="1:7" x14ac:dyDescent="0.25">
      <c r="A2672" s="39"/>
      <c r="B2672" s="39"/>
      <c r="C2672" s="40"/>
      <c r="D2672" s="40">
        <v>4.29</v>
      </c>
      <c r="E2672" s="40">
        <v>2.17</v>
      </c>
      <c r="F2672" s="40"/>
      <c r="G2672" s="40">
        <f t="shared" si="67"/>
        <v>9.3093000000000004</v>
      </c>
    </row>
    <row r="2673" spans="1:7" x14ac:dyDescent="0.25">
      <c r="A2673" s="39"/>
      <c r="B2673" s="39"/>
      <c r="C2673" s="40"/>
      <c r="D2673" s="40">
        <v>2.15</v>
      </c>
      <c r="E2673" s="40">
        <v>2.17</v>
      </c>
      <c r="F2673" s="40"/>
      <c r="G2673" s="40">
        <f t="shared" si="67"/>
        <v>4.6654999999999998</v>
      </c>
    </row>
    <row r="2674" spans="1:7" x14ac:dyDescent="0.25">
      <c r="A2674" s="39" t="s">
        <v>4483</v>
      </c>
      <c r="B2674" s="39"/>
      <c r="C2674" s="40"/>
      <c r="D2674" s="40">
        <v>0.2</v>
      </c>
      <c r="E2674" s="40">
        <v>2.17</v>
      </c>
      <c r="F2674" s="40"/>
      <c r="G2674" s="40">
        <f t="shared" si="67"/>
        <v>0.434</v>
      </c>
    </row>
    <row r="2675" spans="1:7" x14ac:dyDescent="0.25">
      <c r="A2675" s="39"/>
      <c r="B2675" s="39"/>
      <c r="C2675" s="40"/>
      <c r="D2675" s="40">
        <v>1.04</v>
      </c>
      <c r="E2675" s="40">
        <v>2.17</v>
      </c>
      <c r="F2675" s="40"/>
      <c r="G2675" s="40">
        <f t="shared" si="67"/>
        <v>2.2568000000000001</v>
      </c>
    </row>
    <row r="2676" spans="1:7" x14ac:dyDescent="0.25">
      <c r="A2676" s="39"/>
      <c r="B2676" s="39"/>
      <c r="C2676" s="40"/>
      <c r="D2676" s="40">
        <v>2.66</v>
      </c>
      <c r="E2676" s="40">
        <v>2.17</v>
      </c>
      <c r="F2676" s="40"/>
      <c r="G2676" s="40">
        <f t="shared" si="67"/>
        <v>5.7721999999999998</v>
      </c>
    </row>
    <row r="2677" spans="1:7" x14ac:dyDescent="0.25">
      <c r="A2677" s="39"/>
      <c r="B2677" s="39"/>
      <c r="C2677" s="40"/>
      <c r="D2677" s="40">
        <v>0.93</v>
      </c>
      <c r="E2677" s="40">
        <v>2.17</v>
      </c>
      <c r="F2677" s="40"/>
      <c r="G2677" s="40">
        <f t="shared" si="67"/>
        <v>2.0181</v>
      </c>
    </row>
    <row r="2678" spans="1:7" x14ac:dyDescent="0.25">
      <c r="A2678" s="39"/>
      <c r="B2678" s="39"/>
      <c r="C2678" s="40"/>
      <c r="D2678" s="40">
        <v>0.85</v>
      </c>
      <c r="E2678" s="40">
        <v>2.17</v>
      </c>
      <c r="F2678" s="40"/>
      <c r="G2678" s="40">
        <f t="shared" si="67"/>
        <v>1.8444999999999998</v>
      </c>
    </row>
    <row r="2679" spans="1:7" x14ac:dyDescent="0.25">
      <c r="A2679" s="39"/>
      <c r="B2679" s="39"/>
      <c r="C2679" s="40"/>
      <c r="D2679" s="40">
        <v>4.5999999999999996</v>
      </c>
      <c r="E2679" s="40">
        <v>2.17</v>
      </c>
      <c r="F2679" s="40"/>
      <c r="G2679" s="40">
        <f t="shared" si="67"/>
        <v>9.9819999999999993</v>
      </c>
    </row>
    <row r="2680" spans="1:7" x14ac:dyDescent="0.25">
      <c r="A2680" s="39"/>
      <c r="B2680" s="39"/>
      <c r="C2680" s="40"/>
      <c r="D2680" s="40">
        <v>2.15</v>
      </c>
      <c r="E2680" s="40">
        <v>2.17</v>
      </c>
      <c r="F2680" s="40"/>
      <c r="G2680" s="40">
        <f t="shared" si="67"/>
        <v>4.6654999999999998</v>
      </c>
    </row>
    <row r="2682" spans="1:7" ht="45" customHeight="1" x14ac:dyDescent="0.25">
      <c r="A2682" s="36" t="s">
        <v>4648</v>
      </c>
      <c r="B2682" s="37" t="s">
        <v>4195</v>
      </c>
      <c r="C2682" s="36" t="s">
        <v>450</v>
      </c>
      <c r="D2682" s="36" t="s">
        <v>16</v>
      </c>
      <c r="E2682" s="1" t="s">
        <v>451</v>
      </c>
      <c r="F2682" s="1" t="s">
        <v>451</v>
      </c>
      <c r="G2682" s="38">
        <f>SUM(G2683:G2749)</f>
        <v>1185.3119999999997</v>
      </c>
    </row>
    <row r="2683" spans="1:7" x14ac:dyDescent="0.25">
      <c r="A2683" s="39" t="s">
        <v>4405</v>
      </c>
      <c r="B2683" s="39"/>
      <c r="C2683" s="40"/>
      <c r="D2683" s="40"/>
      <c r="E2683" s="40"/>
      <c r="F2683" s="40"/>
      <c r="G2683" s="40"/>
    </row>
    <row r="2684" spans="1:7" x14ac:dyDescent="0.25">
      <c r="A2684" s="39" t="s">
        <v>4649</v>
      </c>
      <c r="B2684" s="39"/>
      <c r="C2684" s="40"/>
      <c r="D2684" s="40">
        <v>2.4500000000000002</v>
      </c>
      <c r="E2684" s="40">
        <v>2.6</v>
      </c>
      <c r="F2684" s="40"/>
      <c r="G2684" s="40">
        <f t="shared" ref="G2684:G2710" si="68">PRODUCT(C2684:F2684)</f>
        <v>6.370000000000001</v>
      </c>
    </row>
    <row r="2685" spans="1:7" x14ac:dyDescent="0.25">
      <c r="A2685" s="39"/>
      <c r="B2685" s="39"/>
      <c r="C2685" s="40"/>
      <c r="D2685" s="40">
        <v>4.75</v>
      </c>
      <c r="E2685" s="40">
        <v>2.6</v>
      </c>
      <c r="F2685" s="40"/>
      <c r="G2685" s="40">
        <f t="shared" si="68"/>
        <v>12.35</v>
      </c>
    </row>
    <row r="2686" spans="1:7" x14ac:dyDescent="0.25">
      <c r="A2686" s="39" t="s">
        <v>4477</v>
      </c>
      <c r="B2686" s="39"/>
      <c r="C2686" s="40">
        <v>2</v>
      </c>
      <c r="D2686" s="40">
        <v>1.96</v>
      </c>
      <c r="E2686" s="40">
        <v>2.6</v>
      </c>
      <c r="F2686" s="40"/>
      <c r="G2686" s="40">
        <f t="shared" si="68"/>
        <v>10.192</v>
      </c>
    </row>
    <row r="2687" spans="1:7" x14ac:dyDescent="0.25">
      <c r="A2687" s="39"/>
      <c r="B2687" s="39"/>
      <c r="C2687" s="40"/>
      <c r="D2687" s="40">
        <v>1.75</v>
      </c>
      <c r="E2687" s="40">
        <v>2.6</v>
      </c>
      <c r="F2687" s="40"/>
      <c r="G2687" s="40">
        <f t="shared" si="68"/>
        <v>4.55</v>
      </c>
    </row>
    <row r="2688" spans="1:7" x14ac:dyDescent="0.25">
      <c r="A2688" s="39" t="s">
        <v>4479</v>
      </c>
      <c r="B2688" s="39"/>
      <c r="C2688" s="40">
        <v>2</v>
      </c>
      <c r="D2688" s="40">
        <v>2.6</v>
      </c>
      <c r="E2688" s="40">
        <v>2.6</v>
      </c>
      <c r="F2688" s="40"/>
      <c r="G2688" s="40">
        <f t="shared" si="68"/>
        <v>13.520000000000001</v>
      </c>
    </row>
    <row r="2689" spans="1:7" x14ac:dyDescent="0.25">
      <c r="A2689" s="39" t="s">
        <v>4484</v>
      </c>
      <c r="B2689" s="39"/>
      <c r="C2689" s="40">
        <v>2</v>
      </c>
      <c r="D2689" s="40">
        <v>4.5999999999999996</v>
      </c>
      <c r="E2689" s="40">
        <v>2.6</v>
      </c>
      <c r="F2689" s="40"/>
      <c r="G2689" s="40">
        <f t="shared" si="68"/>
        <v>23.919999999999998</v>
      </c>
    </row>
    <row r="2690" spans="1:7" x14ac:dyDescent="0.25">
      <c r="A2690" s="39"/>
      <c r="B2690" s="39"/>
      <c r="C2690" s="40">
        <v>2</v>
      </c>
      <c r="D2690" s="40">
        <v>2.7</v>
      </c>
      <c r="E2690" s="40">
        <v>2.6</v>
      </c>
      <c r="F2690" s="40"/>
      <c r="G2690" s="40">
        <f t="shared" si="68"/>
        <v>14.040000000000001</v>
      </c>
    </row>
    <row r="2691" spans="1:7" x14ac:dyDescent="0.25">
      <c r="A2691" s="39" t="s">
        <v>4485</v>
      </c>
      <c r="B2691" s="39"/>
      <c r="C2691" s="40">
        <v>2</v>
      </c>
      <c r="D2691" s="40">
        <v>4.5999999999999996</v>
      </c>
      <c r="E2691" s="40">
        <v>2.6</v>
      </c>
      <c r="F2691" s="40"/>
      <c r="G2691" s="40">
        <f t="shared" si="68"/>
        <v>23.919999999999998</v>
      </c>
    </row>
    <row r="2692" spans="1:7" x14ac:dyDescent="0.25">
      <c r="A2692" s="39"/>
      <c r="B2692" s="39"/>
      <c r="C2692" s="40">
        <v>2</v>
      </c>
      <c r="D2692" s="40">
        <v>3.85</v>
      </c>
      <c r="E2692" s="40">
        <v>2.6</v>
      </c>
      <c r="F2692" s="40"/>
      <c r="G2692" s="40">
        <f t="shared" si="68"/>
        <v>20.02</v>
      </c>
    </row>
    <row r="2693" spans="1:7" x14ac:dyDescent="0.25">
      <c r="A2693" s="39" t="s">
        <v>4650</v>
      </c>
      <c r="B2693" s="39"/>
      <c r="C2693" s="40">
        <v>2</v>
      </c>
      <c r="D2693" s="40">
        <v>4.5999999999999996</v>
      </c>
      <c r="E2693" s="40">
        <v>2.6</v>
      </c>
      <c r="F2693" s="40"/>
      <c r="G2693" s="40">
        <f t="shared" si="68"/>
        <v>23.919999999999998</v>
      </c>
    </row>
    <row r="2694" spans="1:7" x14ac:dyDescent="0.25">
      <c r="A2694" s="39"/>
      <c r="B2694" s="39"/>
      <c r="C2694" s="40">
        <v>2</v>
      </c>
      <c r="D2694" s="40">
        <v>2.95</v>
      </c>
      <c r="E2694" s="40">
        <v>2.6</v>
      </c>
      <c r="F2694" s="40"/>
      <c r="G2694" s="40">
        <f t="shared" si="68"/>
        <v>15.340000000000002</v>
      </c>
    </row>
    <row r="2695" spans="1:7" x14ac:dyDescent="0.25">
      <c r="A2695" s="39" t="s">
        <v>4546</v>
      </c>
      <c r="B2695" s="39"/>
      <c r="C2695" s="40">
        <v>2</v>
      </c>
      <c r="D2695" s="40">
        <v>4.55</v>
      </c>
      <c r="E2695" s="40">
        <v>2.6</v>
      </c>
      <c r="F2695" s="40"/>
      <c r="G2695" s="40">
        <f t="shared" si="68"/>
        <v>23.66</v>
      </c>
    </row>
    <row r="2696" spans="1:7" x14ac:dyDescent="0.25">
      <c r="A2696" s="39"/>
      <c r="B2696" s="39"/>
      <c r="C2696" s="40">
        <v>2</v>
      </c>
      <c r="D2696" s="40">
        <v>7.4</v>
      </c>
      <c r="E2696" s="40">
        <v>2.6</v>
      </c>
      <c r="F2696" s="40"/>
      <c r="G2696" s="40">
        <f t="shared" si="68"/>
        <v>38.480000000000004</v>
      </c>
    </row>
    <row r="2697" spans="1:7" x14ac:dyDescent="0.25">
      <c r="A2697" s="39" t="s">
        <v>4547</v>
      </c>
      <c r="B2697" s="39"/>
      <c r="C2697" s="40">
        <v>2</v>
      </c>
      <c r="D2697" s="40">
        <v>5.2</v>
      </c>
      <c r="E2697" s="40">
        <v>2.6</v>
      </c>
      <c r="F2697" s="40"/>
      <c r="G2697" s="40">
        <f t="shared" si="68"/>
        <v>27.040000000000003</v>
      </c>
    </row>
    <row r="2698" spans="1:7" x14ac:dyDescent="0.25">
      <c r="A2698" s="39"/>
      <c r="B2698" s="39"/>
      <c r="C2698" s="40">
        <v>2</v>
      </c>
      <c r="D2698" s="40">
        <v>5.8</v>
      </c>
      <c r="E2698" s="40">
        <v>2.6</v>
      </c>
      <c r="F2698" s="40"/>
      <c r="G2698" s="40">
        <f t="shared" si="68"/>
        <v>30.16</v>
      </c>
    </row>
    <row r="2699" spans="1:7" x14ac:dyDescent="0.25">
      <c r="A2699" s="39" t="s">
        <v>4492</v>
      </c>
      <c r="B2699" s="39"/>
      <c r="C2699" s="40"/>
      <c r="D2699" s="40">
        <v>3.35</v>
      </c>
      <c r="E2699" s="40">
        <v>7.15</v>
      </c>
      <c r="F2699" s="40"/>
      <c r="G2699" s="40">
        <f t="shared" si="68"/>
        <v>23.952500000000001</v>
      </c>
    </row>
    <row r="2700" spans="1:7" x14ac:dyDescent="0.25">
      <c r="A2700" s="39"/>
      <c r="B2700" s="39"/>
      <c r="C2700" s="40"/>
      <c r="D2700" s="40">
        <v>4.05</v>
      </c>
      <c r="E2700" s="40">
        <v>7.15</v>
      </c>
      <c r="F2700" s="40"/>
      <c r="G2700" s="40">
        <f t="shared" si="68"/>
        <v>28.9575</v>
      </c>
    </row>
    <row r="2701" spans="1:7" x14ac:dyDescent="0.25">
      <c r="A2701" s="39"/>
      <c r="B2701" s="39"/>
      <c r="C2701" s="40">
        <v>3</v>
      </c>
      <c r="D2701" s="40">
        <v>0.4</v>
      </c>
      <c r="E2701" s="40">
        <v>2.6</v>
      </c>
      <c r="F2701" s="40"/>
      <c r="G2701" s="40">
        <f t="shared" si="68"/>
        <v>3.1200000000000006</v>
      </c>
    </row>
    <row r="2702" spans="1:7" x14ac:dyDescent="0.25">
      <c r="A2702" s="39" t="s">
        <v>4651</v>
      </c>
      <c r="B2702" s="39"/>
      <c r="C2702" s="40">
        <v>8</v>
      </c>
      <c r="D2702" s="40">
        <v>1.8</v>
      </c>
      <c r="E2702" s="40">
        <v>0.43</v>
      </c>
      <c r="F2702" s="40"/>
      <c r="G2702" s="40">
        <f t="shared" si="68"/>
        <v>6.1920000000000002</v>
      </c>
    </row>
    <row r="2703" spans="1:7" x14ac:dyDescent="0.25">
      <c r="A2703" s="39"/>
      <c r="B2703" s="39"/>
      <c r="C2703" s="40">
        <v>6</v>
      </c>
      <c r="D2703" s="40">
        <v>1.2</v>
      </c>
      <c r="E2703" s="40"/>
      <c r="F2703" s="40"/>
      <c r="G2703" s="40">
        <f t="shared" si="68"/>
        <v>7.1999999999999993</v>
      </c>
    </row>
    <row r="2704" spans="1:7" x14ac:dyDescent="0.25">
      <c r="A2704" s="39"/>
      <c r="B2704" s="39"/>
      <c r="C2704" s="40"/>
      <c r="D2704" s="40">
        <v>7</v>
      </c>
      <c r="E2704" s="40"/>
      <c r="F2704" s="40"/>
      <c r="G2704" s="40">
        <f t="shared" si="68"/>
        <v>7</v>
      </c>
    </row>
    <row r="2705" spans="1:7" x14ac:dyDescent="0.25">
      <c r="A2705" s="39"/>
      <c r="B2705" s="39"/>
      <c r="C2705" s="40">
        <v>2</v>
      </c>
      <c r="D2705" s="40">
        <v>2.5</v>
      </c>
      <c r="E2705" s="40"/>
      <c r="F2705" s="40"/>
      <c r="G2705" s="40">
        <f t="shared" si="68"/>
        <v>5</v>
      </c>
    </row>
    <row r="2706" spans="1:7" x14ac:dyDescent="0.25">
      <c r="A2706" s="39"/>
      <c r="B2706" s="39"/>
      <c r="C2706" s="40">
        <v>2</v>
      </c>
      <c r="D2706" s="40">
        <v>2.2000000000000002</v>
      </c>
      <c r="E2706" s="40"/>
      <c r="F2706" s="40"/>
      <c r="G2706" s="40">
        <f t="shared" si="68"/>
        <v>4.4000000000000004</v>
      </c>
    </row>
    <row r="2707" spans="1:7" x14ac:dyDescent="0.25">
      <c r="A2707" s="39"/>
      <c r="B2707" s="39"/>
      <c r="C2707" s="40">
        <v>2</v>
      </c>
      <c r="D2707" s="40">
        <v>1</v>
      </c>
      <c r="E2707" s="40"/>
      <c r="F2707" s="40"/>
      <c r="G2707" s="40">
        <f t="shared" si="68"/>
        <v>2</v>
      </c>
    </row>
    <row r="2708" spans="1:7" x14ac:dyDescent="0.25">
      <c r="A2708" s="39"/>
      <c r="B2708" s="39"/>
      <c r="C2708" s="40">
        <v>4</v>
      </c>
      <c r="D2708" s="40">
        <v>0.9</v>
      </c>
      <c r="E2708" s="40"/>
      <c r="F2708" s="40"/>
      <c r="G2708" s="40">
        <f t="shared" si="68"/>
        <v>3.6</v>
      </c>
    </row>
    <row r="2709" spans="1:7" x14ac:dyDescent="0.25">
      <c r="A2709" s="39"/>
      <c r="B2709" s="39"/>
      <c r="C2709" s="40">
        <v>3</v>
      </c>
      <c r="D2709" s="40">
        <v>1.1499999999999999</v>
      </c>
      <c r="E2709" s="40"/>
      <c r="F2709" s="40"/>
      <c r="G2709" s="40">
        <f t="shared" si="68"/>
        <v>3.4499999999999997</v>
      </c>
    </row>
    <row r="2710" spans="1:7" x14ac:dyDescent="0.25">
      <c r="A2710" s="39"/>
      <c r="B2710" s="39"/>
      <c r="C2710" s="40">
        <v>2</v>
      </c>
      <c r="D2710" s="40">
        <v>4.8499999999999996</v>
      </c>
      <c r="E2710" s="40"/>
      <c r="F2710" s="40"/>
      <c r="G2710" s="40">
        <f t="shared" si="68"/>
        <v>9.6999999999999993</v>
      </c>
    </row>
    <row r="2711" spans="1:7" x14ac:dyDescent="0.25">
      <c r="A2711" s="39" t="s">
        <v>4494</v>
      </c>
      <c r="B2711" s="39"/>
      <c r="C2711" s="40"/>
      <c r="D2711" s="40"/>
      <c r="E2711" s="40"/>
      <c r="F2711" s="40"/>
      <c r="G2711" s="40"/>
    </row>
    <row r="2712" spans="1:7" x14ac:dyDescent="0.25">
      <c r="A2712" s="39" t="s">
        <v>4495</v>
      </c>
      <c r="B2712" s="39"/>
      <c r="C2712" s="40"/>
      <c r="D2712" s="40">
        <v>2.92</v>
      </c>
      <c r="E2712" s="40">
        <v>5.05</v>
      </c>
      <c r="F2712" s="40"/>
      <c r="G2712" s="40">
        <f t="shared" ref="G2712:G2749" si="69">PRODUCT(C2712:F2712)</f>
        <v>14.745999999999999</v>
      </c>
    </row>
    <row r="2713" spans="1:7" x14ac:dyDescent="0.25">
      <c r="A2713" s="39"/>
      <c r="B2713" s="39"/>
      <c r="C2713" s="40"/>
      <c r="D2713" s="40">
        <v>3.78</v>
      </c>
      <c r="E2713" s="40">
        <v>5.05</v>
      </c>
      <c r="F2713" s="40"/>
      <c r="G2713" s="40">
        <f t="shared" si="69"/>
        <v>19.088999999999999</v>
      </c>
    </row>
    <row r="2714" spans="1:7" x14ac:dyDescent="0.25">
      <c r="A2714" s="39"/>
      <c r="B2714" s="39"/>
      <c r="C2714" s="40">
        <v>2</v>
      </c>
      <c r="D2714" s="40">
        <v>0.3</v>
      </c>
      <c r="E2714" s="40">
        <v>2.6</v>
      </c>
      <c r="F2714" s="40"/>
      <c r="G2714" s="40">
        <f t="shared" si="69"/>
        <v>1.56</v>
      </c>
    </row>
    <row r="2715" spans="1:7" x14ac:dyDescent="0.25">
      <c r="A2715" s="39"/>
      <c r="B2715" s="39"/>
      <c r="C2715" s="40"/>
      <c r="D2715" s="40">
        <v>1.68</v>
      </c>
      <c r="E2715" s="40">
        <v>2.6</v>
      </c>
      <c r="F2715" s="40"/>
      <c r="G2715" s="40">
        <f t="shared" si="69"/>
        <v>4.3680000000000003</v>
      </c>
    </row>
    <row r="2716" spans="1:7" x14ac:dyDescent="0.25">
      <c r="A2716" s="39"/>
      <c r="B2716" s="39"/>
      <c r="C2716" s="40">
        <v>2</v>
      </c>
      <c r="D2716" s="40">
        <v>1.1000000000000001</v>
      </c>
      <c r="E2716" s="40">
        <v>2.6</v>
      </c>
      <c r="F2716" s="40"/>
      <c r="G2716" s="40">
        <f t="shared" si="69"/>
        <v>5.7200000000000006</v>
      </c>
    </row>
    <row r="2717" spans="1:7" x14ac:dyDescent="0.25">
      <c r="A2717" s="39"/>
      <c r="B2717" s="39"/>
      <c r="C2717" s="40">
        <v>9</v>
      </c>
      <c r="D2717" s="40">
        <v>2.35</v>
      </c>
      <c r="E2717" s="40">
        <v>0.43</v>
      </c>
      <c r="F2717" s="40"/>
      <c r="G2717" s="40">
        <f t="shared" si="69"/>
        <v>9.0945</v>
      </c>
    </row>
    <row r="2718" spans="1:7" x14ac:dyDescent="0.25">
      <c r="A2718" s="39"/>
      <c r="B2718" s="39"/>
      <c r="C2718" s="40">
        <v>4</v>
      </c>
      <c r="D2718" s="40">
        <v>1.8</v>
      </c>
      <c r="E2718" s="40">
        <v>0.43</v>
      </c>
      <c r="F2718" s="40"/>
      <c r="G2718" s="40">
        <f t="shared" si="69"/>
        <v>3.0960000000000001</v>
      </c>
    </row>
    <row r="2719" spans="1:7" x14ac:dyDescent="0.25">
      <c r="A2719" s="39"/>
      <c r="B2719" s="39"/>
      <c r="C2719" s="40">
        <v>2</v>
      </c>
      <c r="D2719" s="40">
        <v>1.9</v>
      </c>
      <c r="E2719" s="40">
        <v>2.6</v>
      </c>
      <c r="F2719" s="40"/>
      <c r="G2719" s="40">
        <f t="shared" si="69"/>
        <v>9.879999999999999</v>
      </c>
    </row>
    <row r="2720" spans="1:7" x14ac:dyDescent="0.25">
      <c r="A2720" s="39"/>
      <c r="B2720" s="39"/>
      <c r="C2720" s="40">
        <v>5</v>
      </c>
      <c r="D2720" s="40">
        <v>1</v>
      </c>
      <c r="E2720" s="40">
        <v>0.43</v>
      </c>
      <c r="F2720" s="40"/>
      <c r="G2720" s="40">
        <f t="shared" si="69"/>
        <v>2.15</v>
      </c>
    </row>
    <row r="2721" spans="1:7" x14ac:dyDescent="0.25">
      <c r="A2721" s="39"/>
      <c r="B2721" s="39"/>
      <c r="C2721" s="40">
        <v>3</v>
      </c>
      <c r="D2721" s="40">
        <v>1.65</v>
      </c>
      <c r="E2721" s="40">
        <v>0.43</v>
      </c>
      <c r="F2721" s="40"/>
      <c r="G2721" s="40">
        <f t="shared" si="69"/>
        <v>2.1284999999999998</v>
      </c>
    </row>
    <row r="2722" spans="1:7" x14ac:dyDescent="0.25">
      <c r="A2722" s="39"/>
      <c r="B2722" s="39"/>
      <c r="C2722" s="40"/>
      <c r="D2722" s="40">
        <v>1.4</v>
      </c>
      <c r="E2722" s="40">
        <v>0.43</v>
      </c>
      <c r="F2722" s="40"/>
      <c r="G2722" s="40">
        <f t="shared" si="69"/>
        <v>0.60199999999999998</v>
      </c>
    </row>
    <row r="2723" spans="1:7" x14ac:dyDescent="0.25">
      <c r="A2723" s="39"/>
      <c r="B2723" s="39"/>
      <c r="C2723" s="40">
        <v>2</v>
      </c>
      <c r="D2723" s="40">
        <v>1.1200000000000001</v>
      </c>
      <c r="E2723" s="40">
        <v>2.6</v>
      </c>
      <c r="F2723" s="40"/>
      <c r="G2723" s="40">
        <f t="shared" si="69"/>
        <v>5.8240000000000007</v>
      </c>
    </row>
    <row r="2724" spans="1:7" x14ac:dyDescent="0.25">
      <c r="A2724" s="39" t="s">
        <v>4529</v>
      </c>
      <c r="B2724" s="39"/>
      <c r="C2724" s="40">
        <v>2</v>
      </c>
      <c r="D2724" s="40">
        <v>5</v>
      </c>
      <c r="E2724" s="40">
        <v>2.6</v>
      </c>
      <c r="F2724" s="40"/>
      <c r="G2724" s="40">
        <f t="shared" si="69"/>
        <v>26</v>
      </c>
    </row>
    <row r="2725" spans="1:7" x14ac:dyDescent="0.25">
      <c r="A2725" s="39"/>
      <c r="B2725" s="39"/>
      <c r="C2725" s="40">
        <v>2</v>
      </c>
      <c r="D2725" s="40">
        <v>6.65</v>
      </c>
      <c r="E2725" s="40">
        <v>2.6</v>
      </c>
      <c r="F2725" s="40"/>
      <c r="G2725" s="40">
        <f t="shared" si="69"/>
        <v>34.580000000000005</v>
      </c>
    </row>
    <row r="2726" spans="1:7" x14ac:dyDescent="0.25">
      <c r="A2726" s="39" t="s">
        <v>4510</v>
      </c>
      <c r="B2726" s="39"/>
      <c r="C2726" s="40">
        <v>2</v>
      </c>
      <c r="D2726" s="40">
        <v>5</v>
      </c>
      <c r="E2726" s="40">
        <v>2.6</v>
      </c>
      <c r="F2726" s="40"/>
      <c r="G2726" s="40">
        <f t="shared" si="69"/>
        <v>26</v>
      </c>
    </row>
    <row r="2727" spans="1:7" x14ac:dyDescent="0.25">
      <c r="A2727" s="39"/>
      <c r="B2727" s="39"/>
      <c r="C2727" s="40">
        <v>2</v>
      </c>
      <c r="D2727" s="40">
        <v>6.4</v>
      </c>
      <c r="E2727" s="40">
        <v>2.6</v>
      </c>
      <c r="F2727" s="40"/>
      <c r="G2727" s="40">
        <f t="shared" si="69"/>
        <v>33.28</v>
      </c>
    </row>
    <row r="2728" spans="1:7" x14ac:dyDescent="0.25">
      <c r="A2728" s="39" t="s">
        <v>4509</v>
      </c>
      <c r="B2728" s="39"/>
      <c r="C2728" s="40">
        <v>2</v>
      </c>
      <c r="D2728" s="40">
        <v>12.15</v>
      </c>
      <c r="E2728" s="40">
        <v>2.6</v>
      </c>
      <c r="F2728" s="40"/>
      <c r="G2728" s="40">
        <f t="shared" si="69"/>
        <v>63.180000000000007</v>
      </c>
    </row>
    <row r="2729" spans="1:7" x14ac:dyDescent="0.25">
      <c r="A2729" s="39"/>
      <c r="B2729" s="39"/>
      <c r="C2729" s="40">
        <v>2</v>
      </c>
      <c r="D2729" s="40">
        <v>6.3</v>
      </c>
      <c r="E2729" s="40">
        <v>2.6</v>
      </c>
      <c r="F2729" s="40"/>
      <c r="G2729" s="40">
        <f t="shared" si="69"/>
        <v>32.76</v>
      </c>
    </row>
    <row r="2730" spans="1:7" x14ac:dyDescent="0.25">
      <c r="A2730" s="39" t="s">
        <v>4530</v>
      </c>
      <c r="B2730" s="39"/>
      <c r="C2730" s="40">
        <v>2</v>
      </c>
      <c r="D2730" s="40">
        <v>11.15</v>
      </c>
      <c r="E2730" s="40">
        <v>2.6</v>
      </c>
      <c r="F2730" s="40"/>
      <c r="G2730" s="40">
        <f t="shared" si="69"/>
        <v>57.980000000000004</v>
      </c>
    </row>
    <row r="2731" spans="1:7" x14ac:dyDescent="0.25">
      <c r="A2731" s="39"/>
      <c r="B2731" s="39"/>
      <c r="C2731" s="40">
        <v>2</v>
      </c>
      <c r="D2731" s="40">
        <v>7</v>
      </c>
      <c r="E2731" s="40">
        <v>2.6</v>
      </c>
      <c r="F2731" s="40"/>
      <c r="G2731" s="40">
        <f t="shared" si="69"/>
        <v>36.4</v>
      </c>
    </row>
    <row r="2732" spans="1:7" x14ac:dyDescent="0.25">
      <c r="A2732" s="39" t="s">
        <v>4508</v>
      </c>
      <c r="B2732" s="39"/>
      <c r="C2732" s="40">
        <v>2</v>
      </c>
      <c r="D2732" s="40">
        <v>5.2</v>
      </c>
      <c r="E2732" s="40">
        <v>2.6</v>
      </c>
      <c r="F2732" s="40"/>
      <c r="G2732" s="40">
        <f t="shared" si="69"/>
        <v>27.040000000000003</v>
      </c>
    </row>
    <row r="2733" spans="1:7" x14ac:dyDescent="0.25">
      <c r="A2733" s="39"/>
      <c r="B2733" s="39"/>
      <c r="C2733" s="40">
        <v>2</v>
      </c>
      <c r="D2733" s="40">
        <v>7</v>
      </c>
      <c r="E2733" s="40">
        <v>2.6</v>
      </c>
      <c r="F2733" s="40"/>
      <c r="G2733" s="40">
        <f t="shared" si="69"/>
        <v>36.4</v>
      </c>
    </row>
    <row r="2734" spans="1:7" x14ac:dyDescent="0.25">
      <c r="A2734" s="39" t="s">
        <v>4500</v>
      </c>
      <c r="B2734" s="39"/>
      <c r="C2734" s="40">
        <v>2</v>
      </c>
      <c r="D2734" s="40">
        <v>2.75</v>
      </c>
      <c r="E2734" s="40">
        <v>2.6</v>
      </c>
      <c r="F2734" s="40"/>
      <c r="G2734" s="40">
        <f t="shared" si="69"/>
        <v>14.3</v>
      </c>
    </row>
    <row r="2735" spans="1:7" x14ac:dyDescent="0.25">
      <c r="A2735" s="39"/>
      <c r="B2735" s="39"/>
      <c r="C2735" s="40">
        <v>2</v>
      </c>
      <c r="D2735" s="40">
        <v>3.3</v>
      </c>
      <c r="E2735" s="40">
        <v>2.6</v>
      </c>
      <c r="F2735" s="40"/>
      <c r="G2735" s="40">
        <f t="shared" si="69"/>
        <v>17.16</v>
      </c>
    </row>
    <row r="2736" spans="1:7" x14ac:dyDescent="0.25">
      <c r="A2736" s="39" t="s">
        <v>4652</v>
      </c>
      <c r="B2736" s="39"/>
      <c r="C2736" s="40">
        <v>2</v>
      </c>
      <c r="D2736" s="40">
        <v>2.75</v>
      </c>
      <c r="E2736" s="40">
        <v>2.6</v>
      </c>
      <c r="F2736" s="40"/>
      <c r="G2736" s="40">
        <f t="shared" si="69"/>
        <v>14.3</v>
      </c>
    </row>
    <row r="2737" spans="1:7" x14ac:dyDescent="0.25">
      <c r="A2737" s="39"/>
      <c r="B2737" s="39"/>
      <c r="C2737" s="40">
        <v>2</v>
      </c>
      <c r="D2737" s="40">
        <v>3.6</v>
      </c>
      <c r="E2737" s="40">
        <v>2.6</v>
      </c>
      <c r="F2737" s="40"/>
      <c r="G2737" s="40">
        <f t="shared" si="69"/>
        <v>18.720000000000002</v>
      </c>
    </row>
    <row r="2738" spans="1:7" x14ac:dyDescent="0.25">
      <c r="A2738" s="39" t="s">
        <v>4532</v>
      </c>
      <c r="B2738" s="39"/>
      <c r="C2738" s="40">
        <v>2</v>
      </c>
      <c r="D2738" s="40">
        <v>5.35</v>
      </c>
      <c r="E2738" s="40">
        <v>2.6</v>
      </c>
      <c r="F2738" s="40"/>
      <c r="G2738" s="40">
        <f t="shared" si="69"/>
        <v>27.82</v>
      </c>
    </row>
    <row r="2739" spans="1:7" x14ac:dyDescent="0.25">
      <c r="A2739" s="39"/>
      <c r="B2739" s="39"/>
      <c r="C2739" s="40">
        <v>2</v>
      </c>
      <c r="D2739" s="40">
        <v>2.5</v>
      </c>
      <c r="E2739" s="40">
        <v>2.6</v>
      </c>
      <c r="F2739" s="40"/>
      <c r="G2739" s="40">
        <f t="shared" si="69"/>
        <v>13</v>
      </c>
    </row>
    <row r="2740" spans="1:7" x14ac:dyDescent="0.25">
      <c r="A2740" s="39" t="s">
        <v>4507</v>
      </c>
      <c r="B2740" s="39"/>
      <c r="C2740" s="40">
        <v>2</v>
      </c>
      <c r="D2740" s="40">
        <v>5.35</v>
      </c>
      <c r="E2740" s="40">
        <v>2.6</v>
      </c>
      <c r="F2740" s="40"/>
      <c r="G2740" s="40">
        <f t="shared" si="69"/>
        <v>27.82</v>
      </c>
    </row>
    <row r="2741" spans="1:7" x14ac:dyDescent="0.25">
      <c r="A2741" s="39"/>
      <c r="B2741" s="39"/>
      <c r="C2741" s="40">
        <v>2</v>
      </c>
      <c r="D2741" s="40">
        <v>2.6</v>
      </c>
      <c r="E2741" s="40">
        <v>2.6</v>
      </c>
      <c r="F2741" s="40"/>
      <c r="G2741" s="40">
        <f t="shared" si="69"/>
        <v>13.520000000000001</v>
      </c>
    </row>
    <row r="2742" spans="1:7" x14ac:dyDescent="0.25">
      <c r="A2742" s="39" t="s">
        <v>4506</v>
      </c>
      <c r="B2742" s="39"/>
      <c r="C2742" s="40">
        <v>2</v>
      </c>
      <c r="D2742" s="40">
        <v>5.35</v>
      </c>
      <c r="E2742" s="40">
        <v>2.6</v>
      </c>
      <c r="F2742" s="40"/>
      <c r="G2742" s="40">
        <f t="shared" si="69"/>
        <v>27.82</v>
      </c>
    </row>
    <row r="2743" spans="1:7" x14ac:dyDescent="0.25">
      <c r="A2743" s="39"/>
      <c r="B2743" s="39"/>
      <c r="C2743" s="40">
        <v>2</v>
      </c>
      <c r="D2743" s="40">
        <v>7.3</v>
      </c>
      <c r="E2743" s="40">
        <v>2.6</v>
      </c>
      <c r="F2743" s="40"/>
      <c r="G2743" s="40">
        <f t="shared" si="69"/>
        <v>37.96</v>
      </c>
    </row>
    <row r="2744" spans="1:7" x14ac:dyDescent="0.25">
      <c r="A2744" s="39" t="s">
        <v>4505</v>
      </c>
      <c r="B2744" s="39"/>
      <c r="C2744" s="40">
        <v>2</v>
      </c>
      <c r="D2744" s="40">
        <v>5.35</v>
      </c>
      <c r="E2744" s="40">
        <v>2.6</v>
      </c>
      <c r="F2744" s="40"/>
      <c r="G2744" s="40">
        <f t="shared" si="69"/>
        <v>27.82</v>
      </c>
    </row>
    <row r="2745" spans="1:7" x14ac:dyDescent="0.25">
      <c r="A2745" s="39"/>
      <c r="B2745" s="39"/>
      <c r="C2745" s="40">
        <v>2</v>
      </c>
      <c r="D2745" s="40">
        <v>6.3</v>
      </c>
      <c r="E2745" s="40">
        <v>2.6</v>
      </c>
      <c r="F2745" s="40"/>
      <c r="G2745" s="40">
        <f t="shared" si="69"/>
        <v>32.76</v>
      </c>
    </row>
    <row r="2746" spans="1:7" x14ac:dyDescent="0.25">
      <c r="A2746" s="39" t="s">
        <v>4504</v>
      </c>
      <c r="B2746" s="39"/>
      <c r="C2746" s="40">
        <v>2</v>
      </c>
      <c r="D2746" s="40">
        <v>5.35</v>
      </c>
      <c r="E2746" s="40">
        <v>2.6</v>
      </c>
      <c r="F2746" s="40"/>
      <c r="G2746" s="40">
        <f t="shared" si="69"/>
        <v>27.82</v>
      </c>
    </row>
    <row r="2747" spans="1:7" x14ac:dyDescent="0.25">
      <c r="A2747" s="39"/>
      <c r="B2747" s="39"/>
      <c r="C2747" s="40">
        <v>2</v>
      </c>
      <c r="D2747" s="40">
        <v>4.25</v>
      </c>
      <c r="E2747" s="40">
        <v>2.6</v>
      </c>
      <c r="F2747" s="40"/>
      <c r="G2747" s="40">
        <f t="shared" si="69"/>
        <v>22.1</v>
      </c>
    </row>
    <row r="2748" spans="1:7" x14ac:dyDescent="0.25">
      <c r="A2748" s="39" t="s">
        <v>4653</v>
      </c>
      <c r="B2748" s="39"/>
      <c r="C2748" s="40">
        <v>2</v>
      </c>
      <c r="D2748" s="40">
        <v>1.55</v>
      </c>
      <c r="E2748" s="40">
        <v>2.6</v>
      </c>
      <c r="F2748" s="40"/>
      <c r="G2748" s="40">
        <f t="shared" si="69"/>
        <v>8.06</v>
      </c>
    </row>
    <row r="2749" spans="1:7" x14ac:dyDescent="0.25">
      <c r="A2749" s="39"/>
      <c r="B2749" s="39"/>
      <c r="C2749" s="40">
        <v>2</v>
      </c>
      <c r="D2749" s="40">
        <v>2</v>
      </c>
      <c r="E2749" s="40">
        <v>2.6</v>
      </c>
      <c r="F2749" s="40"/>
      <c r="G2749" s="40">
        <f t="shared" si="69"/>
        <v>10.4</v>
      </c>
    </row>
    <row r="2751" spans="1:7" ht="45" customHeight="1" x14ac:dyDescent="0.25">
      <c r="A2751" s="36" t="s">
        <v>4654</v>
      </c>
      <c r="B2751" s="37" t="s">
        <v>4195</v>
      </c>
      <c r="C2751" s="36" t="s">
        <v>452</v>
      </c>
      <c r="D2751" s="36" t="s">
        <v>16</v>
      </c>
      <c r="E2751" s="1" t="s">
        <v>453</v>
      </c>
      <c r="F2751" s="1" t="s">
        <v>453</v>
      </c>
      <c r="G2751" s="38">
        <f>SUM(G2752:G2758)</f>
        <v>118.56500000000001</v>
      </c>
    </row>
    <row r="2752" spans="1:7" x14ac:dyDescent="0.25">
      <c r="A2752" s="39" t="s">
        <v>4405</v>
      </c>
      <c r="B2752" s="39"/>
      <c r="C2752" s="40"/>
      <c r="D2752" s="40"/>
      <c r="E2752" s="40"/>
      <c r="F2752" s="40"/>
      <c r="G2752" s="40"/>
    </row>
    <row r="2753" spans="1:7" x14ac:dyDescent="0.25">
      <c r="A2753" s="39" t="s">
        <v>4478</v>
      </c>
      <c r="B2753" s="39"/>
      <c r="C2753" s="40"/>
      <c r="D2753" s="40">
        <v>6.1</v>
      </c>
      <c r="E2753" s="40">
        <v>2.6</v>
      </c>
      <c r="F2753" s="40"/>
      <c r="G2753" s="40">
        <f t="shared" ref="G2753:G2758" si="70">PRODUCT(C2753:F2753)</f>
        <v>15.86</v>
      </c>
    </row>
    <row r="2754" spans="1:7" x14ac:dyDescent="0.25">
      <c r="A2754" s="39"/>
      <c r="B2754" s="39"/>
      <c r="C2754" s="40"/>
      <c r="D2754" s="40">
        <v>6.2</v>
      </c>
      <c r="E2754" s="40">
        <v>2.6</v>
      </c>
      <c r="F2754" s="40"/>
      <c r="G2754" s="40">
        <f t="shared" si="70"/>
        <v>16.12</v>
      </c>
    </row>
    <row r="2755" spans="1:7" x14ac:dyDescent="0.25">
      <c r="A2755" s="39" t="s">
        <v>4525</v>
      </c>
      <c r="B2755" s="39"/>
      <c r="C2755" s="40"/>
      <c r="D2755" s="40">
        <v>6.2</v>
      </c>
      <c r="E2755" s="40">
        <v>2.6</v>
      </c>
      <c r="F2755" s="40"/>
      <c r="G2755" s="40">
        <f t="shared" si="70"/>
        <v>16.12</v>
      </c>
    </row>
    <row r="2756" spans="1:7" x14ac:dyDescent="0.25">
      <c r="A2756" s="39"/>
      <c r="B2756" s="39"/>
      <c r="C2756" s="40"/>
      <c r="D2756" s="40">
        <v>6.1</v>
      </c>
      <c r="E2756" s="40">
        <v>2.6</v>
      </c>
      <c r="F2756" s="40"/>
      <c r="G2756" s="40">
        <f t="shared" si="70"/>
        <v>15.86</v>
      </c>
    </row>
    <row r="2757" spans="1:7" x14ac:dyDescent="0.25">
      <c r="A2757" s="39" t="s">
        <v>4480</v>
      </c>
      <c r="B2757" s="39"/>
      <c r="C2757" s="40"/>
      <c r="D2757" s="40">
        <v>6.3</v>
      </c>
      <c r="E2757" s="40">
        <v>6.15</v>
      </c>
      <c r="F2757" s="40"/>
      <c r="G2757" s="40">
        <f t="shared" si="70"/>
        <v>38.745000000000005</v>
      </c>
    </row>
    <row r="2758" spans="1:7" x14ac:dyDescent="0.25">
      <c r="A2758" s="39"/>
      <c r="B2758" s="39"/>
      <c r="C2758" s="40"/>
      <c r="D2758" s="40">
        <v>6.1</v>
      </c>
      <c r="E2758" s="40">
        <v>2.6</v>
      </c>
      <c r="F2758" s="40"/>
      <c r="G2758" s="40">
        <f t="shared" si="70"/>
        <v>15.86</v>
      </c>
    </row>
    <row r="2760" spans="1:7" ht="45" customHeight="1" x14ac:dyDescent="0.25">
      <c r="A2760" s="36" t="s">
        <v>4655</v>
      </c>
      <c r="B2760" s="37" t="s">
        <v>4195</v>
      </c>
      <c r="C2760" s="36" t="s">
        <v>454</v>
      </c>
      <c r="D2760" s="36" t="s">
        <v>16</v>
      </c>
      <c r="E2760" s="1" t="s">
        <v>455</v>
      </c>
      <c r="F2760" s="1" t="s">
        <v>455</v>
      </c>
      <c r="G2760" s="38">
        <f>SUM(G2761:G2766)</f>
        <v>7.54</v>
      </c>
    </row>
    <row r="2761" spans="1:7" x14ac:dyDescent="0.25">
      <c r="A2761" s="39" t="s">
        <v>4494</v>
      </c>
      <c r="B2761" s="39"/>
      <c r="C2761" s="40"/>
      <c r="D2761" s="40"/>
      <c r="E2761" s="40"/>
      <c r="F2761" s="40"/>
      <c r="G2761" s="40"/>
    </row>
    <row r="2762" spans="1:7" x14ac:dyDescent="0.25">
      <c r="A2762" s="39" t="s">
        <v>4656</v>
      </c>
      <c r="B2762" s="39"/>
      <c r="C2762" s="40"/>
      <c r="D2762" s="40">
        <v>0.75</v>
      </c>
      <c r="E2762" s="40">
        <v>2.6</v>
      </c>
      <c r="F2762" s="40"/>
      <c r="G2762" s="40">
        <f>PRODUCT(C2762:F2762)</f>
        <v>1.9500000000000002</v>
      </c>
    </row>
    <row r="2763" spans="1:7" x14ac:dyDescent="0.25">
      <c r="A2763" s="39"/>
      <c r="B2763" s="39"/>
      <c r="C2763" s="40"/>
      <c r="D2763" s="40">
        <v>0.45</v>
      </c>
      <c r="E2763" s="40">
        <v>2.6</v>
      </c>
      <c r="F2763" s="40"/>
      <c r="G2763" s="40">
        <f>PRODUCT(C2763:F2763)</f>
        <v>1.1700000000000002</v>
      </c>
    </row>
    <row r="2764" spans="1:7" x14ac:dyDescent="0.25">
      <c r="A2764" s="39" t="s">
        <v>4494</v>
      </c>
      <c r="B2764" s="39"/>
      <c r="C2764" s="40"/>
      <c r="D2764" s="40"/>
      <c r="E2764" s="40"/>
      <c r="F2764" s="40"/>
      <c r="G2764" s="40">
        <f>PRODUCT(C2764:F2764)</f>
        <v>0</v>
      </c>
    </row>
    <row r="2765" spans="1:7" x14ac:dyDescent="0.25">
      <c r="A2765" s="39" t="s">
        <v>4656</v>
      </c>
      <c r="B2765" s="39"/>
      <c r="C2765" s="40"/>
      <c r="D2765" s="40">
        <v>0.75</v>
      </c>
      <c r="E2765" s="40">
        <v>2.6</v>
      </c>
      <c r="F2765" s="40"/>
      <c r="G2765" s="40">
        <f>PRODUCT(C2765:F2765)</f>
        <v>1.9500000000000002</v>
      </c>
    </row>
    <row r="2766" spans="1:7" x14ac:dyDescent="0.25">
      <c r="A2766" s="39"/>
      <c r="B2766" s="39"/>
      <c r="C2766" s="40"/>
      <c r="D2766" s="40">
        <v>0.95</v>
      </c>
      <c r="E2766" s="40">
        <v>2.6</v>
      </c>
      <c r="F2766" s="40"/>
      <c r="G2766" s="40">
        <f>PRODUCT(C2766:F2766)</f>
        <v>2.4699999999999998</v>
      </c>
    </row>
    <row r="2768" spans="1:7" ht="45" customHeight="1" x14ac:dyDescent="0.25">
      <c r="A2768" s="36" t="s">
        <v>4657</v>
      </c>
      <c r="B2768" s="37" t="s">
        <v>4195</v>
      </c>
      <c r="C2768" s="36" t="s">
        <v>456</v>
      </c>
      <c r="D2768" s="36" t="s">
        <v>16</v>
      </c>
      <c r="E2768" s="1" t="s">
        <v>457</v>
      </c>
      <c r="F2768" s="1" t="s">
        <v>457</v>
      </c>
      <c r="G2768" s="38">
        <f>SUM(G2769:G2770)</f>
        <v>6.3650000000000002</v>
      </c>
    </row>
    <row r="2769" spans="1:7" x14ac:dyDescent="0.25">
      <c r="A2769" s="41"/>
      <c r="B2769" s="41" t="s">
        <v>4201</v>
      </c>
      <c r="C2769" s="42" t="s">
        <v>4202</v>
      </c>
      <c r="D2769" s="42" t="s">
        <v>4203</v>
      </c>
      <c r="E2769" s="42" t="s">
        <v>4225</v>
      </c>
      <c r="F2769" s="42"/>
      <c r="G2769" s="43"/>
    </row>
    <row r="2770" spans="1:7" x14ac:dyDescent="0.25">
      <c r="A2770" s="39" t="s">
        <v>4658</v>
      </c>
      <c r="B2770" s="39"/>
      <c r="C2770" s="40">
        <v>2</v>
      </c>
      <c r="D2770" s="40">
        <v>0.95</v>
      </c>
      <c r="E2770" s="40">
        <v>3.35</v>
      </c>
      <c r="F2770" s="40"/>
      <c r="G2770" s="40">
        <f>PRODUCT(C2770:F2770)</f>
        <v>6.3650000000000002</v>
      </c>
    </row>
    <row r="2772" spans="1:7" ht="45" customHeight="1" x14ac:dyDescent="0.25">
      <c r="A2772" s="36" t="s">
        <v>4659</v>
      </c>
      <c r="B2772" s="37" t="s">
        <v>4195</v>
      </c>
      <c r="C2772" s="36" t="s">
        <v>458</v>
      </c>
      <c r="D2772" s="36" t="s">
        <v>42</v>
      </c>
      <c r="E2772" s="1" t="s">
        <v>459</v>
      </c>
      <c r="F2772" s="1" t="s">
        <v>459</v>
      </c>
      <c r="G2772" s="38">
        <f>SUM(G2773:G2774)</f>
        <v>1.9</v>
      </c>
    </row>
    <row r="2773" spans="1:7" x14ac:dyDescent="0.25">
      <c r="A2773" s="41"/>
      <c r="B2773" s="41" t="s">
        <v>4201</v>
      </c>
      <c r="C2773" s="42" t="s">
        <v>4202</v>
      </c>
      <c r="D2773" s="42" t="s">
        <v>4203</v>
      </c>
      <c r="E2773" s="42"/>
      <c r="F2773" s="42"/>
      <c r="G2773" s="43"/>
    </row>
    <row r="2774" spans="1:7" x14ac:dyDescent="0.25">
      <c r="A2774" s="39" t="s">
        <v>4658</v>
      </c>
      <c r="B2774" s="39"/>
      <c r="C2774" s="40">
        <v>2</v>
      </c>
      <c r="D2774" s="40">
        <v>0.95</v>
      </c>
      <c r="E2774" s="40"/>
      <c r="F2774" s="40"/>
      <c r="G2774" s="40">
        <f>PRODUCT(C2774:F2774)</f>
        <v>1.9</v>
      </c>
    </row>
    <row r="2776" spans="1:7" ht="45" customHeight="1" x14ac:dyDescent="0.25">
      <c r="A2776" s="36" t="s">
        <v>4660</v>
      </c>
      <c r="B2776" s="37" t="s">
        <v>4195</v>
      </c>
      <c r="C2776" s="36" t="s">
        <v>460</v>
      </c>
      <c r="D2776" s="36" t="s">
        <v>42</v>
      </c>
      <c r="E2776" s="1" t="s">
        <v>461</v>
      </c>
      <c r="F2776" s="1" t="s">
        <v>461</v>
      </c>
      <c r="G2776" s="38">
        <f>SUM(G2777:G2779)</f>
        <v>7.8000000000000007</v>
      </c>
    </row>
    <row r="2777" spans="1:7" x14ac:dyDescent="0.25">
      <c r="A2777" s="41"/>
      <c r="B2777" s="41" t="s">
        <v>4201</v>
      </c>
      <c r="C2777" s="42" t="s">
        <v>4202</v>
      </c>
      <c r="D2777" s="42" t="s">
        <v>4203</v>
      </c>
      <c r="E2777" s="42"/>
      <c r="F2777" s="42"/>
      <c r="G2777" s="43"/>
    </row>
    <row r="2778" spans="1:7" x14ac:dyDescent="0.25">
      <c r="A2778" s="39" t="s">
        <v>4661</v>
      </c>
      <c r="B2778" s="39"/>
      <c r="C2778" s="40">
        <v>1</v>
      </c>
      <c r="D2778" s="40">
        <v>2.6</v>
      </c>
      <c r="E2778" s="40"/>
      <c r="F2778" s="40"/>
      <c r="G2778" s="40">
        <f>PRODUCT(C2778:F2778)</f>
        <v>2.6</v>
      </c>
    </row>
    <row r="2779" spans="1:7" x14ac:dyDescent="0.25">
      <c r="A2779" s="39" t="s">
        <v>4662</v>
      </c>
      <c r="B2779" s="39"/>
      <c r="C2779" s="40">
        <v>2</v>
      </c>
      <c r="D2779" s="40">
        <v>2.6</v>
      </c>
      <c r="E2779" s="40"/>
      <c r="F2779" s="40"/>
      <c r="G2779" s="40">
        <f>PRODUCT(C2779:F2779)</f>
        <v>5.2</v>
      </c>
    </row>
    <row r="2781" spans="1:7" ht="45" customHeight="1" x14ac:dyDescent="0.25">
      <c r="A2781" s="36" t="s">
        <v>4663</v>
      </c>
      <c r="B2781" s="37" t="s">
        <v>4195</v>
      </c>
      <c r="C2781" s="36" t="s">
        <v>462</v>
      </c>
      <c r="D2781" s="36" t="s">
        <v>16</v>
      </c>
      <c r="E2781" s="1" t="s">
        <v>463</v>
      </c>
      <c r="F2781" s="1" t="s">
        <v>463</v>
      </c>
      <c r="G2781" s="38">
        <f>SUM(G2782:G2782)</f>
        <v>42.16</v>
      </c>
    </row>
    <row r="2782" spans="1:7" x14ac:dyDescent="0.25">
      <c r="A2782" s="39" t="s">
        <v>4231</v>
      </c>
      <c r="B2782" s="39"/>
      <c r="C2782" s="40"/>
      <c r="D2782" s="40">
        <v>6.8</v>
      </c>
      <c r="E2782" s="40">
        <v>6.2</v>
      </c>
      <c r="F2782" s="40"/>
      <c r="G2782" s="40">
        <f>PRODUCT(C2782:F2782)</f>
        <v>42.16</v>
      </c>
    </row>
    <row r="2784" spans="1:7" x14ac:dyDescent="0.25">
      <c r="B2784" t="s">
        <v>4193</v>
      </c>
      <c r="C2784" s="34" t="s">
        <v>7</v>
      </c>
      <c r="D2784" s="35" t="s">
        <v>8</v>
      </c>
      <c r="E2784" s="34" t="s">
        <v>9</v>
      </c>
    </row>
    <row r="2785" spans="1:7" x14ac:dyDescent="0.25">
      <c r="B2785" t="s">
        <v>4193</v>
      </c>
      <c r="C2785" s="34" t="s">
        <v>10</v>
      </c>
      <c r="D2785" s="35" t="s">
        <v>61</v>
      </c>
      <c r="E2785" s="34" t="s">
        <v>325</v>
      </c>
    </row>
    <row r="2786" spans="1:7" x14ac:dyDescent="0.25">
      <c r="B2786" t="s">
        <v>4193</v>
      </c>
      <c r="C2786" s="34" t="s">
        <v>12</v>
      </c>
      <c r="D2786" s="35" t="s">
        <v>8</v>
      </c>
      <c r="E2786" s="34" t="s">
        <v>326</v>
      </c>
    </row>
    <row r="2787" spans="1:7" x14ac:dyDescent="0.25">
      <c r="B2787" t="s">
        <v>4193</v>
      </c>
      <c r="C2787" s="34" t="s">
        <v>275</v>
      </c>
      <c r="D2787" s="35" t="s">
        <v>311</v>
      </c>
      <c r="E2787" s="34" t="s">
        <v>464</v>
      </c>
    </row>
    <row r="2789" spans="1:7" ht="45" customHeight="1" x14ac:dyDescent="0.25">
      <c r="A2789" s="36" t="s">
        <v>4664</v>
      </c>
      <c r="B2789" s="37" t="s">
        <v>4195</v>
      </c>
      <c r="C2789" s="36" t="s">
        <v>466</v>
      </c>
      <c r="D2789" s="36" t="s">
        <v>42</v>
      </c>
      <c r="E2789" s="1" t="s">
        <v>467</v>
      </c>
      <c r="F2789" s="1" t="s">
        <v>467</v>
      </c>
      <c r="G2789" s="38">
        <f>SUM(G2790:G2796)</f>
        <v>54.849999999999994</v>
      </c>
    </row>
    <row r="2790" spans="1:7" x14ac:dyDescent="0.25">
      <c r="A2790" s="41"/>
      <c r="B2790" s="41" t="s">
        <v>4201</v>
      </c>
      <c r="C2790" s="42" t="s">
        <v>4202</v>
      </c>
      <c r="D2790" s="42" t="s">
        <v>4203</v>
      </c>
      <c r="E2790" s="42" t="s">
        <v>4211</v>
      </c>
      <c r="F2790" s="42" t="s">
        <v>4225</v>
      </c>
      <c r="G2790" s="43"/>
    </row>
    <row r="2791" spans="1:7" x14ac:dyDescent="0.25">
      <c r="A2791" s="39" t="s">
        <v>4378</v>
      </c>
      <c r="B2791" s="39"/>
      <c r="C2791" s="40">
        <v>1</v>
      </c>
      <c r="D2791" s="40">
        <v>8.75</v>
      </c>
      <c r="E2791" s="40"/>
      <c r="F2791" s="40"/>
      <c r="G2791" s="40">
        <f t="shared" ref="G2791:G2796" si="71">PRODUCT(C2791:F2791)</f>
        <v>8.75</v>
      </c>
    </row>
    <row r="2792" spans="1:7" x14ac:dyDescent="0.25">
      <c r="A2792" s="39"/>
      <c r="B2792" s="39"/>
      <c r="C2792" s="40">
        <v>1</v>
      </c>
      <c r="D2792" s="40">
        <v>7.95</v>
      </c>
      <c r="E2792" s="40"/>
      <c r="F2792" s="40"/>
      <c r="G2792" s="40">
        <f t="shared" si="71"/>
        <v>7.95</v>
      </c>
    </row>
    <row r="2793" spans="1:7" x14ac:dyDescent="0.25">
      <c r="A2793" s="39"/>
      <c r="B2793" s="39"/>
      <c r="C2793" s="40">
        <v>1</v>
      </c>
      <c r="D2793" s="40">
        <v>9.5</v>
      </c>
      <c r="E2793" s="40"/>
      <c r="F2793" s="40"/>
      <c r="G2793" s="40">
        <f t="shared" si="71"/>
        <v>9.5</v>
      </c>
    </row>
    <row r="2794" spans="1:7" x14ac:dyDescent="0.25">
      <c r="A2794" s="39"/>
      <c r="B2794" s="39"/>
      <c r="C2794" s="40">
        <v>2</v>
      </c>
      <c r="D2794" s="40">
        <v>7.8</v>
      </c>
      <c r="E2794" s="40"/>
      <c r="F2794" s="40"/>
      <c r="G2794" s="40">
        <f t="shared" si="71"/>
        <v>15.6</v>
      </c>
    </row>
    <row r="2795" spans="1:7" x14ac:dyDescent="0.25">
      <c r="A2795" s="39"/>
      <c r="B2795" s="39"/>
      <c r="C2795" s="40">
        <v>1</v>
      </c>
      <c r="D2795" s="40">
        <v>6</v>
      </c>
      <c r="E2795" s="40"/>
      <c r="F2795" s="40"/>
      <c r="G2795" s="40">
        <f t="shared" si="71"/>
        <v>6</v>
      </c>
    </row>
    <row r="2796" spans="1:7" x14ac:dyDescent="0.25">
      <c r="A2796" s="39" t="s">
        <v>4665</v>
      </c>
      <c r="B2796" s="39"/>
      <c r="C2796" s="40">
        <v>1</v>
      </c>
      <c r="D2796" s="40">
        <v>7.05</v>
      </c>
      <c r="E2796" s="40"/>
      <c r="F2796" s="40"/>
      <c r="G2796" s="40">
        <f t="shared" si="71"/>
        <v>7.05</v>
      </c>
    </row>
    <row r="2798" spans="1:7" ht="45" customHeight="1" x14ac:dyDescent="0.25">
      <c r="A2798" s="36" t="s">
        <v>4666</v>
      </c>
      <c r="B2798" s="37" t="s">
        <v>4195</v>
      </c>
      <c r="C2798" s="36" t="s">
        <v>468</v>
      </c>
      <c r="D2798" s="36" t="s">
        <v>16</v>
      </c>
      <c r="E2798" s="1" t="s">
        <v>469</v>
      </c>
      <c r="F2798" s="1" t="s">
        <v>469</v>
      </c>
      <c r="G2798" s="38">
        <f>SUM(G2799:G2805)</f>
        <v>31.78</v>
      </c>
    </row>
    <row r="2799" spans="1:7" x14ac:dyDescent="0.25">
      <c r="A2799" s="41"/>
      <c r="B2799" s="41" t="s">
        <v>4201</v>
      </c>
      <c r="C2799" s="42" t="s">
        <v>4202</v>
      </c>
      <c r="D2799" s="42" t="s">
        <v>4203</v>
      </c>
      <c r="E2799" s="42" t="s">
        <v>4225</v>
      </c>
      <c r="F2799" s="42"/>
      <c r="G2799" s="43"/>
    </row>
    <row r="2800" spans="1:7" x14ac:dyDescent="0.25">
      <c r="A2800" s="39" t="s">
        <v>4304</v>
      </c>
      <c r="B2800" s="39"/>
      <c r="C2800" s="40">
        <v>2</v>
      </c>
      <c r="D2800" s="40">
        <v>3.4</v>
      </c>
      <c r="E2800" s="40">
        <v>1.4</v>
      </c>
      <c r="F2800" s="40"/>
      <c r="G2800" s="40">
        <f t="shared" ref="G2800:G2805" si="72">PRODUCT(C2800:F2800)</f>
        <v>9.52</v>
      </c>
    </row>
    <row r="2801" spans="1:7" x14ac:dyDescent="0.25">
      <c r="A2801" s="39"/>
      <c r="B2801" s="39"/>
      <c r="C2801" s="40">
        <v>1</v>
      </c>
      <c r="D2801" s="40">
        <v>4.7</v>
      </c>
      <c r="E2801" s="40">
        <v>1.4</v>
      </c>
      <c r="F2801" s="40"/>
      <c r="G2801" s="40">
        <f t="shared" si="72"/>
        <v>6.58</v>
      </c>
    </row>
    <row r="2802" spans="1:7" x14ac:dyDescent="0.25">
      <c r="A2802" s="39" t="s">
        <v>4306</v>
      </c>
      <c r="B2802" s="39"/>
      <c r="C2802" s="40">
        <v>1</v>
      </c>
      <c r="D2802" s="40">
        <v>4.2</v>
      </c>
      <c r="E2802" s="40">
        <v>1.4</v>
      </c>
      <c r="F2802" s="40"/>
      <c r="G2802" s="40">
        <f t="shared" si="72"/>
        <v>5.88</v>
      </c>
    </row>
    <row r="2803" spans="1:7" x14ac:dyDescent="0.25">
      <c r="A2803" s="39"/>
      <c r="B2803" s="39"/>
      <c r="C2803" s="40">
        <v>1</v>
      </c>
      <c r="D2803" s="40">
        <v>3</v>
      </c>
      <c r="E2803" s="40">
        <v>1.4</v>
      </c>
      <c r="F2803" s="40"/>
      <c r="G2803" s="40">
        <f t="shared" si="72"/>
        <v>4.1999999999999993</v>
      </c>
    </row>
    <row r="2804" spans="1:7" x14ac:dyDescent="0.25">
      <c r="A2804" s="39"/>
      <c r="B2804" s="39"/>
      <c r="C2804" s="40">
        <v>1</v>
      </c>
      <c r="D2804" s="40">
        <v>0.85</v>
      </c>
      <c r="E2804" s="40">
        <v>1.4</v>
      </c>
      <c r="F2804" s="40"/>
      <c r="G2804" s="40">
        <f t="shared" si="72"/>
        <v>1.19</v>
      </c>
    </row>
    <row r="2805" spans="1:7" x14ac:dyDescent="0.25">
      <c r="A2805" s="39"/>
      <c r="B2805" s="39"/>
      <c r="C2805" s="40">
        <v>1</v>
      </c>
      <c r="D2805" s="40">
        <v>3.15</v>
      </c>
      <c r="E2805" s="40">
        <v>1.4</v>
      </c>
      <c r="F2805" s="40"/>
      <c r="G2805" s="40">
        <f t="shared" si="72"/>
        <v>4.4099999999999993</v>
      </c>
    </row>
    <row r="2807" spans="1:7" ht="45" customHeight="1" x14ac:dyDescent="0.25">
      <c r="A2807" s="36" t="s">
        <v>4667</v>
      </c>
      <c r="B2807" s="37" t="s">
        <v>4195</v>
      </c>
      <c r="C2807" s="36" t="s">
        <v>470</v>
      </c>
      <c r="D2807" s="36" t="s">
        <v>42</v>
      </c>
      <c r="E2807" s="1" t="s">
        <v>471</v>
      </c>
      <c r="F2807" s="1" t="s">
        <v>471</v>
      </c>
      <c r="G2807" s="38">
        <f>SUM(G2808:G2814)</f>
        <v>22.7</v>
      </c>
    </row>
    <row r="2808" spans="1:7" x14ac:dyDescent="0.25">
      <c r="A2808" s="41"/>
      <c r="B2808" s="41" t="s">
        <v>4201</v>
      </c>
      <c r="C2808" s="42" t="s">
        <v>4202</v>
      </c>
      <c r="D2808" s="42" t="s">
        <v>4203</v>
      </c>
      <c r="E2808" s="42"/>
      <c r="F2808" s="42"/>
      <c r="G2808" s="43"/>
    </row>
    <row r="2809" spans="1:7" x14ac:dyDescent="0.25">
      <c r="A2809" s="39" t="s">
        <v>4304</v>
      </c>
      <c r="B2809" s="39"/>
      <c r="C2809" s="40">
        <v>2</v>
      </c>
      <c r="D2809" s="40">
        <v>3.4</v>
      </c>
      <c r="E2809" s="40"/>
      <c r="F2809" s="40"/>
      <c r="G2809" s="40">
        <f t="shared" ref="G2809:G2814" si="73">PRODUCT(C2809:F2809)</f>
        <v>6.8</v>
      </c>
    </row>
    <row r="2810" spans="1:7" x14ac:dyDescent="0.25">
      <c r="A2810" s="39"/>
      <c r="B2810" s="39"/>
      <c r="C2810" s="40">
        <v>1</v>
      </c>
      <c r="D2810" s="40">
        <v>4.7</v>
      </c>
      <c r="E2810" s="40"/>
      <c r="F2810" s="40"/>
      <c r="G2810" s="40">
        <f t="shared" si="73"/>
        <v>4.7</v>
      </c>
    </row>
    <row r="2811" spans="1:7" x14ac:dyDescent="0.25">
      <c r="A2811" s="39" t="s">
        <v>4306</v>
      </c>
      <c r="B2811" s="39"/>
      <c r="C2811" s="40">
        <v>1</v>
      </c>
      <c r="D2811" s="40">
        <v>4.2</v>
      </c>
      <c r="E2811" s="40"/>
      <c r="F2811" s="40"/>
      <c r="G2811" s="40">
        <f t="shared" si="73"/>
        <v>4.2</v>
      </c>
    </row>
    <row r="2812" spans="1:7" x14ac:dyDescent="0.25">
      <c r="A2812" s="39"/>
      <c r="B2812" s="39"/>
      <c r="C2812" s="40">
        <v>1</v>
      </c>
      <c r="D2812" s="40">
        <v>3</v>
      </c>
      <c r="E2812" s="40"/>
      <c r="F2812" s="40"/>
      <c r="G2812" s="40">
        <f t="shared" si="73"/>
        <v>3</v>
      </c>
    </row>
    <row r="2813" spans="1:7" x14ac:dyDescent="0.25">
      <c r="A2813" s="39"/>
      <c r="B2813" s="39"/>
      <c r="C2813" s="40">
        <v>1</v>
      </c>
      <c r="D2813" s="40">
        <v>0.85</v>
      </c>
      <c r="E2813" s="40"/>
      <c r="F2813" s="40"/>
      <c r="G2813" s="40">
        <f t="shared" si="73"/>
        <v>0.85</v>
      </c>
    </row>
    <row r="2814" spans="1:7" x14ac:dyDescent="0.25">
      <c r="A2814" s="39"/>
      <c r="B2814" s="39"/>
      <c r="C2814" s="40">
        <v>1</v>
      </c>
      <c r="D2814" s="40">
        <v>3.15</v>
      </c>
      <c r="E2814" s="40"/>
      <c r="F2814" s="40"/>
      <c r="G2814" s="40">
        <f t="shared" si="73"/>
        <v>3.15</v>
      </c>
    </row>
    <row r="2816" spans="1:7" ht="45" customHeight="1" x14ac:dyDescent="0.25">
      <c r="A2816" s="36" t="s">
        <v>4668</v>
      </c>
      <c r="B2816" s="37" t="s">
        <v>4195</v>
      </c>
      <c r="C2816" s="36" t="s">
        <v>472</v>
      </c>
      <c r="D2816" s="36" t="s">
        <v>16</v>
      </c>
      <c r="E2816" s="1" t="s">
        <v>4669</v>
      </c>
      <c r="F2816" s="1" t="s">
        <v>4669</v>
      </c>
      <c r="G2816" s="38">
        <f>SUM(G2817:G2818)</f>
        <v>9</v>
      </c>
    </row>
    <row r="2817" spans="1:7" x14ac:dyDescent="0.25">
      <c r="A2817" s="41" t="s">
        <v>4670</v>
      </c>
      <c r="B2817" s="41" t="s">
        <v>4201</v>
      </c>
      <c r="C2817" s="42" t="s">
        <v>4202</v>
      </c>
      <c r="D2817" s="42" t="s">
        <v>4203</v>
      </c>
      <c r="E2817" s="42" t="s">
        <v>4225</v>
      </c>
      <c r="F2817" s="42"/>
      <c r="G2817" s="43"/>
    </row>
    <row r="2818" spans="1:7" x14ac:dyDescent="0.25">
      <c r="A2818" s="39" t="s">
        <v>4671</v>
      </c>
      <c r="B2818" s="39"/>
      <c r="C2818" s="40">
        <v>1</v>
      </c>
      <c r="D2818" s="40">
        <v>6</v>
      </c>
      <c r="E2818" s="40">
        <v>1.5</v>
      </c>
      <c r="F2818" s="40"/>
      <c r="G2818" s="40">
        <f>PRODUCT(C2818:F2818)</f>
        <v>9</v>
      </c>
    </row>
    <row r="2820" spans="1:7" x14ac:dyDescent="0.25">
      <c r="B2820" t="s">
        <v>4193</v>
      </c>
      <c r="C2820" s="34" t="s">
        <v>7</v>
      </c>
      <c r="D2820" s="35" t="s">
        <v>8</v>
      </c>
      <c r="E2820" s="34" t="s">
        <v>9</v>
      </c>
    </row>
    <row r="2821" spans="1:7" x14ac:dyDescent="0.25">
      <c r="B2821" t="s">
        <v>4193</v>
      </c>
      <c r="C2821" s="34" t="s">
        <v>10</v>
      </c>
      <c r="D2821" s="35" t="s">
        <v>61</v>
      </c>
      <c r="E2821" s="34" t="s">
        <v>325</v>
      </c>
    </row>
    <row r="2822" spans="1:7" x14ac:dyDescent="0.25">
      <c r="B2822" t="s">
        <v>4193</v>
      </c>
      <c r="C2822" s="34" t="s">
        <v>12</v>
      </c>
      <c r="D2822" s="35" t="s">
        <v>21</v>
      </c>
      <c r="E2822" s="34" t="s">
        <v>474</v>
      </c>
    </row>
    <row r="2823" spans="1:7" x14ac:dyDescent="0.25">
      <c r="B2823" t="s">
        <v>4193</v>
      </c>
      <c r="C2823" s="34" t="s">
        <v>275</v>
      </c>
      <c r="D2823" s="35" t="s">
        <v>8</v>
      </c>
      <c r="E2823" s="34" t="s">
        <v>475</v>
      </c>
    </row>
    <row r="2825" spans="1:7" ht="45" customHeight="1" x14ac:dyDescent="0.25">
      <c r="A2825" s="36" t="s">
        <v>4672</v>
      </c>
      <c r="B2825" s="37" t="s">
        <v>4195</v>
      </c>
      <c r="C2825" s="36" t="s">
        <v>477</v>
      </c>
      <c r="D2825" s="36" t="s">
        <v>16</v>
      </c>
      <c r="E2825" s="1" t="s">
        <v>478</v>
      </c>
      <c r="F2825" s="1" t="s">
        <v>478</v>
      </c>
      <c r="G2825" s="38">
        <f>SUM(G2826:G2910)</f>
        <v>1143.4163000000001</v>
      </c>
    </row>
    <row r="2826" spans="1:7" x14ac:dyDescent="0.25">
      <c r="A2826" s="39" t="s">
        <v>4405</v>
      </c>
      <c r="B2826" s="39"/>
      <c r="C2826" s="40"/>
      <c r="D2826" s="40"/>
      <c r="E2826" s="40"/>
      <c r="F2826" s="40"/>
      <c r="G2826" s="40"/>
    </row>
    <row r="2827" spans="1:7" x14ac:dyDescent="0.25">
      <c r="A2827" s="39" t="s">
        <v>4492</v>
      </c>
      <c r="B2827" s="39"/>
      <c r="C2827" s="40"/>
      <c r="D2827" s="40">
        <v>5.0999999999999996</v>
      </c>
      <c r="E2827" s="40">
        <v>3</v>
      </c>
      <c r="F2827" s="40"/>
      <c r="G2827" s="40">
        <f t="shared" ref="G2827:G2858" si="74">PRODUCT(C2827:F2827)</f>
        <v>15.299999999999999</v>
      </c>
    </row>
    <row r="2828" spans="1:7" x14ac:dyDescent="0.25">
      <c r="A2828" s="39" t="s">
        <v>4479</v>
      </c>
      <c r="B2828" s="39"/>
      <c r="C2828" s="40"/>
      <c r="D2828" s="40">
        <v>12.7</v>
      </c>
      <c r="E2828" s="40">
        <v>2.2000000000000002</v>
      </c>
      <c r="F2828" s="40"/>
      <c r="G2828" s="40">
        <f t="shared" si="74"/>
        <v>27.94</v>
      </c>
    </row>
    <row r="2829" spans="1:7" x14ac:dyDescent="0.25">
      <c r="A2829" s="39"/>
      <c r="B2829" s="39"/>
      <c r="C2829" s="40"/>
      <c r="D2829" s="40">
        <v>2.2000000000000002</v>
      </c>
      <c r="E2829" s="40">
        <v>17.149999999999999</v>
      </c>
      <c r="F2829" s="40">
        <v>0.5</v>
      </c>
      <c r="G2829" s="40">
        <f t="shared" si="74"/>
        <v>18.864999999999998</v>
      </c>
    </row>
    <row r="2830" spans="1:7" x14ac:dyDescent="0.25">
      <c r="A2830" s="39"/>
      <c r="B2830" s="39"/>
      <c r="C2830" s="40"/>
      <c r="D2830" s="40">
        <v>4.1500000000000004</v>
      </c>
      <c r="E2830" s="40">
        <v>4.05</v>
      </c>
      <c r="F2830" s="40"/>
      <c r="G2830" s="40">
        <f t="shared" si="74"/>
        <v>16.807500000000001</v>
      </c>
    </row>
    <row r="2831" spans="1:7" x14ac:dyDescent="0.25">
      <c r="A2831" s="39"/>
      <c r="B2831" s="39"/>
      <c r="C2831" s="40"/>
      <c r="D2831" s="40">
        <v>12.7</v>
      </c>
      <c r="E2831" s="40">
        <v>2.2000000000000002</v>
      </c>
      <c r="F2831" s="40">
        <v>0.5</v>
      </c>
      <c r="G2831" s="40">
        <f t="shared" si="74"/>
        <v>13.97</v>
      </c>
    </row>
    <row r="2832" spans="1:7" x14ac:dyDescent="0.25">
      <c r="A2832" s="39"/>
      <c r="B2832" s="39"/>
      <c r="C2832" s="40"/>
      <c r="D2832" s="40">
        <v>25.8</v>
      </c>
      <c r="E2832" s="40">
        <v>2.5</v>
      </c>
      <c r="F2832" s="40">
        <v>0.5</v>
      </c>
      <c r="G2832" s="40">
        <f t="shared" si="74"/>
        <v>32.25</v>
      </c>
    </row>
    <row r="2833" spans="1:7" x14ac:dyDescent="0.25">
      <c r="A2833" s="39"/>
      <c r="B2833" s="39"/>
      <c r="C2833" s="40"/>
      <c r="D2833" s="40">
        <v>1.9</v>
      </c>
      <c r="E2833" s="40">
        <v>2.4500000000000002</v>
      </c>
      <c r="F2833" s="40"/>
      <c r="G2833" s="40">
        <f t="shared" si="74"/>
        <v>4.6550000000000002</v>
      </c>
    </row>
    <row r="2834" spans="1:7" x14ac:dyDescent="0.25">
      <c r="A2834" s="39"/>
      <c r="B2834" s="39"/>
      <c r="C2834" s="40"/>
      <c r="D2834" s="40">
        <v>0.72</v>
      </c>
      <c r="E2834" s="40">
        <v>2.35</v>
      </c>
      <c r="F2834" s="40"/>
      <c r="G2834" s="40">
        <f t="shared" si="74"/>
        <v>1.6919999999999999</v>
      </c>
    </row>
    <row r="2835" spans="1:7" x14ac:dyDescent="0.25">
      <c r="A2835" s="39"/>
      <c r="B2835" s="39"/>
      <c r="C2835" s="40"/>
      <c r="D2835" s="40">
        <v>4.8499999999999996</v>
      </c>
      <c r="E2835" s="40">
        <v>5.2</v>
      </c>
      <c r="F2835" s="40"/>
      <c r="G2835" s="40">
        <f t="shared" si="74"/>
        <v>25.22</v>
      </c>
    </row>
    <row r="2836" spans="1:7" x14ac:dyDescent="0.25">
      <c r="A2836" s="39"/>
      <c r="B2836" s="39"/>
      <c r="C2836" s="40">
        <v>-1</v>
      </c>
      <c r="D2836" s="40">
        <v>2.8</v>
      </c>
      <c r="E2836" s="40">
        <v>2.8</v>
      </c>
      <c r="F2836" s="40"/>
      <c r="G2836" s="40">
        <f t="shared" si="74"/>
        <v>-7.839999999999999</v>
      </c>
    </row>
    <row r="2837" spans="1:7" x14ac:dyDescent="0.25">
      <c r="A2837" s="39"/>
      <c r="B2837" s="39"/>
      <c r="C2837" s="40"/>
      <c r="D2837" s="40">
        <v>2.25</v>
      </c>
      <c r="E2837" s="40">
        <v>7.1</v>
      </c>
      <c r="F2837" s="40">
        <v>0.5</v>
      </c>
      <c r="G2837" s="40">
        <f t="shared" si="74"/>
        <v>7.9874999999999998</v>
      </c>
    </row>
    <row r="2838" spans="1:7" x14ac:dyDescent="0.25">
      <c r="A2838" s="39"/>
      <c r="B2838" s="39"/>
      <c r="C2838" s="40"/>
      <c r="D2838" s="40">
        <v>3.4</v>
      </c>
      <c r="E2838" s="40">
        <v>9.6</v>
      </c>
      <c r="F2838" s="40"/>
      <c r="G2838" s="40">
        <f t="shared" si="74"/>
        <v>32.64</v>
      </c>
    </row>
    <row r="2839" spans="1:7" x14ac:dyDescent="0.25">
      <c r="A2839" s="39"/>
      <c r="B2839" s="39"/>
      <c r="C2839" s="40">
        <v>-3</v>
      </c>
      <c r="D2839" s="40">
        <v>1.4</v>
      </c>
      <c r="E2839" s="40">
        <v>1.4</v>
      </c>
      <c r="F2839" s="40"/>
      <c r="G2839" s="40">
        <f t="shared" si="74"/>
        <v>-5.879999999999999</v>
      </c>
    </row>
    <row r="2840" spans="1:7" x14ac:dyDescent="0.25">
      <c r="A2840" s="39" t="s">
        <v>4477</v>
      </c>
      <c r="B2840" s="39"/>
      <c r="C2840" s="40"/>
      <c r="D2840" s="40">
        <v>2.5499999999999998</v>
      </c>
      <c r="E2840" s="40">
        <v>6.95</v>
      </c>
      <c r="F2840" s="40"/>
      <c r="G2840" s="40">
        <f t="shared" si="74"/>
        <v>17.7225</v>
      </c>
    </row>
    <row r="2841" spans="1:7" x14ac:dyDescent="0.25">
      <c r="A2841" s="39" t="s">
        <v>4478</v>
      </c>
      <c r="B2841" s="39"/>
      <c r="C2841" s="40"/>
      <c r="D2841" s="40">
        <v>14.4</v>
      </c>
      <c r="E2841" s="40">
        <v>6.95</v>
      </c>
      <c r="F2841" s="40"/>
      <c r="G2841" s="40">
        <f t="shared" si="74"/>
        <v>100.08</v>
      </c>
    </row>
    <row r="2842" spans="1:7" x14ac:dyDescent="0.25">
      <c r="A2842" s="39"/>
      <c r="B2842" s="39"/>
      <c r="C2842" s="40">
        <v>-2</v>
      </c>
      <c r="D2842" s="40">
        <v>1.8</v>
      </c>
      <c r="E2842" s="40">
        <v>5.4</v>
      </c>
      <c r="F2842" s="40">
        <v>0.5</v>
      </c>
      <c r="G2842" s="40">
        <f t="shared" si="74"/>
        <v>-9.7200000000000006</v>
      </c>
    </row>
    <row r="2843" spans="1:7" x14ac:dyDescent="0.25">
      <c r="A2843" s="39" t="s">
        <v>4525</v>
      </c>
      <c r="B2843" s="39"/>
      <c r="C2843" s="40"/>
      <c r="D2843" s="40">
        <v>13.85</v>
      </c>
      <c r="E2843" s="40">
        <v>6.95</v>
      </c>
      <c r="F2843" s="40"/>
      <c r="G2843" s="40">
        <f t="shared" si="74"/>
        <v>96.257499999999993</v>
      </c>
    </row>
    <row r="2844" spans="1:7" x14ac:dyDescent="0.25">
      <c r="A2844" s="39"/>
      <c r="B2844" s="39"/>
      <c r="C2844" s="40">
        <v>-2</v>
      </c>
      <c r="D2844" s="40">
        <v>1.8</v>
      </c>
      <c r="E2844" s="40">
        <v>5.4</v>
      </c>
      <c r="F2844" s="40">
        <v>0.5</v>
      </c>
      <c r="G2844" s="40">
        <f t="shared" si="74"/>
        <v>-9.7200000000000006</v>
      </c>
    </row>
    <row r="2845" spans="1:7" x14ac:dyDescent="0.25">
      <c r="A2845" s="39" t="s">
        <v>4480</v>
      </c>
      <c r="B2845" s="39"/>
      <c r="C2845" s="40"/>
      <c r="D2845" s="40">
        <v>14.2</v>
      </c>
      <c r="E2845" s="40">
        <v>7.05</v>
      </c>
      <c r="F2845" s="40"/>
      <c r="G2845" s="40">
        <f t="shared" si="74"/>
        <v>100.11</v>
      </c>
    </row>
    <row r="2846" spans="1:7" x14ac:dyDescent="0.25">
      <c r="A2846" s="39"/>
      <c r="B2846" s="39"/>
      <c r="C2846" s="40">
        <v>-2</v>
      </c>
      <c r="D2846" s="40">
        <v>1.8</v>
      </c>
      <c r="E2846" s="40">
        <v>5.4</v>
      </c>
      <c r="F2846" s="40">
        <v>0.5</v>
      </c>
      <c r="G2846" s="40">
        <f t="shared" si="74"/>
        <v>-9.7200000000000006</v>
      </c>
    </row>
    <row r="2847" spans="1:7" x14ac:dyDescent="0.25">
      <c r="A2847" s="39" t="s">
        <v>4481</v>
      </c>
      <c r="B2847" s="39"/>
      <c r="C2847" s="40"/>
      <c r="D2847" s="40">
        <v>2.4</v>
      </c>
      <c r="E2847" s="40">
        <v>3.9</v>
      </c>
      <c r="F2847" s="40"/>
      <c r="G2847" s="40">
        <f t="shared" si="74"/>
        <v>9.36</v>
      </c>
    </row>
    <row r="2848" spans="1:7" x14ac:dyDescent="0.25">
      <c r="A2848" s="39" t="s">
        <v>4482</v>
      </c>
      <c r="B2848" s="39"/>
      <c r="C2848" s="40"/>
      <c r="D2848" s="40">
        <v>4.3</v>
      </c>
      <c r="E2848" s="40">
        <v>3.5</v>
      </c>
      <c r="F2848" s="40"/>
      <c r="G2848" s="40">
        <f t="shared" si="74"/>
        <v>15.049999999999999</v>
      </c>
    </row>
    <row r="2849" spans="1:7" x14ac:dyDescent="0.25">
      <c r="A2849" s="39"/>
      <c r="B2849" s="39"/>
      <c r="C2849" s="40">
        <v>-1</v>
      </c>
      <c r="D2849" s="40">
        <v>3</v>
      </c>
      <c r="E2849" s="40">
        <v>2.4</v>
      </c>
      <c r="F2849" s="40">
        <v>0.5</v>
      </c>
      <c r="G2849" s="40">
        <f t="shared" si="74"/>
        <v>-3.5999999999999996</v>
      </c>
    </row>
    <row r="2850" spans="1:7" x14ac:dyDescent="0.25">
      <c r="A2850" s="39" t="s">
        <v>4483</v>
      </c>
      <c r="B2850" s="39"/>
      <c r="C2850" s="40"/>
      <c r="D2850" s="40">
        <v>4.5599999999999996</v>
      </c>
      <c r="E2850" s="40">
        <v>3.5</v>
      </c>
      <c r="F2850" s="40"/>
      <c r="G2850" s="40">
        <f t="shared" si="74"/>
        <v>15.959999999999999</v>
      </c>
    </row>
    <row r="2851" spans="1:7" x14ac:dyDescent="0.25">
      <c r="A2851" s="39"/>
      <c r="B2851" s="39"/>
      <c r="C2851" s="40">
        <v>-1</v>
      </c>
      <c r="D2851" s="40">
        <v>3</v>
      </c>
      <c r="E2851" s="40">
        <v>2.4</v>
      </c>
      <c r="F2851" s="40">
        <v>0.5</v>
      </c>
      <c r="G2851" s="40">
        <f t="shared" si="74"/>
        <v>-3.5999999999999996</v>
      </c>
    </row>
    <row r="2852" spans="1:7" x14ac:dyDescent="0.25">
      <c r="A2852" s="39" t="s">
        <v>4484</v>
      </c>
      <c r="B2852" s="39"/>
      <c r="C2852" s="40"/>
      <c r="D2852" s="40">
        <v>4.5599999999999996</v>
      </c>
      <c r="E2852" s="40">
        <v>2.74</v>
      </c>
      <c r="F2852" s="40"/>
      <c r="G2852" s="40">
        <f t="shared" si="74"/>
        <v>12.494400000000001</v>
      </c>
    </row>
    <row r="2853" spans="1:7" x14ac:dyDescent="0.25">
      <c r="A2853" s="39"/>
      <c r="B2853" s="39"/>
      <c r="C2853" s="40">
        <v>-1</v>
      </c>
      <c r="D2853" s="40">
        <v>3</v>
      </c>
      <c r="E2853" s="40">
        <v>1.8</v>
      </c>
      <c r="F2853" s="40">
        <v>0.5</v>
      </c>
      <c r="G2853" s="40">
        <f t="shared" si="74"/>
        <v>-2.7</v>
      </c>
    </row>
    <row r="2854" spans="1:7" x14ac:dyDescent="0.25">
      <c r="A2854" s="39" t="s">
        <v>4485</v>
      </c>
      <c r="B2854" s="39"/>
      <c r="C2854" s="40"/>
      <c r="D2854" s="40">
        <v>4.5599999999999996</v>
      </c>
      <c r="E2854" s="40">
        <v>3.84</v>
      </c>
      <c r="F2854" s="40"/>
      <c r="G2854" s="40">
        <f t="shared" si="74"/>
        <v>17.510399999999997</v>
      </c>
    </row>
    <row r="2855" spans="1:7" x14ac:dyDescent="0.25">
      <c r="A2855" s="39"/>
      <c r="B2855" s="39"/>
      <c r="C2855" s="40">
        <v>-1</v>
      </c>
      <c r="D2855" s="40">
        <v>3</v>
      </c>
      <c r="E2855" s="40">
        <v>2.4</v>
      </c>
      <c r="F2855" s="40">
        <v>0.5</v>
      </c>
      <c r="G2855" s="40">
        <f t="shared" si="74"/>
        <v>-3.5999999999999996</v>
      </c>
    </row>
    <row r="2856" spans="1:7" x14ac:dyDescent="0.25">
      <c r="A2856" s="39" t="s">
        <v>4650</v>
      </c>
      <c r="B2856" s="39"/>
      <c r="C2856" s="40"/>
      <c r="D2856" s="40">
        <v>4.5599999999999996</v>
      </c>
      <c r="E2856" s="40">
        <v>3</v>
      </c>
      <c r="F2856" s="40"/>
      <c r="G2856" s="40">
        <f t="shared" si="74"/>
        <v>13.68</v>
      </c>
    </row>
    <row r="2857" spans="1:7" x14ac:dyDescent="0.25">
      <c r="A2857" s="39"/>
      <c r="B2857" s="39"/>
      <c r="C2857" s="40">
        <v>-1</v>
      </c>
      <c r="D2857" s="40">
        <v>3</v>
      </c>
      <c r="E2857" s="40">
        <v>1.8</v>
      </c>
      <c r="F2857" s="40">
        <v>0.5</v>
      </c>
      <c r="G2857" s="40">
        <f t="shared" si="74"/>
        <v>-2.7</v>
      </c>
    </row>
    <row r="2858" spans="1:7" x14ac:dyDescent="0.25">
      <c r="A2858" s="39" t="s">
        <v>4644</v>
      </c>
      <c r="B2858" s="39"/>
      <c r="C2858" s="40"/>
      <c r="D2858" s="40">
        <v>4.5</v>
      </c>
      <c r="E2858" s="40">
        <v>5.6</v>
      </c>
      <c r="F2858" s="40"/>
      <c r="G2858" s="40">
        <f t="shared" si="74"/>
        <v>25.2</v>
      </c>
    </row>
    <row r="2859" spans="1:7" x14ac:dyDescent="0.25">
      <c r="A2859" s="39" t="s">
        <v>4488</v>
      </c>
      <c r="B2859" s="39"/>
      <c r="C2859" s="40"/>
      <c r="D2859" s="40">
        <v>4</v>
      </c>
      <c r="E2859" s="40">
        <v>1.7</v>
      </c>
      <c r="F2859" s="40"/>
      <c r="G2859" s="40">
        <f t="shared" ref="G2859:G2890" si="75">PRODUCT(C2859:F2859)</f>
        <v>6.8</v>
      </c>
    </row>
    <row r="2860" spans="1:7" x14ac:dyDescent="0.25">
      <c r="A2860" s="39" t="s">
        <v>4546</v>
      </c>
      <c r="B2860" s="39"/>
      <c r="C2860" s="40"/>
      <c r="D2860" s="40">
        <v>4.5999999999999996</v>
      </c>
      <c r="E2860" s="40">
        <v>2.35</v>
      </c>
      <c r="F2860" s="40"/>
      <c r="G2860" s="40">
        <f t="shared" si="75"/>
        <v>10.809999999999999</v>
      </c>
    </row>
    <row r="2861" spans="1:7" x14ac:dyDescent="0.25">
      <c r="A2861" s="39"/>
      <c r="B2861" s="39"/>
      <c r="C2861" s="40"/>
      <c r="D2861" s="40">
        <v>2.7</v>
      </c>
      <c r="E2861" s="40">
        <v>5.0599999999999996</v>
      </c>
      <c r="F2861" s="40"/>
      <c r="G2861" s="40">
        <f t="shared" si="75"/>
        <v>13.661999999999999</v>
      </c>
    </row>
    <row r="2862" spans="1:7" x14ac:dyDescent="0.25">
      <c r="A2862" s="39" t="s">
        <v>4489</v>
      </c>
      <c r="B2862" s="39"/>
      <c r="C2862" s="40"/>
      <c r="D2862" s="40">
        <v>5.0599999999999996</v>
      </c>
      <c r="E2862" s="40">
        <v>2.34</v>
      </c>
      <c r="F2862" s="40"/>
      <c r="G2862" s="40">
        <f t="shared" si="75"/>
        <v>11.840399999999999</v>
      </c>
    </row>
    <row r="2863" spans="1:7" x14ac:dyDescent="0.25">
      <c r="A2863" s="39" t="s">
        <v>4518</v>
      </c>
      <c r="B2863" s="39"/>
      <c r="C2863" s="40"/>
      <c r="D2863" s="40">
        <v>1.86</v>
      </c>
      <c r="E2863" s="40">
        <v>2.46</v>
      </c>
      <c r="F2863" s="40"/>
      <c r="G2863" s="40">
        <f t="shared" si="75"/>
        <v>4.5756000000000006</v>
      </c>
    </row>
    <row r="2864" spans="1:7" x14ac:dyDescent="0.25">
      <c r="A2864" s="39"/>
      <c r="B2864" s="39"/>
      <c r="C2864" s="40"/>
      <c r="D2864" s="40">
        <v>7.05</v>
      </c>
      <c r="E2864" s="40">
        <v>1.95</v>
      </c>
      <c r="F2864" s="40"/>
      <c r="G2864" s="40">
        <f t="shared" si="75"/>
        <v>13.747499999999999</v>
      </c>
    </row>
    <row r="2865" spans="1:7" x14ac:dyDescent="0.25">
      <c r="A2865" s="39" t="s">
        <v>4490</v>
      </c>
      <c r="B2865" s="39"/>
      <c r="C2865" s="40"/>
      <c r="D2865" s="40">
        <v>3.65</v>
      </c>
      <c r="E2865" s="40">
        <v>4.6500000000000004</v>
      </c>
      <c r="F2865" s="40"/>
      <c r="G2865" s="40">
        <f t="shared" si="75"/>
        <v>16.9725</v>
      </c>
    </row>
    <row r="2866" spans="1:7" x14ac:dyDescent="0.25">
      <c r="A2866" s="39"/>
      <c r="B2866" s="39"/>
      <c r="C2866" s="40">
        <v>-1</v>
      </c>
      <c r="D2866" s="40">
        <v>1.8</v>
      </c>
      <c r="E2866" s="40">
        <v>3.6</v>
      </c>
      <c r="F2866" s="40">
        <v>0.5</v>
      </c>
      <c r="G2866" s="40">
        <f t="shared" si="75"/>
        <v>-3.24</v>
      </c>
    </row>
    <row r="2867" spans="1:7" x14ac:dyDescent="0.25">
      <c r="A2867" s="39"/>
      <c r="B2867" s="39"/>
      <c r="C2867" s="40"/>
      <c r="D2867" s="40">
        <v>3.65</v>
      </c>
      <c r="E2867" s="40">
        <v>1.8</v>
      </c>
      <c r="F2867" s="40"/>
      <c r="G2867" s="40">
        <f t="shared" si="75"/>
        <v>6.57</v>
      </c>
    </row>
    <row r="2868" spans="1:7" x14ac:dyDescent="0.25">
      <c r="A2868" s="39" t="s">
        <v>4491</v>
      </c>
      <c r="B2868" s="39"/>
      <c r="C2868" s="40"/>
      <c r="D2868" s="40">
        <v>3.65</v>
      </c>
      <c r="E2868" s="40">
        <v>4.6500000000000004</v>
      </c>
      <c r="F2868" s="40"/>
      <c r="G2868" s="40">
        <f t="shared" si="75"/>
        <v>16.9725</v>
      </c>
    </row>
    <row r="2869" spans="1:7" x14ac:dyDescent="0.25">
      <c r="A2869" s="39"/>
      <c r="B2869" s="39"/>
      <c r="C2869" s="40">
        <v>-1</v>
      </c>
      <c r="D2869" s="40">
        <v>1.8</v>
      </c>
      <c r="E2869" s="40">
        <v>3.6</v>
      </c>
      <c r="F2869" s="40">
        <v>0.5</v>
      </c>
      <c r="G2869" s="40">
        <f t="shared" si="75"/>
        <v>-3.24</v>
      </c>
    </row>
    <row r="2870" spans="1:7" x14ac:dyDescent="0.25">
      <c r="A2870" s="39"/>
      <c r="B2870" s="39"/>
      <c r="C2870" s="40"/>
      <c r="D2870" s="40">
        <v>3.56</v>
      </c>
      <c r="E2870" s="40">
        <v>1.8</v>
      </c>
      <c r="F2870" s="40"/>
      <c r="G2870" s="40">
        <f t="shared" si="75"/>
        <v>6.4080000000000004</v>
      </c>
    </row>
    <row r="2871" spans="1:7" x14ac:dyDescent="0.25">
      <c r="A2871" s="39" t="s">
        <v>4511</v>
      </c>
      <c r="B2871" s="39"/>
      <c r="C2871" s="40"/>
      <c r="D2871" s="40">
        <v>7.05</v>
      </c>
      <c r="E2871" s="40">
        <v>4.6500000000000004</v>
      </c>
      <c r="F2871" s="40"/>
      <c r="G2871" s="40">
        <f t="shared" si="75"/>
        <v>32.782499999999999</v>
      </c>
    </row>
    <row r="2872" spans="1:7" x14ac:dyDescent="0.25">
      <c r="A2872" s="39" t="s">
        <v>4494</v>
      </c>
      <c r="B2872" s="39"/>
      <c r="C2872" s="40"/>
      <c r="D2872" s="40"/>
      <c r="E2872" s="40"/>
      <c r="F2872" s="40"/>
      <c r="G2872" s="40">
        <f t="shared" si="75"/>
        <v>0</v>
      </c>
    </row>
    <row r="2873" spans="1:7" x14ac:dyDescent="0.25">
      <c r="A2873" s="39" t="s">
        <v>4495</v>
      </c>
      <c r="B2873" s="39"/>
      <c r="C2873" s="40"/>
      <c r="D2873" s="40">
        <v>2.9</v>
      </c>
      <c r="E2873" s="40">
        <v>6.35</v>
      </c>
      <c r="F2873" s="40"/>
      <c r="G2873" s="40">
        <f t="shared" si="75"/>
        <v>18.414999999999999</v>
      </c>
    </row>
    <row r="2874" spans="1:7" x14ac:dyDescent="0.25">
      <c r="A2874" s="39"/>
      <c r="B2874" s="39"/>
      <c r="C2874" s="40"/>
      <c r="D2874" s="40">
        <v>11.3</v>
      </c>
      <c r="E2874" s="40">
        <v>2.2000000000000002</v>
      </c>
      <c r="F2874" s="40"/>
      <c r="G2874" s="40">
        <f t="shared" si="75"/>
        <v>24.860000000000003</v>
      </c>
    </row>
    <row r="2875" spans="1:7" x14ac:dyDescent="0.25">
      <c r="A2875" s="39"/>
      <c r="B2875" s="39"/>
      <c r="C2875" s="40"/>
      <c r="D2875" s="40">
        <v>1.8</v>
      </c>
      <c r="E2875" s="40">
        <v>7.45</v>
      </c>
      <c r="F2875" s="40">
        <v>0.5</v>
      </c>
      <c r="G2875" s="40">
        <f t="shared" si="75"/>
        <v>6.7050000000000001</v>
      </c>
    </row>
    <row r="2876" spans="1:7" x14ac:dyDescent="0.25">
      <c r="A2876" s="39"/>
      <c r="B2876" s="39"/>
      <c r="C2876" s="40"/>
      <c r="D2876" s="40">
        <v>9</v>
      </c>
      <c r="E2876" s="40">
        <v>3</v>
      </c>
      <c r="F2876" s="40"/>
      <c r="G2876" s="40">
        <f t="shared" si="75"/>
        <v>27</v>
      </c>
    </row>
    <row r="2877" spans="1:7" x14ac:dyDescent="0.25">
      <c r="A2877" s="39"/>
      <c r="B2877" s="39"/>
      <c r="C2877" s="40">
        <v>-1</v>
      </c>
      <c r="D2877" s="40">
        <v>5.36</v>
      </c>
      <c r="E2877" s="40">
        <v>1.75</v>
      </c>
      <c r="F2877" s="40"/>
      <c r="G2877" s="40">
        <f t="shared" si="75"/>
        <v>-9.3800000000000008</v>
      </c>
    </row>
    <row r="2878" spans="1:7" x14ac:dyDescent="0.25">
      <c r="A2878" s="39"/>
      <c r="B2878" s="39"/>
      <c r="C2878" s="40"/>
      <c r="D2878" s="40">
        <v>1.8</v>
      </c>
      <c r="E2878" s="40">
        <v>7.4</v>
      </c>
      <c r="F2878" s="40">
        <v>0.5</v>
      </c>
      <c r="G2878" s="40">
        <f t="shared" si="75"/>
        <v>6.66</v>
      </c>
    </row>
    <row r="2879" spans="1:7" x14ac:dyDescent="0.25">
      <c r="A2879" s="39"/>
      <c r="B2879" s="39"/>
      <c r="C2879" s="40"/>
      <c r="D2879" s="40">
        <v>9.15</v>
      </c>
      <c r="E2879" s="40">
        <v>2.5</v>
      </c>
      <c r="F2879" s="40"/>
      <c r="G2879" s="40">
        <f t="shared" si="75"/>
        <v>22.875</v>
      </c>
    </row>
    <row r="2880" spans="1:7" x14ac:dyDescent="0.25">
      <c r="A2880" s="39"/>
      <c r="B2880" s="39"/>
      <c r="C2880" s="40"/>
      <c r="D2880" s="40">
        <v>12.1</v>
      </c>
      <c r="E2880" s="40">
        <v>2.5</v>
      </c>
      <c r="F2880" s="40">
        <v>0.5</v>
      </c>
      <c r="G2880" s="40">
        <f t="shared" si="75"/>
        <v>15.125</v>
      </c>
    </row>
    <row r="2881" spans="1:7" x14ac:dyDescent="0.25">
      <c r="A2881" s="39"/>
      <c r="B2881" s="39"/>
      <c r="C2881" s="40"/>
      <c r="D2881" s="40">
        <v>1.8</v>
      </c>
      <c r="E2881" s="40">
        <v>7.1</v>
      </c>
      <c r="F2881" s="40">
        <v>0.5</v>
      </c>
      <c r="G2881" s="40">
        <f t="shared" si="75"/>
        <v>6.39</v>
      </c>
    </row>
    <row r="2882" spans="1:7" x14ac:dyDescent="0.25">
      <c r="A2882" s="39"/>
      <c r="B2882" s="39"/>
      <c r="C2882" s="40"/>
      <c r="D2882" s="40">
        <v>1.8</v>
      </c>
      <c r="E2882" s="40">
        <v>7.4</v>
      </c>
      <c r="F2882" s="40">
        <v>0.5</v>
      </c>
      <c r="G2882" s="40">
        <f t="shared" si="75"/>
        <v>6.66</v>
      </c>
    </row>
    <row r="2883" spans="1:7" x14ac:dyDescent="0.25">
      <c r="A2883" s="39"/>
      <c r="B2883" s="39"/>
      <c r="C2883" s="40"/>
      <c r="D2883" s="40">
        <v>1.8</v>
      </c>
      <c r="E2883" s="40">
        <v>7.5</v>
      </c>
      <c r="F2883" s="40">
        <v>0.5</v>
      </c>
      <c r="G2883" s="40">
        <f t="shared" si="75"/>
        <v>6.75</v>
      </c>
    </row>
    <row r="2884" spans="1:7" x14ac:dyDescent="0.25">
      <c r="A2884" s="39" t="s">
        <v>4496</v>
      </c>
      <c r="B2884" s="39"/>
      <c r="C2884" s="40"/>
      <c r="D2884" s="40">
        <v>2.85</v>
      </c>
      <c r="E2884" s="40">
        <v>4.1500000000000004</v>
      </c>
      <c r="F2884" s="40"/>
      <c r="G2884" s="40">
        <f t="shared" si="75"/>
        <v>11.827500000000001</v>
      </c>
    </row>
    <row r="2885" spans="1:7" x14ac:dyDescent="0.25">
      <c r="A2885" s="39" t="s">
        <v>4497</v>
      </c>
      <c r="B2885" s="39"/>
      <c r="C2885" s="40"/>
      <c r="D2885" s="40">
        <v>5.15</v>
      </c>
      <c r="E2885" s="40">
        <v>2.75</v>
      </c>
      <c r="F2885" s="40"/>
      <c r="G2885" s="40">
        <f t="shared" si="75"/>
        <v>14.162500000000001</v>
      </c>
    </row>
    <row r="2886" spans="1:7" x14ac:dyDescent="0.25">
      <c r="A2886" s="39" t="s">
        <v>4498</v>
      </c>
      <c r="B2886" s="39"/>
      <c r="C2886" s="40"/>
      <c r="D2886" s="40">
        <v>1.95</v>
      </c>
      <c r="E2886" s="40">
        <v>2.5</v>
      </c>
      <c r="F2886" s="40"/>
      <c r="G2886" s="40">
        <f t="shared" si="75"/>
        <v>4.875</v>
      </c>
    </row>
    <row r="2887" spans="1:7" x14ac:dyDescent="0.25">
      <c r="A2887" s="39" t="s">
        <v>4499</v>
      </c>
      <c r="B2887" s="39"/>
      <c r="C2887" s="40"/>
      <c r="D2887" s="40">
        <v>2</v>
      </c>
      <c r="E2887" s="40">
        <v>1.6</v>
      </c>
      <c r="F2887" s="40"/>
      <c r="G2887" s="40">
        <f t="shared" si="75"/>
        <v>3.2</v>
      </c>
    </row>
    <row r="2888" spans="1:7" x14ac:dyDescent="0.25">
      <c r="A2888" s="39" t="s">
        <v>4504</v>
      </c>
      <c r="B2888" s="39"/>
      <c r="C2888" s="40"/>
      <c r="D2888" s="40">
        <v>5.4</v>
      </c>
      <c r="E2888" s="40">
        <v>4.25</v>
      </c>
      <c r="F2888" s="40"/>
      <c r="G2888" s="40">
        <f t="shared" si="75"/>
        <v>22.950000000000003</v>
      </c>
    </row>
    <row r="2889" spans="1:7" x14ac:dyDescent="0.25">
      <c r="A2889" s="39"/>
      <c r="B2889" s="39"/>
      <c r="C2889" s="40">
        <v>-1</v>
      </c>
      <c r="D2889" s="40">
        <v>3.6</v>
      </c>
      <c r="E2889" s="40">
        <v>1.8</v>
      </c>
      <c r="F2889" s="40">
        <v>0.5</v>
      </c>
      <c r="G2889" s="40">
        <f t="shared" si="75"/>
        <v>-3.24</v>
      </c>
    </row>
    <row r="2890" spans="1:7" x14ac:dyDescent="0.25">
      <c r="A2890" s="39" t="s">
        <v>4505</v>
      </c>
      <c r="B2890" s="39"/>
      <c r="C2890" s="40"/>
      <c r="D2890" s="40">
        <v>5.4</v>
      </c>
      <c r="E2890" s="40">
        <v>6.3</v>
      </c>
      <c r="F2890" s="40"/>
      <c r="G2890" s="40">
        <f t="shared" si="75"/>
        <v>34.020000000000003</v>
      </c>
    </row>
    <row r="2891" spans="1:7" x14ac:dyDescent="0.25">
      <c r="A2891" s="39"/>
      <c r="B2891" s="39"/>
      <c r="C2891" s="40">
        <v>-1</v>
      </c>
      <c r="D2891" s="40">
        <v>3.6</v>
      </c>
      <c r="E2891" s="40">
        <v>4.8</v>
      </c>
      <c r="F2891" s="40"/>
      <c r="G2891" s="40">
        <f t="shared" ref="G2891:G2922" si="76">PRODUCT(C2891:F2891)</f>
        <v>-17.28</v>
      </c>
    </row>
    <row r="2892" spans="1:7" x14ac:dyDescent="0.25">
      <c r="A2892" s="39" t="s">
        <v>4506</v>
      </c>
      <c r="B2892" s="39"/>
      <c r="C2892" s="40"/>
      <c r="D2892" s="40">
        <v>5.4</v>
      </c>
      <c r="E2892" s="40">
        <v>7.3</v>
      </c>
      <c r="F2892" s="40"/>
      <c r="G2892" s="40">
        <f t="shared" si="76"/>
        <v>39.42</v>
      </c>
    </row>
    <row r="2893" spans="1:7" x14ac:dyDescent="0.25">
      <c r="A2893" s="39"/>
      <c r="B2893" s="39"/>
      <c r="C2893" s="40">
        <v>-1</v>
      </c>
      <c r="D2893" s="40">
        <v>3.6</v>
      </c>
      <c r="E2893" s="40">
        <v>6.3</v>
      </c>
      <c r="F2893" s="40"/>
      <c r="G2893" s="40">
        <f t="shared" si="76"/>
        <v>-22.68</v>
      </c>
    </row>
    <row r="2894" spans="1:7" x14ac:dyDescent="0.25">
      <c r="A2894" s="39" t="s">
        <v>4507</v>
      </c>
      <c r="B2894" s="39"/>
      <c r="C2894" s="40"/>
      <c r="D2894" s="40">
        <v>5.4</v>
      </c>
      <c r="E2894" s="40">
        <v>2.65</v>
      </c>
      <c r="F2894" s="40"/>
      <c r="G2894" s="40">
        <f t="shared" si="76"/>
        <v>14.31</v>
      </c>
    </row>
    <row r="2895" spans="1:7" x14ac:dyDescent="0.25">
      <c r="A2895" s="39"/>
      <c r="B2895" s="39"/>
      <c r="C2895" s="40">
        <v>-1</v>
      </c>
      <c r="D2895" s="40">
        <v>3.6</v>
      </c>
      <c r="E2895" s="40">
        <v>1.8</v>
      </c>
      <c r="F2895" s="40">
        <v>0.5</v>
      </c>
      <c r="G2895" s="40">
        <f t="shared" si="76"/>
        <v>-3.24</v>
      </c>
    </row>
    <row r="2896" spans="1:7" x14ac:dyDescent="0.25">
      <c r="A2896" s="39" t="s">
        <v>4532</v>
      </c>
      <c r="B2896" s="39"/>
      <c r="C2896" s="40"/>
      <c r="D2896" s="40">
        <v>5.4</v>
      </c>
      <c r="E2896" s="40">
        <v>2.54</v>
      </c>
      <c r="F2896" s="40"/>
      <c r="G2896" s="40">
        <f t="shared" si="76"/>
        <v>13.716000000000001</v>
      </c>
    </row>
    <row r="2897" spans="1:7" x14ac:dyDescent="0.25">
      <c r="A2897" s="39"/>
      <c r="B2897" s="39"/>
      <c r="C2897" s="40">
        <v>-1</v>
      </c>
      <c r="D2897" s="40">
        <v>3.6</v>
      </c>
      <c r="E2897" s="40">
        <v>1.8</v>
      </c>
      <c r="F2897" s="40">
        <v>0.5</v>
      </c>
      <c r="G2897" s="40">
        <f t="shared" si="76"/>
        <v>-3.24</v>
      </c>
    </row>
    <row r="2898" spans="1:7" x14ac:dyDescent="0.25">
      <c r="A2898" s="39" t="s">
        <v>4652</v>
      </c>
      <c r="B2898" s="39"/>
      <c r="C2898" s="40"/>
      <c r="D2898" s="40">
        <v>2.75</v>
      </c>
      <c r="E2898" s="40">
        <v>3.6</v>
      </c>
      <c r="F2898" s="40"/>
      <c r="G2898" s="40">
        <f t="shared" si="76"/>
        <v>9.9</v>
      </c>
    </row>
    <row r="2899" spans="1:7" x14ac:dyDescent="0.25">
      <c r="A2899" s="39" t="s">
        <v>4500</v>
      </c>
      <c r="B2899" s="39"/>
      <c r="C2899" s="40"/>
      <c r="D2899" s="40">
        <v>2.75</v>
      </c>
      <c r="E2899" s="40">
        <v>3.3</v>
      </c>
      <c r="F2899" s="40"/>
      <c r="G2899" s="40">
        <f t="shared" si="76"/>
        <v>9.0749999999999993</v>
      </c>
    </row>
    <row r="2900" spans="1:7" x14ac:dyDescent="0.25">
      <c r="A2900" s="39" t="s">
        <v>4508</v>
      </c>
      <c r="B2900" s="39"/>
      <c r="C2900" s="40"/>
      <c r="D2900" s="40">
        <v>5.15</v>
      </c>
      <c r="E2900" s="40">
        <v>7</v>
      </c>
      <c r="F2900" s="40"/>
      <c r="G2900" s="40">
        <f t="shared" si="76"/>
        <v>36.050000000000004</v>
      </c>
    </row>
    <row r="2901" spans="1:7" x14ac:dyDescent="0.25">
      <c r="A2901" s="39"/>
      <c r="B2901" s="39"/>
      <c r="C2901" s="40">
        <v>-1</v>
      </c>
      <c r="D2901" s="40">
        <v>4.2</v>
      </c>
      <c r="E2901" s="40">
        <v>6.3</v>
      </c>
      <c r="F2901" s="40"/>
      <c r="G2901" s="40">
        <f t="shared" si="76"/>
        <v>-26.46</v>
      </c>
    </row>
    <row r="2902" spans="1:7" x14ac:dyDescent="0.25">
      <c r="A2902" s="39" t="s">
        <v>4530</v>
      </c>
      <c r="B2902" s="39"/>
      <c r="C2902" s="40"/>
      <c r="D2902" s="40">
        <v>11.15</v>
      </c>
      <c r="E2902" s="40">
        <v>7</v>
      </c>
      <c r="F2902" s="40"/>
      <c r="G2902" s="40">
        <f t="shared" si="76"/>
        <v>78.05</v>
      </c>
    </row>
    <row r="2903" spans="1:7" x14ac:dyDescent="0.25">
      <c r="A2903" s="39"/>
      <c r="B2903" s="39"/>
      <c r="C2903" s="40">
        <v>-2</v>
      </c>
      <c r="D2903" s="40">
        <v>4.2</v>
      </c>
      <c r="E2903" s="40">
        <v>6.3</v>
      </c>
      <c r="F2903" s="40"/>
      <c r="G2903" s="40">
        <f t="shared" si="76"/>
        <v>-52.92</v>
      </c>
    </row>
    <row r="2904" spans="1:7" x14ac:dyDescent="0.25">
      <c r="A2904" s="39" t="s">
        <v>4509</v>
      </c>
      <c r="B2904" s="39"/>
      <c r="C2904" s="40"/>
      <c r="D2904" s="40">
        <v>12.15</v>
      </c>
      <c r="E2904" s="40">
        <v>7.1</v>
      </c>
      <c r="F2904" s="40"/>
      <c r="G2904" s="40">
        <f t="shared" si="76"/>
        <v>86.265000000000001</v>
      </c>
    </row>
    <row r="2905" spans="1:7" x14ac:dyDescent="0.25">
      <c r="A2905" s="39"/>
      <c r="B2905" s="39"/>
      <c r="C2905" s="40">
        <v>-2</v>
      </c>
      <c r="D2905" s="40">
        <v>4.2</v>
      </c>
      <c r="E2905" s="40">
        <v>6.3</v>
      </c>
      <c r="F2905" s="40"/>
      <c r="G2905" s="40">
        <f t="shared" si="76"/>
        <v>-52.92</v>
      </c>
    </row>
    <row r="2906" spans="1:7" x14ac:dyDescent="0.25">
      <c r="A2906" s="39" t="s">
        <v>4510</v>
      </c>
      <c r="B2906" s="39"/>
      <c r="C2906" s="40"/>
      <c r="D2906" s="40">
        <v>4.95</v>
      </c>
      <c r="E2906" s="40">
        <v>6.4</v>
      </c>
      <c r="F2906" s="40"/>
      <c r="G2906" s="40">
        <f t="shared" si="76"/>
        <v>31.680000000000003</v>
      </c>
    </row>
    <row r="2907" spans="1:7" x14ac:dyDescent="0.25">
      <c r="A2907" s="39"/>
      <c r="B2907" s="39"/>
      <c r="C2907" s="40">
        <v>-1</v>
      </c>
      <c r="D2907" s="40">
        <v>3.3</v>
      </c>
      <c r="E2907" s="40">
        <v>4.8</v>
      </c>
      <c r="F2907" s="40"/>
      <c r="G2907" s="40">
        <f t="shared" si="76"/>
        <v>-15.839999999999998</v>
      </c>
    </row>
    <row r="2908" spans="1:7" x14ac:dyDescent="0.25">
      <c r="A2908" s="39" t="s">
        <v>4529</v>
      </c>
      <c r="B2908" s="39"/>
      <c r="C2908" s="40"/>
      <c r="D2908" s="40">
        <v>4.95</v>
      </c>
      <c r="E2908" s="40">
        <v>6.65</v>
      </c>
      <c r="F2908" s="40"/>
      <c r="G2908" s="40">
        <f t="shared" si="76"/>
        <v>32.917500000000004</v>
      </c>
    </row>
    <row r="2909" spans="1:7" x14ac:dyDescent="0.25">
      <c r="A2909" s="39"/>
      <c r="B2909" s="39"/>
      <c r="C2909" s="40">
        <v>-1</v>
      </c>
      <c r="D2909" s="40">
        <v>3.3</v>
      </c>
      <c r="E2909" s="40">
        <v>4.8</v>
      </c>
      <c r="F2909" s="40"/>
      <c r="G2909" s="40">
        <f t="shared" si="76"/>
        <v>-15.839999999999998</v>
      </c>
    </row>
    <row r="2910" spans="1:7" x14ac:dyDescent="0.25">
      <c r="A2910" s="39" t="s">
        <v>4511</v>
      </c>
      <c r="B2910" s="39"/>
      <c r="C2910" s="40"/>
      <c r="D2910" s="40">
        <v>12.15</v>
      </c>
      <c r="E2910" s="40">
        <v>7.1</v>
      </c>
      <c r="F2910" s="40"/>
      <c r="G2910" s="40">
        <f t="shared" si="76"/>
        <v>86.265000000000001</v>
      </c>
    </row>
    <row r="2912" spans="1:7" ht="45" customHeight="1" x14ac:dyDescent="0.25">
      <c r="A2912" s="36" t="s">
        <v>4673</v>
      </c>
      <c r="B2912" s="37" t="s">
        <v>4195</v>
      </c>
      <c r="C2912" s="36" t="s">
        <v>479</v>
      </c>
      <c r="D2912" s="36" t="s">
        <v>16</v>
      </c>
      <c r="E2912" s="1" t="s">
        <v>480</v>
      </c>
      <c r="F2912" s="1" t="s">
        <v>480</v>
      </c>
      <c r="G2912" s="38">
        <f>SUM(G2913:G3002)</f>
        <v>1047.8087999999998</v>
      </c>
    </row>
    <row r="2913" spans="1:7" x14ac:dyDescent="0.25">
      <c r="A2913" s="39" t="s">
        <v>4674</v>
      </c>
      <c r="B2913" s="39"/>
      <c r="C2913" s="40"/>
      <c r="D2913" s="40"/>
      <c r="E2913" s="40"/>
      <c r="F2913" s="40"/>
      <c r="G2913" s="40"/>
    </row>
    <row r="2914" spans="1:7" x14ac:dyDescent="0.25">
      <c r="A2914" s="39" t="s">
        <v>4405</v>
      </c>
      <c r="B2914" s="39"/>
      <c r="C2914" s="40"/>
      <c r="D2914" s="40"/>
      <c r="E2914" s="40"/>
      <c r="F2914" s="40"/>
      <c r="G2914" s="40">
        <f t="shared" ref="G2914:G2945" si="77">PRODUCT(C2914:F2914)</f>
        <v>0</v>
      </c>
    </row>
    <row r="2915" spans="1:7" x14ac:dyDescent="0.25">
      <c r="A2915" s="39" t="s">
        <v>4492</v>
      </c>
      <c r="B2915" s="39"/>
      <c r="C2915" s="40"/>
      <c r="D2915" s="40">
        <v>5.0999999999999996</v>
      </c>
      <c r="E2915" s="40">
        <v>3</v>
      </c>
      <c r="F2915" s="40"/>
      <c r="G2915" s="40">
        <f t="shared" si="77"/>
        <v>15.299999999999999</v>
      </c>
    </row>
    <row r="2916" spans="1:7" x14ac:dyDescent="0.25">
      <c r="A2916" s="39" t="s">
        <v>4479</v>
      </c>
      <c r="B2916" s="39"/>
      <c r="C2916" s="40"/>
      <c r="D2916" s="40">
        <v>12.7</v>
      </c>
      <c r="E2916" s="40">
        <v>2.2000000000000002</v>
      </c>
      <c r="F2916" s="40"/>
      <c r="G2916" s="40">
        <f t="shared" si="77"/>
        <v>27.94</v>
      </c>
    </row>
    <row r="2917" spans="1:7" x14ac:dyDescent="0.25">
      <c r="A2917" s="39"/>
      <c r="B2917" s="39"/>
      <c r="C2917" s="40"/>
      <c r="D2917" s="40">
        <v>2.2000000000000002</v>
      </c>
      <c r="E2917" s="40">
        <v>17.149999999999999</v>
      </c>
      <c r="F2917" s="40">
        <v>0.5</v>
      </c>
      <c r="G2917" s="40">
        <f t="shared" si="77"/>
        <v>18.864999999999998</v>
      </c>
    </row>
    <row r="2918" spans="1:7" x14ac:dyDescent="0.25">
      <c r="A2918" s="39"/>
      <c r="B2918" s="39"/>
      <c r="C2918" s="40"/>
      <c r="D2918" s="40">
        <v>4.1500000000000004</v>
      </c>
      <c r="E2918" s="40">
        <v>4.05</v>
      </c>
      <c r="F2918" s="40"/>
      <c r="G2918" s="40">
        <f t="shared" si="77"/>
        <v>16.807500000000001</v>
      </c>
    </row>
    <row r="2919" spans="1:7" x14ac:dyDescent="0.25">
      <c r="A2919" s="39"/>
      <c r="B2919" s="39"/>
      <c r="C2919" s="40"/>
      <c r="D2919" s="40">
        <v>12.7</v>
      </c>
      <c r="E2919" s="40">
        <v>2.2000000000000002</v>
      </c>
      <c r="F2919" s="40">
        <v>0.5</v>
      </c>
      <c r="G2919" s="40">
        <f t="shared" si="77"/>
        <v>13.97</v>
      </c>
    </row>
    <row r="2920" spans="1:7" x14ac:dyDescent="0.25">
      <c r="A2920" s="39"/>
      <c r="B2920" s="39"/>
      <c r="C2920" s="40"/>
      <c r="D2920" s="40">
        <v>25.8</v>
      </c>
      <c r="E2920" s="40">
        <v>2.5</v>
      </c>
      <c r="F2920" s="40">
        <v>0.5</v>
      </c>
      <c r="G2920" s="40">
        <f t="shared" si="77"/>
        <v>32.25</v>
      </c>
    </row>
    <row r="2921" spans="1:7" x14ac:dyDescent="0.25">
      <c r="A2921" s="39"/>
      <c r="B2921" s="39"/>
      <c r="C2921" s="40"/>
      <c r="D2921" s="40">
        <v>1.9</v>
      </c>
      <c r="E2921" s="40">
        <v>2.4500000000000002</v>
      </c>
      <c r="F2921" s="40"/>
      <c r="G2921" s="40">
        <f t="shared" si="77"/>
        <v>4.6550000000000002</v>
      </c>
    </row>
    <row r="2922" spans="1:7" x14ac:dyDescent="0.25">
      <c r="A2922" s="39"/>
      <c r="B2922" s="39"/>
      <c r="C2922" s="40"/>
      <c r="D2922" s="40">
        <v>0.72</v>
      </c>
      <c r="E2922" s="40">
        <v>2.35</v>
      </c>
      <c r="F2922" s="40"/>
      <c r="G2922" s="40">
        <f t="shared" si="77"/>
        <v>1.6919999999999999</v>
      </c>
    </row>
    <row r="2923" spans="1:7" x14ac:dyDescent="0.25">
      <c r="A2923" s="39"/>
      <c r="B2923" s="39"/>
      <c r="C2923" s="40"/>
      <c r="D2923" s="40">
        <v>4.8499999999999996</v>
      </c>
      <c r="E2923" s="40">
        <v>5.2</v>
      </c>
      <c r="F2923" s="40"/>
      <c r="G2923" s="40">
        <f t="shared" si="77"/>
        <v>25.22</v>
      </c>
    </row>
    <row r="2924" spans="1:7" x14ac:dyDescent="0.25">
      <c r="A2924" s="39"/>
      <c r="B2924" s="39"/>
      <c r="C2924" s="40">
        <v>-1</v>
      </c>
      <c r="D2924" s="40">
        <v>2.8</v>
      </c>
      <c r="E2924" s="40">
        <v>2.8</v>
      </c>
      <c r="F2924" s="40"/>
      <c r="G2924" s="40">
        <f t="shared" si="77"/>
        <v>-7.839999999999999</v>
      </c>
    </row>
    <row r="2925" spans="1:7" x14ac:dyDescent="0.25">
      <c r="A2925" s="39"/>
      <c r="B2925" s="39"/>
      <c r="C2925" s="40"/>
      <c r="D2925" s="40">
        <v>2.25</v>
      </c>
      <c r="E2925" s="40">
        <v>7.1</v>
      </c>
      <c r="F2925" s="40">
        <v>0.5</v>
      </c>
      <c r="G2925" s="40">
        <f t="shared" si="77"/>
        <v>7.9874999999999998</v>
      </c>
    </row>
    <row r="2926" spans="1:7" x14ac:dyDescent="0.25">
      <c r="A2926" s="39"/>
      <c r="B2926" s="39"/>
      <c r="C2926" s="40"/>
      <c r="D2926" s="40">
        <v>3.4</v>
      </c>
      <c r="E2926" s="40">
        <v>9.6</v>
      </c>
      <c r="F2926" s="40"/>
      <c r="G2926" s="40">
        <f t="shared" si="77"/>
        <v>32.64</v>
      </c>
    </row>
    <row r="2927" spans="1:7" x14ac:dyDescent="0.25">
      <c r="A2927" s="39"/>
      <c r="B2927" s="39"/>
      <c r="C2927" s="40">
        <v>-3</v>
      </c>
      <c r="D2927" s="40">
        <v>1.4</v>
      </c>
      <c r="E2927" s="40">
        <v>1.4</v>
      </c>
      <c r="F2927" s="40"/>
      <c r="G2927" s="40">
        <f t="shared" si="77"/>
        <v>-5.879999999999999</v>
      </c>
    </row>
    <row r="2928" spans="1:7" x14ac:dyDescent="0.25">
      <c r="A2928" s="39" t="s">
        <v>4477</v>
      </c>
      <c r="B2928" s="39"/>
      <c r="C2928" s="40"/>
      <c r="D2928" s="40">
        <v>2.5499999999999998</v>
      </c>
      <c r="E2928" s="40">
        <v>6.95</v>
      </c>
      <c r="F2928" s="40"/>
      <c r="G2928" s="40">
        <f t="shared" si="77"/>
        <v>17.7225</v>
      </c>
    </row>
    <row r="2929" spans="1:7" x14ac:dyDescent="0.25">
      <c r="A2929" s="39" t="s">
        <v>4478</v>
      </c>
      <c r="B2929" s="39"/>
      <c r="C2929" s="40"/>
      <c r="D2929" s="40">
        <v>14.4</v>
      </c>
      <c r="E2929" s="40">
        <v>6.95</v>
      </c>
      <c r="F2929" s="40"/>
      <c r="G2929" s="40">
        <f t="shared" si="77"/>
        <v>100.08</v>
      </c>
    </row>
    <row r="2930" spans="1:7" x14ac:dyDescent="0.25">
      <c r="A2930" s="39"/>
      <c r="B2930" s="39"/>
      <c r="C2930" s="40">
        <v>-2</v>
      </c>
      <c r="D2930" s="40">
        <v>1.8</v>
      </c>
      <c r="E2930" s="40">
        <v>5.4</v>
      </c>
      <c r="F2930" s="40">
        <v>0.5</v>
      </c>
      <c r="G2930" s="40">
        <f t="shared" si="77"/>
        <v>-9.7200000000000006</v>
      </c>
    </row>
    <row r="2931" spans="1:7" x14ac:dyDescent="0.25">
      <c r="A2931" s="39" t="s">
        <v>4525</v>
      </c>
      <c r="B2931" s="39"/>
      <c r="C2931" s="40"/>
      <c r="D2931" s="40">
        <v>13.85</v>
      </c>
      <c r="E2931" s="40">
        <v>6.95</v>
      </c>
      <c r="F2931" s="40"/>
      <c r="G2931" s="40">
        <f t="shared" si="77"/>
        <v>96.257499999999993</v>
      </c>
    </row>
    <row r="2932" spans="1:7" x14ac:dyDescent="0.25">
      <c r="A2932" s="39"/>
      <c r="B2932" s="39"/>
      <c r="C2932" s="40">
        <v>-2</v>
      </c>
      <c r="D2932" s="40">
        <v>1.8</v>
      </c>
      <c r="E2932" s="40">
        <v>5.4</v>
      </c>
      <c r="F2932" s="40">
        <v>0.5</v>
      </c>
      <c r="G2932" s="40">
        <f t="shared" si="77"/>
        <v>-9.7200000000000006</v>
      </c>
    </row>
    <row r="2933" spans="1:7" x14ac:dyDescent="0.25">
      <c r="A2933" s="39" t="s">
        <v>4480</v>
      </c>
      <c r="B2933" s="39"/>
      <c r="C2933" s="40"/>
      <c r="D2933" s="40">
        <v>14.2</v>
      </c>
      <c r="E2933" s="40">
        <v>7.05</v>
      </c>
      <c r="F2933" s="40"/>
      <c r="G2933" s="40">
        <f t="shared" si="77"/>
        <v>100.11</v>
      </c>
    </row>
    <row r="2934" spans="1:7" x14ac:dyDescent="0.25">
      <c r="A2934" s="39"/>
      <c r="B2934" s="39"/>
      <c r="C2934" s="40">
        <v>-2</v>
      </c>
      <c r="D2934" s="40">
        <v>1.8</v>
      </c>
      <c r="E2934" s="40">
        <v>5.4</v>
      </c>
      <c r="F2934" s="40">
        <v>0.5</v>
      </c>
      <c r="G2934" s="40">
        <f t="shared" si="77"/>
        <v>-9.7200000000000006</v>
      </c>
    </row>
    <row r="2935" spans="1:7" x14ac:dyDescent="0.25">
      <c r="A2935" s="39" t="s">
        <v>4481</v>
      </c>
      <c r="B2935" s="39"/>
      <c r="C2935" s="40"/>
      <c r="D2935" s="40">
        <v>2.4</v>
      </c>
      <c r="E2935" s="40">
        <v>3.9</v>
      </c>
      <c r="F2935" s="40"/>
      <c r="G2935" s="40">
        <f t="shared" si="77"/>
        <v>9.36</v>
      </c>
    </row>
    <row r="2936" spans="1:7" x14ac:dyDescent="0.25">
      <c r="A2936" s="39" t="s">
        <v>4482</v>
      </c>
      <c r="B2936" s="39"/>
      <c r="C2936" s="40"/>
      <c r="D2936" s="40">
        <v>4.3</v>
      </c>
      <c r="E2936" s="40">
        <v>3.5</v>
      </c>
      <c r="F2936" s="40"/>
      <c r="G2936" s="40">
        <f t="shared" si="77"/>
        <v>15.049999999999999</v>
      </c>
    </row>
    <row r="2937" spans="1:7" x14ac:dyDescent="0.25">
      <c r="A2937" s="39"/>
      <c r="B2937" s="39"/>
      <c r="C2937" s="40">
        <v>-1</v>
      </c>
      <c r="D2937" s="40">
        <v>3</v>
      </c>
      <c r="E2937" s="40">
        <v>2.4</v>
      </c>
      <c r="F2937" s="40">
        <v>0.5</v>
      </c>
      <c r="G2937" s="40">
        <f t="shared" si="77"/>
        <v>-3.5999999999999996</v>
      </c>
    </row>
    <row r="2938" spans="1:7" x14ac:dyDescent="0.25">
      <c r="A2938" s="39" t="s">
        <v>4483</v>
      </c>
      <c r="B2938" s="39"/>
      <c r="C2938" s="40"/>
      <c r="D2938" s="40">
        <v>4.5599999999999996</v>
      </c>
      <c r="E2938" s="40">
        <v>3.5</v>
      </c>
      <c r="F2938" s="40"/>
      <c r="G2938" s="40">
        <f t="shared" si="77"/>
        <v>15.959999999999999</v>
      </c>
    </row>
    <row r="2939" spans="1:7" x14ac:dyDescent="0.25">
      <c r="A2939" s="39"/>
      <c r="B2939" s="39"/>
      <c r="C2939" s="40">
        <v>-1</v>
      </c>
      <c r="D2939" s="40">
        <v>3</v>
      </c>
      <c r="E2939" s="40">
        <v>2.4</v>
      </c>
      <c r="F2939" s="40">
        <v>0.5</v>
      </c>
      <c r="G2939" s="40">
        <f t="shared" si="77"/>
        <v>-3.5999999999999996</v>
      </c>
    </row>
    <row r="2940" spans="1:7" x14ac:dyDescent="0.25">
      <c r="A2940" s="39" t="s">
        <v>4484</v>
      </c>
      <c r="B2940" s="39"/>
      <c r="C2940" s="40"/>
      <c r="D2940" s="40">
        <v>4.5599999999999996</v>
      </c>
      <c r="E2940" s="40">
        <v>2.74</v>
      </c>
      <c r="F2940" s="40"/>
      <c r="G2940" s="40">
        <f t="shared" si="77"/>
        <v>12.494400000000001</v>
      </c>
    </row>
    <row r="2941" spans="1:7" x14ac:dyDescent="0.25">
      <c r="A2941" s="39"/>
      <c r="B2941" s="39"/>
      <c r="C2941" s="40">
        <v>-1</v>
      </c>
      <c r="D2941" s="40">
        <v>3</v>
      </c>
      <c r="E2941" s="40">
        <v>1.8</v>
      </c>
      <c r="F2941" s="40">
        <v>0.5</v>
      </c>
      <c r="G2941" s="40">
        <f t="shared" si="77"/>
        <v>-2.7</v>
      </c>
    </row>
    <row r="2942" spans="1:7" x14ac:dyDescent="0.25">
      <c r="A2942" s="39" t="s">
        <v>4485</v>
      </c>
      <c r="B2942" s="39"/>
      <c r="C2942" s="40"/>
      <c r="D2942" s="40">
        <v>4.5599999999999996</v>
      </c>
      <c r="E2942" s="40">
        <v>3.84</v>
      </c>
      <c r="F2942" s="40"/>
      <c r="G2942" s="40">
        <f t="shared" si="77"/>
        <v>17.510399999999997</v>
      </c>
    </row>
    <row r="2943" spans="1:7" x14ac:dyDescent="0.25">
      <c r="A2943" s="39"/>
      <c r="B2943" s="39"/>
      <c r="C2943" s="40">
        <v>-1</v>
      </c>
      <c r="D2943" s="40">
        <v>3</v>
      </c>
      <c r="E2943" s="40">
        <v>2.4</v>
      </c>
      <c r="F2943" s="40">
        <v>0.5</v>
      </c>
      <c r="G2943" s="40">
        <f t="shared" si="77"/>
        <v>-3.5999999999999996</v>
      </c>
    </row>
    <row r="2944" spans="1:7" x14ac:dyDescent="0.25">
      <c r="A2944" s="39" t="s">
        <v>4650</v>
      </c>
      <c r="B2944" s="39"/>
      <c r="C2944" s="40"/>
      <c r="D2944" s="40">
        <v>4.5599999999999996</v>
      </c>
      <c r="E2944" s="40">
        <v>3</v>
      </c>
      <c r="F2944" s="40"/>
      <c r="G2944" s="40">
        <f t="shared" si="77"/>
        <v>13.68</v>
      </c>
    </row>
    <row r="2945" spans="1:7" x14ac:dyDescent="0.25">
      <c r="A2945" s="39"/>
      <c r="B2945" s="39"/>
      <c r="C2945" s="40">
        <v>-1</v>
      </c>
      <c r="D2945" s="40">
        <v>3</v>
      </c>
      <c r="E2945" s="40">
        <v>1.8</v>
      </c>
      <c r="F2945" s="40">
        <v>0.5</v>
      </c>
      <c r="G2945" s="40">
        <f t="shared" si="77"/>
        <v>-2.7</v>
      </c>
    </row>
    <row r="2946" spans="1:7" x14ac:dyDescent="0.25">
      <c r="A2946" s="39" t="s">
        <v>4644</v>
      </c>
      <c r="B2946" s="39"/>
      <c r="C2946" s="40"/>
      <c r="D2946" s="40">
        <v>4.5</v>
      </c>
      <c r="E2946" s="40">
        <v>5.6</v>
      </c>
      <c r="F2946" s="40"/>
      <c r="G2946" s="40">
        <f t="shared" ref="G2946:G2977" si="78">PRODUCT(C2946:F2946)</f>
        <v>25.2</v>
      </c>
    </row>
    <row r="2947" spans="1:7" x14ac:dyDescent="0.25">
      <c r="A2947" s="39" t="s">
        <v>4488</v>
      </c>
      <c r="B2947" s="39"/>
      <c r="C2947" s="40"/>
      <c r="D2947" s="40">
        <v>4</v>
      </c>
      <c r="E2947" s="40">
        <v>1.7</v>
      </c>
      <c r="F2947" s="40"/>
      <c r="G2947" s="40">
        <f t="shared" si="78"/>
        <v>6.8</v>
      </c>
    </row>
    <row r="2948" spans="1:7" x14ac:dyDescent="0.25">
      <c r="A2948" s="39" t="s">
        <v>4546</v>
      </c>
      <c r="B2948" s="39"/>
      <c r="C2948" s="40"/>
      <c r="D2948" s="40">
        <v>4.5999999999999996</v>
      </c>
      <c r="E2948" s="40">
        <v>2.35</v>
      </c>
      <c r="F2948" s="40"/>
      <c r="G2948" s="40">
        <f t="shared" si="78"/>
        <v>10.809999999999999</v>
      </c>
    </row>
    <row r="2949" spans="1:7" x14ac:dyDescent="0.25">
      <c r="A2949" s="39"/>
      <c r="B2949" s="39"/>
      <c r="C2949" s="40"/>
      <c r="D2949" s="40">
        <v>2.7</v>
      </c>
      <c r="E2949" s="40">
        <v>5.0599999999999996</v>
      </c>
      <c r="F2949" s="40"/>
      <c r="G2949" s="40">
        <f t="shared" si="78"/>
        <v>13.661999999999999</v>
      </c>
    </row>
    <row r="2950" spans="1:7" x14ac:dyDescent="0.25">
      <c r="A2950" s="39" t="s">
        <v>4489</v>
      </c>
      <c r="B2950" s="39"/>
      <c r="C2950" s="40"/>
      <c r="D2950" s="40">
        <v>5.0599999999999996</v>
      </c>
      <c r="E2950" s="40">
        <v>2.34</v>
      </c>
      <c r="F2950" s="40"/>
      <c r="G2950" s="40">
        <f t="shared" si="78"/>
        <v>11.840399999999999</v>
      </c>
    </row>
    <row r="2951" spans="1:7" x14ac:dyDescent="0.25">
      <c r="A2951" s="39" t="s">
        <v>4518</v>
      </c>
      <c r="B2951" s="39"/>
      <c r="C2951" s="40"/>
      <c r="D2951" s="40">
        <v>1.86</v>
      </c>
      <c r="E2951" s="40">
        <v>2.46</v>
      </c>
      <c r="F2951" s="40"/>
      <c r="G2951" s="40">
        <f t="shared" si="78"/>
        <v>4.5756000000000006</v>
      </c>
    </row>
    <row r="2952" spans="1:7" x14ac:dyDescent="0.25">
      <c r="A2952" s="39"/>
      <c r="B2952" s="39"/>
      <c r="C2952" s="40"/>
      <c r="D2952" s="40">
        <v>7.05</v>
      </c>
      <c r="E2952" s="40">
        <v>1.95</v>
      </c>
      <c r="F2952" s="40"/>
      <c r="G2952" s="40">
        <f t="shared" si="78"/>
        <v>13.747499999999999</v>
      </c>
    </row>
    <row r="2953" spans="1:7" x14ac:dyDescent="0.25">
      <c r="A2953" s="39" t="s">
        <v>4490</v>
      </c>
      <c r="B2953" s="39"/>
      <c r="C2953" s="40"/>
      <c r="D2953" s="40">
        <v>3.65</v>
      </c>
      <c r="E2953" s="40">
        <v>4.6500000000000004</v>
      </c>
      <c r="F2953" s="40"/>
      <c r="G2953" s="40">
        <f t="shared" si="78"/>
        <v>16.9725</v>
      </c>
    </row>
    <row r="2954" spans="1:7" x14ac:dyDescent="0.25">
      <c r="A2954" s="39"/>
      <c r="B2954" s="39"/>
      <c r="C2954" s="40">
        <v>-1</v>
      </c>
      <c r="D2954" s="40">
        <v>1.8</v>
      </c>
      <c r="E2954" s="40">
        <v>3.6</v>
      </c>
      <c r="F2954" s="40">
        <v>0.5</v>
      </c>
      <c r="G2954" s="40">
        <f t="shared" si="78"/>
        <v>-3.24</v>
      </c>
    </row>
    <row r="2955" spans="1:7" x14ac:dyDescent="0.25">
      <c r="A2955" s="39"/>
      <c r="B2955" s="39"/>
      <c r="C2955" s="40"/>
      <c r="D2955" s="40">
        <v>3.65</v>
      </c>
      <c r="E2955" s="40">
        <v>1.8</v>
      </c>
      <c r="F2955" s="40"/>
      <c r="G2955" s="40">
        <f t="shared" si="78"/>
        <v>6.57</v>
      </c>
    </row>
    <row r="2956" spans="1:7" x14ac:dyDescent="0.25">
      <c r="A2956" s="39" t="s">
        <v>4491</v>
      </c>
      <c r="B2956" s="39"/>
      <c r="C2956" s="40"/>
      <c r="D2956" s="40">
        <v>3.65</v>
      </c>
      <c r="E2956" s="40">
        <v>4.6500000000000004</v>
      </c>
      <c r="F2956" s="40"/>
      <c r="G2956" s="40">
        <f t="shared" si="78"/>
        <v>16.9725</v>
      </c>
    </row>
    <row r="2957" spans="1:7" x14ac:dyDescent="0.25">
      <c r="A2957" s="39"/>
      <c r="B2957" s="39"/>
      <c r="C2957" s="40">
        <v>-1</v>
      </c>
      <c r="D2957" s="40">
        <v>1.8</v>
      </c>
      <c r="E2957" s="40">
        <v>3.6</v>
      </c>
      <c r="F2957" s="40">
        <v>0.5</v>
      </c>
      <c r="G2957" s="40">
        <f t="shared" si="78"/>
        <v>-3.24</v>
      </c>
    </row>
    <row r="2958" spans="1:7" x14ac:dyDescent="0.25">
      <c r="A2958" s="39"/>
      <c r="B2958" s="39"/>
      <c r="C2958" s="40"/>
      <c r="D2958" s="40">
        <v>3.56</v>
      </c>
      <c r="E2958" s="40">
        <v>1.8</v>
      </c>
      <c r="F2958" s="40"/>
      <c r="G2958" s="40">
        <f t="shared" si="78"/>
        <v>6.4080000000000004</v>
      </c>
    </row>
    <row r="2959" spans="1:7" x14ac:dyDescent="0.25">
      <c r="A2959" s="39" t="s">
        <v>4494</v>
      </c>
      <c r="B2959" s="39"/>
      <c r="C2959" s="40"/>
      <c r="D2959" s="40"/>
      <c r="E2959" s="40"/>
      <c r="F2959" s="40"/>
      <c r="G2959" s="40">
        <f t="shared" si="78"/>
        <v>0</v>
      </c>
    </row>
    <row r="2960" spans="1:7" x14ac:dyDescent="0.25">
      <c r="A2960" s="39" t="s">
        <v>4495</v>
      </c>
      <c r="B2960" s="39"/>
      <c r="C2960" s="40"/>
      <c r="D2960" s="40">
        <v>2.9</v>
      </c>
      <c r="E2960" s="40">
        <v>6.35</v>
      </c>
      <c r="F2960" s="40"/>
      <c r="G2960" s="40">
        <f t="shared" si="78"/>
        <v>18.414999999999999</v>
      </c>
    </row>
    <row r="2961" spans="1:7" x14ac:dyDescent="0.25">
      <c r="A2961" s="39"/>
      <c r="B2961" s="39"/>
      <c r="C2961" s="40"/>
      <c r="D2961" s="40">
        <v>11.3</v>
      </c>
      <c r="E2961" s="40">
        <v>2.2000000000000002</v>
      </c>
      <c r="F2961" s="40"/>
      <c r="G2961" s="40">
        <f t="shared" si="78"/>
        <v>24.860000000000003</v>
      </c>
    </row>
    <row r="2962" spans="1:7" x14ac:dyDescent="0.25">
      <c r="A2962" s="39"/>
      <c r="B2962" s="39"/>
      <c r="C2962" s="40"/>
      <c r="D2962" s="40">
        <v>1.8</v>
      </c>
      <c r="E2962" s="40">
        <v>7.45</v>
      </c>
      <c r="F2962" s="40">
        <v>0.5</v>
      </c>
      <c r="G2962" s="40">
        <f t="shared" si="78"/>
        <v>6.7050000000000001</v>
      </c>
    </row>
    <row r="2963" spans="1:7" x14ac:dyDescent="0.25">
      <c r="A2963" s="39"/>
      <c r="B2963" s="39"/>
      <c r="C2963" s="40"/>
      <c r="D2963" s="40">
        <v>9</v>
      </c>
      <c r="E2963" s="40">
        <v>3</v>
      </c>
      <c r="F2963" s="40"/>
      <c r="G2963" s="40">
        <f t="shared" si="78"/>
        <v>27</v>
      </c>
    </row>
    <row r="2964" spans="1:7" x14ac:dyDescent="0.25">
      <c r="A2964" s="39"/>
      <c r="B2964" s="39"/>
      <c r="C2964" s="40">
        <v>-1</v>
      </c>
      <c r="D2964" s="40">
        <v>5.36</v>
      </c>
      <c r="E2964" s="40">
        <v>1.75</v>
      </c>
      <c r="F2964" s="40"/>
      <c r="G2964" s="40">
        <f t="shared" si="78"/>
        <v>-9.3800000000000008</v>
      </c>
    </row>
    <row r="2965" spans="1:7" x14ac:dyDescent="0.25">
      <c r="A2965" s="39"/>
      <c r="B2965" s="39"/>
      <c r="C2965" s="40"/>
      <c r="D2965" s="40">
        <v>1.8</v>
      </c>
      <c r="E2965" s="40">
        <v>7.4</v>
      </c>
      <c r="F2965" s="40">
        <v>0.5</v>
      </c>
      <c r="G2965" s="40">
        <f t="shared" si="78"/>
        <v>6.66</v>
      </c>
    </row>
    <row r="2966" spans="1:7" x14ac:dyDescent="0.25">
      <c r="A2966" s="39"/>
      <c r="B2966" s="39"/>
      <c r="C2966" s="40"/>
      <c r="D2966" s="40">
        <v>9.15</v>
      </c>
      <c r="E2966" s="40">
        <v>2.5</v>
      </c>
      <c r="F2966" s="40"/>
      <c r="G2966" s="40">
        <f t="shared" si="78"/>
        <v>22.875</v>
      </c>
    </row>
    <row r="2967" spans="1:7" x14ac:dyDescent="0.25">
      <c r="A2967" s="39"/>
      <c r="B2967" s="39"/>
      <c r="C2967" s="40"/>
      <c r="D2967" s="40">
        <v>12.1</v>
      </c>
      <c r="E2967" s="40">
        <v>2.5</v>
      </c>
      <c r="F2967" s="40">
        <v>0.5</v>
      </c>
      <c r="G2967" s="40">
        <f t="shared" si="78"/>
        <v>15.125</v>
      </c>
    </row>
    <row r="2968" spans="1:7" x14ac:dyDescent="0.25">
      <c r="A2968" s="39"/>
      <c r="B2968" s="39"/>
      <c r="C2968" s="40"/>
      <c r="D2968" s="40">
        <v>1.8</v>
      </c>
      <c r="E2968" s="40">
        <v>7.1</v>
      </c>
      <c r="F2968" s="40">
        <v>0.5</v>
      </c>
      <c r="G2968" s="40">
        <f t="shared" si="78"/>
        <v>6.39</v>
      </c>
    </row>
    <row r="2969" spans="1:7" x14ac:dyDescent="0.25">
      <c r="A2969" s="39"/>
      <c r="B2969" s="39"/>
      <c r="C2969" s="40"/>
      <c r="D2969" s="40">
        <v>1.8</v>
      </c>
      <c r="E2969" s="40">
        <v>7.4</v>
      </c>
      <c r="F2969" s="40">
        <v>0.5</v>
      </c>
      <c r="G2969" s="40">
        <f t="shared" si="78"/>
        <v>6.66</v>
      </c>
    </row>
    <row r="2970" spans="1:7" x14ac:dyDescent="0.25">
      <c r="A2970" s="39"/>
      <c r="B2970" s="39"/>
      <c r="C2970" s="40"/>
      <c r="D2970" s="40">
        <v>1.8</v>
      </c>
      <c r="E2970" s="40">
        <v>7.5</v>
      </c>
      <c r="F2970" s="40">
        <v>0.5</v>
      </c>
      <c r="G2970" s="40">
        <f t="shared" si="78"/>
        <v>6.75</v>
      </c>
    </row>
    <row r="2971" spans="1:7" x14ac:dyDescent="0.25">
      <c r="A2971" s="39" t="s">
        <v>4496</v>
      </c>
      <c r="B2971" s="39"/>
      <c r="C2971" s="40"/>
      <c r="D2971" s="40">
        <v>2.85</v>
      </c>
      <c r="E2971" s="40">
        <v>4.1500000000000004</v>
      </c>
      <c r="F2971" s="40"/>
      <c r="G2971" s="40">
        <f t="shared" si="78"/>
        <v>11.827500000000001</v>
      </c>
    </row>
    <row r="2972" spans="1:7" x14ac:dyDescent="0.25">
      <c r="A2972" s="39" t="s">
        <v>4497</v>
      </c>
      <c r="B2972" s="39"/>
      <c r="C2972" s="40"/>
      <c r="D2972" s="40">
        <v>5.15</v>
      </c>
      <c r="E2972" s="40">
        <v>2.75</v>
      </c>
      <c r="F2972" s="40"/>
      <c r="G2972" s="40">
        <f t="shared" si="78"/>
        <v>14.162500000000001</v>
      </c>
    </row>
    <row r="2973" spans="1:7" x14ac:dyDescent="0.25">
      <c r="A2973" s="39" t="s">
        <v>4498</v>
      </c>
      <c r="B2973" s="39"/>
      <c r="C2973" s="40"/>
      <c r="D2973" s="40">
        <v>1.95</v>
      </c>
      <c r="E2973" s="40">
        <v>2.5</v>
      </c>
      <c r="F2973" s="40"/>
      <c r="G2973" s="40">
        <f t="shared" si="78"/>
        <v>4.875</v>
      </c>
    </row>
    <row r="2974" spans="1:7" x14ac:dyDescent="0.25">
      <c r="A2974" s="39" t="s">
        <v>4499</v>
      </c>
      <c r="B2974" s="39"/>
      <c r="C2974" s="40"/>
      <c r="D2974" s="40">
        <v>2</v>
      </c>
      <c r="E2974" s="40">
        <v>1.6</v>
      </c>
      <c r="F2974" s="40"/>
      <c r="G2974" s="40">
        <f t="shared" si="78"/>
        <v>3.2</v>
      </c>
    </row>
    <row r="2975" spans="1:7" x14ac:dyDescent="0.25">
      <c r="A2975" s="39" t="s">
        <v>4504</v>
      </c>
      <c r="B2975" s="39"/>
      <c r="C2975" s="40"/>
      <c r="D2975" s="40">
        <v>5.4</v>
      </c>
      <c r="E2975" s="40">
        <v>4.25</v>
      </c>
      <c r="F2975" s="40"/>
      <c r="G2975" s="40">
        <f t="shared" si="78"/>
        <v>22.950000000000003</v>
      </c>
    </row>
    <row r="2976" spans="1:7" x14ac:dyDescent="0.25">
      <c r="A2976" s="39"/>
      <c r="B2976" s="39"/>
      <c r="C2976" s="40">
        <v>-1</v>
      </c>
      <c r="D2976" s="40">
        <v>3.6</v>
      </c>
      <c r="E2976" s="40">
        <v>1.8</v>
      </c>
      <c r="F2976" s="40">
        <v>0.5</v>
      </c>
      <c r="G2976" s="40">
        <f t="shared" si="78"/>
        <v>-3.24</v>
      </c>
    </row>
    <row r="2977" spans="1:7" x14ac:dyDescent="0.25">
      <c r="A2977" s="39" t="s">
        <v>4505</v>
      </c>
      <c r="B2977" s="39"/>
      <c r="C2977" s="40"/>
      <c r="D2977" s="40">
        <v>5.4</v>
      </c>
      <c r="E2977" s="40">
        <v>6.3</v>
      </c>
      <c r="F2977" s="40"/>
      <c r="G2977" s="40">
        <f t="shared" si="78"/>
        <v>34.020000000000003</v>
      </c>
    </row>
    <row r="2978" spans="1:7" x14ac:dyDescent="0.25">
      <c r="A2978" s="39"/>
      <c r="B2978" s="39"/>
      <c r="C2978" s="40">
        <v>-1</v>
      </c>
      <c r="D2978" s="40">
        <v>3.6</v>
      </c>
      <c r="E2978" s="40">
        <v>4.8</v>
      </c>
      <c r="F2978" s="40"/>
      <c r="G2978" s="40">
        <f t="shared" ref="G2978:G3009" si="79">PRODUCT(C2978:F2978)</f>
        <v>-17.28</v>
      </c>
    </row>
    <row r="2979" spans="1:7" x14ac:dyDescent="0.25">
      <c r="A2979" s="39" t="s">
        <v>4506</v>
      </c>
      <c r="B2979" s="39"/>
      <c r="C2979" s="40"/>
      <c r="D2979" s="40">
        <v>5.4</v>
      </c>
      <c r="E2979" s="40">
        <v>7.3</v>
      </c>
      <c r="F2979" s="40"/>
      <c r="G2979" s="40">
        <f t="shared" si="79"/>
        <v>39.42</v>
      </c>
    </row>
    <row r="2980" spans="1:7" x14ac:dyDescent="0.25">
      <c r="A2980" s="39"/>
      <c r="B2980" s="39"/>
      <c r="C2980" s="40">
        <v>-1</v>
      </c>
      <c r="D2980" s="40">
        <v>3.6</v>
      </c>
      <c r="E2980" s="40">
        <v>6.3</v>
      </c>
      <c r="F2980" s="40"/>
      <c r="G2980" s="40">
        <f t="shared" si="79"/>
        <v>-22.68</v>
      </c>
    </row>
    <row r="2981" spans="1:7" x14ac:dyDescent="0.25">
      <c r="A2981" s="39" t="s">
        <v>4507</v>
      </c>
      <c r="B2981" s="39"/>
      <c r="C2981" s="40"/>
      <c r="D2981" s="40">
        <v>5.4</v>
      </c>
      <c r="E2981" s="40">
        <v>2.65</v>
      </c>
      <c r="F2981" s="40"/>
      <c r="G2981" s="40">
        <f t="shared" si="79"/>
        <v>14.31</v>
      </c>
    </row>
    <row r="2982" spans="1:7" x14ac:dyDescent="0.25">
      <c r="A2982" s="39"/>
      <c r="B2982" s="39"/>
      <c r="C2982" s="40">
        <v>-1</v>
      </c>
      <c r="D2982" s="40">
        <v>3.6</v>
      </c>
      <c r="E2982" s="40">
        <v>1.8</v>
      </c>
      <c r="F2982" s="40">
        <v>0.5</v>
      </c>
      <c r="G2982" s="40">
        <f t="shared" si="79"/>
        <v>-3.24</v>
      </c>
    </row>
    <row r="2983" spans="1:7" x14ac:dyDescent="0.25">
      <c r="A2983" s="39" t="s">
        <v>4532</v>
      </c>
      <c r="B2983" s="39"/>
      <c r="C2983" s="40"/>
      <c r="D2983" s="40">
        <v>5.4</v>
      </c>
      <c r="E2983" s="40">
        <v>2.54</v>
      </c>
      <c r="F2983" s="40"/>
      <c r="G2983" s="40">
        <f t="shared" si="79"/>
        <v>13.716000000000001</v>
      </c>
    </row>
    <row r="2984" spans="1:7" x14ac:dyDescent="0.25">
      <c r="A2984" s="39"/>
      <c r="B2984" s="39"/>
      <c r="C2984" s="40">
        <v>-1</v>
      </c>
      <c r="D2984" s="40">
        <v>3.6</v>
      </c>
      <c r="E2984" s="40">
        <v>1.8</v>
      </c>
      <c r="F2984" s="40">
        <v>0.5</v>
      </c>
      <c r="G2984" s="40">
        <f t="shared" si="79"/>
        <v>-3.24</v>
      </c>
    </row>
    <row r="2985" spans="1:7" x14ac:dyDescent="0.25">
      <c r="A2985" s="39" t="s">
        <v>4652</v>
      </c>
      <c r="B2985" s="39"/>
      <c r="C2985" s="40"/>
      <c r="D2985" s="40">
        <v>2.75</v>
      </c>
      <c r="E2985" s="40">
        <v>3.6</v>
      </c>
      <c r="F2985" s="40"/>
      <c r="G2985" s="40">
        <f t="shared" si="79"/>
        <v>9.9</v>
      </c>
    </row>
    <row r="2986" spans="1:7" x14ac:dyDescent="0.25">
      <c r="A2986" s="39" t="s">
        <v>4500</v>
      </c>
      <c r="B2986" s="39"/>
      <c r="C2986" s="40"/>
      <c r="D2986" s="40">
        <v>2.75</v>
      </c>
      <c r="E2986" s="40">
        <v>3.3</v>
      </c>
      <c r="F2986" s="40"/>
      <c r="G2986" s="40">
        <f t="shared" si="79"/>
        <v>9.0749999999999993</v>
      </c>
    </row>
    <row r="2987" spans="1:7" x14ac:dyDescent="0.25">
      <c r="A2987" s="39" t="s">
        <v>4508</v>
      </c>
      <c r="B2987" s="39"/>
      <c r="C2987" s="40"/>
      <c r="D2987" s="40">
        <v>5.15</v>
      </c>
      <c r="E2987" s="40">
        <v>7</v>
      </c>
      <c r="F2987" s="40"/>
      <c r="G2987" s="40">
        <f t="shared" si="79"/>
        <v>36.050000000000004</v>
      </c>
    </row>
    <row r="2988" spans="1:7" x14ac:dyDescent="0.25">
      <c r="A2988" s="39"/>
      <c r="B2988" s="39"/>
      <c r="C2988" s="40">
        <v>-1</v>
      </c>
      <c r="D2988" s="40">
        <v>4.2</v>
      </c>
      <c r="E2988" s="40">
        <v>6.3</v>
      </c>
      <c r="F2988" s="40"/>
      <c r="G2988" s="40">
        <f t="shared" si="79"/>
        <v>-26.46</v>
      </c>
    </row>
    <row r="2989" spans="1:7" x14ac:dyDescent="0.25">
      <c r="A2989" s="39" t="s">
        <v>4530</v>
      </c>
      <c r="B2989" s="39"/>
      <c r="C2989" s="40"/>
      <c r="D2989" s="40">
        <v>11.15</v>
      </c>
      <c r="E2989" s="40">
        <v>7</v>
      </c>
      <c r="F2989" s="40"/>
      <c r="G2989" s="40">
        <f t="shared" si="79"/>
        <v>78.05</v>
      </c>
    </row>
    <row r="2990" spans="1:7" x14ac:dyDescent="0.25">
      <c r="A2990" s="39"/>
      <c r="B2990" s="39"/>
      <c r="C2990" s="40">
        <v>-2</v>
      </c>
      <c r="D2990" s="40">
        <v>4.2</v>
      </c>
      <c r="E2990" s="40">
        <v>6.3</v>
      </c>
      <c r="F2990" s="40"/>
      <c r="G2990" s="40">
        <f t="shared" si="79"/>
        <v>-52.92</v>
      </c>
    </row>
    <row r="2991" spans="1:7" x14ac:dyDescent="0.25">
      <c r="A2991" s="39" t="s">
        <v>4509</v>
      </c>
      <c r="B2991" s="39"/>
      <c r="C2991" s="40"/>
      <c r="D2991" s="40">
        <v>12.15</v>
      </c>
      <c r="E2991" s="40">
        <v>7.1</v>
      </c>
      <c r="F2991" s="40"/>
      <c r="G2991" s="40">
        <f t="shared" si="79"/>
        <v>86.265000000000001</v>
      </c>
    </row>
    <row r="2992" spans="1:7" x14ac:dyDescent="0.25">
      <c r="A2992" s="39"/>
      <c r="B2992" s="39"/>
      <c r="C2992" s="40">
        <v>-2</v>
      </c>
      <c r="D2992" s="40">
        <v>4.2</v>
      </c>
      <c r="E2992" s="40">
        <v>6.3</v>
      </c>
      <c r="F2992" s="40"/>
      <c r="G2992" s="40">
        <f t="shared" si="79"/>
        <v>-52.92</v>
      </c>
    </row>
    <row r="2993" spans="1:7" x14ac:dyDescent="0.25">
      <c r="A2993" s="39" t="s">
        <v>4510</v>
      </c>
      <c r="B2993" s="39"/>
      <c r="C2993" s="40"/>
      <c r="D2993" s="40">
        <v>4.95</v>
      </c>
      <c r="E2993" s="40">
        <v>6.4</v>
      </c>
      <c r="F2993" s="40"/>
      <c r="G2993" s="40">
        <f t="shared" si="79"/>
        <v>31.680000000000003</v>
      </c>
    </row>
    <row r="2994" spans="1:7" x14ac:dyDescent="0.25">
      <c r="A2994" s="39"/>
      <c r="B2994" s="39"/>
      <c r="C2994" s="40">
        <v>-1</v>
      </c>
      <c r="D2994" s="40">
        <v>3.3</v>
      </c>
      <c r="E2994" s="40">
        <v>4.8</v>
      </c>
      <c r="F2994" s="40"/>
      <c r="G2994" s="40">
        <f t="shared" si="79"/>
        <v>-15.839999999999998</v>
      </c>
    </row>
    <row r="2995" spans="1:7" x14ac:dyDescent="0.25">
      <c r="A2995" s="39" t="s">
        <v>4529</v>
      </c>
      <c r="B2995" s="39"/>
      <c r="C2995" s="40"/>
      <c r="D2995" s="40">
        <v>4.95</v>
      </c>
      <c r="E2995" s="40">
        <v>6.65</v>
      </c>
      <c r="F2995" s="40"/>
      <c r="G2995" s="40">
        <f t="shared" si="79"/>
        <v>32.917500000000004</v>
      </c>
    </row>
    <row r="2996" spans="1:7" x14ac:dyDescent="0.25">
      <c r="A2996" s="39"/>
      <c r="B2996" s="39"/>
      <c r="C2996" s="40">
        <v>-1</v>
      </c>
      <c r="D2996" s="40">
        <v>3.3</v>
      </c>
      <c r="E2996" s="40">
        <v>4.8</v>
      </c>
      <c r="F2996" s="40"/>
      <c r="G2996" s="40">
        <f t="shared" si="79"/>
        <v>-15.839999999999998</v>
      </c>
    </row>
    <row r="2997" spans="1:7" x14ac:dyDescent="0.25">
      <c r="A2997" s="39" t="s">
        <v>4675</v>
      </c>
      <c r="B2997" s="39"/>
      <c r="C2997" s="40"/>
      <c r="D2997" s="40"/>
      <c r="E2997" s="40"/>
      <c r="F2997" s="40"/>
      <c r="G2997" s="40">
        <f t="shared" si="79"/>
        <v>0</v>
      </c>
    </row>
    <row r="2998" spans="1:7" x14ac:dyDescent="0.25">
      <c r="A2998" s="39" t="s">
        <v>4405</v>
      </c>
      <c r="B2998" s="39"/>
      <c r="C2998" s="40"/>
      <c r="D2998" s="40"/>
      <c r="E2998" s="40"/>
      <c r="F2998" s="40"/>
      <c r="G2998" s="40">
        <f t="shared" si="79"/>
        <v>0</v>
      </c>
    </row>
    <row r="2999" spans="1:7" x14ac:dyDescent="0.25">
      <c r="A2999" s="39"/>
      <c r="B2999" s="39"/>
      <c r="C2999" s="40"/>
      <c r="D2999" s="40">
        <v>2.8</v>
      </c>
      <c r="E2999" s="40">
        <v>2.8</v>
      </c>
      <c r="F2999" s="40"/>
      <c r="G2999" s="40">
        <f t="shared" si="79"/>
        <v>7.839999999999999</v>
      </c>
    </row>
    <row r="3000" spans="1:7" x14ac:dyDescent="0.25">
      <c r="A3000" s="39"/>
      <c r="B3000" s="39"/>
      <c r="C3000" s="40">
        <v>3</v>
      </c>
      <c r="D3000" s="40">
        <v>1.4</v>
      </c>
      <c r="E3000" s="40">
        <v>1.4</v>
      </c>
      <c r="F3000" s="40"/>
      <c r="G3000" s="40">
        <f t="shared" si="79"/>
        <v>5.879999999999999</v>
      </c>
    </row>
    <row r="3001" spans="1:7" x14ac:dyDescent="0.25">
      <c r="A3001" s="39" t="s">
        <v>4494</v>
      </c>
      <c r="B3001" s="39"/>
      <c r="C3001" s="40"/>
      <c r="D3001" s="40"/>
      <c r="E3001" s="40"/>
      <c r="F3001" s="40"/>
      <c r="G3001" s="40">
        <f t="shared" si="79"/>
        <v>0</v>
      </c>
    </row>
    <row r="3002" spans="1:7" x14ac:dyDescent="0.25">
      <c r="A3002" s="39"/>
      <c r="B3002" s="39"/>
      <c r="C3002" s="40"/>
      <c r="D3002" s="40">
        <v>5.4</v>
      </c>
      <c r="E3002" s="40">
        <v>1.8</v>
      </c>
      <c r="F3002" s="40"/>
      <c r="G3002" s="40">
        <f t="shared" si="79"/>
        <v>9.7200000000000006</v>
      </c>
    </row>
    <row r="3004" spans="1:7" ht="45" customHeight="1" x14ac:dyDescent="0.25">
      <c r="A3004" s="36" t="s">
        <v>4676</v>
      </c>
      <c r="B3004" s="37" t="s">
        <v>4195</v>
      </c>
      <c r="C3004" s="36" t="s">
        <v>481</v>
      </c>
      <c r="D3004" s="36" t="s">
        <v>16</v>
      </c>
      <c r="E3004" s="1" t="s">
        <v>482</v>
      </c>
      <c r="F3004" s="1" t="s">
        <v>482</v>
      </c>
      <c r="G3004" s="38">
        <f>SUM(G3005:G3009)</f>
        <v>23.439999999999998</v>
      </c>
    </row>
    <row r="3005" spans="1:7" x14ac:dyDescent="0.25">
      <c r="A3005" s="39" t="s">
        <v>4405</v>
      </c>
      <c r="B3005" s="39"/>
      <c r="C3005" s="40"/>
      <c r="D3005" s="40"/>
      <c r="E3005" s="40"/>
      <c r="F3005" s="40"/>
      <c r="G3005" s="40"/>
    </row>
    <row r="3006" spans="1:7" x14ac:dyDescent="0.25">
      <c r="A3006" s="39"/>
      <c r="B3006" s="39"/>
      <c r="C3006" s="40"/>
      <c r="D3006" s="40">
        <v>2.8</v>
      </c>
      <c r="E3006" s="40">
        <v>2.8</v>
      </c>
      <c r="F3006" s="40"/>
      <c r="G3006" s="40">
        <f>PRODUCT(C3006:F3006)</f>
        <v>7.839999999999999</v>
      </c>
    </row>
    <row r="3007" spans="1:7" x14ac:dyDescent="0.25">
      <c r="A3007" s="39"/>
      <c r="B3007" s="39"/>
      <c r="C3007" s="40">
        <v>3</v>
      </c>
      <c r="D3007" s="40">
        <v>1.4</v>
      </c>
      <c r="E3007" s="40">
        <v>1.4</v>
      </c>
      <c r="F3007" s="40"/>
      <c r="G3007" s="40">
        <f>PRODUCT(C3007:F3007)</f>
        <v>5.879999999999999</v>
      </c>
    </row>
    <row r="3008" spans="1:7" x14ac:dyDescent="0.25">
      <c r="A3008" s="39" t="s">
        <v>4494</v>
      </c>
      <c r="B3008" s="39"/>
      <c r="C3008" s="40"/>
      <c r="D3008" s="40"/>
      <c r="E3008" s="40"/>
      <c r="F3008" s="40"/>
      <c r="G3008" s="40"/>
    </row>
    <row r="3009" spans="1:7" x14ac:dyDescent="0.25">
      <c r="A3009" s="39"/>
      <c r="B3009" s="39"/>
      <c r="C3009" s="40"/>
      <c r="D3009" s="40">
        <v>5.4</v>
      </c>
      <c r="E3009" s="40">
        <v>1.8</v>
      </c>
      <c r="F3009" s="40"/>
      <c r="G3009" s="40">
        <f>PRODUCT(C3009:F3009)</f>
        <v>9.7200000000000006</v>
      </c>
    </row>
    <row r="3011" spans="1:7" ht="45" customHeight="1" x14ac:dyDescent="0.25">
      <c r="A3011" s="36" t="s">
        <v>4677</v>
      </c>
      <c r="B3011" s="37" t="s">
        <v>4195</v>
      </c>
      <c r="C3011" s="36" t="s">
        <v>483</v>
      </c>
      <c r="D3011" s="36" t="s">
        <v>16</v>
      </c>
      <c r="E3011" s="1" t="s">
        <v>4678</v>
      </c>
      <c r="F3011" s="1" t="s">
        <v>4678</v>
      </c>
      <c r="G3011" s="38">
        <f>SUM(G3012:G3038)</f>
        <v>154.43999999999997</v>
      </c>
    </row>
    <row r="3012" spans="1:7" x14ac:dyDescent="0.25">
      <c r="A3012" s="39" t="s">
        <v>4405</v>
      </c>
      <c r="B3012" s="39"/>
      <c r="C3012" s="40"/>
      <c r="D3012" s="40"/>
      <c r="E3012" s="40"/>
      <c r="F3012" s="40"/>
      <c r="G3012" s="40"/>
    </row>
    <row r="3013" spans="1:7" x14ac:dyDescent="0.25">
      <c r="A3013" s="39" t="s">
        <v>4477</v>
      </c>
      <c r="B3013" s="39"/>
      <c r="C3013" s="40">
        <v>2</v>
      </c>
      <c r="D3013" s="40">
        <v>1.2</v>
      </c>
      <c r="E3013" s="40">
        <v>1.8</v>
      </c>
      <c r="F3013" s="40"/>
      <c r="G3013" s="40">
        <f t="shared" ref="G3013:G3032" si="80">PRODUCT(C3013:F3013)</f>
        <v>4.32</v>
      </c>
    </row>
    <row r="3014" spans="1:7" x14ac:dyDescent="0.25">
      <c r="A3014" s="39" t="s">
        <v>4478</v>
      </c>
      <c r="B3014" s="39"/>
      <c r="C3014" s="40">
        <v>2</v>
      </c>
      <c r="D3014" s="40">
        <v>1.8</v>
      </c>
      <c r="E3014" s="40">
        <v>5.4</v>
      </c>
      <c r="F3014" s="40"/>
      <c r="G3014" s="40">
        <f t="shared" si="80"/>
        <v>19.440000000000001</v>
      </c>
    </row>
    <row r="3015" spans="1:7" x14ac:dyDescent="0.25">
      <c r="A3015" s="39" t="s">
        <v>4525</v>
      </c>
      <c r="B3015" s="39"/>
      <c r="C3015" s="40">
        <v>2</v>
      </c>
      <c r="D3015" s="40">
        <v>1.8</v>
      </c>
      <c r="E3015" s="40">
        <v>5.4</v>
      </c>
      <c r="F3015" s="40"/>
      <c r="G3015" s="40">
        <f t="shared" si="80"/>
        <v>19.440000000000001</v>
      </c>
    </row>
    <row r="3016" spans="1:7" x14ac:dyDescent="0.25">
      <c r="A3016" s="39" t="s">
        <v>4480</v>
      </c>
      <c r="B3016" s="39"/>
      <c r="C3016" s="40">
        <v>2</v>
      </c>
      <c r="D3016" s="40">
        <v>1.8</v>
      </c>
      <c r="E3016" s="40">
        <v>5.4</v>
      </c>
      <c r="F3016" s="40"/>
      <c r="G3016" s="40">
        <f t="shared" si="80"/>
        <v>19.440000000000001</v>
      </c>
    </row>
    <row r="3017" spans="1:7" x14ac:dyDescent="0.25">
      <c r="A3017" s="39" t="s">
        <v>4481</v>
      </c>
      <c r="B3017" s="39"/>
      <c r="C3017" s="40"/>
      <c r="D3017" s="40">
        <v>1.2</v>
      </c>
      <c r="E3017" s="40">
        <v>3</v>
      </c>
      <c r="F3017" s="40"/>
      <c r="G3017" s="40">
        <f t="shared" si="80"/>
        <v>3.5999999999999996</v>
      </c>
    </row>
    <row r="3018" spans="1:7" x14ac:dyDescent="0.25">
      <c r="A3018" s="39" t="s">
        <v>4482</v>
      </c>
      <c r="B3018" s="39"/>
      <c r="C3018" s="40"/>
      <c r="D3018" s="40">
        <v>3</v>
      </c>
      <c r="E3018" s="40">
        <v>2.4</v>
      </c>
      <c r="F3018" s="40"/>
      <c r="G3018" s="40">
        <f t="shared" si="80"/>
        <v>7.1999999999999993</v>
      </c>
    </row>
    <row r="3019" spans="1:7" x14ac:dyDescent="0.25">
      <c r="A3019" s="39" t="s">
        <v>4483</v>
      </c>
      <c r="B3019" s="39"/>
      <c r="C3019" s="40"/>
      <c r="D3019" s="40">
        <v>3</v>
      </c>
      <c r="E3019" s="40">
        <v>2.4</v>
      </c>
      <c r="F3019" s="40"/>
      <c r="G3019" s="40">
        <f t="shared" si="80"/>
        <v>7.1999999999999993</v>
      </c>
    </row>
    <row r="3020" spans="1:7" x14ac:dyDescent="0.25">
      <c r="A3020" s="39" t="s">
        <v>4484</v>
      </c>
      <c r="B3020" s="39"/>
      <c r="C3020" s="40"/>
      <c r="D3020" s="40">
        <v>3</v>
      </c>
      <c r="E3020" s="40">
        <v>1.8</v>
      </c>
      <c r="F3020" s="40"/>
      <c r="G3020" s="40">
        <f t="shared" si="80"/>
        <v>5.4</v>
      </c>
    </row>
    <row r="3021" spans="1:7" x14ac:dyDescent="0.25">
      <c r="A3021" s="39" t="s">
        <v>4485</v>
      </c>
      <c r="B3021" s="39"/>
      <c r="C3021" s="40"/>
      <c r="D3021" s="40">
        <v>3</v>
      </c>
      <c r="E3021" s="40">
        <v>2.4</v>
      </c>
      <c r="F3021" s="40"/>
      <c r="G3021" s="40">
        <f t="shared" si="80"/>
        <v>7.1999999999999993</v>
      </c>
    </row>
    <row r="3022" spans="1:7" x14ac:dyDescent="0.25">
      <c r="A3022" s="39" t="s">
        <v>4650</v>
      </c>
      <c r="B3022" s="39"/>
      <c r="C3022" s="40"/>
      <c r="D3022" s="40">
        <v>3</v>
      </c>
      <c r="E3022" s="40">
        <v>1.8</v>
      </c>
      <c r="F3022" s="40"/>
      <c r="G3022" s="40">
        <f t="shared" si="80"/>
        <v>5.4</v>
      </c>
    </row>
    <row r="3023" spans="1:7" x14ac:dyDescent="0.25">
      <c r="A3023" s="39" t="s">
        <v>4644</v>
      </c>
      <c r="B3023" s="39"/>
      <c r="C3023" s="40"/>
      <c r="D3023" s="40">
        <v>3</v>
      </c>
      <c r="E3023" s="40">
        <v>1.2</v>
      </c>
      <c r="F3023" s="40"/>
      <c r="G3023" s="40">
        <f t="shared" si="80"/>
        <v>3.5999999999999996</v>
      </c>
    </row>
    <row r="3024" spans="1:7" x14ac:dyDescent="0.25">
      <c r="A3024" s="39" t="s">
        <v>4679</v>
      </c>
      <c r="B3024" s="39"/>
      <c r="C3024" s="40"/>
      <c r="D3024" s="40">
        <v>3</v>
      </c>
      <c r="E3024" s="40">
        <v>1.2</v>
      </c>
      <c r="F3024" s="40"/>
      <c r="G3024" s="40">
        <f t="shared" si="80"/>
        <v>3.5999999999999996</v>
      </c>
    </row>
    <row r="3025" spans="1:7" x14ac:dyDescent="0.25">
      <c r="A3025" s="39" t="s">
        <v>4488</v>
      </c>
      <c r="B3025" s="39"/>
      <c r="C3025" s="40"/>
      <c r="D3025" s="40">
        <v>3</v>
      </c>
      <c r="E3025" s="40">
        <v>1.2</v>
      </c>
      <c r="F3025" s="40"/>
      <c r="G3025" s="40">
        <f t="shared" si="80"/>
        <v>3.5999999999999996</v>
      </c>
    </row>
    <row r="3026" spans="1:7" x14ac:dyDescent="0.25">
      <c r="A3026" s="39" t="s">
        <v>4489</v>
      </c>
      <c r="B3026" s="39"/>
      <c r="C3026" s="40"/>
      <c r="D3026" s="40">
        <v>3</v>
      </c>
      <c r="E3026" s="40">
        <v>1.8</v>
      </c>
      <c r="F3026" s="40"/>
      <c r="G3026" s="40">
        <f t="shared" si="80"/>
        <v>5.4</v>
      </c>
    </row>
    <row r="3027" spans="1:7" x14ac:dyDescent="0.25">
      <c r="A3027" s="39" t="s">
        <v>4518</v>
      </c>
      <c r="B3027" s="39"/>
      <c r="C3027" s="40"/>
      <c r="D3027" s="40">
        <v>1.2</v>
      </c>
      <c r="E3027" s="40">
        <v>3.6</v>
      </c>
      <c r="F3027" s="40"/>
      <c r="G3027" s="40">
        <f t="shared" si="80"/>
        <v>4.32</v>
      </c>
    </row>
    <row r="3028" spans="1:7" x14ac:dyDescent="0.25">
      <c r="A3028" s="39"/>
      <c r="B3028" s="39"/>
      <c r="C3028" s="40"/>
      <c r="D3028" s="40">
        <v>4.2</v>
      </c>
      <c r="E3028" s="40">
        <v>1.2</v>
      </c>
      <c r="F3028" s="40"/>
      <c r="G3028" s="40">
        <f t="shared" si="80"/>
        <v>5.04</v>
      </c>
    </row>
    <row r="3029" spans="1:7" x14ac:dyDescent="0.25">
      <c r="A3029" s="39" t="s">
        <v>4490</v>
      </c>
      <c r="B3029" s="39"/>
      <c r="C3029" s="40"/>
      <c r="D3029" s="40">
        <v>1.8</v>
      </c>
      <c r="E3029" s="40">
        <v>3.6</v>
      </c>
      <c r="F3029" s="40"/>
      <c r="G3029" s="40">
        <f t="shared" si="80"/>
        <v>6.48</v>
      </c>
    </row>
    <row r="3030" spans="1:7" x14ac:dyDescent="0.25">
      <c r="A3030" s="39"/>
      <c r="B3030" s="39"/>
      <c r="C3030" s="40"/>
      <c r="D3030" s="40">
        <v>2.4</v>
      </c>
      <c r="E3030" s="40">
        <v>1.2</v>
      </c>
      <c r="F3030" s="40"/>
      <c r="G3030" s="40">
        <f t="shared" si="80"/>
        <v>2.88</v>
      </c>
    </row>
    <row r="3031" spans="1:7" x14ac:dyDescent="0.25">
      <c r="A3031" s="39" t="s">
        <v>4491</v>
      </c>
      <c r="B3031" s="39"/>
      <c r="C3031" s="40"/>
      <c r="D3031" s="40">
        <v>1.8</v>
      </c>
      <c r="E3031" s="40">
        <v>3.6</v>
      </c>
      <c r="F3031" s="40"/>
      <c r="G3031" s="40">
        <f t="shared" si="80"/>
        <v>6.48</v>
      </c>
    </row>
    <row r="3032" spans="1:7" x14ac:dyDescent="0.25">
      <c r="A3032" s="39"/>
      <c r="B3032" s="39"/>
      <c r="C3032" s="40"/>
      <c r="D3032" s="40">
        <v>2.4</v>
      </c>
      <c r="E3032" s="40">
        <v>1.2</v>
      </c>
      <c r="F3032" s="40"/>
      <c r="G3032" s="40">
        <f t="shared" si="80"/>
        <v>2.88</v>
      </c>
    </row>
    <row r="3033" spans="1:7" x14ac:dyDescent="0.25">
      <c r="A3033" s="39" t="s">
        <v>4494</v>
      </c>
      <c r="B3033" s="39"/>
      <c r="C3033" s="40"/>
      <c r="D3033" s="40"/>
      <c r="E3033" s="40"/>
      <c r="F3033" s="40"/>
      <c r="G3033" s="40"/>
    </row>
    <row r="3034" spans="1:7" x14ac:dyDescent="0.25">
      <c r="A3034" s="39" t="s">
        <v>4496</v>
      </c>
      <c r="B3034" s="39"/>
      <c r="C3034" s="40"/>
      <c r="D3034" s="40">
        <v>2.4</v>
      </c>
      <c r="E3034" s="40">
        <v>1.2</v>
      </c>
      <c r="F3034" s="40"/>
      <c r="G3034" s="40">
        <f>PRODUCT(C3034:F3034)</f>
        <v>2.88</v>
      </c>
    </row>
    <row r="3035" spans="1:7" x14ac:dyDescent="0.25">
      <c r="A3035" s="39" t="s">
        <v>4497</v>
      </c>
      <c r="B3035" s="39"/>
      <c r="C3035" s="40"/>
      <c r="D3035" s="40">
        <v>1.8</v>
      </c>
      <c r="E3035" s="40">
        <v>1.2</v>
      </c>
      <c r="F3035" s="40"/>
      <c r="G3035" s="40">
        <f>PRODUCT(C3035:F3035)</f>
        <v>2.16</v>
      </c>
    </row>
    <row r="3036" spans="1:7" x14ac:dyDescent="0.25">
      <c r="A3036" s="39" t="s">
        <v>4498</v>
      </c>
      <c r="B3036" s="39"/>
      <c r="C3036" s="40"/>
      <c r="D3036" s="40">
        <v>1.2</v>
      </c>
      <c r="E3036" s="40">
        <v>1.2</v>
      </c>
      <c r="F3036" s="40"/>
      <c r="G3036" s="40">
        <f>PRODUCT(C3036:F3036)</f>
        <v>1.44</v>
      </c>
    </row>
    <row r="3037" spans="1:7" x14ac:dyDescent="0.25">
      <c r="A3037" s="39" t="s">
        <v>4499</v>
      </c>
      <c r="B3037" s="39"/>
      <c r="C3037" s="40"/>
      <c r="D3037" s="40">
        <v>1.2</v>
      </c>
      <c r="E3037" s="40">
        <v>0.6</v>
      </c>
      <c r="F3037" s="40"/>
      <c r="G3037" s="40">
        <f>PRODUCT(C3037:F3037)</f>
        <v>0.72</v>
      </c>
    </row>
    <row r="3038" spans="1:7" x14ac:dyDescent="0.25">
      <c r="A3038" s="39" t="s">
        <v>4500</v>
      </c>
      <c r="B3038" s="39"/>
      <c r="C3038" s="40"/>
      <c r="D3038" s="40">
        <v>1.8</v>
      </c>
      <c r="E3038" s="40">
        <v>2.4</v>
      </c>
      <c r="F3038" s="40"/>
      <c r="G3038" s="40">
        <f>PRODUCT(C3038:F3038)</f>
        <v>4.32</v>
      </c>
    </row>
    <row r="3040" spans="1:7" ht="45" customHeight="1" x14ac:dyDescent="0.25">
      <c r="A3040" s="36" t="s">
        <v>4680</v>
      </c>
      <c r="B3040" s="37" t="s">
        <v>4195</v>
      </c>
      <c r="C3040" s="36" t="s">
        <v>485</v>
      </c>
      <c r="D3040" s="36" t="s">
        <v>16</v>
      </c>
      <c r="E3040" s="1" t="s">
        <v>486</v>
      </c>
      <c r="F3040" s="1" t="s">
        <v>486</v>
      </c>
      <c r="G3040" s="38">
        <f>SUM(G3041:G3052)</f>
        <v>174.06000000000003</v>
      </c>
    </row>
    <row r="3041" spans="1:7" x14ac:dyDescent="0.25">
      <c r="A3041" s="39" t="s">
        <v>4405</v>
      </c>
      <c r="B3041" s="39"/>
      <c r="C3041" s="40"/>
      <c r="D3041" s="40"/>
      <c r="E3041" s="40"/>
      <c r="F3041" s="40"/>
      <c r="G3041" s="40"/>
    </row>
    <row r="3042" spans="1:7" x14ac:dyDescent="0.25">
      <c r="A3042" s="39" t="s">
        <v>4479</v>
      </c>
      <c r="B3042" s="39"/>
      <c r="C3042" s="40"/>
      <c r="D3042" s="40">
        <v>6.9</v>
      </c>
      <c r="E3042" s="40">
        <v>1.6</v>
      </c>
      <c r="F3042" s="40"/>
      <c r="G3042" s="40">
        <f>PRODUCT(C3042:F3042)</f>
        <v>11.040000000000001</v>
      </c>
    </row>
    <row r="3043" spans="1:7" x14ac:dyDescent="0.25">
      <c r="A3043" s="39"/>
      <c r="B3043" s="39"/>
      <c r="C3043" s="40"/>
      <c r="D3043" s="40">
        <v>28.8</v>
      </c>
      <c r="E3043" s="40">
        <v>1.6</v>
      </c>
      <c r="F3043" s="40"/>
      <c r="G3043" s="40">
        <f>PRODUCT(C3043:F3043)</f>
        <v>46.080000000000005</v>
      </c>
    </row>
    <row r="3044" spans="1:7" x14ac:dyDescent="0.25">
      <c r="A3044" s="39"/>
      <c r="B3044" s="39"/>
      <c r="C3044" s="40"/>
      <c r="D3044" s="40">
        <v>17.100000000000001</v>
      </c>
      <c r="E3044" s="40">
        <v>1.6</v>
      </c>
      <c r="F3044" s="40"/>
      <c r="G3044" s="40">
        <f>PRODUCT(C3044:F3044)</f>
        <v>27.360000000000003</v>
      </c>
    </row>
    <row r="3045" spans="1:7" x14ac:dyDescent="0.25">
      <c r="A3045" s="39"/>
      <c r="B3045" s="39"/>
      <c r="C3045" s="40"/>
      <c r="D3045" s="40">
        <v>11.4</v>
      </c>
      <c r="E3045" s="40">
        <v>1.6</v>
      </c>
      <c r="F3045" s="40"/>
      <c r="G3045" s="40">
        <f>PRODUCT(C3045:F3045)</f>
        <v>18.240000000000002</v>
      </c>
    </row>
    <row r="3046" spans="1:7" x14ac:dyDescent="0.25">
      <c r="A3046" s="39" t="s">
        <v>4494</v>
      </c>
      <c r="B3046" s="39"/>
      <c r="C3046" s="40"/>
      <c r="D3046" s="40"/>
      <c r="E3046" s="40"/>
      <c r="F3046" s="40"/>
      <c r="G3046" s="40"/>
    </row>
    <row r="3047" spans="1:7" x14ac:dyDescent="0.25">
      <c r="A3047" s="39" t="s">
        <v>4495</v>
      </c>
      <c r="B3047" s="39"/>
      <c r="C3047" s="40"/>
      <c r="D3047" s="40">
        <v>7.2</v>
      </c>
      <c r="E3047" s="40">
        <v>1.5</v>
      </c>
      <c r="F3047" s="40"/>
      <c r="G3047" s="40">
        <f t="shared" ref="G3047:G3052" si="81">PRODUCT(C3047:F3047)</f>
        <v>10.8</v>
      </c>
    </row>
    <row r="3048" spans="1:7" x14ac:dyDescent="0.25">
      <c r="A3048" s="39"/>
      <c r="B3048" s="39"/>
      <c r="C3048" s="40"/>
      <c r="D3048" s="40">
        <v>7.2</v>
      </c>
      <c r="E3048" s="40">
        <v>1.5</v>
      </c>
      <c r="F3048" s="40"/>
      <c r="G3048" s="40">
        <f t="shared" si="81"/>
        <v>10.8</v>
      </c>
    </row>
    <row r="3049" spans="1:7" x14ac:dyDescent="0.25">
      <c r="A3049" s="39"/>
      <c r="B3049" s="39"/>
      <c r="C3049" s="40"/>
      <c r="D3049" s="40">
        <v>7.2</v>
      </c>
      <c r="E3049" s="40">
        <v>1.5</v>
      </c>
      <c r="F3049" s="40"/>
      <c r="G3049" s="40">
        <f t="shared" si="81"/>
        <v>10.8</v>
      </c>
    </row>
    <row r="3050" spans="1:7" x14ac:dyDescent="0.25">
      <c r="A3050" s="39"/>
      <c r="B3050" s="39"/>
      <c r="C3050" s="40"/>
      <c r="D3050" s="40">
        <v>7.2</v>
      </c>
      <c r="E3050" s="40">
        <v>1.5</v>
      </c>
      <c r="F3050" s="40"/>
      <c r="G3050" s="40">
        <f t="shared" si="81"/>
        <v>10.8</v>
      </c>
    </row>
    <row r="3051" spans="1:7" x14ac:dyDescent="0.25">
      <c r="A3051" s="39"/>
      <c r="B3051" s="39"/>
      <c r="C3051" s="40"/>
      <c r="D3051" s="40">
        <v>6.6</v>
      </c>
      <c r="E3051" s="40">
        <v>1.5</v>
      </c>
      <c r="F3051" s="40"/>
      <c r="G3051" s="40">
        <f t="shared" si="81"/>
        <v>9.8999999999999986</v>
      </c>
    </row>
    <row r="3052" spans="1:7" x14ac:dyDescent="0.25">
      <c r="A3052" s="39"/>
      <c r="B3052" s="39"/>
      <c r="C3052" s="40"/>
      <c r="D3052" s="40">
        <v>11.4</v>
      </c>
      <c r="E3052" s="40">
        <v>1.6</v>
      </c>
      <c r="F3052" s="40"/>
      <c r="G3052" s="40">
        <f t="shared" si="81"/>
        <v>18.240000000000002</v>
      </c>
    </row>
    <row r="3054" spans="1:7" ht="45" customHeight="1" x14ac:dyDescent="0.25">
      <c r="A3054" s="36" t="s">
        <v>4681</v>
      </c>
      <c r="B3054" s="37" t="s">
        <v>4195</v>
      </c>
      <c r="C3054" s="36" t="s">
        <v>487</v>
      </c>
      <c r="D3054" s="36" t="s">
        <v>16</v>
      </c>
      <c r="E3054" s="1" t="s">
        <v>488</v>
      </c>
      <c r="F3054" s="1" t="s">
        <v>488</v>
      </c>
      <c r="G3054" s="38">
        <f>SUM(G3055:G3066)</f>
        <v>169.92000000000002</v>
      </c>
    </row>
    <row r="3055" spans="1:7" x14ac:dyDescent="0.25">
      <c r="A3055" s="39" t="s">
        <v>4494</v>
      </c>
      <c r="B3055" s="39"/>
      <c r="C3055" s="40"/>
      <c r="D3055" s="40"/>
      <c r="E3055" s="40"/>
      <c r="F3055" s="40"/>
      <c r="G3055" s="40"/>
    </row>
    <row r="3056" spans="1:7" x14ac:dyDescent="0.25">
      <c r="A3056" s="39" t="s">
        <v>4504</v>
      </c>
      <c r="B3056" s="39"/>
      <c r="C3056" s="40"/>
      <c r="D3056" s="40">
        <v>3.6</v>
      </c>
      <c r="E3056" s="40">
        <v>1.2</v>
      </c>
      <c r="F3056" s="40"/>
      <c r="G3056" s="40">
        <f t="shared" ref="G3056:G3066" si="82">PRODUCT(C3056:F3056)</f>
        <v>4.32</v>
      </c>
    </row>
    <row r="3057" spans="1:7" x14ac:dyDescent="0.25">
      <c r="A3057" s="39" t="s">
        <v>4505</v>
      </c>
      <c r="B3057" s="39"/>
      <c r="C3057" s="40">
        <v>3</v>
      </c>
      <c r="D3057" s="40">
        <v>3.6</v>
      </c>
      <c r="E3057" s="40">
        <v>1.2</v>
      </c>
      <c r="F3057" s="40"/>
      <c r="G3057" s="40">
        <f t="shared" si="82"/>
        <v>12.96</v>
      </c>
    </row>
    <row r="3058" spans="1:7" x14ac:dyDescent="0.25">
      <c r="A3058" s="39" t="s">
        <v>4506</v>
      </c>
      <c r="B3058" s="39"/>
      <c r="C3058" s="40">
        <v>4</v>
      </c>
      <c r="D3058" s="40">
        <v>3.6</v>
      </c>
      <c r="E3058" s="40">
        <v>1.2</v>
      </c>
      <c r="F3058" s="40"/>
      <c r="G3058" s="40">
        <f t="shared" si="82"/>
        <v>17.28</v>
      </c>
    </row>
    <row r="3059" spans="1:7" x14ac:dyDescent="0.25">
      <c r="A3059" s="39" t="s">
        <v>4507</v>
      </c>
      <c r="B3059" s="39"/>
      <c r="C3059" s="40"/>
      <c r="D3059" s="40">
        <v>3.6</v>
      </c>
      <c r="E3059" s="40">
        <v>1.2</v>
      </c>
      <c r="F3059" s="40"/>
      <c r="G3059" s="40">
        <f t="shared" si="82"/>
        <v>4.32</v>
      </c>
    </row>
    <row r="3060" spans="1:7" x14ac:dyDescent="0.25">
      <c r="A3060" s="39" t="s">
        <v>4532</v>
      </c>
      <c r="B3060" s="39"/>
      <c r="C3060" s="40"/>
      <c r="D3060" s="40">
        <v>3.6</v>
      </c>
      <c r="E3060" s="40">
        <v>1.2</v>
      </c>
      <c r="F3060" s="40"/>
      <c r="G3060" s="40">
        <f t="shared" si="82"/>
        <v>4.32</v>
      </c>
    </row>
    <row r="3061" spans="1:7" x14ac:dyDescent="0.25">
      <c r="A3061" s="39" t="s">
        <v>4652</v>
      </c>
      <c r="B3061" s="39"/>
      <c r="C3061" s="40"/>
      <c r="D3061" s="40">
        <v>2.4</v>
      </c>
      <c r="E3061" s="40">
        <v>1.2</v>
      </c>
      <c r="F3061" s="40"/>
      <c r="G3061" s="40">
        <f t="shared" si="82"/>
        <v>2.88</v>
      </c>
    </row>
    <row r="3062" spans="1:7" x14ac:dyDescent="0.25">
      <c r="A3062" s="39" t="s">
        <v>4508</v>
      </c>
      <c r="B3062" s="39"/>
      <c r="C3062" s="40">
        <v>4</v>
      </c>
      <c r="D3062" s="40">
        <v>4.2</v>
      </c>
      <c r="E3062" s="40">
        <v>1.2</v>
      </c>
      <c r="F3062" s="40"/>
      <c r="G3062" s="40">
        <f t="shared" si="82"/>
        <v>20.16</v>
      </c>
    </row>
    <row r="3063" spans="1:7" x14ac:dyDescent="0.25">
      <c r="A3063" s="39" t="s">
        <v>4530</v>
      </c>
      <c r="B3063" s="39"/>
      <c r="C3063" s="40">
        <v>8</v>
      </c>
      <c r="D3063" s="40">
        <v>4.2</v>
      </c>
      <c r="E3063" s="40">
        <v>1.2</v>
      </c>
      <c r="F3063" s="40"/>
      <c r="G3063" s="40">
        <f t="shared" si="82"/>
        <v>40.32</v>
      </c>
    </row>
    <row r="3064" spans="1:7" x14ac:dyDescent="0.25">
      <c r="A3064" s="39" t="s">
        <v>4509</v>
      </c>
      <c r="B3064" s="39"/>
      <c r="C3064" s="40">
        <v>8</v>
      </c>
      <c r="D3064" s="40">
        <v>4.2</v>
      </c>
      <c r="E3064" s="40">
        <v>1.2</v>
      </c>
      <c r="F3064" s="40"/>
      <c r="G3064" s="40">
        <f t="shared" si="82"/>
        <v>40.32</v>
      </c>
    </row>
    <row r="3065" spans="1:7" x14ac:dyDescent="0.25">
      <c r="A3065" s="39" t="s">
        <v>4510</v>
      </c>
      <c r="B3065" s="39"/>
      <c r="C3065" s="40">
        <v>2</v>
      </c>
      <c r="D3065" s="40">
        <v>4.8</v>
      </c>
      <c r="E3065" s="40">
        <v>1.2</v>
      </c>
      <c r="F3065" s="40"/>
      <c r="G3065" s="40">
        <f t="shared" si="82"/>
        <v>11.52</v>
      </c>
    </row>
    <row r="3066" spans="1:7" x14ac:dyDescent="0.25">
      <c r="A3066" s="39" t="s">
        <v>4529</v>
      </c>
      <c r="B3066" s="39"/>
      <c r="C3066" s="40">
        <v>2</v>
      </c>
      <c r="D3066" s="40">
        <v>4.8</v>
      </c>
      <c r="E3066" s="40">
        <v>1.2</v>
      </c>
      <c r="F3066" s="40"/>
      <c r="G3066" s="40">
        <f t="shared" si="82"/>
        <v>11.52</v>
      </c>
    </row>
    <row r="3068" spans="1:7" ht="45" customHeight="1" x14ac:dyDescent="0.25">
      <c r="A3068" s="36" t="s">
        <v>4682</v>
      </c>
      <c r="B3068" s="37" t="s">
        <v>4195</v>
      </c>
      <c r="C3068" s="36" t="s">
        <v>489</v>
      </c>
      <c r="D3068" s="36" t="s">
        <v>16</v>
      </c>
      <c r="E3068" s="1" t="s">
        <v>490</v>
      </c>
      <c r="F3068" s="1" t="s">
        <v>490</v>
      </c>
      <c r="G3068" s="38">
        <f>SUM(G3069:G3080)</f>
        <v>57.78</v>
      </c>
    </row>
    <row r="3069" spans="1:7" x14ac:dyDescent="0.25">
      <c r="A3069" s="39" t="s">
        <v>4494</v>
      </c>
      <c r="B3069" s="39"/>
      <c r="C3069" s="40"/>
      <c r="D3069" s="40"/>
      <c r="E3069" s="40"/>
      <c r="F3069" s="40"/>
      <c r="G3069" s="40"/>
    </row>
    <row r="3070" spans="1:7" x14ac:dyDescent="0.25">
      <c r="A3070" s="39" t="s">
        <v>4504</v>
      </c>
      <c r="B3070" s="39"/>
      <c r="C3070" s="40">
        <v>2</v>
      </c>
      <c r="D3070" s="40">
        <v>3.6</v>
      </c>
      <c r="E3070" s="40">
        <v>0.3</v>
      </c>
      <c r="F3070" s="40"/>
      <c r="G3070" s="40">
        <f t="shared" ref="G3070:G3080" si="83">PRODUCT(C3070:F3070)</f>
        <v>2.16</v>
      </c>
    </row>
    <row r="3071" spans="1:7" x14ac:dyDescent="0.25">
      <c r="A3071" s="39" t="s">
        <v>4505</v>
      </c>
      <c r="B3071" s="39"/>
      <c r="C3071" s="40">
        <v>4</v>
      </c>
      <c r="D3071" s="40">
        <v>3.6</v>
      </c>
      <c r="E3071" s="40">
        <v>0.3</v>
      </c>
      <c r="F3071" s="40"/>
      <c r="G3071" s="40">
        <f t="shared" si="83"/>
        <v>4.32</v>
      </c>
    </row>
    <row r="3072" spans="1:7" x14ac:dyDescent="0.25">
      <c r="A3072" s="39" t="s">
        <v>4506</v>
      </c>
      <c r="B3072" s="39"/>
      <c r="C3072" s="40">
        <v>5</v>
      </c>
      <c r="D3072" s="40">
        <v>3.6</v>
      </c>
      <c r="E3072" s="40">
        <v>0.3</v>
      </c>
      <c r="F3072" s="40"/>
      <c r="G3072" s="40">
        <f t="shared" si="83"/>
        <v>5.3999999999999995</v>
      </c>
    </row>
    <row r="3073" spans="1:7" x14ac:dyDescent="0.25">
      <c r="A3073" s="39" t="s">
        <v>4507</v>
      </c>
      <c r="B3073" s="39"/>
      <c r="C3073" s="40">
        <v>2</v>
      </c>
      <c r="D3073" s="40">
        <v>3.6</v>
      </c>
      <c r="E3073" s="40">
        <v>0.3</v>
      </c>
      <c r="F3073" s="40"/>
      <c r="G3073" s="40">
        <f t="shared" si="83"/>
        <v>2.16</v>
      </c>
    </row>
    <row r="3074" spans="1:7" x14ac:dyDescent="0.25">
      <c r="A3074" s="39" t="s">
        <v>4532</v>
      </c>
      <c r="B3074" s="39"/>
      <c r="C3074" s="40">
        <v>2</v>
      </c>
      <c r="D3074" s="40">
        <v>3.6</v>
      </c>
      <c r="E3074" s="40">
        <v>0.3</v>
      </c>
      <c r="F3074" s="40"/>
      <c r="G3074" s="40">
        <f t="shared" si="83"/>
        <v>2.16</v>
      </c>
    </row>
    <row r="3075" spans="1:7" x14ac:dyDescent="0.25">
      <c r="A3075" s="39" t="s">
        <v>4652</v>
      </c>
      <c r="B3075" s="39"/>
      <c r="C3075" s="40">
        <v>2</v>
      </c>
      <c r="D3075" s="40">
        <v>2.4</v>
      </c>
      <c r="E3075" s="40">
        <v>0.3</v>
      </c>
      <c r="F3075" s="40"/>
      <c r="G3075" s="40">
        <f t="shared" si="83"/>
        <v>1.44</v>
      </c>
    </row>
    <row r="3076" spans="1:7" x14ac:dyDescent="0.25">
      <c r="A3076" s="39" t="s">
        <v>4508</v>
      </c>
      <c r="B3076" s="39"/>
      <c r="C3076" s="40">
        <v>5</v>
      </c>
      <c r="D3076" s="40">
        <v>4.2</v>
      </c>
      <c r="E3076" s="40">
        <v>0.3</v>
      </c>
      <c r="F3076" s="40"/>
      <c r="G3076" s="40">
        <f t="shared" si="83"/>
        <v>6.3</v>
      </c>
    </row>
    <row r="3077" spans="1:7" x14ac:dyDescent="0.25">
      <c r="A3077" s="39" t="s">
        <v>4530</v>
      </c>
      <c r="B3077" s="39"/>
      <c r="C3077" s="40">
        <v>10</v>
      </c>
      <c r="D3077" s="40">
        <v>4.2</v>
      </c>
      <c r="E3077" s="40">
        <v>0.3</v>
      </c>
      <c r="F3077" s="40"/>
      <c r="G3077" s="40">
        <f t="shared" si="83"/>
        <v>12.6</v>
      </c>
    </row>
    <row r="3078" spans="1:7" x14ac:dyDescent="0.25">
      <c r="A3078" s="39" t="s">
        <v>4509</v>
      </c>
      <c r="B3078" s="39"/>
      <c r="C3078" s="40">
        <v>10</v>
      </c>
      <c r="D3078" s="40">
        <v>4.2</v>
      </c>
      <c r="E3078" s="40">
        <v>0.3</v>
      </c>
      <c r="F3078" s="40"/>
      <c r="G3078" s="40">
        <f t="shared" si="83"/>
        <v>12.6</v>
      </c>
    </row>
    <row r="3079" spans="1:7" x14ac:dyDescent="0.25">
      <c r="A3079" s="39" t="s">
        <v>4510</v>
      </c>
      <c r="B3079" s="39"/>
      <c r="C3079" s="40">
        <v>3</v>
      </c>
      <c r="D3079" s="40">
        <v>4.8</v>
      </c>
      <c r="E3079" s="40">
        <v>0.3</v>
      </c>
      <c r="F3079" s="40"/>
      <c r="G3079" s="40">
        <f t="shared" si="83"/>
        <v>4.3199999999999994</v>
      </c>
    </row>
    <row r="3080" spans="1:7" x14ac:dyDescent="0.25">
      <c r="A3080" s="39" t="s">
        <v>4529</v>
      </c>
      <c r="B3080" s="39"/>
      <c r="C3080" s="40">
        <v>3</v>
      </c>
      <c r="D3080" s="40">
        <v>4.8</v>
      </c>
      <c r="E3080" s="40">
        <v>0.3</v>
      </c>
      <c r="F3080" s="40"/>
      <c r="G3080" s="40">
        <f t="shared" si="83"/>
        <v>4.3199999999999994</v>
      </c>
    </row>
    <row r="3082" spans="1:7" ht="45" customHeight="1" x14ac:dyDescent="0.25">
      <c r="A3082" s="36" t="s">
        <v>4683</v>
      </c>
      <c r="B3082" s="37" t="s">
        <v>4195</v>
      </c>
      <c r="C3082" s="36" t="s">
        <v>491</v>
      </c>
      <c r="D3082" s="36" t="s">
        <v>37</v>
      </c>
      <c r="E3082" s="1" t="s">
        <v>492</v>
      </c>
      <c r="F3082" s="1" t="s">
        <v>492</v>
      </c>
      <c r="G3082" s="38">
        <f>SUM(G3083:G3085)</f>
        <v>4</v>
      </c>
    </row>
    <row r="3083" spans="1:7" x14ac:dyDescent="0.25">
      <c r="A3083" s="41"/>
      <c r="B3083" s="41" t="s">
        <v>4201</v>
      </c>
      <c r="C3083" s="42" t="s">
        <v>4202</v>
      </c>
      <c r="D3083" s="42"/>
      <c r="E3083" s="42"/>
      <c r="F3083" s="42"/>
      <c r="G3083" s="43"/>
    </row>
    <row r="3084" spans="1:7" x14ac:dyDescent="0.25">
      <c r="A3084" s="39" t="s">
        <v>4589</v>
      </c>
      <c r="B3084" s="39"/>
      <c r="C3084" s="40">
        <v>2</v>
      </c>
      <c r="D3084" s="40"/>
      <c r="E3084" s="40"/>
      <c r="F3084" s="40"/>
      <c r="G3084" s="40">
        <f>PRODUCT(C3084:F3084)</f>
        <v>2</v>
      </c>
    </row>
    <row r="3085" spans="1:7" x14ac:dyDescent="0.25">
      <c r="A3085" s="39" t="s">
        <v>4684</v>
      </c>
      <c r="B3085" s="39"/>
      <c r="C3085" s="40">
        <v>2</v>
      </c>
      <c r="D3085" s="40"/>
      <c r="E3085" s="40"/>
      <c r="F3085" s="40"/>
      <c r="G3085" s="40">
        <f>PRODUCT(C3085:F3085)</f>
        <v>2</v>
      </c>
    </row>
    <row r="3087" spans="1:7" ht="45" customHeight="1" x14ac:dyDescent="0.25">
      <c r="A3087" s="36" t="s">
        <v>4685</v>
      </c>
      <c r="B3087" s="37" t="s">
        <v>4195</v>
      </c>
      <c r="C3087" s="36" t="s">
        <v>493</v>
      </c>
      <c r="D3087" s="36" t="s">
        <v>37</v>
      </c>
      <c r="E3087" s="1" t="s">
        <v>494</v>
      </c>
      <c r="F3087" s="1" t="s">
        <v>494</v>
      </c>
      <c r="G3087" s="38">
        <f>SUM(G3088:G3089)</f>
        <v>1</v>
      </c>
    </row>
    <row r="3088" spans="1:7" x14ac:dyDescent="0.25">
      <c r="A3088" s="41"/>
      <c r="B3088" s="41" t="s">
        <v>4201</v>
      </c>
      <c r="C3088" s="42" t="s">
        <v>4202</v>
      </c>
      <c r="D3088" s="42"/>
      <c r="E3088" s="42"/>
      <c r="F3088" s="42"/>
      <c r="G3088" s="43"/>
    </row>
    <row r="3089" spans="1:7" x14ac:dyDescent="0.25">
      <c r="A3089" s="39"/>
      <c r="B3089" s="39"/>
      <c r="C3089" s="40">
        <v>1</v>
      </c>
      <c r="D3089" s="40"/>
      <c r="E3089" s="40"/>
      <c r="F3089" s="40"/>
      <c r="G3089" s="40">
        <f>PRODUCT(C3089:F3089)</f>
        <v>1</v>
      </c>
    </row>
    <row r="3091" spans="1:7" ht="45" customHeight="1" x14ac:dyDescent="0.25">
      <c r="A3091" s="36" t="s">
        <v>4686</v>
      </c>
      <c r="B3091" s="37" t="s">
        <v>4195</v>
      </c>
      <c r="C3091" s="36" t="s">
        <v>495</v>
      </c>
      <c r="D3091" s="36" t="s">
        <v>16</v>
      </c>
      <c r="E3091" s="1" t="s">
        <v>496</v>
      </c>
      <c r="F3091" s="1" t="s">
        <v>496</v>
      </c>
      <c r="G3091" s="38">
        <f>SUM(G3092:G3093)</f>
        <v>5.58</v>
      </c>
    </row>
    <row r="3092" spans="1:7" x14ac:dyDescent="0.25">
      <c r="A3092" s="41"/>
      <c r="B3092" s="41" t="s">
        <v>4201</v>
      </c>
      <c r="C3092" s="42" t="s">
        <v>4202</v>
      </c>
      <c r="D3092" s="42" t="s">
        <v>4203</v>
      </c>
      <c r="E3092" s="42" t="s">
        <v>4211</v>
      </c>
      <c r="F3092" s="42"/>
      <c r="G3092" s="43"/>
    </row>
    <row r="3093" spans="1:7" x14ac:dyDescent="0.25">
      <c r="A3093" s="39" t="s">
        <v>4384</v>
      </c>
      <c r="B3093" s="39"/>
      <c r="C3093" s="40">
        <v>1</v>
      </c>
      <c r="D3093" s="40">
        <v>9.3000000000000007</v>
      </c>
      <c r="E3093" s="40">
        <v>0.6</v>
      </c>
      <c r="F3093" s="40"/>
      <c r="G3093" s="40">
        <f>PRODUCT(C3093:F3093)</f>
        <v>5.58</v>
      </c>
    </row>
    <row r="3095" spans="1:7" ht="45" customHeight="1" x14ac:dyDescent="0.25">
      <c r="A3095" s="36" t="s">
        <v>4687</v>
      </c>
      <c r="B3095" s="37" t="s">
        <v>4195</v>
      </c>
      <c r="C3095" s="36" t="s">
        <v>497</v>
      </c>
      <c r="D3095" s="36" t="s">
        <v>42</v>
      </c>
      <c r="E3095" s="1" t="s">
        <v>498</v>
      </c>
      <c r="F3095" s="1" t="s">
        <v>498</v>
      </c>
      <c r="G3095" s="38">
        <f>SUM(G3096:G3107)</f>
        <v>45.260000000000012</v>
      </c>
    </row>
    <row r="3096" spans="1:7" x14ac:dyDescent="0.25">
      <c r="A3096" s="39" t="s">
        <v>4405</v>
      </c>
      <c r="B3096" s="39"/>
      <c r="C3096" s="40"/>
      <c r="D3096" s="40"/>
      <c r="E3096" s="40"/>
      <c r="F3096" s="40"/>
      <c r="G3096" s="40"/>
    </row>
    <row r="3097" spans="1:7" x14ac:dyDescent="0.25">
      <c r="A3097" s="39"/>
      <c r="B3097" s="39"/>
      <c r="C3097" s="40">
        <v>4</v>
      </c>
      <c r="D3097" s="40">
        <v>1.9</v>
      </c>
      <c r="E3097" s="40"/>
      <c r="F3097" s="40"/>
      <c r="G3097" s="40">
        <f t="shared" ref="G3097:G3107" si="84">PRODUCT(C3097:F3097)</f>
        <v>7.6</v>
      </c>
    </row>
    <row r="3098" spans="1:7" x14ac:dyDescent="0.25">
      <c r="A3098" s="39"/>
      <c r="B3098" s="39"/>
      <c r="C3098" s="40">
        <v>2</v>
      </c>
      <c r="D3098" s="40">
        <v>1.9</v>
      </c>
      <c r="E3098" s="40"/>
      <c r="F3098" s="40"/>
      <c r="G3098" s="40">
        <f t="shared" si="84"/>
        <v>3.8</v>
      </c>
    </row>
    <row r="3099" spans="1:7" x14ac:dyDescent="0.25">
      <c r="A3099" s="39"/>
      <c r="B3099" s="39"/>
      <c r="C3099" s="40"/>
      <c r="D3099" s="40">
        <v>1.8</v>
      </c>
      <c r="E3099" s="40"/>
      <c r="F3099" s="40"/>
      <c r="G3099" s="40">
        <f t="shared" si="84"/>
        <v>1.8</v>
      </c>
    </row>
    <row r="3100" spans="1:7" x14ac:dyDescent="0.25">
      <c r="A3100" s="39"/>
      <c r="B3100" s="39"/>
      <c r="C3100" s="40">
        <v>4</v>
      </c>
      <c r="D3100" s="40">
        <v>0.9</v>
      </c>
      <c r="E3100" s="40"/>
      <c r="F3100" s="40"/>
      <c r="G3100" s="40">
        <f t="shared" si="84"/>
        <v>3.6</v>
      </c>
    </row>
    <row r="3101" spans="1:7" x14ac:dyDescent="0.25">
      <c r="A3101" s="39" t="s">
        <v>4494</v>
      </c>
      <c r="B3101" s="39"/>
      <c r="C3101" s="40">
        <v>10</v>
      </c>
      <c r="D3101" s="40">
        <v>0.9</v>
      </c>
      <c r="E3101" s="40"/>
      <c r="F3101" s="40"/>
      <c r="G3101" s="40">
        <f t="shared" si="84"/>
        <v>9</v>
      </c>
    </row>
    <row r="3102" spans="1:7" x14ac:dyDescent="0.25">
      <c r="A3102" s="39"/>
      <c r="B3102" s="39"/>
      <c r="C3102" s="40"/>
      <c r="D3102" s="40">
        <v>1.8</v>
      </c>
      <c r="E3102" s="40"/>
      <c r="F3102" s="40"/>
      <c r="G3102" s="40">
        <f t="shared" si="84"/>
        <v>1.8</v>
      </c>
    </row>
    <row r="3103" spans="1:7" x14ac:dyDescent="0.25">
      <c r="A3103" s="39"/>
      <c r="B3103" s="39"/>
      <c r="C3103" s="40">
        <v>8</v>
      </c>
      <c r="D3103" s="40">
        <v>0.94</v>
      </c>
      <c r="E3103" s="40"/>
      <c r="F3103" s="40"/>
      <c r="G3103" s="40">
        <f t="shared" si="84"/>
        <v>7.52</v>
      </c>
    </row>
    <row r="3104" spans="1:7" x14ac:dyDescent="0.25">
      <c r="A3104" s="39"/>
      <c r="B3104" s="39"/>
      <c r="C3104" s="40"/>
      <c r="D3104" s="40">
        <v>1.88</v>
      </c>
      <c r="E3104" s="40"/>
      <c r="F3104" s="40"/>
      <c r="G3104" s="40">
        <f t="shared" si="84"/>
        <v>1.88</v>
      </c>
    </row>
    <row r="3105" spans="1:7" x14ac:dyDescent="0.25">
      <c r="A3105" s="39"/>
      <c r="B3105" s="39"/>
      <c r="C3105" s="40">
        <v>3</v>
      </c>
      <c r="D3105" s="40">
        <v>0.94</v>
      </c>
      <c r="E3105" s="40"/>
      <c r="F3105" s="40"/>
      <c r="G3105" s="40">
        <f t="shared" si="84"/>
        <v>2.82</v>
      </c>
    </row>
    <row r="3106" spans="1:7" x14ac:dyDescent="0.25">
      <c r="A3106" s="39"/>
      <c r="B3106" s="39"/>
      <c r="C3106" s="40"/>
      <c r="D3106" s="40">
        <v>1.84</v>
      </c>
      <c r="E3106" s="40"/>
      <c r="F3106" s="40"/>
      <c r="G3106" s="40">
        <f t="shared" si="84"/>
        <v>1.84</v>
      </c>
    </row>
    <row r="3107" spans="1:7" x14ac:dyDescent="0.25">
      <c r="A3107" s="39"/>
      <c r="B3107" s="39"/>
      <c r="C3107" s="40">
        <v>4</v>
      </c>
      <c r="D3107" s="40">
        <v>0.9</v>
      </c>
      <c r="E3107" s="40"/>
      <c r="F3107" s="40"/>
      <c r="G3107" s="40">
        <f t="shared" si="84"/>
        <v>3.6</v>
      </c>
    </row>
    <row r="3109" spans="1:7" x14ac:dyDescent="0.25">
      <c r="B3109" t="s">
        <v>4193</v>
      </c>
      <c r="C3109" s="34" t="s">
        <v>7</v>
      </c>
      <c r="D3109" s="35" t="s">
        <v>8</v>
      </c>
      <c r="E3109" s="34" t="s">
        <v>9</v>
      </c>
    </row>
    <row r="3110" spans="1:7" x14ac:dyDescent="0.25">
      <c r="B3110" t="s">
        <v>4193</v>
      </c>
      <c r="C3110" s="34" t="s">
        <v>10</v>
      </c>
      <c r="D3110" s="35" t="s">
        <v>61</v>
      </c>
      <c r="E3110" s="34" t="s">
        <v>325</v>
      </c>
    </row>
    <row r="3111" spans="1:7" x14ac:dyDescent="0.25">
      <c r="B3111" t="s">
        <v>4193</v>
      </c>
      <c r="C3111" s="34" t="s">
        <v>12</v>
      </c>
      <c r="D3111" s="35" t="s">
        <v>21</v>
      </c>
      <c r="E3111" s="34" t="s">
        <v>474</v>
      </c>
    </row>
    <row r="3112" spans="1:7" x14ac:dyDescent="0.25">
      <c r="B3112" t="s">
        <v>4193</v>
      </c>
      <c r="C3112" s="34" t="s">
        <v>275</v>
      </c>
      <c r="D3112" s="35" t="s">
        <v>21</v>
      </c>
      <c r="E3112" s="34" t="s">
        <v>499</v>
      </c>
    </row>
    <row r="3114" spans="1:7" ht="45" customHeight="1" x14ac:dyDescent="0.25">
      <c r="A3114" s="36" t="s">
        <v>4688</v>
      </c>
      <c r="B3114" s="37" t="s">
        <v>4195</v>
      </c>
      <c r="C3114" s="36" t="s">
        <v>501</v>
      </c>
      <c r="D3114" s="36" t="s">
        <v>16</v>
      </c>
      <c r="E3114" s="1" t="s">
        <v>502</v>
      </c>
      <c r="F3114" s="1" t="s">
        <v>502</v>
      </c>
      <c r="G3114" s="38">
        <f>SUM(G3115:G3115)</f>
        <v>415</v>
      </c>
    </row>
    <row r="3115" spans="1:7" x14ac:dyDescent="0.25">
      <c r="A3115" s="39" t="s">
        <v>4405</v>
      </c>
      <c r="B3115" s="39"/>
      <c r="C3115" s="40"/>
      <c r="D3115" s="40">
        <v>415</v>
      </c>
      <c r="E3115" s="40"/>
      <c r="F3115" s="40"/>
      <c r="G3115" s="40">
        <f>PRODUCT(C3115:F3115)</f>
        <v>415</v>
      </c>
    </row>
    <row r="3117" spans="1:7" ht="45" customHeight="1" x14ac:dyDescent="0.25">
      <c r="A3117" s="36" t="s">
        <v>4689</v>
      </c>
      <c r="B3117" s="37" t="s">
        <v>4195</v>
      </c>
      <c r="C3117" s="36" t="s">
        <v>503</v>
      </c>
      <c r="D3117" s="36" t="s">
        <v>16</v>
      </c>
      <c r="E3117" s="1" t="s">
        <v>504</v>
      </c>
      <c r="F3117" s="1" t="s">
        <v>504</v>
      </c>
      <c r="G3117" s="38">
        <f>SUM(G3118:G3121)</f>
        <v>672.30000000000007</v>
      </c>
    </row>
    <row r="3118" spans="1:7" x14ac:dyDescent="0.25">
      <c r="A3118" s="39" t="s">
        <v>4405</v>
      </c>
      <c r="B3118" s="39"/>
      <c r="C3118" s="40"/>
      <c r="D3118" s="40">
        <v>23.5</v>
      </c>
      <c r="E3118" s="40"/>
      <c r="F3118" s="40"/>
      <c r="G3118" s="40">
        <f>PRODUCT(C3118:F3118)</f>
        <v>23.5</v>
      </c>
    </row>
    <row r="3119" spans="1:7" x14ac:dyDescent="0.25">
      <c r="A3119" s="39" t="s">
        <v>4494</v>
      </c>
      <c r="B3119" s="39"/>
      <c r="C3119" s="40"/>
      <c r="D3119" s="40">
        <v>4.0999999999999996</v>
      </c>
      <c r="E3119" s="40"/>
      <c r="F3119" s="40"/>
      <c r="G3119" s="40">
        <f>PRODUCT(C3119:F3119)</f>
        <v>4.0999999999999996</v>
      </c>
    </row>
    <row r="3120" spans="1:7" x14ac:dyDescent="0.25">
      <c r="A3120" s="39"/>
      <c r="B3120" s="39"/>
      <c r="C3120" s="40"/>
      <c r="D3120" s="40">
        <v>684.6</v>
      </c>
      <c r="E3120" s="40"/>
      <c r="F3120" s="40"/>
      <c r="G3120" s="40">
        <f>PRODUCT(C3120:F3120)</f>
        <v>684.6</v>
      </c>
    </row>
    <row r="3121" spans="1:7" x14ac:dyDescent="0.25">
      <c r="A3121" s="39" t="s">
        <v>4690</v>
      </c>
      <c r="B3121" s="39"/>
      <c r="C3121" s="40">
        <v>-1</v>
      </c>
      <c r="D3121" s="40">
        <v>39.9</v>
      </c>
      <c r="E3121" s="40"/>
      <c r="F3121" s="40"/>
      <c r="G3121" s="40">
        <f>PRODUCT(C3121:F3121)</f>
        <v>-39.9</v>
      </c>
    </row>
    <row r="3123" spans="1:7" ht="45" customHeight="1" x14ac:dyDescent="0.25">
      <c r="A3123" s="36" t="s">
        <v>4691</v>
      </c>
      <c r="B3123" s="37" t="s">
        <v>4195</v>
      </c>
      <c r="C3123" s="36" t="s">
        <v>505</v>
      </c>
      <c r="D3123" s="36" t="s">
        <v>16</v>
      </c>
      <c r="E3123" s="1" t="s">
        <v>506</v>
      </c>
      <c r="F3123" s="1" t="s">
        <v>506</v>
      </c>
      <c r="G3123" s="38">
        <f>SUM(G3124:G3127)</f>
        <v>1087.3</v>
      </c>
    </row>
    <row r="3124" spans="1:7" x14ac:dyDescent="0.25">
      <c r="A3124" s="39" t="s">
        <v>4405</v>
      </c>
      <c r="B3124" s="39"/>
      <c r="C3124" s="40"/>
      <c r="D3124" s="40">
        <v>438.5</v>
      </c>
      <c r="E3124" s="40"/>
      <c r="F3124" s="40"/>
      <c r="G3124" s="40">
        <f>PRODUCT(C3124:F3124)</f>
        <v>438.5</v>
      </c>
    </row>
    <row r="3125" spans="1:7" x14ac:dyDescent="0.25">
      <c r="A3125" s="39" t="s">
        <v>4494</v>
      </c>
      <c r="B3125" s="39"/>
      <c r="C3125" s="40"/>
      <c r="D3125" s="40">
        <v>4.0999999999999996</v>
      </c>
      <c r="E3125" s="40"/>
      <c r="F3125" s="40"/>
      <c r="G3125" s="40">
        <f>PRODUCT(C3125:F3125)</f>
        <v>4.0999999999999996</v>
      </c>
    </row>
    <row r="3126" spans="1:7" x14ac:dyDescent="0.25">
      <c r="A3126" s="39"/>
      <c r="B3126" s="39"/>
      <c r="C3126" s="40"/>
      <c r="D3126" s="40">
        <v>684.6</v>
      </c>
      <c r="E3126" s="40"/>
      <c r="F3126" s="40"/>
      <c r="G3126" s="40">
        <f>PRODUCT(C3126:F3126)</f>
        <v>684.6</v>
      </c>
    </row>
    <row r="3127" spans="1:7" x14ac:dyDescent="0.25">
      <c r="A3127" s="39" t="s">
        <v>4690</v>
      </c>
      <c r="B3127" s="39"/>
      <c r="C3127" s="40">
        <v>-1</v>
      </c>
      <c r="D3127" s="40">
        <v>39.9</v>
      </c>
      <c r="E3127" s="40"/>
      <c r="F3127" s="40"/>
      <c r="G3127" s="40">
        <f>PRODUCT(C3127:F3127)</f>
        <v>-39.9</v>
      </c>
    </row>
    <row r="3129" spans="1:7" ht="45" customHeight="1" x14ac:dyDescent="0.25">
      <c r="A3129" s="36" t="s">
        <v>4692</v>
      </c>
      <c r="B3129" s="37" t="s">
        <v>4195</v>
      </c>
      <c r="C3129" s="36" t="s">
        <v>507</v>
      </c>
      <c r="D3129" s="36" t="s">
        <v>16</v>
      </c>
      <c r="E3129" s="1" t="s">
        <v>508</v>
      </c>
      <c r="F3129" s="1" t="s">
        <v>508</v>
      </c>
      <c r="G3129" s="38">
        <f>SUM(G3130:G3173)</f>
        <v>1005.535</v>
      </c>
    </row>
    <row r="3130" spans="1:7" x14ac:dyDescent="0.25">
      <c r="A3130" s="39" t="s">
        <v>4405</v>
      </c>
      <c r="B3130" s="39"/>
      <c r="C3130" s="40"/>
      <c r="D3130" s="40"/>
      <c r="E3130" s="40"/>
      <c r="F3130" s="40"/>
      <c r="G3130" s="40"/>
    </row>
    <row r="3131" spans="1:7" x14ac:dyDescent="0.25">
      <c r="A3131" s="39" t="s">
        <v>4693</v>
      </c>
      <c r="B3131" s="39"/>
      <c r="C3131" s="40"/>
      <c r="D3131" s="40">
        <v>3.25</v>
      </c>
      <c r="E3131" s="40">
        <v>3</v>
      </c>
      <c r="F3131" s="40"/>
      <c r="G3131" s="40">
        <f t="shared" ref="G3131:G3173" si="85">PRODUCT(C3131:F3131)</f>
        <v>9.75</v>
      </c>
    </row>
    <row r="3132" spans="1:7" x14ac:dyDescent="0.25">
      <c r="A3132" s="39"/>
      <c r="B3132" s="39"/>
      <c r="C3132" s="40"/>
      <c r="D3132" s="40">
        <v>2.8</v>
      </c>
      <c r="E3132" s="40">
        <v>5.15</v>
      </c>
      <c r="F3132" s="40"/>
      <c r="G3132" s="40">
        <f t="shared" si="85"/>
        <v>14.42</v>
      </c>
    </row>
    <row r="3133" spans="1:7" x14ac:dyDescent="0.25">
      <c r="A3133" s="39" t="s">
        <v>4524</v>
      </c>
      <c r="B3133" s="39"/>
      <c r="C3133" s="40"/>
      <c r="D3133" s="40">
        <v>5.55</v>
      </c>
      <c r="E3133" s="40">
        <v>7.1</v>
      </c>
      <c r="F3133" s="40"/>
      <c r="G3133" s="40">
        <f t="shared" si="85"/>
        <v>39.404999999999994</v>
      </c>
    </row>
    <row r="3134" spans="1:7" x14ac:dyDescent="0.25">
      <c r="A3134" s="39"/>
      <c r="B3134" s="39"/>
      <c r="C3134" s="40"/>
      <c r="D3134" s="40">
        <v>8.15</v>
      </c>
      <c r="E3134" s="40">
        <v>2.5</v>
      </c>
      <c r="F3134" s="40"/>
      <c r="G3134" s="40">
        <f t="shared" si="85"/>
        <v>20.375</v>
      </c>
    </row>
    <row r="3135" spans="1:7" x14ac:dyDescent="0.25">
      <c r="A3135" s="39"/>
      <c r="B3135" s="39"/>
      <c r="C3135" s="40"/>
      <c r="D3135" s="40">
        <v>4.7</v>
      </c>
      <c r="E3135" s="40">
        <v>2.7</v>
      </c>
      <c r="F3135" s="40"/>
      <c r="G3135" s="40">
        <f t="shared" si="85"/>
        <v>12.690000000000001</v>
      </c>
    </row>
    <row r="3136" spans="1:7" x14ac:dyDescent="0.25">
      <c r="A3136" s="39" t="s">
        <v>4519</v>
      </c>
      <c r="B3136" s="39"/>
      <c r="C3136" s="40"/>
      <c r="D3136" s="40">
        <v>4.8</v>
      </c>
      <c r="E3136" s="40">
        <v>2.4500000000000002</v>
      </c>
      <c r="F3136" s="40"/>
      <c r="G3136" s="40">
        <f t="shared" si="85"/>
        <v>11.76</v>
      </c>
    </row>
    <row r="3137" spans="1:7" x14ac:dyDescent="0.25">
      <c r="A3137" s="39" t="s">
        <v>4479</v>
      </c>
      <c r="B3137" s="39"/>
      <c r="C3137" s="40"/>
      <c r="D3137" s="40">
        <v>29.55</v>
      </c>
      <c r="E3137" s="40">
        <v>2.5</v>
      </c>
      <c r="F3137" s="40"/>
      <c r="G3137" s="40">
        <f t="shared" si="85"/>
        <v>73.875</v>
      </c>
    </row>
    <row r="3138" spans="1:7" x14ac:dyDescent="0.25">
      <c r="A3138" s="39"/>
      <c r="B3138" s="39"/>
      <c r="C3138" s="40"/>
      <c r="D3138" s="40">
        <v>4.1500000000000004</v>
      </c>
      <c r="E3138" s="40">
        <v>4</v>
      </c>
      <c r="F3138" s="40"/>
      <c r="G3138" s="40">
        <f t="shared" si="85"/>
        <v>16.600000000000001</v>
      </c>
    </row>
    <row r="3139" spans="1:7" x14ac:dyDescent="0.25">
      <c r="A3139" s="39"/>
      <c r="B3139" s="39"/>
      <c r="C3139" s="40"/>
      <c r="D3139" s="40">
        <v>2.2000000000000002</v>
      </c>
      <c r="E3139" s="40">
        <v>17.350000000000001</v>
      </c>
      <c r="F3139" s="40"/>
      <c r="G3139" s="40">
        <f t="shared" si="85"/>
        <v>38.170000000000009</v>
      </c>
    </row>
    <row r="3140" spans="1:7" x14ac:dyDescent="0.25">
      <c r="A3140" s="39"/>
      <c r="B3140" s="39"/>
      <c r="C3140" s="40"/>
      <c r="D3140" s="40">
        <v>12.65</v>
      </c>
      <c r="E3140" s="40">
        <v>2.2000000000000002</v>
      </c>
      <c r="F3140" s="40"/>
      <c r="G3140" s="40">
        <f t="shared" si="85"/>
        <v>27.830000000000002</v>
      </c>
    </row>
    <row r="3141" spans="1:7" x14ac:dyDescent="0.25">
      <c r="A3141" s="39" t="s">
        <v>4481</v>
      </c>
      <c r="B3141" s="39"/>
      <c r="C3141" s="40"/>
      <c r="D3141" s="40">
        <v>2.4</v>
      </c>
      <c r="E3141" s="40">
        <v>3.7</v>
      </c>
      <c r="F3141" s="40"/>
      <c r="G3141" s="40">
        <f t="shared" si="85"/>
        <v>8.8800000000000008</v>
      </c>
    </row>
    <row r="3142" spans="1:7" x14ac:dyDescent="0.25">
      <c r="A3142" s="39" t="s">
        <v>4482</v>
      </c>
      <c r="B3142" s="39"/>
      <c r="C3142" s="40"/>
      <c r="D3142" s="40">
        <v>4.3</v>
      </c>
      <c r="E3142" s="40">
        <v>3.5</v>
      </c>
      <c r="F3142" s="40"/>
      <c r="G3142" s="40">
        <f t="shared" si="85"/>
        <v>15.049999999999999</v>
      </c>
    </row>
    <row r="3143" spans="1:7" x14ac:dyDescent="0.25">
      <c r="A3143" s="39" t="s">
        <v>4483</v>
      </c>
      <c r="B3143" s="39"/>
      <c r="C3143" s="40"/>
      <c r="D3143" s="40">
        <v>4.55</v>
      </c>
      <c r="E3143" s="40">
        <v>3.5</v>
      </c>
      <c r="F3143" s="40"/>
      <c r="G3143" s="40">
        <f t="shared" si="85"/>
        <v>15.924999999999999</v>
      </c>
    </row>
    <row r="3144" spans="1:7" x14ac:dyDescent="0.25">
      <c r="A3144" s="39" t="s">
        <v>4484</v>
      </c>
      <c r="B3144" s="39"/>
      <c r="C3144" s="40"/>
      <c r="D3144" s="40">
        <v>4.55</v>
      </c>
      <c r="E3144" s="40">
        <v>2.65</v>
      </c>
      <c r="F3144" s="40"/>
      <c r="G3144" s="40">
        <f t="shared" si="85"/>
        <v>12.057499999999999</v>
      </c>
    </row>
    <row r="3145" spans="1:7" x14ac:dyDescent="0.25">
      <c r="A3145" s="39" t="s">
        <v>4485</v>
      </c>
      <c r="B3145" s="39"/>
      <c r="C3145" s="40"/>
      <c r="D3145" s="40">
        <v>4.55</v>
      </c>
      <c r="E3145" s="40">
        <v>3.85</v>
      </c>
      <c r="F3145" s="40"/>
      <c r="G3145" s="40">
        <f t="shared" si="85"/>
        <v>17.517499999999998</v>
      </c>
    </row>
    <row r="3146" spans="1:7" x14ac:dyDescent="0.25">
      <c r="A3146" s="39" t="s">
        <v>4650</v>
      </c>
      <c r="B3146" s="39"/>
      <c r="C3146" s="40"/>
      <c r="D3146" s="40">
        <v>4.55</v>
      </c>
      <c r="E3146" s="40">
        <v>2.95</v>
      </c>
      <c r="F3146" s="40"/>
      <c r="G3146" s="40">
        <f t="shared" si="85"/>
        <v>13.422499999999999</v>
      </c>
    </row>
    <row r="3147" spans="1:7" x14ac:dyDescent="0.25">
      <c r="A3147" s="39" t="s">
        <v>4546</v>
      </c>
      <c r="B3147" s="39"/>
      <c r="C3147" s="40"/>
      <c r="D3147" s="40">
        <v>4.5999999999999996</v>
      </c>
      <c r="E3147" s="40">
        <v>2.2999999999999998</v>
      </c>
      <c r="F3147" s="40"/>
      <c r="G3147" s="40">
        <f t="shared" si="85"/>
        <v>10.579999999999998</v>
      </c>
    </row>
    <row r="3148" spans="1:7" x14ac:dyDescent="0.25">
      <c r="A3148" s="39"/>
      <c r="B3148" s="39"/>
      <c r="C3148" s="40"/>
      <c r="D3148" s="40">
        <v>2.7</v>
      </c>
      <c r="E3148" s="40">
        <v>5.15</v>
      </c>
      <c r="F3148" s="40"/>
      <c r="G3148" s="40">
        <f t="shared" si="85"/>
        <v>13.905000000000001</v>
      </c>
    </row>
    <row r="3149" spans="1:7" x14ac:dyDescent="0.25">
      <c r="A3149" s="39" t="s">
        <v>4518</v>
      </c>
      <c r="B3149" s="39"/>
      <c r="C3149" s="40"/>
      <c r="D3149" s="40">
        <v>1.9</v>
      </c>
      <c r="E3149" s="40">
        <v>2.4500000000000002</v>
      </c>
      <c r="F3149" s="40"/>
      <c r="G3149" s="40">
        <f t="shared" si="85"/>
        <v>4.6550000000000002</v>
      </c>
    </row>
    <row r="3150" spans="1:7" x14ac:dyDescent="0.25">
      <c r="A3150" s="39"/>
      <c r="B3150" s="39"/>
      <c r="C3150" s="40"/>
      <c r="D3150" s="40">
        <v>5.2</v>
      </c>
      <c r="E3150" s="40">
        <v>1.9</v>
      </c>
      <c r="F3150" s="40"/>
      <c r="G3150" s="40">
        <f t="shared" si="85"/>
        <v>9.879999999999999</v>
      </c>
    </row>
    <row r="3151" spans="1:7" x14ac:dyDescent="0.25">
      <c r="A3151" s="39" t="s">
        <v>4489</v>
      </c>
      <c r="B3151" s="39"/>
      <c r="C3151" s="40"/>
      <c r="D3151" s="40">
        <v>5.05</v>
      </c>
      <c r="E3151" s="40">
        <v>2.35</v>
      </c>
      <c r="F3151" s="40"/>
      <c r="G3151" s="40">
        <f t="shared" si="85"/>
        <v>11.8675</v>
      </c>
    </row>
    <row r="3152" spans="1:7" x14ac:dyDescent="0.25">
      <c r="A3152" s="39" t="s">
        <v>4477</v>
      </c>
      <c r="B3152" s="39"/>
      <c r="C3152" s="40"/>
      <c r="D3152" s="40">
        <v>2.6</v>
      </c>
      <c r="E3152" s="40">
        <v>2.5</v>
      </c>
      <c r="F3152" s="40"/>
      <c r="G3152" s="40">
        <f t="shared" si="85"/>
        <v>6.5</v>
      </c>
    </row>
    <row r="3153" spans="1:7" x14ac:dyDescent="0.25">
      <c r="A3153" s="39"/>
      <c r="B3153" s="39"/>
      <c r="C3153" s="40"/>
      <c r="D3153" s="40">
        <v>2.6</v>
      </c>
      <c r="E3153" s="40">
        <v>1.75</v>
      </c>
      <c r="F3153" s="40"/>
      <c r="G3153" s="40">
        <f t="shared" si="85"/>
        <v>4.55</v>
      </c>
    </row>
    <row r="3154" spans="1:7" x14ac:dyDescent="0.25">
      <c r="A3154" s="39"/>
      <c r="B3154" s="39"/>
      <c r="C3154" s="40"/>
      <c r="D3154" s="40">
        <v>2.6</v>
      </c>
      <c r="E3154" s="40">
        <v>2.5</v>
      </c>
      <c r="F3154" s="40"/>
      <c r="G3154" s="40">
        <f t="shared" si="85"/>
        <v>6.5</v>
      </c>
    </row>
    <row r="3155" spans="1:7" x14ac:dyDescent="0.25">
      <c r="A3155" s="39" t="s">
        <v>4494</v>
      </c>
      <c r="B3155" s="39"/>
      <c r="C3155" s="40"/>
      <c r="D3155" s="40"/>
      <c r="E3155" s="40"/>
      <c r="F3155" s="40"/>
      <c r="G3155" s="40">
        <f t="shared" si="85"/>
        <v>0</v>
      </c>
    </row>
    <row r="3156" spans="1:7" x14ac:dyDescent="0.25">
      <c r="A3156" s="39" t="s">
        <v>4495</v>
      </c>
      <c r="B3156" s="39"/>
      <c r="C3156" s="40"/>
      <c r="D3156" s="40">
        <v>14.15</v>
      </c>
      <c r="E3156" s="40">
        <v>2.25</v>
      </c>
      <c r="F3156" s="40"/>
      <c r="G3156" s="40">
        <f t="shared" si="85"/>
        <v>31.837500000000002</v>
      </c>
    </row>
    <row r="3157" spans="1:7" x14ac:dyDescent="0.25">
      <c r="A3157" s="39"/>
      <c r="B3157" s="39"/>
      <c r="C3157" s="40"/>
      <c r="D3157" s="40">
        <v>1.8</v>
      </c>
      <c r="E3157" s="40">
        <v>27.7</v>
      </c>
      <c r="F3157" s="40"/>
      <c r="G3157" s="40">
        <f t="shared" si="85"/>
        <v>49.86</v>
      </c>
    </row>
    <row r="3158" spans="1:7" x14ac:dyDescent="0.25">
      <c r="A3158" s="39"/>
      <c r="B3158" s="39"/>
      <c r="C3158" s="40"/>
      <c r="D3158" s="40">
        <v>1.8</v>
      </c>
      <c r="E3158" s="40">
        <v>18.2</v>
      </c>
      <c r="F3158" s="40"/>
      <c r="G3158" s="40">
        <f t="shared" si="85"/>
        <v>32.76</v>
      </c>
    </row>
    <row r="3159" spans="1:7" x14ac:dyDescent="0.25">
      <c r="A3159" s="39"/>
      <c r="B3159" s="39"/>
      <c r="C3159" s="40"/>
      <c r="D3159" s="40">
        <v>2.2999999999999998</v>
      </c>
      <c r="E3159" s="40">
        <v>1</v>
      </c>
      <c r="F3159" s="40"/>
      <c r="G3159" s="40">
        <f t="shared" si="85"/>
        <v>2.2999999999999998</v>
      </c>
    </row>
    <row r="3160" spans="1:7" x14ac:dyDescent="0.25">
      <c r="A3160" s="39"/>
      <c r="B3160" s="39"/>
      <c r="C3160" s="40"/>
      <c r="D3160" s="40">
        <v>5.4</v>
      </c>
      <c r="E3160" s="40">
        <v>3.3</v>
      </c>
      <c r="F3160" s="40"/>
      <c r="G3160" s="40">
        <f t="shared" si="85"/>
        <v>17.82</v>
      </c>
    </row>
    <row r="3161" spans="1:7" x14ac:dyDescent="0.25">
      <c r="A3161" s="39"/>
      <c r="B3161" s="39"/>
      <c r="C3161" s="40"/>
      <c r="D3161" s="40">
        <v>19.45</v>
      </c>
      <c r="E3161" s="40">
        <v>2.5</v>
      </c>
      <c r="F3161" s="40"/>
      <c r="G3161" s="40">
        <f t="shared" si="85"/>
        <v>48.625</v>
      </c>
    </row>
    <row r="3162" spans="1:7" x14ac:dyDescent="0.25">
      <c r="A3162" s="39" t="s">
        <v>4504</v>
      </c>
      <c r="B3162" s="39"/>
      <c r="C3162" s="40"/>
      <c r="D3162" s="40">
        <v>5.35</v>
      </c>
      <c r="E3162" s="40">
        <v>4.3</v>
      </c>
      <c r="F3162" s="40"/>
      <c r="G3162" s="40">
        <f t="shared" si="85"/>
        <v>23.004999999999999</v>
      </c>
    </row>
    <row r="3163" spans="1:7" x14ac:dyDescent="0.25">
      <c r="A3163" s="39" t="s">
        <v>4505</v>
      </c>
      <c r="B3163" s="39"/>
      <c r="C3163" s="40"/>
      <c r="D3163" s="40">
        <v>5.35</v>
      </c>
      <c r="E3163" s="40">
        <v>6.3</v>
      </c>
      <c r="F3163" s="40"/>
      <c r="G3163" s="40">
        <f t="shared" si="85"/>
        <v>33.704999999999998</v>
      </c>
    </row>
    <row r="3164" spans="1:7" x14ac:dyDescent="0.25">
      <c r="A3164" s="39" t="s">
        <v>4506</v>
      </c>
      <c r="B3164" s="39"/>
      <c r="C3164" s="40"/>
      <c r="D3164" s="40">
        <v>5.35</v>
      </c>
      <c r="E3164" s="40">
        <v>7.25</v>
      </c>
      <c r="F3164" s="40"/>
      <c r="G3164" s="40">
        <f t="shared" si="85"/>
        <v>38.787499999999994</v>
      </c>
    </row>
    <row r="3165" spans="1:7" x14ac:dyDescent="0.25">
      <c r="A3165" s="39" t="s">
        <v>4507</v>
      </c>
      <c r="B3165" s="39"/>
      <c r="C3165" s="40"/>
      <c r="D3165" s="40">
        <v>5.35</v>
      </c>
      <c r="E3165" s="40">
        <v>2.65</v>
      </c>
      <c r="F3165" s="40"/>
      <c r="G3165" s="40">
        <f t="shared" si="85"/>
        <v>14.177499999999998</v>
      </c>
    </row>
    <row r="3166" spans="1:7" x14ac:dyDescent="0.25">
      <c r="A3166" s="39" t="s">
        <v>4532</v>
      </c>
      <c r="B3166" s="39"/>
      <c r="C3166" s="40"/>
      <c r="D3166" s="40">
        <v>5.35</v>
      </c>
      <c r="E3166" s="40">
        <v>2.5499999999999998</v>
      </c>
      <c r="F3166" s="40"/>
      <c r="G3166" s="40">
        <f t="shared" si="85"/>
        <v>13.642499999999998</v>
      </c>
    </row>
    <row r="3167" spans="1:7" x14ac:dyDescent="0.25">
      <c r="A3167" s="39" t="s">
        <v>4652</v>
      </c>
      <c r="B3167" s="39"/>
      <c r="C3167" s="40"/>
      <c r="D3167" s="40">
        <v>2.7</v>
      </c>
      <c r="E3167" s="40">
        <v>3.6</v>
      </c>
      <c r="F3167" s="40"/>
      <c r="G3167" s="40">
        <f t="shared" si="85"/>
        <v>9.7200000000000006</v>
      </c>
    </row>
    <row r="3168" spans="1:7" x14ac:dyDescent="0.25">
      <c r="A3168" s="39" t="s">
        <v>4500</v>
      </c>
      <c r="B3168" s="39"/>
      <c r="C3168" s="40"/>
      <c r="D3168" s="40">
        <v>2.7</v>
      </c>
      <c r="E3168" s="40">
        <v>3.25</v>
      </c>
      <c r="F3168" s="40"/>
      <c r="G3168" s="40">
        <f t="shared" si="85"/>
        <v>8.7750000000000004</v>
      </c>
    </row>
    <row r="3169" spans="1:7" x14ac:dyDescent="0.25">
      <c r="A3169" s="39" t="s">
        <v>4508</v>
      </c>
      <c r="B3169" s="39"/>
      <c r="C3169" s="40"/>
      <c r="D3169" s="40">
        <v>5.15</v>
      </c>
      <c r="E3169" s="40">
        <v>7</v>
      </c>
      <c r="F3169" s="40"/>
      <c r="G3169" s="40">
        <f t="shared" si="85"/>
        <v>36.050000000000004</v>
      </c>
    </row>
    <row r="3170" spans="1:7" x14ac:dyDescent="0.25">
      <c r="A3170" s="39" t="s">
        <v>4530</v>
      </c>
      <c r="B3170" s="39"/>
      <c r="C3170" s="40"/>
      <c r="D3170" s="40">
        <v>11.15</v>
      </c>
      <c r="E3170" s="40">
        <v>7</v>
      </c>
      <c r="F3170" s="40"/>
      <c r="G3170" s="40">
        <f t="shared" si="85"/>
        <v>78.05</v>
      </c>
    </row>
    <row r="3171" spans="1:7" x14ac:dyDescent="0.25">
      <c r="A3171" s="39" t="s">
        <v>4509</v>
      </c>
      <c r="B3171" s="39"/>
      <c r="C3171" s="40"/>
      <c r="D3171" s="40">
        <v>12.15</v>
      </c>
      <c r="E3171" s="40">
        <v>7.05</v>
      </c>
      <c r="F3171" s="40"/>
      <c r="G3171" s="40">
        <f t="shared" si="85"/>
        <v>85.657499999999999</v>
      </c>
    </row>
    <row r="3172" spans="1:7" x14ac:dyDescent="0.25">
      <c r="A3172" s="39" t="s">
        <v>4510</v>
      </c>
      <c r="B3172" s="39"/>
      <c r="C3172" s="40"/>
      <c r="D3172" s="40">
        <v>4.95</v>
      </c>
      <c r="E3172" s="40">
        <v>6.4</v>
      </c>
      <c r="F3172" s="40"/>
      <c r="G3172" s="40">
        <f t="shared" si="85"/>
        <v>31.680000000000003</v>
      </c>
    </row>
    <row r="3173" spans="1:7" x14ac:dyDescent="0.25">
      <c r="A3173" s="39" t="s">
        <v>4529</v>
      </c>
      <c r="B3173" s="39"/>
      <c r="C3173" s="40"/>
      <c r="D3173" s="40">
        <v>4.95</v>
      </c>
      <c r="E3173" s="40">
        <v>6.65</v>
      </c>
      <c r="F3173" s="40"/>
      <c r="G3173" s="40">
        <f t="shared" si="85"/>
        <v>32.917500000000004</v>
      </c>
    </row>
    <row r="3175" spans="1:7" ht="45" customHeight="1" x14ac:dyDescent="0.25">
      <c r="A3175" s="36" t="s">
        <v>4694</v>
      </c>
      <c r="B3175" s="37" t="s">
        <v>4195</v>
      </c>
      <c r="C3175" s="36" t="s">
        <v>509</v>
      </c>
      <c r="D3175" s="36" t="s">
        <v>16</v>
      </c>
      <c r="E3175" s="1" t="s">
        <v>510</v>
      </c>
      <c r="F3175" s="1" t="s">
        <v>510</v>
      </c>
      <c r="G3175" s="38">
        <f>SUM(G3176:G3179)</f>
        <v>289.73750000000001</v>
      </c>
    </row>
    <row r="3176" spans="1:7" x14ac:dyDescent="0.25">
      <c r="A3176" s="39" t="s">
        <v>4405</v>
      </c>
      <c r="B3176" s="39"/>
      <c r="C3176" s="40"/>
      <c r="D3176" s="40"/>
      <c r="E3176" s="40"/>
      <c r="F3176" s="40"/>
      <c r="G3176" s="40"/>
    </row>
    <row r="3177" spans="1:7" x14ac:dyDescent="0.25">
      <c r="A3177" s="39" t="s">
        <v>4478</v>
      </c>
      <c r="B3177" s="39"/>
      <c r="C3177" s="40"/>
      <c r="D3177" s="40">
        <v>14.35</v>
      </c>
      <c r="E3177" s="40">
        <v>6.7</v>
      </c>
      <c r="F3177" s="40"/>
      <c r="G3177" s="40">
        <f>PRODUCT(C3177:F3177)</f>
        <v>96.144999999999996</v>
      </c>
    </row>
    <row r="3178" spans="1:7" x14ac:dyDescent="0.25">
      <c r="A3178" s="39" t="s">
        <v>4525</v>
      </c>
      <c r="B3178" s="39"/>
      <c r="C3178" s="40"/>
      <c r="D3178" s="40">
        <v>13.9</v>
      </c>
      <c r="E3178" s="40">
        <v>6.7</v>
      </c>
      <c r="F3178" s="40"/>
      <c r="G3178" s="40">
        <f>PRODUCT(C3178:F3178)</f>
        <v>93.13000000000001</v>
      </c>
    </row>
    <row r="3179" spans="1:7" x14ac:dyDescent="0.25">
      <c r="A3179" s="39" t="s">
        <v>4480</v>
      </c>
      <c r="B3179" s="39"/>
      <c r="C3179" s="40"/>
      <c r="D3179" s="40">
        <v>14.25</v>
      </c>
      <c r="E3179" s="40">
        <v>7.05</v>
      </c>
      <c r="F3179" s="40"/>
      <c r="G3179" s="40">
        <f>PRODUCT(C3179:F3179)</f>
        <v>100.46249999999999</v>
      </c>
    </row>
    <row r="3181" spans="1:7" ht="45" customHeight="1" x14ac:dyDescent="0.25">
      <c r="A3181" s="36" t="s">
        <v>4695</v>
      </c>
      <c r="B3181" s="37" t="s">
        <v>4195</v>
      </c>
      <c r="C3181" s="36" t="s">
        <v>511</v>
      </c>
      <c r="D3181" s="36" t="s">
        <v>16</v>
      </c>
      <c r="E3181" s="1" t="s">
        <v>4696</v>
      </c>
      <c r="F3181" s="1" t="s">
        <v>4696</v>
      </c>
      <c r="G3181" s="38">
        <f>SUM(G3182:G3187)</f>
        <v>79.900000000000006</v>
      </c>
    </row>
    <row r="3182" spans="1:7" x14ac:dyDescent="0.25">
      <c r="A3182" s="39" t="s">
        <v>4405</v>
      </c>
      <c r="B3182" s="39"/>
      <c r="C3182" s="40"/>
      <c r="D3182" s="40"/>
      <c r="E3182" s="40"/>
      <c r="F3182" s="40"/>
      <c r="G3182" s="40"/>
    </row>
    <row r="3183" spans="1:7" x14ac:dyDescent="0.25">
      <c r="A3183" s="39" t="s">
        <v>4491</v>
      </c>
      <c r="B3183" s="39"/>
      <c r="C3183" s="40"/>
      <c r="D3183" s="40">
        <v>3.65</v>
      </c>
      <c r="E3183" s="40">
        <v>6.6</v>
      </c>
      <c r="F3183" s="40"/>
      <c r="G3183" s="40">
        <f>PRODUCT(C3183:F3183)</f>
        <v>24.09</v>
      </c>
    </row>
    <row r="3184" spans="1:7" x14ac:dyDescent="0.25">
      <c r="A3184" s="39" t="s">
        <v>4490</v>
      </c>
      <c r="B3184" s="39"/>
      <c r="C3184" s="40"/>
      <c r="D3184" s="40">
        <v>3.65</v>
      </c>
      <c r="E3184" s="40">
        <v>6.6</v>
      </c>
      <c r="F3184" s="40"/>
      <c r="G3184" s="40">
        <f>PRODUCT(C3184:F3184)</f>
        <v>24.09</v>
      </c>
    </row>
    <row r="3185" spans="1:7" x14ac:dyDescent="0.25">
      <c r="A3185" s="39" t="s">
        <v>4488</v>
      </c>
      <c r="B3185" s="39"/>
      <c r="C3185" s="40"/>
      <c r="D3185" s="40">
        <v>4.0999999999999996</v>
      </c>
      <c r="E3185" s="40">
        <v>1.7</v>
      </c>
      <c r="F3185" s="40"/>
      <c r="G3185" s="40">
        <f>PRODUCT(C3185:F3185)</f>
        <v>6.9699999999999989</v>
      </c>
    </row>
    <row r="3186" spans="1:7" x14ac:dyDescent="0.25">
      <c r="A3186" s="39" t="s">
        <v>4517</v>
      </c>
      <c r="B3186" s="39"/>
      <c r="C3186" s="40"/>
      <c r="D3186" s="40">
        <v>4.5</v>
      </c>
      <c r="E3186" s="40">
        <v>2.75</v>
      </c>
      <c r="F3186" s="40"/>
      <c r="G3186" s="40">
        <f>PRODUCT(C3186:F3186)</f>
        <v>12.375</v>
      </c>
    </row>
    <row r="3187" spans="1:7" x14ac:dyDescent="0.25">
      <c r="A3187" s="39" t="s">
        <v>4644</v>
      </c>
      <c r="B3187" s="39"/>
      <c r="C3187" s="40"/>
      <c r="D3187" s="40">
        <v>4.5</v>
      </c>
      <c r="E3187" s="40">
        <v>2.75</v>
      </c>
      <c r="F3187" s="40"/>
      <c r="G3187" s="40">
        <f>PRODUCT(C3187:F3187)</f>
        <v>12.375</v>
      </c>
    </row>
    <row r="3189" spans="1:7" ht="45" customHeight="1" x14ac:dyDescent="0.25">
      <c r="A3189" s="36" t="s">
        <v>4697</v>
      </c>
      <c r="B3189" s="37" t="s">
        <v>4195</v>
      </c>
      <c r="C3189" s="36" t="s">
        <v>513</v>
      </c>
      <c r="D3189" s="36" t="s">
        <v>16</v>
      </c>
      <c r="E3189" s="1" t="s">
        <v>514</v>
      </c>
      <c r="F3189" s="1" t="s">
        <v>514</v>
      </c>
      <c r="G3189" s="38">
        <f>SUM(G3190:G3199)</f>
        <v>369.63749999999993</v>
      </c>
    </row>
    <row r="3190" spans="1:7" x14ac:dyDescent="0.25">
      <c r="A3190" s="39" t="s">
        <v>4405</v>
      </c>
      <c r="B3190" s="39"/>
      <c r="C3190" s="40"/>
      <c r="D3190" s="40"/>
      <c r="E3190" s="40"/>
      <c r="F3190" s="40"/>
      <c r="G3190" s="40"/>
    </row>
    <row r="3191" spans="1:7" x14ac:dyDescent="0.25">
      <c r="A3191" s="39" t="s">
        <v>4478</v>
      </c>
      <c r="B3191" s="39"/>
      <c r="C3191" s="40"/>
      <c r="D3191" s="40">
        <v>14.35</v>
      </c>
      <c r="E3191" s="40">
        <v>6.7</v>
      </c>
      <c r="F3191" s="40"/>
      <c r="G3191" s="40">
        <f>PRODUCT(C3191:F3191)</f>
        <v>96.144999999999996</v>
      </c>
    </row>
    <row r="3192" spans="1:7" x14ac:dyDescent="0.25">
      <c r="A3192" s="39" t="s">
        <v>4525</v>
      </c>
      <c r="B3192" s="39"/>
      <c r="C3192" s="40"/>
      <c r="D3192" s="40">
        <v>13.9</v>
      </c>
      <c r="E3192" s="40">
        <v>6.7</v>
      </c>
      <c r="F3192" s="40"/>
      <c r="G3192" s="40">
        <f>PRODUCT(C3192:F3192)</f>
        <v>93.13000000000001</v>
      </c>
    </row>
    <row r="3193" spans="1:7" x14ac:dyDescent="0.25">
      <c r="A3193" s="39" t="s">
        <v>4480</v>
      </c>
      <c r="B3193" s="39"/>
      <c r="C3193" s="40"/>
      <c r="D3193" s="40">
        <v>14.25</v>
      </c>
      <c r="E3193" s="40">
        <v>7.05</v>
      </c>
      <c r="F3193" s="40"/>
      <c r="G3193" s="40">
        <f>PRODUCT(C3193:F3193)</f>
        <v>100.46249999999999</v>
      </c>
    </row>
    <row r="3194" spans="1:7" x14ac:dyDescent="0.25">
      <c r="A3194" s="39" t="s">
        <v>4405</v>
      </c>
      <c r="B3194" s="39"/>
      <c r="C3194" s="40"/>
      <c r="D3194" s="40"/>
      <c r="E3194" s="40"/>
      <c r="F3194" s="40"/>
      <c r="G3194" s="40"/>
    </row>
    <row r="3195" spans="1:7" x14ac:dyDescent="0.25">
      <c r="A3195" s="39" t="s">
        <v>4491</v>
      </c>
      <c r="B3195" s="39"/>
      <c r="C3195" s="40"/>
      <c r="D3195" s="40">
        <v>3.65</v>
      </c>
      <c r="E3195" s="40">
        <v>6.6</v>
      </c>
      <c r="F3195" s="40"/>
      <c r="G3195" s="40">
        <f>PRODUCT(C3195:F3195)</f>
        <v>24.09</v>
      </c>
    </row>
    <row r="3196" spans="1:7" x14ac:dyDescent="0.25">
      <c r="A3196" s="39" t="s">
        <v>4490</v>
      </c>
      <c r="B3196" s="39"/>
      <c r="C3196" s="40"/>
      <c r="D3196" s="40">
        <v>3.65</v>
      </c>
      <c r="E3196" s="40">
        <v>6.6</v>
      </c>
      <c r="F3196" s="40"/>
      <c r="G3196" s="40">
        <f>PRODUCT(C3196:F3196)</f>
        <v>24.09</v>
      </c>
    </row>
    <row r="3197" spans="1:7" x14ac:dyDescent="0.25">
      <c r="A3197" s="39" t="s">
        <v>4488</v>
      </c>
      <c r="B3197" s="39"/>
      <c r="C3197" s="40"/>
      <c r="D3197" s="40">
        <v>4.0999999999999996</v>
      </c>
      <c r="E3197" s="40">
        <v>1.7</v>
      </c>
      <c r="F3197" s="40"/>
      <c r="G3197" s="40">
        <f>PRODUCT(C3197:F3197)</f>
        <v>6.9699999999999989</v>
      </c>
    </row>
    <row r="3198" spans="1:7" x14ac:dyDescent="0.25">
      <c r="A3198" s="39" t="s">
        <v>4517</v>
      </c>
      <c r="B3198" s="39"/>
      <c r="C3198" s="40"/>
      <c r="D3198" s="40">
        <v>4.5</v>
      </c>
      <c r="E3198" s="40">
        <v>2.75</v>
      </c>
      <c r="F3198" s="40"/>
      <c r="G3198" s="40">
        <f>PRODUCT(C3198:F3198)</f>
        <v>12.375</v>
      </c>
    </row>
    <row r="3199" spans="1:7" x14ac:dyDescent="0.25">
      <c r="A3199" s="39" t="s">
        <v>4644</v>
      </c>
      <c r="B3199" s="39"/>
      <c r="C3199" s="40"/>
      <c r="D3199" s="40">
        <v>4.5</v>
      </c>
      <c r="E3199" s="40">
        <v>2.75</v>
      </c>
      <c r="F3199" s="40"/>
      <c r="G3199" s="40">
        <f>PRODUCT(C3199:F3199)</f>
        <v>12.375</v>
      </c>
    </row>
    <row r="3201" spans="1:7" ht="45" customHeight="1" x14ac:dyDescent="0.25">
      <c r="A3201" s="36" t="s">
        <v>4698</v>
      </c>
      <c r="B3201" s="37" t="s">
        <v>4195</v>
      </c>
      <c r="C3201" s="36" t="s">
        <v>515</v>
      </c>
      <c r="D3201" s="36" t="s">
        <v>16</v>
      </c>
      <c r="E3201" s="1" t="s">
        <v>516</v>
      </c>
      <c r="F3201" s="1" t="s">
        <v>516</v>
      </c>
      <c r="G3201" s="38">
        <f>SUM(G3202:G3211)</f>
        <v>369.63749999999993</v>
      </c>
    </row>
    <row r="3202" spans="1:7" x14ac:dyDescent="0.25">
      <c r="A3202" s="39" t="s">
        <v>4405</v>
      </c>
      <c r="B3202" s="39"/>
      <c r="C3202" s="40"/>
      <c r="D3202" s="40"/>
      <c r="E3202" s="40"/>
      <c r="F3202" s="40"/>
      <c r="G3202" s="40"/>
    </row>
    <row r="3203" spans="1:7" x14ac:dyDescent="0.25">
      <c r="A3203" s="39" t="s">
        <v>4478</v>
      </c>
      <c r="B3203" s="39"/>
      <c r="C3203" s="40"/>
      <c r="D3203" s="40">
        <v>14.35</v>
      </c>
      <c r="E3203" s="40">
        <v>6.7</v>
      </c>
      <c r="F3203" s="40"/>
      <c r="G3203" s="40">
        <f>PRODUCT(C3203:F3203)</f>
        <v>96.144999999999996</v>
      </c>
    </row>
    <row r="3204" spans="1:7" x14ac:dyDescent="0.25">
      <c r="A3204" s="39" t="s">
        <v>4525</v>
      </c>
      <c r="B3204" s="39"/>
      <c r="C3204" s="40"/>
      <c r="D3204" s="40">
        <v>13.9</v>
      </c>
      <c r="E3204" s="40">
        <v>6.7</v>
      </c>
      <c r="F3204" s="40"/>
      <c r="G3204" s="40">
        <f>PRODUCT(C3204:F3204)</f>
        <v>93.13000000000001</v>
      </c>
    </row>
    <row r="3205" spans="1:7" x14ac:dyDescent="0.25">
      <c r="A3205" s="39" t="s">
        <v>4480</v>
      </c>
      <c r="B3205" s="39"/>
      <c r="C3205" s="40"/>
      <c r="D3205" s="40">
        <v>14.25</v>
      </c>
      <c r="E3205" s="40">
        <v>7.05</v>
      </c>
      <c r="F3205" s="40"/>
      <c r="G3205" s="40">
        <f>PRODUCT(C3205:F3205)</f>
        <v>100.46249999999999</v>
      </c>
    </row>
    <row r="3206" spans="1:7" x14ac:dyDescent="0.25">
      <c r="A3206" s="39" t="s">
        <v>4405</v>
      </c>
      <c r="B3206" s="39"/>
      <c r="C3206" s="40"/>
      <c r="D3206" s="40"/>
      <c r="E3206" s="40"/>
      <c r="F3206" s="40"/>
      <c r="G3206" s="40"/>
    </row>
    <row r="3207" spans="1:7" x14ac:dyDescent="0.25">
      <c r="A3207" s="39" t="s">
        <v>4491</v>
      </c>
      <c r="B3207" s="39"/>
      <c r="C3207" s="40"/>
      <c r="D3207" s="40">
        <v>3.65</v>
      </c>
      <c r="E3207" s="40">
        <v>6.6</v>
      </c>
      <c r="F3207" s="40"/>
      <c r="G3207" s="40">
        <f>PRODUCT(C3207:F3207)</f>
        <v>24.09</v>
      </c>
    </row>
    <row r="3208" spans="1:7" x14ac:dyDescent="0.25">
      <c r="A3208" s="39" t="s">
        <v>4490</v>
      </c>
      <c r="B3208" s="39"/>
      <c r="C3208" s="40"/>
      <c r="D3208" s="40">
        <v>3.65</v>
      </c>
      <c r="E3208" s="40">
        <v>6.6</v>
      </c>
      <c r="F3208" s="40"/>
      <c r="G3208" s="40">
        <f>PRODUCT(C3208:F3208)</f>
        <v>24.09</v>
      </c>
    </row>
    <row r="3209" spans="1:7" x14ac:dyDescent="0.25">
      <c r="A3209" s="39" t="s">
        <v>4488</v>
      </c>
      <c r="B3209" s="39"/>
      <c r="C3209" s="40"/>
      <c r="D3209" s="40">
        <v>4.0999999999999996</v>
      </c>
      <c r="E3209" s="40">
        <v>1.7</v>
      </c>
      <c r="F3209" s="40"/>
      <c r="G3209" s="40">
        <f>PRODUCT(C3209:F3209)</f>
        <v>6.9699999999999989</v>
      </c>
    </row>
    <row r="3210" spans="1:7" x14ac:dyDescent="0.25">
      <c r="A3210" s="39" t="s">
        <v>4517</v>
      </c>
      <c r="B3210" s="39"/>
      <c r="C3210" s="40"/>
      <c r="D3210" s="40">
        <v>4.5</v>
      </c>
      <c r="E3210" s="40">
        <v>2.75</v>
      </c>
      <c r="F3210" s="40"/>
      <c r="G3210" s="40">
        <f>PRODUCT(C3210:F3210)</f>
        <v>12.375</v>
      </c>
    </row>
    <row r="3211" spans="1:7" x14ac:dyDescent="0.25">
      <c r="A3211" s="39" t="s">
        <v>4644</v>
      </c>
      <c r="B3211" s="39"/>
      <c r="C3211" s="40"/>
      <c r="D3211" s="40">
        <v>4.5</v>
      </c>
      <c r="E3211" s="40">
        <v>2.75</v>
      </c>
      <c r="F3211" s="40"/>
      <c r="G3211" s="40">
        <f>PRODUCT(C3211:F3211)</f>
        <v>12.375</v>
      </c>
    </row>
    <row r="3213" spans="1:7" ht="45" customHeight="1" x14ac:dyDescent="0.25">
      <c r="A3213" s="36" t="s">
        <v>4699</v>
      </c>
      <c r="B3213" s="37" t="s">
        <v>4195</v>
      </c>
      <c r="C3213" s="36" t="s">
        <v>517</v>
      </c>
      <c r="D3213" s="36" t="s">
        <v>16</v>
      </c>
      <c r="E3213" s="1" t="s">
        <v>518</v>
      </c>
      <c r="F3213" s="1" t="s">
        <v>518</v>
      </c>
      <c r="G3213" s="38">
        <f>SUM(G3214:G3223)</f>
        <v>369.63749999999993</v>
      </c>
    </row>
    <row r="3214" spans="1:7" x14ac:dyDescent="0.25">
      <c r="A3214" s="39" t="s">
        <v>4405</v>
      </c>
      <c r="B3214" s="39"/>
      <c r="C3214" s="40"/>
      <c r="D3214" s="40"/>
      <c r="E3214" s="40"/>
      <c r="F3214" s="40"/>
      <c r="G3214" s="40"/>
    </row>
    <row r="3215" spans="1:7" x14ac:dyDescent="0.25">
      <c r="A3215" s="39" t="s">
        <v>4478</v>
      </c>
      <c r="B3215" s="39"/>
      <c r="C3215" s="40"/>
      <c r="D3215" s="40">
        <v>14.35</v>
      </c>
      <c r="E3215" s="40">
        <v>6.7</v>
      </c>
      <c r="F3215" s="40"/>
      <c r="G3215" s="40">
        <f>PRODUCT(C3215:F3215)</f>
        <v>96.144999999999996</v>
      </c>
    </row>
    <row r="3216" spans="1:7" x14ac:dyDescent="0.25">
      <c r="A3216" s="39" t="s">
        <v>4525</v>
      </c>
      <c r="B3216" s="39"/>
      <c r="C3216" s="40"/>
      <c r="D3216" s="40">
        <v>13.9</v>
      </c>
      <c r="E3216" s="40">
        <v>6.7</v>
      </c>
      <c r="F3216" s="40"/>
      <c r="G3216" s="40">
        <f>PRODUCT(C3216:F3216)</f>
        <v>93.13000000000001</v>
      </c>
    </row>
    <row r="3217" spans="1:7" x14ac:dyDescent="0.25">
      <c r="A3217" s="39" t="s">
        <v>4480</v>
      </c>
      <c r="B3217" s="39"/>
      <c r="C3217" s="40"/>
      <c r="D3217" s="40">
        <v>14.25</v>
      </c>
      <c r="E3217" s="40">
        <v>7.05</v>
      </c>
      <c r="F3217" s="40"/>
      <c r="G3217" s="40">
        <f>PRODUCT(C3217:F3217)</f>
        <v>100.46249999999999</v>
      </c>
    </row>
    <row r="3218" spans="1:7" x14ac:dyDescent="0.25">
      <c r="A3218" s="39" t="s">
        <v>4405</v>
      </c>
      <c r="B3218" s="39"/>
      <c r="C3218" s="40"/>
      <c r="D3218" s="40"/>
      <c r="E3218" s="40"/>
      <c r="F3218" s="40"/>
      <c r="G3218" s="40"/>
    </row>
    <row r="3219" spans="1:7" x14ac:dyDescent="0.25">
      <c r="A3219" s="39" t="s">
        <v>4491</v>
      </c>
      <c r="B3219" s="39"/>
      <c r="C3219" s="40"/>
      <c r="D3219" s="40">
        <v>3.65</v>
      </c>
      <c r="E3219" s="40">
        <v>6.6</v>
      </c>
      <c r="F3219" s="40"/>
      <c r="G3219" s="40">
        <f>PRODUCT(C3219:F3219)</f>
        <v>24.09</v>
      </c>
    </row>
    <row r="3220" spans="1:7" x14ac:dyDescent="0.25">
      <c r="A3220" s="39" t="s">
        <v>4490</v>
      </c>
      <c r="B3220" s="39"/>
      <c r="C3220" s="40"/>
      <c r="D3220" s="40">
        <v>3.65</v>
      </c>
      <c r="E3220" s="40">
        <v>6.6</v>
      </c>
      <c r="F3220" s="40"/>
      <c r="G3220" s="40">
        <f>PRODUCT(C3220:F3220)</f>
        <v>24.09</v>
      </c>
    </row>
    <row r="3221" spans="1:7" x14ac:dyDescent="0.25">
      <c r="A3221" s="39" t="s">
        <v>4488</v>
      </c>
      <c r="B3221" s="39"/>
      <c r="C3221" s="40"/>
      <c r="D3221" s="40">
        <v>4.0999999999999996</v>
      </c>
      <c r="E3221" s="40">
        <v>1.7</v>
      </c>
      <c r="F3221" s="40"/>
      <c r="G3221" s="40">
        <f>PRODUCT(C3221:F3221)</f>
        <v>6.9699999999999989</v>
      </c>
    </row>
    <row r="3222" spans="1:7" x14ac:dyDescent="0.25">
      <c r="A3222" s="39" t="s">
        <v>4517</v>
      </c>
      <c r="B3222" s="39"/>
      <c r="C3222" s="40"/>
      <c r="D3222" s="40">
        <v>4.5</v>
      </c>
      <c r="E3222" s="40">
        <v>2.75</v>
      </c>
      <c r="F3222" s="40"/>
      <c r="G3222" s="40">
        <f>PRODUCT(C3222:F3222)</f>
        <v>12.375</v>
      </c>
    </row>
    <row r="3223" spans="1:7" x14ac:dyDescent="0.25">
      <c r="A3223" s="39" t="s">
        <v>4644</v>
      </c>
      <c r="B3223" s="39"/>
      <c r="C3223" s="40"/>
      <c r="D3223" s="40">
        <v>4.5</v>
      </c>
      <c r="E3223" s="40">
        <v>2.75</v>
      </c>
      <c r="F3223" s="40"/>
      <c r="G3223" s="40">
        <f>PRODUCT(C3223:F3223)</f>
        <v>12.375</v>
      </c>
    </row>
    <row r="3225" spans="1:7" ht="45" customHeight="1" x14ac:dyDescent="0.25">
      <c r="A3225" s="36" t="s">
        <v>4700</v>
      </c>
      <c r="B3225" s="37" t="s">
        <v>4195</v>
      </c>
      <c r="C3225" s="36" t="s">
        <v>519</v>
      </c>
      <c r="D3225" s="36" t="s">
        <v>16</v>
      </c>
      <c r="E3225" s="1" t="s">
        <v>520</v>
      </c>
      <c r="F3225" s="1" t="s">
        <v>520</v>
      </c>
      <c r="G3225" s="38">
        <f>SUM(G3226:G3229)</f>
        <v>135.94499999999999</v>
      </c>
    </row>
    <row r="3226" spans="1:7" x14ac:dyDescent="0.25">
      <c r="A3226" s="39" t="s">
        <v>4405</v>
      </c>
      <c r="B3226" s="39"/>
      <c r="C3226" s="40"/>
      <c r="D3226" s="40"/>
      <c r="E3226" s="40"/>
      <c r="F3226" s="40"/>
      <c r="G3226" s="40"/>
    </row>
    <row r="3227" spans="1:7" x14ac:dyDescent="0.25">
      <c r="A3227" s="39" t="s">
        <v>4547</v>
      </c>
      <c r="B3227" s="39"/>
      <c r="C3227" s="40"/>
      <c r="D3227" s="40">
        <v>5.2</v>
      </c>
      <c r="E3227" s="40">
        <v>5.85</v>
      </c>
      <c r="F3227" s="40"/>
      <c r="G3227" s="40">
        <f>PRODUCT(C3227:F3227)</f>
        <v>30.419999999999998</v>
      </c>
    </row>
    <row r="3228" spans="1:7" x14ac:dyDescent="0.25">
      <c r="A3228" s="39" t="s">
        <v>4494</v>
      </c>
      <c r="B3228" s="39"/>
      <c r="C3228" s="40"/>
      <c r="D3228" s="40"/>
      <c r="E3228" s="40"/>
      <c r="F3228" s="40"/>
      <c r="G3228" s="40">
        <f>PRODUCT(C3228:F3228)</f>
        <v>0</v>
      </c>
    </row>
    <row r="3229" spans="1:7" x14ac:dyDescent="0.25">
      <c r="A3229" s="39" t="s">
        <v>4551</v>
      </c>
      <c r="B3229" s="39"/>
      <c r="C3229" s="40"/>
      <c r="D3229" s="40">
        <v>6.3</v>
      </c>
      <c r="E3229" s="40">
        <v>16.75</v>
      </c>
      <c r="F3229" s="40"/>
      <c r="G3229" s="40">
        <f>PRODUCT(C3229:F3229)</f>
        <v>105.52499999999999</v>
      </c>
    </row>
    <row r="3231" spans="1:7" ht="45" customHeight="1" x14ac:dyDescent="0.25">
      <c r="A3231" s="36" t="s">
        <v>4701</v>
      </c>
      <c r="B3231" s="37" t="s">
        <v>4195</v>
      </c>
      <c r="C3231" s="36" t="s">
        <v>521</v>
      </c>
      <c r="D3231" s="36" t="s">
        <v>16</v>
      </c>
      <c r="E3231" s="1" t="s">
        <v>522</v>
      </c>
      <c r="F3231" s="1" t="s">
        <v>522</v>
      </c>
      <c r="G3231" s="38">
        <f>SUM(G3232:G3235)</f>
        <v>135.94499999999999</v>
      </c>
    </row>
    <row r="3232" spans="1:7" x14ac:dyDescent="0.25">
      <c r="A3232" s="39" t="s">
        <v>4405</v>
      </c>
      <c r="B3232" s="39"/>
      <c r="C3232" s="40"/>
      <c r="D3232" s="40"/>
      <c r="E3232" s="40"/>
      <c r="F3232" s="40"/>
      <c r="G3232" s="40"/>
    </row>
    <row r="3233" spans="1:7" x14ac:dyDescent="0.25">
      <c r="A3233" s="39" t="s">
        <v>4547</v>
      </c>
      <c r="B3233" s="39"/>
      <c r="C3233" s="40"/>
      <c r="D3233" s="40">
        <v>5.2</v>
      </c>
      <c r="E3233" s="40">
        <v>5.85</v>
      </c>
      <c r="F3233" s="40"/>
      <c r="G3233" s="40">
        <f>PRODUCT(C3233:F3233)</f>
        <v>30.419999999999998</v>
      </c>
    </row>
    <row r="3234" spans="1:7" x14ac:dyDescent="0.25">
      <c r="A3234" s="39" t="s">
        <v>4494</v>
      </c>
      <c r="B3234" s="39"/>
      <c r="C3234" s="40"/>
      <c r="D3234" s="40"/>
      <c r="E3234" s="40"/>
      <c r="F3234" s="40"/>
      <c r="G3234" s="40">
        <f>PRODUCT(C3234:F3234)</f>
        <v>0</v>
      </c>
    </row>
    <row r="3235" spans="1:7" x14ac:dyDescent="0.25">
      <c r="A3235" s="39" t="s">
        <v>4551</v>
      </c>
      <c r="B3235" s="39"/>
      <c r="C3235" s="40"/>
      <c r="D3235" s="40">
        <v>6.3</v>
      </c>
      <c r="E3235" s="40">
        <v>16.75</v>
      </c>
      <c r="F3235" s="40"/>
      <c r="G3235" s="40">
        <f>PRODUCT(C3235:F3235)</f>
        <v>105.52499999999999</v>
      </c>
    </row>
    <row r="3237" spans="1:7" ht="45" customHeight="1" x14ac:dyDescent="0.25">
      <c r="A3237" s="36" t="s">
        <v>4702</v>
      </c>
      <c r="B3237" s="37" t="s">
        <v>4195</v>
      </c>
      <c r="C3237" s="36" t="s">
        <v>523</v>
      </c>
      <c r="D3237" s="36" t="s">
        <v>16</v>
      </c>
      <c r="E3237" s="1" t="s">
        <v>524</v>
      </c>
      <c r="F3237" s="1" t="s">
        <v>524</v>
      </c>
      <c r="G3237" s="38">
        <f>SUM(G3238:G3240)</f>
        <v>10.350000000000001</v>
      </c>
    </row>
    <row r="3238" spans="1:7" x14ac:dyDescent="0.25">
      <c r="A3238" s="39" t="s">
        <v>4405</v>
      </c>
      <c r="B3238" s="39"/>
      <c r="C3238" s="40"/>
      <c r="D3238" s="40"/>
      <c r="E3238" s="40"/>
      <c r="F3238" s="40"/>
      <c r="G3238" s="40"/>
    </row>
    <row r="3239" spans="1:7" x14ac:dyDescent="0.25">
      <c r="A3239" s="39"/>
      <c r="B3239" s="39"/>
      <c r="C3239" s="40"/>
      <c r="D3239" s="40">
        <v>3.15</v>
      </c>
      <c r="E3239" s="40">
        <v>2.2000000000000002</v>
      </c>
      <c r="F3239" s="40"/>
      <c r="G3239" s="40">
        <f>PRODUCT(C3239:F3239)</f>
        <v>6.9300000000000006</v>
      </c>
    </row>
    <row r="3240" spans="1:7" x14ac:dyDescent="0.25">
      <c r="A3240" s="39"/>
      <c r="B3240" s="39"/>
      <c r="C3240" s="40"/>
      <c r="D3240" s="40">
        <v>1.8</v>
      </c>
      <c r="E3240" s="40">
        <v>1.9</v>
      </c>
      <c r="F3240" s="40"/>
      <c r="G3240" s="40">
        <f>PRODUCT(C3240:F3240)</f>
        <v>3.42</v>
      </c>
    </row>
    <row r="3242" spans="1:7" ht="45" customHeight="1" x14ac:dyDescent="0.25">
      <c r="A3242" s="36" t="s">
        <v>4703</v>
      </c>
      <c r="B3242" s="37" t="s">
        <v>4195</v>
      </c>
      <c r="C3242" s="36" t="s">
        <v>525</v>
      </c>
      <c r="D3242" s="36" t="s">
        <v>16</v>
      </c>
      <c r="E3242" s="1" t="s">
        <v>526</v>
      </c>
      <c r="F3242" s="1" t="s">
        <v>526</v>
      </c>
      <c r="G3242" s="38">
        <f>SUM(G3243:G3246)</f>
        <v>9.48</v>
      </c>
    </row>
    <row r="3243" spans="1:7" x14ac:dyDescent="0.25">
      <c r="A3243" s="39" t="s">
        <v>4704</v>
      </c>
      <c r="B3243" s="39"/>
      <c r="C3243" s="40"/>
      <c r="D3243" s="40"/>
      <c r="E3243" s="40"/>
      <c r="F3243" s="40"/>
      <c r="G3243" s="40"/>
    </row>
    <row r="3244" spans="1:7" x14ac:dyDescent="0.25">
      <c r="A3244" s="39"/>
      <c r="B3244" s="39"/>
      <c r="C3244" s="40"/>
      <c r="D3244" s="40">
        <v>2.4</v>
      </c>
      <c r="E3244" s="40">
        <v>1.2</v>
      </c>
      <c r="F3244" s="40"/>
      <c r="G3244" s="40">
        <f>PRODUCT(C3244:F3244)</f>
        <v>2.88</v>
      </c>
    </row>
    <row r="3245" spans="1:7" x14ac:dyDescent="0.25">
      <c r="A3245" s="39"/>
      <c r="B3245" s="39"/>
      <c r="C3245" s="40"/>
      <c r="D3245" s="40">
        <v>3</v>
      </c>
      <c r="E3245" s="40">
        <v>1.2</v>
      </c>
      <c r="F3245" s="40"/>
      <c r="G3245" s="40">
        <f>PRODUCT(C3245:F3245)</f>
        <v>3.5999999999999996</v>
      </c>
    </row>
    <row r="3246" spans="1:7" x14ac:dyDescent="0.25">
      <c r="A3246" s="39"/>
      <c r="B3246" s="39"/>
      <c r="C3246" s="40"/>
      <c r="D3246" s="40">
        <v>1.2</v>
      </c>
      <c r="E3246" s="40">
        <v>2.5</v>
      </c>
      <c r="F3246" s="40"/>
      <c r="G3246" s="40">
        <f>PRODUCT(C3246:F3246)</f>
        <v>3</v>
      </c>
    </row>
    <row r="3248" spans="1:7" ht="45" customHeight="1" x14ac:dyDescent="0.25">
      <c r="A3248" s="36" t="s">
        <v>4705</v>
      </c>
      <c r="B3248" s="37" t="s">
        <v>4195</v>
      </c>
      <c r="C3248" s="36" t="s">
        <v>527</v>
      </c>
      <c r="D3248" s="36" t="s">
        <v>37</v>
      </c>
      <c r="E3248" s="1" t="s">
        <v>528</v>
      </c>
      <c r="F3248" s="1" t="s">
        <v>528</v>
      </c>
      <c r="G3248" s="38">
        <f>SUM(G3249:G3250)</f>
        <v>2</v>
      </c>
    </row>
    <row r="3249" spans="1:7" x14ac:dyDescent="0.25">
      <c r="A3249" s="41"/>
      <c r="B3249" s="41" t="s">
        <v>4201</v>
      </c>
      <c r="C3249" s="42" t="s">
        <v>4202</v>
      </c>
      <c r="D3249" s="42"/>
      <c r="E3249" s="42"/>
      <c r="F3249" s="42"/>
      <c r="G3249" s="43"/>
    </row>
    <row r="3250" spans="1:7" x14ac:dyDescent="0.25">
      <c r="A3250" s="39" t="s">
        <v>4706</v>
      </c>
      <c r="B3250" s="39"/>
      <c r="C3250" s="40">
        <v>2</v>
      </c>
      <c r="D3250" s="40"/>
      <c r="E3250" s="40"/>
      <c r="F3250" s="40"/>
      <c r="G3250" s="40">
        <f>PRODUCT(C3250:F3250)</f>
        <v>2</v>
      </c>
    </row>
    <row r="3252" spans="1:7" ht="45" customHeight="1" x14ac:dyDescent="0.25">
      <c r="A3252" s="36" t="s">
        <v>4707</v>
      </c>
      <c r="B3252" s="37" t="s">
        <v>4195</v>
      </c>
      <c r="C3252" s="36" t="s">
        <v>529</v>
      </c>
      <c r="D3252" s="36" t="s">
        <v>42</v>
      </c>
      <c r="E3252" s="1" t="s">
        <v>530</v>
      </c>
      <c r="F3252" s="1" t="s">
        <v>530</v>
      </c>
      <c r="G3252" s="38">
        <f>SUM(G3253:G3253)</f>
        <v>33.599999999999994</v>
      </c>
    </row>
    <row r="3253" spans="1:7" x14ac:dyDescent="0.25">
      <c r="A3253" s="39" t="s">
        <v>4665</v>
      </c>
      <c r="B3253" s="39"/>
      <c r="C3253" s="40">
        <v>24</v>
      </c>
      <c r="D3253" s="40">
        <v>1.4</v>
      </c>
      <c r="E3253" s="40"/>
      <c r="F3253" s="40"/>
      <c r="G3253" s="40">
        <f>PRODUCT(C3253:F3253)</f>
        <v>33.599999999999994</v>
      </c>
    </row>
    <row r="3255" spans="1:7" ht="45" customHeight="1" x14ac:dyDescent="0.25">
      <c r="A3255" s="36" t="s">
        <v>4708</v>
      </c>
      <c r="B3255" s="37" t="s">
        <v>4195</v>
      </c>
      <c r="C3255" s="36" t="s">
        <v>531</v>
      </c>
      <c r="D3255" s="36" t="s">
        <v>16</v>
      </c>
      <c r="E3255" s="1" t="s">
        <v>532</v>
      </c>
      <c r="F3255" s="1" t="s">
        <v>532</v>
      </c>
      <c r="G3255" s="38">
        <f>SUM(G3256:G3257)</f>
        <v>7.54</v>
      </c>
    </row>
    <row r="3256" spans="1:7" x14ac:dyDescent="0.25">
      <c r="A3256" s="41" t="s">
        <v>4378</v>
      </c>
      <c r="B3256" s="41" t="s">
        <v>4201</v>
      </c>
      <c r="C3256" s="42" t="s">
        <v>4202</v>
      </c>
      <c r="D3256" s="42" t="s">
        <v>4203</v>
      </c>
      <c r="E3256" s="42" t="s">
        <v>4211</v>
      </c>
      <c r="F3256" s="42" t="s">
        <v>4225</v>
      </c>
      <c r="G3256" s="43"/>
    </row>
    <row r="3257" spans="1:7" x14ac:dyDescent="0.25">
      <c r="A3257" s="39" t="s">
        <v>4709</v>
      </c>
      <c r="B3257" s="39"/>
      <c r="C3257" s="40">
        <v>1</v>
      </c>
      <c r="D3257" s="40">
        <v>5.2</v>
      </c>
      <c r="E3257" s="40">
        <v>1.45</v>
      </c>
      <c r="F3257" s="40"/>
      <c r="G3257" s="40">
        <f>PRODUCT(C3257:F3257)</f>
        <v>7.54</v>
      </c>
    </row>
    <row r="3259" spans="1:7" ht="45" customHeight="1" x14ac:dyDescent="0.25">
      <c r="A3259" s="36" t="s">
        <v>4710</v>
      </c>
      <c r="B3259" s="37" t="s">
        <v>4195</v>
      </c>
      <c r="C3259" s="36" t="s">
        <v>533</v>
      </c>
      <c r="D3259" s="36" t="s">
        <v>42</v>
      </c>
      <c r="E3259" s="1" t="s">
        <v>534</v>
      </c>
      <c r="F3259" s="1" t="s">
        <v>534</v>
      </c>
      <c r="G3259" s="38">
        <f>SUM(G3260:G3262)</f>
        <v>6.65</v>
      </c>
    </row>
    <row r="3260" spans="1:7" x14ac:dyDescent="0.25">
      <c r="A3260" s="41" t="s">
        <v>4378</v>
      </c>
      <c r="B3260" s="41" t="s">
        <v>4201</v>
      </c>
      <c r="C3260" s="42" t="s">
        <v>4202</v>
      </c>
      <c r="D3260" s="42" t="s">
        <v>4203</v>
      </c>
      <c r="E3260" s="42" t="s">
        <v>4211</v>
      </c>
      <c r="F3260" s="42" t="s">
        <v>4225</v>
      </c>
      <c r="G3260" s="43"/>
    </row>
    <row r="3261" spans="1:7" x14ac:dyDescent="0.25">
      <c r="A3261" s="39" t="s">
        <v>4709</v>
      </c>
      <c r="B3261" s="39"/>
      <c r="C3261" s="40">
        <v>1</v>
      </c>
      <c r="D3261" s="40">
        <v>5.2</v>
      </c>
      <c r="E3261" s="40"/>
      <c r="F3261" s="40"/>
      <c r="G3261" s="40">
        <f>PRODUCT(C3261:F3261)</f>
        <v>5.2</v>
      </c>
    </row>
    <row r="3262" spans="1:7" x14ac:dyDescent="0.25">
      <c r="A3262" s="39"/>
      <c r="B3262" s="39"/>
      <c r="C3262" s="40">
        <v>1</v>
      </c>
      <c r="D3262" s="40">
        <v>1.45</v>
      </c>
      <c r="E3262" s="40"/>
      <c r="F3262" s="40"/>
      <c r="G3262" s="40">
        <f>PRODUCT(C3262:F3262)</f>
        <v>1.45</v>
      </c>
    </row>
    <row r="3264" spans="1:7" ht="45" customHeight="1" x14ac:dyDescent="0.25">
      <c r="A3264" s="36" t="s">
        <v>4711</v>
      </c>
      <c r="B3264" s="37" t="s">
        <v>4195</v>
      </c>
      <c r="C3264" s="36" t="s">
        <v>535</v>
      </c>
      <c r="D3264" s="36" t="s">
        <v>42</v>
      </c>
      <c r="E3264" s="1" t="s">
        <v>536</v>
      </c>
      <c r="F3264" s="1" t="s">
        <v>536</v>
      </c>
      <c r="G3264" s="38">
        <f>SUM(G3265:G3266)</f>
        <v>2</v>
      </c>
    </row>
    <row r="3265" spans="1:7" x14ac:dyDescent="0.25">
      <c r="A3265" s="41"/>
      <c r="B3265" s="41" t="s">
        <v>4201</v>
      </c>
      <c r="C3265" s="42" t="s">
        <v>4202</v>
      </c>
      <c r="D3265" s="42" t="s">
        <v>4203</v>
      </c>
      <c r="E3265" s="42"/>
      <c r="F3265" s="42"/>
      <c r="G3265" s="43"/>
    </row>
    <row r="3266" spans="1:7" x14ac:dyDescent="0.25">
      <c r="A3266" s="39" t="s">
        <v>4658</v>
      </c>
      <c r="B3266" s="39"/>
      <c r="C3266" s="40">
        <v>2</v>
      </c>
      <c r="D3266" s="40">
        <v>1</v>
      </c>
      <c r="E3266" s="40"/>
      <c r="F3266" s="40"/>
      <c r="G3266" s="40">
        <f>PRODUCT(C3266:F3266)</f>
        <v>2</v>
      </c>
    </row>
    <row r="3268" spans="1:7" ht="45" customHeight="1" x14ac:dyDescent="0.25">
      <c r="A3268" s="36" t="s">
        <v>4712</v>
      </c>
      <c r="B3268" s="37" t="s">
        <v>4195</v>
      </c>
      <c r="C3268" s="36" t="s">
        <v>537</v>
      </c>
      <c r="D3268" s="36" t="s">
        <v>42</v>
      </c>
      <c r="E3268" s="1" t="s">
        <v>538</v>
      </c>
      <c r="F3268" s="1" t="s">
        <v>538</v>
      </c>
      <c r="G3268" s="38">
        <f>SUM(G3269:G3271)</f>
        <v>5.5</v>
      </c>
    </row>
    <row r="3269" spans="1:7" x14ac:dyDescent="0.25">
      <c r="A3269" s="39" t="s">
        <v>4405</v>
      </c>
      <c r="B3269" s="39"/>
      <c r="C3269" s="40"/>
      <c r="D3269" s="40">
        <v>1.2</v>
      </c>
      <c r="E3269" s="40"/>
      <c r="F3269" s="40"/>
      <c r="G3269" s="40">
        <f>PRODUCT(C3269:F3269)</f>
        <v>1.2</v>
      </c>
    </row>
    <row r="3270" spans="1:7" x14ac:dyDescent="0.25">
      <c r="A3270" s="39"/>
      <c r="B3270" s="39"/>
      <c r="C3270" s="40"/>
      <c r="D3270" s="40">
        <v>1.8</v>
      </c>
      <c r="E3270" s="40"/>
      <c r="F3270" s="40"/>
      <c r="G3270" s="40">
        <f>PRODUCT(C3270:F3270)</f>
        <v>1.8</v>
      </c>
    </row>
    <row r="3271" spans="1:7" x14ac:dyDescent="0.25">
      <c r="A3271" s="39"/>
      <c r="B3271" s="39"/>
      <c r="C3271" s="40"/>
      <c r="D3271" s="40">
        <v>2.5</v>
      </c>
      <c r="E3271" s="40"/>
      <c r="F3271" s="40"/>
      <c r="G3271" s="40">
        <f>PRODUCT(C3271:F3271)</f>
        <v>2.5</v>
      </c>
    </row>
    <row r="3273" spans="1:7" ht="45" customHeight="1" x14ac:dyDescent="0.25">
      <c r="A3273" s="36" t="s">
        <v>4713</v>
      </c>
      <c r="B3273" s="37" t="s">
        <v>4195</v>
      </c>
      <c r="C3273" s="36" t="s">
        <v>539</v>
      </c>
      <c r="D3273" s="36" t="s">
        <v>42</v>
      </c>
      <c r="E3273" s="1" t="s">
        <v>540</v>
      </c>
      <c r="F3273" s="1" t="s">
        <v>540</v>
      </c>
      <c r="G3273" s="38">
        <f>SUM(G3274:G3276)</f>
        <v>5.5</v>
      </c>
    </row>
    <row r="3274" spans="1:7" x14ac:dyDescent="0.25">
      <c r="A3274" s="39" t="s">
        <v>4405</v>
      </c>
      <c r="B3274" s="39"/>
      <c r="C3274" s="40"/>
      <c r="D3274" s="40">
        <v>1.2</v>
      </c>
      <c r="E3274" s="40"/>
      <c r="F3274" s="40"/>
      <c r="G3274" s="40">
        <f>PRODUCT(C3274:F3274)</f>
        <v>1.2</v>
      </c>
    </row>
    <row r="3275" spans="1:7" x14ac:dyDescent="0.25">
      <c r="A3275" s="39"/>
      <c r="B3275" s="39"/>
      <c r="C3275" s="40"/>
      <c r="D3275" s="40">
        <v>1.8</v>
      </c>
      <c r="E3275" s="40"/>
      <c r="F3275" s="40"/>
      <c r="G3275" s="40">
        <f>PRODUCT(C3275:F3275)</f>
        <v>1.8</v>
      </c>
    </row>
    <row r="3276" spans="1:7" x14ac:dyDescent="0.25">
      <c r="A3276" s="39"/>
      <c r="B3276" s="39"/>
      <c r="C3276" s="40"/>
      <c r="D3276" s="40">
        <v>2.5</v>
      </c>
      <c r="E3276" s="40"/>
      <c r="F3276" s="40"/>
      <c r="G3276" s="40">
        <f>PRODUCT(C3276:F3276)</f>
        <v>2.5</v>
      </c>
    </row>
    <row r="3278" spans="1:7" ht="45" customHeight="1" x14ac:dyDescent="0.25">
      <c r="A3278" s="36" t="s">
        <v>4714</v>
      </c>
      <c r="B3278" s="37" t="s">
        <v>4195</v>
      </c>
      <c r="C3278" s="36" t="s">
        <v>541</v>
      </c>
      <c r="D3278" s="36" t="s">
        <v>16</v>
      </c>
      <c r="E3278" s="1" t="s">
        <v>542</v>
      </c>
      <c r="F3278" s="1" t="s">
        <v>542</v>
      </c>
      <c r="G3278" s="38">
        <f>SUM(G3279:G3280)</f>
        <v>15.36</v>
      </c>
    </row>
    <row r="3279" spans="1:7" x14ac:dyDescent="0.25">
      <c r="A3279" s="41"/>
      <c r="B3279" s="41" t="s">
        <v>4201</v>
      </c>
      <c r="C3279" s="42" t="s">
        <v>4202</v>
      </c>
      <c r="D3279" s="42" t="s">
        <v>4203</v>
      </c>
      <c r="E3279" s="42" t="s">
        <v>4211</v>
      </c>
      <c r="F3279" s="42"/>
      <c r="G3279" s="43"/>
    </row>
    <row r="3280" spans="1:7" x14ac:dyDescent="0.25">
      <c r="A3280" s="39" t="s">
        <v>4715</v>
      </c>
      <c r="B3280" s="39"/>
      <c r="C3280" s="40">
        <v>1</v>
      </c>
      <c r="D3280" s="40">
        <v>2.4</v>
      </c>
      <c r="E3280" s="40">
        <v>6.4</v>
      </c>
      <c r="F3280" s="40"/>
      <c r="G3280" s="40">
        <f>PRODUCT(C3280:F3280)</f>
        <v>15.36</v>
      </c>
    </row>
    <row r="3282" spans="1:7" ht="45" customHeight="1" x14ac:dyDescent="0.25">
      <c r="A3282" s="36" t="s">
        <v>4716</v>
      </c>
      <c r="B3282" s="37" t="s">
        <v>4195</v>
      </c>
      <c r="C3282" s="36" t="s">
        <v>543</v>
      </c>
      <c r="D3282" s="36" t="s">
        <v>16</v>
      </c>
      <c r="E3282" s="1" t="s">
        <v>544</v>
      </c>
      <c r="F3282" s="1" t="s">
        <v>544</v>
      </c>
      <c r="G3282" s="38">
        <f>SUM(G3283:G3284)</f>
        <v>15.36</v>
      </c>
    </row>
    <row r="3283" spans="1:7" x14ac:dyDescent="0.25">
      <c r="A3283" s="41"/>
      <c r="B3283" s="41" t="s">
        <v>4201</v>
      </c>
      <c r="C3283" s="42" t="s">
        <v>4202</v>
      </c>
      <c r="D3283" s="42" t="s">
        <v>4203</v>
      </c>
      <c r="E3283" s="42" t="s">
        <v>4211</v>
      </c>
      <c r="F3283" s="42"/>
      <c r="G3283" s="43"/>
    </row>
    <row r="3284" spans="1:7" x14ac:dyDescent="0.25">
      <c r="A3284" s="39" t="s">
        <v>4715</v>
      </c>
      <c r="B3284" s="39"/>
      <c r="C3284" s="40">
        <v>1</v>
      </c>
      <c r="D3284" s="40">
        <v>2.4</v>
      </c>
      <c r="E3284" s="40">
        <v>6.4</v>
      </c>
      <c r="F3284" s="40"/>
      <c r="G3284" s="40">
        <f>PRODUCT(C3284:F3284)</f>
        <v>15.36</v>
      </c>
    </row>
    <row r="3286" spans="1:7" x14ac:dyDescent="0.25">
      <c r="B3286" t="s">
        <v>4193</v>
      </c>
      <c r="C3286" s="34" t="s">
        <v>7</v>
      </c>
      <c r="D3286" s="35" t="s">
        <v>8</v>
      </c>
      <c r="E3286" s="34" t="s">
        <v>9</v>
      </c>
    </row>
    <row r="3287" spans="1:7" x14ac:dyDescent="0.25">
      <c r="B3287" t="s">
        <v>4193</v>
      </c>
      <c r="C3287" s="34" t="s">
        <v>10</v>
      </c>
      <c r="D3287" s="35" t="s">
        <v>66</v>
      </c>
      <c r="E3287" s="34" t="s">
        <v>545</v>
      </c>
    </row>
    <row r="3288" spans="1:7" x14ac:dyDescent="0.25">
      <c r="B3288" t="s">
        <v>4193</v>
      </c>
      <c r="C3288" s="34" t="s">
        <v>12</v>
      </c>
      <c r="D3288" s="35" t="s">
        <v>546</v>
      </c>
      <c r="E3288" s="34" t="s">
        <v>547</v>
      </c>
    </row>
    <row r="3290" spans="1:7" ht="45" customHeight="1" x14ac:dyDescent="0.25">
      <c r="A3290" s="36" t="s">
        <v>4717</v>
      </c>
      <c r="B3290" s="37" t="s">
        <v>4195</v>
      </c>
      <c r="C3290" s="36" t="s">
        <v>549</v>
      </c>
      <c r="D3290" s="36" t="s">
        <v>550</v>
      </c>
      <c r="E3290" s="1" t="s">
        <v>551</v>
      </c>
      <c r="F3290" s="1" t="s">
        <v>551</v>
      </c>
      <c r="G3290" s="38">
        <f>SUM(G3291:G3291)</f>
        <v>1</v>
      </c>
    </row>
    <row r="3291" spans="1:7" x14ac:dyDescent="0.25">
      <c r="A3291" s="39"/>
      <c r="B3291" s="39"/>
      <c r="C3291" s="40">
        <v>1</v>
      </c>
      <c r="D3291" s="40"/>
      <c r="E3291" s="40"/>
      <c r="F3291" s="40"/>
      <c r="G3291" s="40">
        <f>PRODUCT(C3291:F3291)</f>
        <v>1</v>
      </c>
    </row>
    <row r="3293" spans="1:7" ht="45" customHeight="1" x14ac:dyDescent="0.25">
      <c r="A3293" s="36" t="s">
        <v>4718</v>
      </c>
      <c r="B3293" s="37" t="s">
        <v>4195</v>
      </c>
      <c r="C3293" s="36" t="s">
        <v>552</v>
      </c>
      <c r="D3293" s="36" t="s">
        <v>37</v>
      </c>
      <c r="E3293" s="1" t="s">
        <v>553</v>
      </c>
      <c r="F3293" s="1" t="s">
        <v>553</v>
      </c>
      <c r="G3293" s="38">
        <f>SUM(G3294:G3295)</f>
        <v>2</v>
      </c>
    </row>
    <row r="3294" spans="1:7" x14ac:dyDescent="0.25">
      <c r="A3294" s="39" t="s">
        <v>4719</v>
      </c>
      <c r="B3294" s="39"/>
      <c r="C3294" s="40">
        <v>1</v>
      </c>
      <c r="D3294" s="40"/>
      <c r="E3294" s="40"/>
      <c r="F3294" s="40"/>
      <c r="G3294" s="40">
        <f>PRODUCT(C3294:F3294)</f>
        <v>1</v>
      </c>
    </row>
    <row r="3295" spans="1:7" x14ac:dyDescent="0.25">
      <c r="A3295" s="39" t="s">
        <v>4720</v>
      </c>
      <c r="B3295" s="39"/>
      <c r="C3295" s="40">
        <v>1</v>
      </c>
      <c r="D3295" s="40"/>
      <c r="E3295" s="40"/>
      <c r="F3295" s="40"/>
      <c r="G3295" s="40">
        <f>PRODUCT(C3295:F3295)</f>
        <v>1</v>
      </c>
    </row>
    <row r="3297" spans="1:7" ht="45" customHeight="1" x14ac:dyDescent="0.25">
      <c r="A3297" s="36" t="s">
        <v>4721</v>
      </c>
      <c r="B3297" s="37" t="s">
        <v>4195</v>
      </c>
      <c r="C3297" s="36" t="s">
        <v>554</v>
      </c>
      <c r="D3297" s="36" t="s">
        <v>37</v>
      </c>
      <c r="E3297" s="1" t="s">
        <v>555</v>
      </c>
      <c r="F3297" s="1" t="s">
        <v>555</v>
      </c>
      <c r="G3297" s="38">
        <f>SUM(G3298:G3298)</f>
        <v>1</v>
      </c>
    </row>
    <row r="3298" spans="1:7" x14ac:dyDescent="0.25">
      <c r="A3298" s="39"/>
      <c r="B3298" s="39"/>
      <c r="C3298" s="40">
        <v>1</v>
      </c>
      <c r="D3298" s="40"/>
      <c r="E3298" s="40"/>
      <c r="F3298" s="40"/>
      <c r="G3298" s="40">
        <f>PRODUCT(C3298:F3298)</f>
        <v>1</v>
      </c>
    </row>
    <row r="3300" spans="1:7" ht="45" customHeight="1" x14ac:dyDescent="0.25">
      <c r="A3300" s="36" t="s">
        <v>4722</v>
      </c>
      <c r="B3300" s="37" t="s">
        <v>4195</v>
      </c>
      <c r="C3300" s="36" t="s">
        <v>556</v>
      </c>
      <c r="D3300" s="36" t="s">
        <v>37</v>
      </c>
      <c r="E3300" s="1" t="s">
        <v>557</v>
      </c>
      <c r="F3300" s="1" t="s">
        <v>557</v>
      </c>
      <c r="G3300" s="38">
        <f>SUM(G3301:G3301)</f>
        <v>1</v>
      </c>
    </row>
    <row r="3301" spans="1:7" x14ac:dyDescent="0.25">
      <c r="A3301" s="39"/>
      <c r="B3301" s="39"/>
      <c r="C3301" s="40">
        <v>1</v>
      </c>
      <c r="D3301" s="40"/>
      <c r="E3301" s="40"/>
      <c r="F3301" s="40"/>
      <c r="G3301" s="40">
        <f>PRODUCT(C3301:F3301)</f>
        <v>1</v>
      </c>
    </row>
    <row r="3303" spans="1:7" x14ac:dyDescent="0.25">
      <c r="B3303" t="s">
        <v>4193</v>
      </c>
      <c r="C3303" s="34" t="s">
        <v>7</v>
      </c>
      <c r="D3303" s="35" t="s">
        <v>8</v>
      </c>
      <c r="E3303" s="34" t="s">
        <v>9</v>
      </c>
    </row>
    <row r="3304" spans="1:7" x14ac:dyDescent="0.25">
      <c r="B3304" t="s">
        <v>4193</v>
      </c>
      <c r="C3304" s="34" t="s">
        <v>10</v>
      </c>
      <c r="D3304" s="35" t="s">
        <v>66</v>
      </c>
      <c r="E3304" s="34" t="s">
        <v>545</v>
      </c>
    </row>
    <row r="3305" spans="1:7" x14ac:dyDescent="0.25">
      <c r="B3305" t="s">
        <v>4193</v>
      </c>
      <c r="C3305" s="34" t="s">
        <v>12</v>
      </c>
      <c r="D3305" s="35" t="s">
        <v>33</v>
      </c>
      <c r="E3305" s="34" t="s">
        <v>558</v>
      </c>
    </row>
    <row r="3306" spans="1:7" x14ac:dyDescent="0.25">
      <c r="B3306" t="s">
        <v>4193</v>
      </c>
      <c r="C3306" s="34" t="s">
        <v>275</v>
      </c>
      <c r="D3306" s="35" t="s">
        <v>546</v>
      </c>
      <c r="E3306" s="34" t="s">
        <v>559</v>
      </c>
    </row>
    <row r="3308" spans="1:7" ht="45" customHeight="1" x14ac:dyDescent="0.25">
      <c r="A3308" s="36" t="s">
        <v>4723</v>
      </c>
      <c r="B3308" s="37" t="s">
        <v>4195</v>
      </c>
      <c r="C3308" s="36" t="s">
        <v>561</v>
      </c>
      <c r="D3308" s="36" t="s">
        <v>42</v>
      </c>
      <c r="E3308" s="1" t="s">
        <v>4724</v>
      </c>
      <c r="F3308" s="1" t="s">
        <v>4724</v>
      </c>
      <c r="G3308" s="38">
        <f>SUM(G3309:G3311)</f>
        <v>30</v>
      </c>
    </row>
    <row r="3309" spans="1:7" x14ac:dyDescent="0.25">
      <c r="A3309" s="41"/>
      <c r="B3309" s="41" t="s">
        <v>4201</v>
      </c>
      <c r="C3309" s="42" t="s">
        <v>4202</v>
      </c>
      <c r="D3309" s="42" t="s">
        <v>4203</v>
      </c>
      <c r="E3309" s="42"/>
      <c r="F3309" s="42"/>
      <c r="G3309" s="43"/>
    </row>
    <row r="3310" spans="1:7" x14ac:dyDescent="0.25">
      <c r="A3310" s="44" t="s">
        <v>4725</v>
      </c>
      <c r="B3310" s="44" t="s">
        <v>3974</v>
      </c>
      <c r="C3310" s="45"/>
      <c r="D3310" s="45"/>
      <c r="E3310" s="45"/>
      <c r="F3310" s="45"/>
      <c r="G3310" s="46"/>
    </row>
    <row r="3311" spans="1:7" x14ac:dyDescent="0.25">
      <c r="A3311" s="39" t="s">
        <v>4726</v>
      </c>
      <c r="B3311" s="39"/>
      <c r="C3311" s="40">
        <v>1</v>
      </c>
      <c r="D3311" s="40">
        <v>30</v>
      </c>
      <c r="E3311" s="40"/>
      <c r="F3311" s="40"/>
      <c r="G3311" s="40">
        <f>PRODUCT(C3311:F3311)</f>
        <v>30</v>
      </c>
    </row>
    <row r="3313" spans="1:7" ht="45" customHeight="1" x14ac:dyDescent="0.25">
      <c r="A3313" s="36" t="s">
        <v>4727</v>
      </c>
      <c r="B3313" s="37" t="s">
        <v>4195</v>
      </c>
      <c r="C3313" s="36" t="s">
        <v>563</v>
      </c>
      <c r="D3313" s="36" t="s">
        <v>42</v>
      </c>
      <c r="E3313" s="1" t="s">
        <v>4728</v>
      </c>
      <c r="F3313" s="1" t="s">
        <v>4728</v>
      </c>
      <c r="G3313" s="38">
        <f>SUM(G3314:G3316)</f>
        <v>30</v>
      </c>
    </row>
    <row r="3314" spans="1:7" x14ac:dyDescent="0.25">
      <c r="A3314" s="41"/>
      <c r="B3314" s="41" t="s">
        <v>4201</v>
      </c>
      <c r="C3314" s="42" t="s">
        <v>4202</v>
      </c>
      <c r="D3314" s="42" t="s">
        <v>4203</v>
      </c>
      <c r="E3314" s="42"/>
      <c r="F3314" s="42"/>
      <c r="G3314" s="43"/>
    </row>
    <row r="3315" spans="1:7" x14ac:dyDescent="0.25">
      <c r="A3315" s="44" t="s">
        <v>4729</v>
      </c>
      <c r="B3315" s="44" t="s">
        <v>3974</v>
      </c>
      <c r="C3315" s="45"/>
      <c r="D3315" s="45"/>
      <c r="E3315" s="45"/>
      <c r="F3315" s="45"/>
      <c r="G3315" s="46"/>
    </row>
    <row r="3316" spans="1:7" x14ac:dyDescent="0.25">
      <c r="A3316" s="39" t="s">
        <v>4726</v>
      </c>
      <c r="B3316" s="39"/>
      <c r="C3316" s="40">
        <v>1</v>
      </c>
      <c r="D3316" s="40">
        <v>30</v>
      </c>
      <c r="E3316" s="40"/>
      <c r="F3316" s="40"/>
      <c r="G3316" s="40">
        <f>PRODUCT(C3316:F3316)</f>
        <v>30</v>
      </c>
    </row>
    <row r="3318" spans="1:7" ht="45" customHeight="1" x14ac:dyDescent="0.25">
      <c r="A3318" s="36" t="s">
        <v>4730</v>
      </c>
      <c r="B3318" s="37" t="s">
        <v>4195</v>
      </c>
      <c r="C3318" s="36" t="s">
        <v>565</v>
      </c>
      <c r="D3318" s="36" t="s">
        <v>42</v>
      </c>
      <c r="E3318" s="1" t="s">
        <v>4731</v>
      </c>
      <c r="F3318" s="1" t="s">
        <v>4731</v>
      </c>
      <c r="G3318" s="38">
        <f>SUM(G3319:G3321)</f>
        <v>30</v>
      </c>
    </row>
    <row r="3319" spans="1:7" x14ac:dyDescent="0.25">
      <c r="A3319" s="41"/>
      <c r="B3319" s="41" t="s">
        <v>4201</v>
      </c>
      <c r="C3319" s="42" t="s">
        <v>4202</v>
      </c>
      <c r="D3319" s="42" t="s">
        <v>4203</v>
      </c>
      <c r="E3319" s="42"/>
      <c r="F3319" s="42"/>
      <c r="G3319" s="43"/>
    </row>
    <row r="3320" spans="1:7" x14ac:dyDescent="0.25">
      <c r="A3320" s="44" t="s">
        <v>4732</v>
      </c>
      <c r="B3320" s="44" t="s">
        <v>3974</v>
      </c>
      <c r="C3320" s="45"/>
      <c r="D3320" s="45"/>
      <c r="E3320" s="45"/>
      <c r="F3320" s="45"/>
      <c r="G3320" s="46"/>
    </row>
    <row r="3321" spans="1:7" x14ac:dyDescent="0.25">
      <c r="A3321" s="39" t="s">
        <v>4726</v>
      </c>
      <c r="B3321" s="39"/>
      <c r="C3321" s="40">
        <v>1</v>
      </c>
      <c r="D3321" s="40">
        <v>30</v>
      </c>
      <c r="E3321" s="40"/>
      <c r="F3321" s="40"/>
      <c r="G3321" s="40">
        <f>PRODUCT(C3321:F3321)</f>
        <v>30</v>
      </c>
    </row>
    <row r="3323" spans="1:7" ht="45" customHeight="1" x14ac:dyDescent="0.25">
      <c r="A3323" s="36" t="s">
        <v>4733</v>
      </c>
      <c r="B3323" s="37" t="s">
        <v>4195</v>
      </c>
      <c r="C3323" s="36" t="s">
        <v>567</v>
      </c>
      <c r="D3323" s="36" t="s">
        <v>42</v>
      </c>
      <c r="E3323" s="1" t="s">
        <v>4734</v>
      </c>
      <c r="F3323" s="1" t="s">
        <v>4734</v>
      </c>
      <c r="G3323" s="38">
        <f>SUM(G3324:G3326)</f>
        <v>30</v>
      </c>
    </row>
    <row r="3324" spans="1:7" x14ac:dyDescent="0.25">
      <c r="A3324" s="41"/>
      <c r="B3324" s="41" t="s">
        <v>4201</v>
      </c>
      <c r="C3324" s="42" t="s">
        <v>4202</v>
      </c>
      <c r="D3324" s="42" t="s">
        <v>4203</v>
      </c>
      <c r="E3324" s="42"/>
      <c r="F3324" s="42"/>
      <c r="G3324" s="43"/>
    </row>
    <row r="3325" spans="1:7" x14ac:dyDescent="0.25">
      <c r="A3325" s="44" t="s">
        <v>4725</v>
      </c>
      <c r="B3325" s="44" t="s">
        <v>3974</v>
      </c>
      <c r="C3325" s="45"/>
      <c r="D3325" s="45"/>
      <c r="E3325" s="45"/>
      <c r="F3325" s="45"/>
      <c r="G3325" s="46"/>
    </row>
    <row r="3326" spans="1:7" x14ac:dyDescent="0.25">
      <c r="A3326" s="39" t="s">
        <v>4726</v>
      </c>
      <c r="B3326" s="39"/>
      <c r="C3326" s="40">
        <v>1</v>
      </c>
      <c r="D3326" s="40">
        <v>30</v>
      </c>
      <c r="E3326" s="40"/>
      <c r="F3326" s="40"/>
      <c r="G3326" s="40">
        <f>PRODUCT(C3326:F3326)</f>
        <v>30</v>
      </c>
    </row>
    <row r="3328" spans="1:7" ht="45" customHeight="1" x14ac:dyDescent="0.25">
      <c r="A3328" s="36" t="s">
        <v>4735</v>
      </c>
      <c r="B3328" s="37" t="s">
        <v>4195</v>
      </c>
      <c r="C3328" s="36" t="s">
        <v>569</v>
      </c>
      <c r="D3328" s="36" t="s">
        <v>42</v>
      </c>
      <c r="E3328" s="1" t="s">
        <v>4736</v>
      </c>
      <c r="F3328" s="1" t="s">
        <v>4736</v>
      </c>
      <c r="G3328" s="38">
        <f>SUM(G3329:G3331)</f>
        <v>30</v>
      </c>
    </row>
    <row r="3329" spans="1:7" x14ac:dyDescent="0.25">
      <c r="A3329" s="41"/>
      <c r="B3329" s="41" t="s">
        <v>4201</v>
      </c>
      <c r="C3329" s="42" t="s">
        <v>4202</v>
      </c>
      <c r="D3329" s="42" t="s">
        <v>4203</v>
      </c>
      <c r="E3329" s="42"/>
      <c r="F3329" s="42"/>
      <c r="G3329" s="43"/>
    </row>
    <row r="3330" spans="1:7" x14ac:dyDescent="0.25">
      <c r="A3330" s="44" t="s">
        <v>4729</v>
      </c>
      <c r="B3330" s="44" t="s">
        <v>3974</v>
      </c>
      <c r="C3330" s="45"/>
      <c r="D3330" s="45"/>
      <c r="E3330" s="45"/>
      <c r="F3330" s="45"/>
      <c r="G3330" s="46"/>
    </row>
    <row r="3331" spans="1:7" x14ac:dyDescent="0.25">
      <c r="A3331" s="39" t="s">
        <v>4726</v>
      </c>
      <c r="B3331" s="39"/>
      <c r="C3331" s="40">
        <v>1</v>
      </c>
      <c r="D3331" s="40">
        <v>30</v>
      </c>
      <c r="E3331" s="40"/>
      <c r="F3331" s="40"/>
      <c r="G3331" s="40">
        <f>PRODUCT(C3331:F3331)</f>
        <v>30</v>
      </c>
    </row>
    <row r="3333" spans="1:7" ht="45" customHeight="1" x14ac:dyDescent="0.25">
      <c r="A3333" s="36" t="s">
        <v>4737</v>
      </c>
      <c r="B3333" s="37" t="s">
        <v>4195</v>
      </c>
      <c r="C3333" s="36" t="s">
        <v>571</v>
      </c>
      <c r="D3333" s="36" t="s">
        <v>42</v>
      </c>
      <c r="E3333" s="1" t="s">
        <v>4738</v>
      </c>
      <c r="F3333" s="1" t="s">
        <v>4738</v>
      </c>
      <c r="G3333" s="38">
        <f>SUM(G3334:G3336)</f>
        <v>30</v>
      </c>
    </row>
    <row r="3334" spans="1:7" x14ac:dyDescent="0.25">
      <c r="A3334" s="41"/>
      <c r="B3334" s="41" t="s">
        <v>4201</v>
      </c>
      <c r="C3334" s="42" t="s">
        <v>4202</v>
      </c>
      <c r="D3334" s="42" t="s">
        <v>4203</v>
      </c>
      <c r="E3334" s="42"/>
      <c r="F3334" s="42"/>
      <c r="G3334" s="43"/>
    </row>
    <row r="3335" spans="1:7" x14ac:dyDescent="0.25">
      <c r="A3335" s="44" t="s">
        <v>4732</v>
      </c>
      <c r="B3335" s="44" t="s">
        <v>3974</v>
      </c>
      <c r="C3335" s="45"/>
      <c r="D3335" s="45"/>
      <c r="E3335" s="45"/>
      <c r="F3335" s="45"/>
      <c r="G3335" s="46"/>
    </row>
    <row r="3336" spans="1:7" x14ac:dyDescent="0.25">
      <c r="A3336" s="39" t="s">
        <v>4726</v>
      </c>
      <c r="B3336" s="39"/>
      <c r="C3336" s="40">
        <v>1</v>
      </c>
      <c r="D3336" s="40">
        <v>30</v>
      </c>
      <c r="E3336" s="40"/>
      <c r="F3336" s="40"/>
      <c r="G3336" s="40">
        <f>PRODUCT(C3336:F3336)</f>
        <v>30</v>
      </c>
    </row>
    <row r="3338" spans="1:7" ht="45" customHeight="1" x14ac:dyDescent="0.25">
      <c r="A3338" s="36" t="s">
        <v>4739</v>
      </c>
      <c r="B3338" s="37" t="s">
        <v>4195</v>
      </c>
      <c r="C3338" s="36" t="s">
        <v>573</v>
      </c>
      <c r="D3338" s="36" t="s">
        <v>37</v>
      </c>
      <c r="E3338" s="1" t="s">
        <v>574</v>
      </c>
      <c r="F3338" s="1" t="s">
        <v>574</v>
      </c>
      <c r="G3338" s="38">
        <f>SUM(G3339:G3341)</f>
        <v>1</v>
      </c>
    </row>
    <row r="3339" spans="1:7" x14ac:dyDescent="0.25">
      <c r="A3339" s="41"/>
      <c r="B3339" s="41" t="s">
        <v>4201</v>
      </c>
      <c r="C3339" s="42" t="s">
        <v>4202</v>
      </c>
      <c r="D3339" s="42"/>
      <c r="E3339" s="42"/>
      <c r="F3339" s="42"/>
      <c r="G3339" s="43"/>
    </row>
    <row r="3340" spans="1:7" x14ac:dyDescent="0.25">
      <c r="A3340" s="44" t="s">
        <v>4725</v>
      </c>
      <c r="B3340" s="44" t="s">
        <v>3974</v>
      </c>
      <c r="C3340" s="45"/>
      <c r="D3340" s="45"/>
      <c r="E3340" s="45"/>
      <c r="F3340" s="45"/>
      <c r="G3340" s="46"/>
    </row>
    <row r="3341" spans="1:7" x14ac:dyDescent="0.25">
      <c r="A3341" s="39"/>
      <c r="B3341" s="39"/>
      <c r="C3341" s="40">
        <v>1</v>
      </c>
      <c r="D3341" s="40"/>
      <c r="E3341" s="40"/>
      <c r="F3341" s="40"/>
      <c r="G3341" s="40">
        <f>PRODUCT(C3341:F3341)</f>
        <v>1</v>
      </c>
    </row>
    <row r="3343" spans="1:7" ht="45" customHeight="1" x14ac:dyDescent="0.25">
      <c r="A3343" s="36" t="s">
        <v>4740</v>
      </c>
      <c r="B3343" s="37" t="s">
        <v>4195</v>
      </c>
      <c r="C3343" s="36" t="s">
        <v>575</v>
      </c>
      <c r="D3343" s="36" t="s">
        <v>37</v>
      </c>
      <c r="E3343" s="1" t="s">
        <v>576</v>
      </c>
      <c r="F3343" s="1" t="s">
        <v>576</v>
      </c>
      <c r="G3343" s="38">
        <f>SUM(G3344:G3346)</f>
        <v>1</v>
      </c>
    </row>
    <row r="3344" spans="1:7" x14ac:dyDescent="0.25">
      <c r="A3344" s="41"/>
      <c r="B3344" s="41" t="s">
        <v>4201</v>
      </c>
      <c r="C3344" s="42" t="s">
        <v>4202</v>
      </c>
      <c r="D3344" s="42"/>
      <c r="E3344" s="42"/>
      <c r="F3344" s="42"/>
      <c r="G3344" s="43"/>
    </row>
    <row r="3345" spans="1:7" x14ac:dyDescent="0.25">
      <c r="A3345" s="44" t="s">
        <v>4729</v>
      </c>
      <c r="B3345" s="44" t="s">
        <v>3974</v>
      </c>
      <c r="C3345" s="45"/>
      <c r="D3345" s="45"/>
      <c r="E3345" s="45"/>
      <c r="F3345" s="45"/>
      <c r="G3345" s="46"/>
    </row>
    <row r="3346" spans="1:7" x14ac:dyDescent="0.25">
      <c r="A3346" s="39"/>
      <c r="B3346" s="39"/>
      <c r="C3346" s="40">
        <v>1</v>
      </c>
      <c r="D3346" s="40"/>
      <c r="E3346" s="40"/>
      <c r="F3346" s="40"/>
      <c r="G3346" s="40">
        <f>PRODUCT(C3346:F3346)</f>
        <v>1</v>
      </c>
    </row>
    <row r="3348" spans="1:7" ht="45" customHeight="1" x14ac:dyDescent="0.25">
      <c r="A3348" s="36" t="s">
        <v>4741</v>
      </c>
      <c r="B3348" s="37" t="s">
        <v>4195</v>
      </c>
      <c r="C3348" s="36" t="s">
        <v>577</v>
      </c>
      <c r="D3348" s="36" t="s">
        <v>37</v>
      </c>
      <c r="E3348" s="1" t="s">
        <v>578</v>
      </c>
      <c r="F3348" s="1" t="s">
        <v>578</v>
      </c>
      <c r="G3348" s="38">
        <f>SUM(G3349:G3351)</f>
        <v>1</v>
      </c>
    </row>
    <row r="3349" spans="1:7" x14ac:dyDescent="0.25">
      <c r="A3349" s="41"/>
      <c r="B3349" s="41" t="s">
        <v>4201</v>
      </c>
      <c r="C3349" s="42" t="s">
        <v>4202</v>
      </c>
      <c r="D3349" s="42"/>
      <c r="E3349" s="42"/>
      <c r="F3349" s="42"/>
      <c r="G3349" s="43"/>
    </row>
    <row r="3350" spans="1:7" x14ac:dyDescent="0.25">
      <c r="A3350" s="44" t="s">
        <v>4742</v>
      </c>
      <c r="B3350" s="44" t="s">
        <v>3974</v>
      </c>
      <c r="C3350" s="45"/>
      <c r="D3350" s="45"/>
      <c r="E3350" s="45"/>
      <c r="F3350" s="45"/>
      <c r="G3350" s="46"/>
    </row>
    <row r="3351" spans="1:7" x14ac:dyDescent="0.25">
      <c r="A3351" s="39"/>
      <c r="B3351" s="39"/>
      <c r="C3351" s="40">
        <v>1</v>
      </c>
      <c r="D3351" s="40"/>
      <c r="E3351" s="40"/>
      <c r="F3351" s="40"/>
      <c r="G3351" s="40">
        <f>PRODUCT(C3351:F3351)</f>
        <v>1</v>
      </c>
    </row>
    <row r="3353" spans="1:7" x14ac:dyDescent="0.25">
      <c r="B3353" t="s">
        <v>4193</v>
      </c>
      <c r="C3353" s="34" t="s">
        <v>7</v>
      </c>
      <c r="D3353" s="35" t="s">
        <v>8</v>
      </c>
      <c r="E3353" s="34" t="s">
        <v>9</v>
      </c>
    </row>
    <row r="3354" spans="1:7" x14ac:dyDescent="0.25">
      <c r="B3354" t="s">
        <v>4193</v>
      </c>
      <c r="C3354" s="34" t="s">
        <v>10</v>
      </c>
      <c r="D3354" s="35" t="s">
        <v>66</v>
      </c>
      <c r="E3354" s="34" t="s">
        <v>545</v>
      </c>
    </row>
    <row r="3355" spans="1:7" x14ac:dyDescent="0.25">
      <c r="B3355" t="s">
        <v>4193</v>
      </c>
      <c r="C3355" s="34" t="s">
        <v>12</v>
      </c>
      <c r="D3355" s="35" t="s">
        <v>33</v>
      </c>
      <c r="E3355" s="34" t="s">
        <v>558</v>
      </c>
    </row>
    <row r="3356" spans="1:7" x14ac:dyDescent="0.25">
      <c r="B3356" t="s">
        <v>4193</v>
      </c>
      <c r="C3356" s="34" t="s">
        <v>275</v>
      </c>
      <c r="D3356" s="35" t="s">
        <v>8</v>
      </c>
      <c r="E3356" s="34" t="s">
        <v>579</v>
      </c>
    </row>
    <row r="3358" spans="1:7" ht="45" customHeight="1" x14ac:dyDescent="0.25">
      <c r="A3358" s="36" t="s">
        <v>4743</v>
      </c>
      <c r="B3358" s="37" t="s">
        <v>4195</v>
      </c>
      <c r="C3358" s="36" t="s">
        <v>561</v>
      </c>
      <c r="D3358" s="36" t="s">
        <v>42</v>
      </c>
      <c r="E3358" s="1" t="s">
        <v>4724</v>
      </c>
      <c r="F3358" s="1" t="s">
        <v>4724</v>
      </c>
      <c r="G3358" s="38">
        <f>SUM(G3359:G3362)</f>
        <v>46</v>
      </c>
    </row>
    <row r="3359" spans="1:7" x14ac:dyDescent="0.25">
      <c r="A3359" s="41"/>
      <c r="B3359" s="41" t="s">
        <v>4201</v>
      </c>
      <c r="C3359" s="42" t="s">
        <v>4202</v>
      </c>
      <c r="D3359" s="42" t="s">
        <v>4203</v>
      </c>
      <c r="E3359" s="42"/>
      <c r="F3359" s="42"/>
      <c r="G3359" s="43"/>
    </row>
    <row r="3360" spans="1:7" x14ac:dyDescent="0.25">
      <c r="A3360" s="44" t="s">
        <v>4725</v>
      </c>
      <c r="B3360" s="44" t="s">
        <v>3974</v>
      </c>
      <c r="C3360" s="45"/>
      <c r="D3360" s="45"/>
      <c r="E3360" s="45"/>
      <c r="F3360" s="45"/>
      <c r="G3360" s="46"/>
    </row>
    <row r="3361" spans="1:7" x14ac:dyDescent="0.25">
      <c r="A3361" s="39"/>
      <c r="B3361" s="39"/>
      <c r="C3361" s="40">
        <v>1</v>
      </c>
      <c r="D3361" s="40">
        <v>15</v>
      </c>
      <c r="E3361" s="40"/>
      <c r="F3361" s="40"/>
      <c r="G3361" s="40">
        <f>PRODUCT(C3361:F3361)</f>
        <v>15</v>
      </c>
    </row>
    <row r="3362" spans="1:7" x14ac:dyDescent="0.25">
      <c r="A3362" s="39"/>
      <c r="B3362" s="39"/>
      <c r="C3362" s="40">
        <v>1</v>
      </c>
      <c r="D3362" s="40">
        <v>31</v>
      </c>
      <c r="E3362" s="40"/>
      <c r="F3362" s="40"/>
      <c r="G3362" s="40">
        <f>PRODUCT(C3362:F3362)</f>
        <v>31</v>
      </c>
    </row>
    <row r="3364" spans="1:7" ht="45" customHeight="1" x14ac:dyDescent="0.25">
      <c r="A3364" s="36" t="s">
        <v>4744</v>
      </c>
      <c r="B3364" s="37" t="s">
        <v>4195</v>
      </c>
      <c r="C3364" s="36" t="s">
        <v>581</v>
      </c>
      <c r="D3364" s="36" t="s">
        <v>42</v>
      </c>
      <c r="E3364" s="1" t="s">
        <v>4745</v>
      </c>
      <c r="F3364" s="1" t="s">
        <v>4745</v>
      </c>
      <c r="G3364" s="38">
        <f>SUM(G3365:G3368)</f>
        <v>31</v>
      </c>
    </row>
    <row r="3365" spans="1:7" x14ac:dyDescent="0.25">
      <c r="A3365" s="41"/>
      <c r="B3365" s="41" t="s">
        <v>4201</v>
      </c>
      <c r="C3365" s="42" t="s">
        <v>4202</v>
      </c>
      <c r="D3365" s="42" t="s">
        <v>4203</v>
      </c>
      <c r="E3365" s="42"/>
      <c r="F3365" s="42"/>
      <c r="G3365" s="43"/>
    </row>
    <row r="3366" spans="1:7" x14ac:dyDescent="0.25">
      <c r="A3366" s="44" t="s">
        <v>4725</v>
      </c>
      <c r="B3366" s="44" t="s">
        <v>3974</v>
      </c>
      <c r="C3366" s="45"/>
      <c r="D3366" s="45"/>
      <c r="E3366" s="45"/>
      <c r="F3366" s="45"/>
      <c r="G3366" s="46"/>
    </row>
    <row r="3367" spans="1:7" x14ac:dyDescent="0.25">
      <c r="A3367" s="39"/>
      <c r="B3367" s="39"/>
      <c r="C3367" s="40">
        <v>1</v>
      </c>
      <c r="D3367" s="40">
        <v>18</v>
      </c>
      <c r="E3367" s="40"/>
      <c r="F3367" s="40"/>
      <c r="G3367" s="40">
        <f>PRODUCT(C3367:F3367)</f>
        <v>18</v>
      </c>
    </row>
    <row r="3368" spans="1:7" x14ac:dyDescent="0.25">
      <c r="A3368" s="39"/>
      <c r="B3368" s="39"/>
      <c r="C3368" s="40">
        <v>1</v>
      </c>
      <c r="D3368" s="40">
        <v>13</v>
      </c>
      <c r="E3368" s="40"/>
      <c r="F3368" s="40"/>
      <c r="G3368" s="40">
        <f>PRODUCT(C3368:F3368)</f>
        <v>13</v>
      </c>
    </row>
    <row r="3370" spans="1:7" ht="45" customHeight="1" x14ac:dyDescent="0.25">
      <c r="A3370" s="36" t="s">
        <v>4746</v>
      </c>
      <c r="B3370" s="37" t="s">
        <v>4195</v>
      </c>
      <c r="C3370" s="36" t="s">
        <v>583</v>
      </c>
      <c r="D3370" s="36" t="s">
        <v>42</v>
      </c>
      <c r="E3370" s="1" t="s">
        <v>4747</v>
      </c>
      <c r="F3370" s="1" t="s">
        <v>4747</v>
      </c>
      <c r="G3370" s="38">
        <f>SUM(G3371:G3373)</f>
        <v>7</v>
      </c>
    </row>
    <row r="3371" spans="1:7" x14ac:dyDescent="0.25">
      <c r="A3371" s="41"/>
      <c r="B3371" s="41" t="s">
        <v>4201</v>
      </c>
      <c r="C3371" s="42" t="s">
        <v>4202</v>
      </c>
      <c r="D3371" s="42" t="s">
        <v>4203</v>
      </c>
      <c r="E3371" s="42"/>
      <c r="F3371" s="42"/>
      <c r="G3371" s="43"/>
    </row>
    <row r="3372" spans="1:7" x14ac:dyDescent="0.25">
      <c r="A3372" s="44" t="s">
        <v>4725</v>
      </c>
      <c r="B3372" s="44" t="s">
        <v>3974</v>
      </c>
      <c r="C3372" s="45"/>
      <c r="D3372" s="45"/>
      <c r="E3372" s="45"/>
      <c r="F3372" s="45"/>
      <c r="G3372" s="46"/>
    </row>
    <row r="3373" spans="1:7" x14ac:dyDescent="0.25">
      <c r="A3373" s="39"/>
      <c r="B3373" s="39"/>
      <c r="C3373" s="40">
        <v>1</v>
      </c>
      <c r="D3373" s="40">
        <v>7</v>
      </c>
      <c r="E3373" s="40"/>
      <c r="F3373" s="40"/>
      <c r="G3373" s="40">
        <f>PRODUCT(C3373:F3373)</f>
        <v>7</v>
      </c>
    </row>
    <row r="3375" spans="1:7" ht="45" customHeight="1" x14ac:dyDescent="0.25">
      <c r="A3375" s="36" t="s">
        <v>4748</v>
      </c>
      <c r="B3375" s="37" t="s">
        <v>4195</v>
      </c>
      <c r="C3375" s="36" t="s">
        <v>585</v>
      </c>
      <c r="D3375" s="36" t="s">
        <v>42</v>
      </c>
      <c r="E3375" s="1" t="s">
        <v>4749</v>
      </c>
      <c r="F3375" s="1" t="s">
        <v>4749</v>
      </c>
      <c r="G3375" s="38">
        <f>SUM(G3376:G3379)</f>
        <v>35</v>
      </c>
    </row>
    <row r="3376" spans="1:7" x14ac:dyDescent="0.25">
      <c r="A3376" s="41"/>
      <c r="B3376" s="41" t="s">
        <v>4201</v>
      </c>
      <c r="C3376" s="42" t="s">
        <v>4202</v>
      </c>
      <c r="D3376" s="42" t="s">
        <v>4203</v>
      </c>
      <c r="E3376" s="42"/>
      <c r="F3376" s="42"/>
      <c r="G3376" s="43"/>
    </row>
    <row r="3377" spans="1:7" x14ac:dyDescent="0.25">
      <c r="A3377" s="44" t="s">
        <v>4725</v>
      </c>
      <c r="B3377" s="44" t="s">
        <v>3974</v>
      </c>
      <c r="C3377" s="45"/>
      <c r="D3377" s="45"/>
      <c r="E3377" s="45"/>
      <c r="F3377" s="45"/>
      <c r="G3377" s="46"/>
    </row>
    <row r="3378" spans="1:7" x14ac:dyDescent="0.25">
      <c r="A3378" s="39"/>
      <c r="B3378" s="39"/>
      <c r="C3378" s="40">
        <v>1</v>
      </c>
      <c r="D3378" s="40">
        <v>9</v>
      </c>
      <c r="E3378" s="40"/>
      <c r="F3378" s="40"/>
      <c r="G3378" s="40">
        <f>PRODUCT(C3378:F3378)</f>
        <v>9</v>
      </c>
    </row>
    <row r="3379" spans="1:7" x14ac:dyDescent="0.25">
      <c r="A3379" s="39"/>
      <c r="B3379" s="39"/>
      <c r="C3379" s="40">
        <v>1</v>
      </c>
      <c r="D3379" s="40">
        <v>26</v>
      </c>
      <c r="E3379" s="40"/>
      <c r="F3379" s="40"/>
      <c r="G3379" s="40">
        <f>PRODUCT(C3379:F3379)</f>
        <v>26</v>
      </c>
    </row>
    <row r="3381" spans="1:7" ht="45" customHeight="1" x14ac:dyDescent="0.25">
      <c r="A3381" s="36" t="s">
        <v>4750</v>
      </c>
      <c r="B3381" s="37" t="s">
        <v>4195</v>
      </c>
      <c r="C3381" s="36" t="s">
        <v>587</v>
      </c>
      <c r="D3381" s="36" t="s">
        <v>42</v>
      </c>
      <c r="E3381" s="1" t="s">
        <v>4751</v>
      </c>
      <c r="F3381" s="1" t="s">
        <v>4751</v>
      </c>
      <c r="G3381" s="38">
        <f>SUM(G3382:G3386)</f>
        <v>102</v>
      </c>
    </row>
    <row r="3382" spans="1:7" x14ac:dyDescent="0.25">
      <c r="A3382" s="41"/>
      <c r="B3382" s="41" t="s">
        <v>4201</v>
      </c>
      <c r="C3382" s="42" t="s">
        <v>4202</v>
      </c>
      <c r="D3382" s="42" t="s">
        <v>4203</v>
      </c>
      <c r="E3382" s="42"/>
      <c r="F3382" s="42"/>
      <c r="G3382" s="43"/>
    </row>
    <row r="3383" spans="1:7" x14ac:dyDescent="0.25">
      <c r="A3383" s="44" t="s">
        <v>4725</v>
      </c>
      <c r="B3383" s="44" t="s">
        <v>3974</v>
      </c>
      <c r="C3383" s="45"/>
      <c r="D3383" s="45"/>
      <c r="E3383" s="45"/>
      <c r="F3383" s="45"/>
      <c r="G3383" s="46"/>
    </row>
    <row r="3384" spans="1:7" x14ac:dyDescent="0.25">
      <c r="A3384" s="39"/>
      <c r="B3384" s="39"/>
      <c r="C3384" s="40">
        <v>1</v>
      </c>
      <c r="D3384" s="40">
        <v>14</v>
      </c>
      <c r="E3384" s="40"/>
      <c r="F3384" s="40"/>
      <c r="G3384" s="40">
        <f>PRODUCT(C3384:F3384)</f>
        <v>14</v>
      </c>
    </row>
    <row r="3385" spans="1:7" x14ac:dyDescent="0.25">
      <c r="A3385" s="39"/>
      <c r="B3385" s="39"/>
      <c r="C3385" s="40">
        <v>1</v>
      </c>
      <c r="D3385" s="40">
        <v>26</v>
      </c>
      <c r="E3385" s="40"/>
      <c r="F3385" s="40"/>
      <c r="G3385" s="40">
        <f>PRODUCT(C3385:F3385)</f>
        <v>26</v>
      </c>
    </row>
    <row r="3386" spans="1:7" x14ac:dyDescent="0.25">
      <c r="A3386" s="39"/>
      <c r="B3386" s="39"/>
      <c r="C3386" s="40">
        <v>1</v>
      </c>
      <c r="D3386" s="40">
        <v>62</v>
      </c>
      <c r="E3386" s="40"/>
      <c r="F3386" s="40"/>
      <c r="G3386" s="40">
        <f>PRODUCT(C3386:F3386)</f>
        <v>62</v>
      </c>
    </row>
    <row r="3388" spans="1:7" ht="45" customHeight="1" x14ac:dyDescent="0.25">
      <c r="A3388" s="36" t="s">
        <v>4752</v>
      </c>
      <c r="B3388" s="37" t="s">
        <v>4195</v>
      </c>
      <c r="C3388" s="36" t="s">
        <v>589</v>
      </c>
      <c r="D3388" s="36" t="s">
        <v>42</v>
      </c>
      <c r="E3388" s="1" t="s">
        <v>4753</v>
      </c>
      <c r="F3388" s="1" t="s">
        <v>4753</v>
      </c>
      <c r="G3388" s="38">
        <f>SUM(G3389:G3393)</f>
        <v>142</v>
      </c>
    </row>
    <row r="3389" spans="1:7" x14ac:dyDescent="0.25">
      <c r="A3389" s="41"/>
      <c r="B3389" s="41" t="s">
        <v>4201</v>
      </c>
      <c r="C3389" s="42" t="s">
        <v>4202</v>
      </c>
      <c r="D3389" s="42" t="s">
        <v>4203</v>
      </c>
      <c r="E3389" s="42"/>
      <c r="F3389" s="42"/>
      <c r="G3389" s="43"/>
    </row>
    <row r="3390" spans="1:7" x14ac:dyDescent="0.25">
      <c r="A3390" s="44" t="s">
        <v>4725</v>
      </c>
      <c r="B3390" s="44" t="s">
        <v>3974</v>
      </c>
      <c r="C3390" s="45"/>
      <c r="D3390" s="45"/>
      <c r="E3390" s="45"/>
      <c r="F3390" s="45"/>
      <c r="G3390" s="46"/>
    </row>
    <row r="3391" spans="1:7" x14ac:dyDescent="0.25">
      <c r="A3391" s="39"/>
      <c r="B3391" s="39"/>
      <c r="C3391" s="40">
        <v>1</v>
      </c>
      <c r="D3391" s="40">
        <v>15</v>
      </c>
      <c r="E3391" s="40"/>
      <c r="F3391" s="40"/>
      <c r="G3391" s="40">
        <f>PRODUCT(C3391:F3391)</f>
        <v>15</v>
      </c>
    </row>
    <row r="3392" spans="1:7" x14ac:dyDescent="0.25">
      <c r="A3392" s="39"/>
      <c r="B3392" s="39"/>
      <c r="C3392" s="40">
        <v>1</v>
      </c>
      <c r="D3392" s="40">
        <v>5</v>
      </c>
      <c r="E3392" s="40"/>
      <c r="F3392" s="40"/>
      <c r="G3392" s="40">
        <f>PRODUCT(C3392:F3392)</f>
        <v>5</v>
      </c>
    </row>
    <row r="3393" spans="1:7" x14ac:dyDescent="0.25">
      <c r="A3393" s="39"/>
      <c r="B3393" s="39"/>
      <c r="C3393" s="40">
        <v>1</v>
      </c>
      <c r="D3393" s="40">
        <v>122</v>
      </c>
      <c r="E3393" s="40"/>
      <c r="F3393" s="40"/>
      <c r="G3393" s="40">
        <f>PRODUCT(C3393:F3393)</f>
        <v>122</v>
      </c>
    </row>
    <row r="3395" spans="1:7" ht="45" customHeight="1" x14ac:dyDescent="0.25">
      <c r="A3395" s="36" t="s">
        <v>4754</v>
      </c>
      <c r="B3395" s="37" t="s">
        <v>4195</v>
      </c>
      <c r="C3395" s="36" t="s">
        <v>563</v>
      </c>
      <c r="D3395" s="36" t="s">
        <v>42</v>
      </c>
      <c r="E3395" s="1" t="s">
        <v>4728</v>
      </c>
      <c r="F3395" s="1" t="s">
        <v>4728</v>
      </c>
      <c r="G3395" s="38">
        <f>SUM(G3396:G3399)</f>
        <v>31</v>
      </c>
    </row>
    <row r="3396" spans="1:7" x14ac:dyDescent="0.25">
      <c r="A3396" s="41"/>
      <c r="B3396" s="41" t="s">
        <v>4201</v>
      </c>
      <c r="C3396" s="42" t="s">
        <v>4202</v>
      </c>
      <c r="D3396" s="42" t="s">
        <v>4203</v>
      </c>
      <c r="E3396" s="42"/>
      <c r="F3396" s="42"/>
      <c r="G3396" s="43"/>
    </row>
    <row r="3397" spans="1:7" x14ac:dyDescent="0.25">
      <c r="A3397" s="44" t="s">
        <v>4729</v>
      </c>
      <c r="B3397" s="44" t="s">
        <v>3974</v>
      </c>
      <c r="C3397" s="45"/>
      <c r="D3397" s="45"/>
      <c r="E3397" s="45"/>
      <c r="F3397" s="45"/>
      <c r="G3397" s="46"/>
    </row>
    <row r="3398" spans="1:7" x14ac:dyDescent="0.25">
      <c r="A3398" s="39"/>
      <c r="B3398" s="39"/>
      <c r="C3398" s="40">
        <v>1</v>
      </c>
      <c r="D3398" s="40">
        <v>3</v>
      </c>
      <c r="E3398" s="40"/>
      <c r="F3398" s="40"/>
      <c r="G3398" s="40">
        <f>PRODUCT(C3398:F3398)</f>
        <v>3</v>
      </c>
    </row>
    <row r="3399" spans="1:7" x14ac:dyDescent="0.25">
      <c r="A3399" s="39"/>
      <c r="B3399" s="39"/>
      <c r="C3399" s="40">
        <v>1</v>
      </c>
      <c r="D3399" s="40">
        <v>28</v>
      </c>
      <c r="E3399" s="40"/>
      <c r="F3399" s="40"/>
      <c r="G3399" s="40">
        <f>PRODUCT(C3399:F3399)</f>
        <v>28</v>
      </c>
    </row>
    <row r="3401" spans="1:7" ht="45" customHeight="1" x14ac:dyDescent="0.25">
      <c r="A3401" s="36" t="s">
        <v>4755</v>
      </c>
      <c r="B3401" s="37" t="s">
        <v>4195</v>
      </c>
      <c r="C3401" s="36" t="s">
        <v>591</v>
      </c>
      <c r="D3401" s="36" t="s">
        <v>42</v>
      </c>
      <c r="E3401" s="1" t="s">
        <v>4756</v>
      </c>
      <c r="F3401" s="1" t="s">
        <v>4756</v>
      </c>
      <c r="G3401" s="38">
        <f>SUM(G3402:G3404)</f>
        <v>15</v>
      </c>
    </row>
    <row r="3402" spans="1:7" x14ac:dyDescent="0.25">
      <c r="A3402" s="41"/>
      <c r="B3402" s="41" t="s">
        <v>4201</v>
      </c>
      <c r="C3402" s="42" t="s">
        <v>4202</v>
      </c>
      <c r="D3402" s="42" t="s">
        <v>4203</v>
      </c>
      <c r="E3402" s="42"/>
      <c r="F3402" s="42"/>
      <c r="G3402" s="43"/>
    </row>
    <row r="3403" spans="1:7" x14ac:dyDescent="0.25">
      <c r="A3403" s="44" t="s">
        <v>4729</v>
      </c>
      <c r="B3403" s="44" t="s">
        <v>3974</v>
      </c>
      <c r="C3403" s="45"/>
      <c r="D3403" s="45"/>
      <c r="E3403" s="45"/>
      <c r="F3403" s="45"/>
      <c r="G3403" s="46"/>
    </row>
    <row r="3404" spans="1:7" x14ac:dyDescent="0.25">
      <c r="A3404" s="39"/>
      <c r="B3404" s="39"/>
      <c r="C3404" s="40">
        <v>1</v>
      </c>
      <c r="D3404" s="40">
        <v>15</v>
      </c>
      <c r="E3404" s="40"/>
      <c r="F3404" s="40"/>
      <c r="G3404" s="40">
        <f>PRODUCT(C3404:F3404)</f>
        <v>15</v>
      </c>
    </row>
    <row r="3406" spans="1:7" ht="45" customHeight="1" x14ac:dyDescent="0.25">
      <c r="A3406" s="36" t="s">
        <v>4757</v>
      </c>
      <c r="B3406" s="37" t="s">
        <v>4195</v>
      </c>
      <c r="C3406" s="36" t="s">
        <v>565</v>
      </c>
      <c r="D3406" s="36" t="s">
        <v>42</v>
      </c>
      <c r="E3406" s="1" t="s">
        <v>4731</v>
      </c>
      <c r="F3406" s="1" t="s">
        <v>4731</v>
      </c>
      <c r="G3406" s="38">
        <f>SUM(G3407:G3414)</f>
        <v>206</v>
      </c>
    </row>
    <row r="3407" spans="1:7" x14ac:dyDescent="0.25">
      <c r="A3407" s="41"/>
      <c r="B3407" s="41" t="s">
        <v>4201</v>
      </c>
      <c r="C3407" s="42" t="s">
        <v>4202</v>
      </c>
      <c r="D3407" s="42" t="s">
        <v>4203</v>
      </c>
      <c r="E3407" s="42"/>
      <c r="F3407" s="42"/>
      <c r="G3407" s="43"/>
    </row>
    <row r="3408" spans="1:7" x14ac:dyDescent="0.25">
      <c r="A3408" s="44" t="s">
        <v>4729</v>
      </c>
      <c r="B3408" s="44" t="s">
        <v>3974</v>
      </c>
      <c r="C3408" s="45"/>
      <c r="D3408" s="45"/>
      <c r="E3408" s="45"/>
      <c r="F3408" s="45"/>
      <c r="G3408" s="46"/>
    </row>
    <row r="3409" spans="1:7" x14ac:dyDescent="0.25">
      <c r="A3409" s="39"/>
      <c r="B3409" s="39"/>
      <c r="C3409" s="40">
        <v>1</v>
      </c>
      <c r="D3409" s="40">
        <v>15</v>
      </c>
      <c r="E3409" s="40"/>
      <c r="F3409" s="40"/>
      <c r="G3409" s="40">
        <f>PRODUCT(C3409:F3409)</f>
        <v>15</v>
      </c>
    </row>
    <row r="3410" spans="1:7" x14ac:dyDescent="0.25">
      <c r="A3410" s="39"/>
      <c r="B3410" s="39"/>
      <c r="C3410" s="40">
        <v>1</v>
      </c>
      <c r="D3410" s="40">
        <v>21</v>
      </c>
      <c r="E3410" s="40"/>
      <c r="F3410" s="40"/>
      <c r="G3410" s="40">
        <f>PRODUCT(C3410:F3410)</f>
        <v>21</v>
      </c>
    </row>
    <row r="3411" spans="1:7" x14ac:dyDescent="0.25">
      <c r="A3411" s="39"/>
      <c r="B3411" s="39"/>
      <c r="C3411" s="40">
        <v>1</v>
      </c>
      <c r="D3411" s="40">
        <v>29</v>
      </c>
      <c r="E3411" s="40"/>
      <c r="F3411" s="40"/>
      <c r="G3411" s="40">
        <f>PRODUCT(C3411:F3411)</f>
        <v>29</v>
      </c>
    </row>
    <row r="3412" spans="1:7" x14ac:dyDescent="0.25">
      <c r="A3412" s="39"/>
      <c r="B3412" s="39"/>
      <c r="C3412" s="40">
        <v>1</v>
      </c>
      <c r="D3412" s="40">
        <v>65</v>
      </c>
      <c r="E3412" s="40"/>
      <c r="F3412" s="40"/>
      <c r="G3412" s="40">
        <f>PRODUCT(C3412:F3412)</f>
        <v>65</v>
      </c>
    </row>
    <row r="3413" spans="1:7" x14ac:dyDescent="0.25">
      <c r="A3413" s="44" t="s">
        <v>4732</v>
      </c>
      <c r="B3413" s="44" t="s">
        <v>3974</v>
      </c>
      <c r="C3413" s="45"/>
      <c r="D3413" s="45"/>
      <c r="E3413" s="45"/>
      <c r="F3413" s="45"/>
      <c r="G3413" s="46"/>
    </row>
    <row r="3414" spans="1:7" x14ac:dyDescent="0.25">
      <c r="A3414" s="39"/>
      <c r="B3414" s="39"/>
      <c r="C3414" s="40">
        <v>1</v>
      </c>
      <c r="D3414" s="40">
        <v>76</v>
      </c>
      <c r="E3414" s="40"/>
      <c r="F3414" s="40"/>
      <c r="G3414" s="40">
        <f>PRODUCT(C3414:F3414)</f>
        <v>76</v>
      </c>
    </row>
    <row r="3416" spans="1:7" ht="45" customHeight="1" x14ac:dyDescent="0.25">
      <c r="A3416" s="36" t="s">
        <v>4758</v>
      </c>
      <c r="B3416" s="37" t="s">
        <v>4195</v>
      </c>
      <c r="C3416" s="36" t="s">
        <v>593</v>
      </c>
      <c r="D3416" s="36" t="s">
        <v>42</v>
      </c>
      <c r="E3416" s="1" t="s">
        <v>4759</v>
      </c>
      <c r="F3416" s="1" t="s">
        <v>4759</v>
      </c>
      <c r="G3416" s="38">
        <f>SUM(G3417:G3422)</f>
        <v>203</v>
      </c>
    </row>
    <row r="3417" spans="1:7" x14ac:dyDescent="0.25">
      <c r="A3417" s="41"/>
      <c r="B3417" s="41" t="s">
        <v>4201</v>
      </c>
      <c r="C3417" s="42" t="s">
        <v>4202</v>
      </c>
      <c r="D3417" s="42" t="s">
        <v>4203</v>
      </c>
      <c r="E3417" s="42"/>
      <c r="F3417" s="42"/>
      <c r="G3417" s="43"/>
    </row>
    <row r="3418" spans="1:7" x14ac:dyDescent="0.25">
      <c r="A3418" s="44" t="s">
        <v>4729</v>
      </c>
      <c r="B3418" s="44" t="s">
        <v>3974</v>
      </c>
      <c r="C3418" s="45"/>
      <c r="D3418" s="45"/>
      <c r="E3418" s="45"/>
      <c r="F3418" s="45"/>
      <c r="G3418" s="46"/>
    </row>
    <row r="3419" spans="1:7" x14ac:dyDescent="0.25">
      <c r="A3419" s="39"/>
      <c r="B3419" s="39"/>
      <c r="C3419" s="40">
        <v>1</v>
      </c>
      <c r="D3419" s="40">
        <v>25</v>
      </c>
      <c r="E3419" s="40"/>
      <c r="F3419" s="40"/>
      <c r="G3419" s="40">
        <f>PRODUCT(C3419:F3419)</f>
        <v>25</v>
      </c>
    </row>
    <row r="3420" spans="1:7" x14ac:dyDescent="0.25">
      <c r="A3420" s="39"/>
      <c r="B3420" s="39"/>
      <c r="C3420" s="40">
        <v>1</v>
      </c>
      <c r="D3420" s="40">
        <v>89</v>
      </c>
      <c r="E3420" s="40"/>
      <c r="F3420" s="40"/>
      <c r="G3420" s="40">
        <f>PRODUCT(C3420:F3420)</f>
        <v>89</v>
      </c>
    </row>
    <row r="3421" spans="1:7" x14ac:dyDescent="0.25">
      <c r="A3421" s="44" t="s">
        <v>4732</v>
      </c>
      <c r="B3421" s="44" t="s">
        <v>3974</v>
      </c>
      <c r="C3421" s="45"/>
      <c r="D3421" s="45"/>
      <c r="E3421" s="45"/>
      <c r="F3421" s="45"/>
      <c r="G3421" s="46"/>
    </row>
    <row r="3422" spans="1:7" x14ac:dyDescent="0.25">
      <c r="A3422" s="39"/>
      <c r="B3422" s="39"/>
      <c r="C3422" s="40">
        <v>1</v>
      </c>
      <c r="D3422" s="40">
        <v>89</v>
      </c>
      <c r="E3422" s="40"/>
      <c r="F3422" s="40"/>
      <c r="G3422" s="40">
        <f>PRODUCT(C3422:F3422)</f>
        <v>89</v>
      </c>
    </row>
    <row r="3424" spans="1:7" ht="45" customHeight="1" x14ac:dyDescent="0.25">
      <c r="A3424" s="36" t="s">
        <v>4760</v>
      </c>
      <c r="B3424" s="37" t="s">
        <v>4195</v>
      </c>
      <c r="C3424" s="36" t="s">
        <v>595</v>
      </c>
      <c r="D3424" s="36" t="s">
        <v>42</v>
      </c>
      <c r="E3424" s="1" t="s">
        <v>596</v>
      </c>
      <c r="F3424" s="1" t="s">
        <v>596</v>
      </c>
      <c r="G3424" s="38">
        <f>SUM(G3425:G3429)</f>
        <v>698</v>
      </c>
    </row>
    <row r="3425" spans="1:7" x14ac:dyDescent="0.25">
      <c r="A3425" s="41"/>
      <c r="B3425" s="41" t="s">
        <v>4201</v>
      </c>
      <c r="C3425" s="42" t="s">
        <v>4202</v>
      </c>
      <c r="D3425" s="42" t="s">
        <v>4203</v>
      </c>
      <c r="E3425" s="42"/>
      <c r="F3425" s="42"/>
      <c r="G3425" s="43"/>
    </row>
    <row r="3426" spans="1:7" x14ac:dyDescent="0.25">
      <c r="A3426" s="44" t="s">
        <v>4761</v>
      </c>
      <c r="B3426" s="44" t="s">
        <v>3974</v>
      </c>
      <c r="C3426" s="45"/>
      <c r="D3426" s="45"/>
      <c r="E3426" s="45"/>
      <c r="F3426" s="45"/>
      <c r="G3426" s="46"/>
    </row>
    <row r="3427" spans="1:7" x14ac:dyDescent="0.25">
      <c r="A3427" s="39" t="s">
        <v>4762</v>
      </c>
      <c r="B3427" s="39"/>
      <c r="C3427" s="40">
        <v>1</v>
      </c>
      <c r="D3427" s="40">
        <v>162</v>
      </c>
      <c r="E3427" s="40"/>
      <c r="F3427" s="40"/>
      <c r="G3427" s="40">
        <f>PRODUCT(C3427:F3427)</f>
        <v>162</v>
      </c>
    </row>
    <row r="3428" spans="1:7" x14ac:dyDescent="0.25">
      <c r="A3428" s="39" t="s">
        <v>4763</v>
      </c>
      <c r="B3428" s="39"/>
      <c r="C3428" s="40">
        <v>1</v>
      </c>
      <c r="D3428" s="40">
        <v>152</v>
      </c>
      <c r="E3428" s="40"/>
      <c r="F3428" s="40"/>
      <c r="G3428" s="40">
        <f>PRODUCT(C3428:F3428)</f>
        <v>152</v>
      </c>
    </row>
    <row r="3429" spans="1:7" x14ac:dyDescent="0.25">
      <c r="A3429" s="39" t="s">
        <v>4764</v>
      </c>
      <c r="B3429" s="39"/>
      <c r="C3429" s="40">
        <v>2</v>
      </c>
      <c r="D3429" s="40">
        <v>192</v>
      </c>
      <c r="E3429" s="40"/>
      <c r="F3429" s="40"/>
      <c r="G3429" s="40">
        <f>PRODUCT(C3429:F3429)</f>
        <v>384</v>
      </c>
    </row>
    <row r="3431" spans="1:7" ht="45" customHeight="1" x14ac:dyDescent="0.25">
      <c r="A3431" s="36" t="s">
        <v>4765</v>
      </c>
      <c r="B3431" s="37" t="s">
        <v>4195</v>
      </c>
      <c r="C3431" s="36" t="s">
        <v>597</v>
      </c>
      <c r="D3431" s="36" t="s">
        <v>42</v>
      </c>
      <c r="E3431" s="1" t="s">
        <v>598</v>
      </c>
      <c r="F3431" s="1" t="s">
        <v>598</v>
      </c>
      <c r="G3431" s="38">
        <f>SUM(G3432:G3436)</f>
        <v>132</v>
      </c>
    </row>
    <row r="3432" spans="1:7" x14ac:dyDescent="0.25">
      <c r="A3432" s="41"/>
      <c r="B3432" s="41" t="s">
        <v>4201</v>
      </c>
      <c r="C3432" s="42" t="s">
        <v>4202</v>
      </c>
      <c r="D3432" s="42" t="s">
        <v>4203</v>
      </c>
      <c r="E3432" s="42"/>
      <c r="F3432" s="42"/>
      <c r="G3432" s="43"/>
    </row>
    <row r="3433" spans="1:7" x14ac:dyDescent="0.25">
      <c r="A3433" s="44" t="s">
        <v>4761</v>
      </c>
      <c r="B3433" s="44" t="s">
        <v>3974</v>
      </c>
      <c r="C3433" s="45"/>
      <c r="D3433" s="45"/>
      <c r="E3433" s="45"/>
      <c r="F3433" s="45"/>
      <c r="G3433" s="46"/>
    </row>
    <row r="3434" spans="1:7" x14ac:dyDescent="0.25">
      <c r="A3434" s="39" t="s">
        <v>4762</v>
      </c>
      <c r="B3434" s="39"/>
      <c r="C3434" s="40">
        <v>9</v>
      </c>
      <c r="D3434" s="40">
        <v>6</v>
      </c>
      <c r="E3434" s="40"/>
      <c r="F3434" s="40"/>
      <c r="G3434" s="40">
        <f>PRODUCT(C3434:F3434)</f>
        <v>54</v>
      </c>
    </row>
    <row r="3435" spans="1:7" x14ac:dyDescent="0.25">
      <c r="A3435" s="39"/>
      <c r="B3435" s="39"/>
      <c r="C3435" s="40">
        <v>4</v>
      </c>
      <c r="D3435" s="40">
        <v>6</v>
      </c>
      <c r="E3435" s="40"/>
      <c r="F3435" s="40"/>
      <c r="G3435" s="40">
        <f>PRODUCT(C3435:F3435)</f>
        <v>24</v>
      </c>
    </row>
    <row r="3436" spans="1:7" x14ac:dyDescent="0.25">
      <c r="A3436" s="39" t="s">
        <v>4763</v>
      </c>
      <c r="B3436" s="39"/>
      <c r="C3436" s="40">
        <v>9</v>
      </c>
      <c r="D3436" s="40">
        <v>6</v>
      </c>
      <c r="E3436" s="40"/>
      <c r="F3436" s="40"/>
      <c r="G3436" s="40">
        <f>PRODUCT(C3436:F3436)</f>
        <v>54</v>
      </c>
    </row>
    <row r="3438" spans="1:7" ht="45" customHeight="1" x14ac:dyDescent="0.25">
      <c r="A3438" s="36" t="s">
        <v>4766</v>
      </c>
      <c r="B3438" s="37" t="s">
        <v>4195</v>
      </c>
      <c r="C3438" s="36" t="s">
        <v>567</v>
      </c>
      <c r="D3438" s="36" t="s">
        <v>42</v>
      </c>
      <c r="E3438" s="1" t="s">
        <v>4734</v>
      </c>
      <c r="F3438" s="1" t="s">
        <v>4734</v>
      </c>
      <c r="G3438" s="38">
        <f>SUM(G3439:G3442)</f>
        <v>46</v>
      </c>
    </row>
    <row r="3439" spans="1:7" x14ac:dyDescent="0.25">
      <c r="A3439" s="41"/>
      <c r="B3439" s="41" t="s">
        <v>4201</v>
      </c>
      <c r="C3439" s="42" t="s">
        <v>4202</v>
      </c>
      <c r="D3439" s="42" t="s">
        <v>4203</v>
      </c>
      <c r="E3439" s="42"/>
      <c r="F3439" s="42"/>
      <c r="G3439" s="43"/>
    </row>
    <row r="3440" spans="1:7" x14ac:dyDescent="0.25">
      <c r="A3440" s="44" t="s">
        <v>4725</v>
      </c>
      <c r="B3440" s="44" t="s">
        <v>3974</v>
      </c>
      <c r="C3440" s="45"/>
      <c r="D3440" s="45"/>
      <c r="E3440" s="45"/>
      <c r="F3440" s="45"/>
      <c r="G3440" s="46"/>
    </row>
    <row r="3441" spans="1:7" x14ac:dyDescent="0.25">
      <c r="A3441" s="39"/>
      <c r="B3441" s="39"/>
      <c r="C3441" s="40">
        <v>1</v>
      </c>
      <c r="D3441" s="40">
        <v>15</v>
      </c>
      <c r="E3441" s="40"/>
      <c r="F3441" s="40"/>
      <c r="G3441" s="40">
        <f>PRODUCT(C3441:F3441)</f>
        <v>15</v>
      </c>
    </row>
    <row r="3442" spans="1:7" x14ac:dyDescent="0.25">
      <c r="A3442" s="39"/>
      <c r="B3442" s="39"/>
      <c r="C3442" s="40">
        <v>1</v>
      </c>
      <c r="D3442" s="40">
        <v>31</v>
      </c>
      <c r="E3442" s="40"/>
      <c r="F3442" s="40"/>
      <c r="G3442" s="40">
        <f>PRODUCT(C3442:F3442)</f>
        <v>31</v>
      </c>
    </row>
    <row r="3444" spans="1:7" ht="45" customHeight="1" x14ac:dyDescent="0.25">
      <c r="A3444" s="36" t="s">
        <v>4767</v>
      </c>
      <c r="B3444" s="37" t="s">
        <v>4195</v>
      </c>
      <c r="C3444" s="36" t="s">
        <v>599</v>
      </c>
      <c r="D3444" s="36" t="s">
        <v>42</v>
      </c>
      <c r="E3444" s="1" t="s">
        <v>4768</v>
      </c>
      <c r="F3444" s="1" t="s">
        <v>4768</v>
      </c>
      <c r="G3444" s="38">
        <f>SUM(G3445:G3448)</f>
        <v>31</v>
      </c>
    </row>
    <row r="3445" spans="1:7" x14ac:dyDescent="0.25">
      <c r="A3445" s="41"/>
      <c r="B3445" s="41" t="s">
        <v>4201</v>
      </c>
      <c r="C3445" s="42" t="s">
        <v>4202</v>
      </c>
      <c r="D3445" s="42" t="s">
        <v>4203</v>
      </c>
      <c r="E3445" s="42"/>
      <c r="F3445" s="42"/>
      <c r="G3445" s="43"/>
    </row>
    <row r="3446" spans="1:7" x14ac:dyDescent="0.25">
      <c r="A3446" s="44" t="s">
        <v>4725</v>
      </c>
      <c r="B3446" s="44" t="s">
        <v>3974</v>
      </c>
      <c r="C3446" s="45"/>
      <c r="D3446" s="45"/>
      <c r="E3446" s="45"/>
      <c r="F3446" s="45"/>
      <c r="G3446" s="46"/>
    </row>
    <row r="3447" spans="1:7" x14ac:dyDescent="0.25">
      <c r="A3447" s="39"/>
      <c r="B3447" s="39"/>
      <c r="C3447" s="40">
        <v>1</v>
      </c>
      <c r="D3447" s="40">
        <v>18</v>
      </c>
      <c r="E3447" s="40"/>
      <c r="F3447" s="40"/>
      <c r="G3447" s="40">
        <f>PRODUCT(C3447:F3447)</f>
        <v>18</v>
      </c>
    </row>
    <row r="3448" spans="1:7" x14ac:dyDescent="0.25">
      <c r="A3448" s="39"/>
      <c r="B3448" s="39"/>
      <c r="C3448" s="40">
        <v>1</v>
      </c>
      <c r="D3448" s="40">
        <v>13</v>
      </c>
      <c r="E3448" s="40"/>
      <c r="F3448" s="40"/>
      <c r="G3448" s="40">
        <f>PRODUCT(C3448:F3448)</f>
        <v>13</v>
      </c>
    </row>
    <row r="3450" spans="1:7" ht="45" customHeight="1" x14ac:dyDescent="0.25">
      <c r="A3450" s="36" t="s">
        <v>4769</v>
      </c>
      <c r="B3450" s="37" t="s">
        <v>4195</v>
      </c>
      <c r="C3450" s="36" t="s">
        <v>601</v>
      </c>
      <c r="D3450" s="36" t="s">
        <v>42</v>
      </c>
      <c r="E3450" s="1" t="s">
        <v>4770</v>
      </c>
      <c r="F3450" s="1" t="s">
        <v>4770</v>
      </c>
      <c r="G3450" s="38">
        <f>SUM(G3451:G3453)</f>
        <v>7</v>
      </c>
    </row>
    <row r="3451" spans="1:7" x14ac:dyDescent="0.25">
      <c r="A3451" s="41"/>
      <c r="B3451" s="41" t="s">
        <v>4201</v>
      </c>
      <c r="C3451" s="42" t="s">
        <v>4202</v>
      </c>
      <c r="D3451" s="42" t="s">
        <v>4203</v>
      </c>
      <c r="E3451" s="42"/>
      <c r="F3451" s="42"/>
      <c r="G3451" s="43"/>
    </row>
    <row r="3452" spans="1:7" x14ac:dyDescent="0.25">
      <c r="A3452" s="44" t="s">
        <v>4725</v>
      </c>
      <c r="B3452" s="44" t="s">
        <v>3974</v>
      </c>
      <c r="C3452" s="45"/>
      <c r="D3452" s="45"/>
      <c r="E3452" s="45"/>
      <c r="F3452" s="45"/>
      <c r="G3452" s="46"/>
    </row>
    <row r="3453" spans="1:7" x14ac:dyDescent="0.25">
      <c r="A3453" s="39"/>
      <c r="B3453" s="39"/>
      <c r="C3453" s="40">
        <v>1</v>
      </c>
      <c r="D3453" s="40">
        <v>7</v>
      </c>
      <c r="E3453" s="40"/>
      <c r="F3453" s="40"/>
      <c r="G3453" s="40">
        <f>PRODUCT(C3453:F3453)</f>
        <v>7</v>
      </c>
    </row>
    <row r="3455" spans="1:7" ht="45" customHeight="1" x14ac:dyDescent="0.25">
      <c r="A3455" s="36" t="s">
        <v>4771</v>
      </c>
      <c r="B3455" s="37" t="s">
        <v>4195</v>
      </c>
      <c r="C3455" s="36" t="s">
        <v>603</v>
      </c>
      <c r="D3455" s="36" t="s">
        <v>42</v>
      </c>
      <c r="E3455" s="1" t="s">
        <v>4772</v>
      </c>
      <c r="F3455" s="1" t="s">
        <v>4772</v>
      </c>
      <c r="G3455" s="38">
        <f>SUM(G3456:G3459)</f>
        <v>35</v>
      </c>
    </row>
    <row r="3456" spans="1:7" x14ac:dyDescent="0.25">
      <c r="A3456" s="41"/>
      <c r="B3456" s="41" t="s">
        <v>4201</v>
      </c>
      <c r="C3456" s="42" t="s">
        <v>4202</v>
      </c>
      <c r="D3456" s="42" t="s">
        <v>4203</v>
      </c>
      <c r="E3456" s="42"/>
      <c r="F3456" s="42"/>
      <c r="G3456" s="43"/>
    </row>
    <row r="3457" spans="1:7" x14ac:dyDescent="0.25">
      <c r="A3457" s="44" t="s">
        <v>4725</v>
      </c>
      <c r="B3457" s="44" t="s">
        <v>3974</v>
      </c>
      <c r="C3457" s="45"/>
      <c r="D3457" s="45"/>
      <c r="E3457" s="45"/>
      <c r="F3457" s="45"/>
      <c r="G3457" s="46"/>
    </row>
    <row r="3458" spans="1:7" x14ac:dyDescent="0.25">
      <c r="A3458" s="39"/>
      <c r="B3458" s="39"/>
      <c r="C3458" s="40">
        <v>1</v>
      </c>
      <c r="D3458" s="40">
        <v>9</v>
      </c>
      <c r="E3458" s="40"/>
      <c r="F3458" s="40"/>
      <c r="G3458" s="40">
        <f>PRODUCT(C3458:F3458)</f>
        <v>9</v>
      </c>
    </row>
    <row r="3459" spans="1:7" x14ac:dyDescent="0.25">
      <c r="A3459" s="39"/>
      <c r="B3459" s="39"/>
      <c r="C3459" s="40">
        <v>1</v>
      </c>
      <c r="D3459" s="40">
        <v>26</v>
      </c>
      <c r="E3459" s="40"/>
      <c r="F3459" s="40"/>
      <c r="G3459" s="40">
        <f>PRODUCT(C3459:F3459)</f>
        <v>26</v>
      </c>
    </row>
    <row r="3461" spans="1:7" ht="45" customHeight="1" x14ac:dyDescent="0.25">
      <c r="A3461" s="36" t="s">
        <v>4773</v>
      </c>
      <c r="B3461" s="37" t="s">
        <v>4195</v>
      </c>
      <c r="C3461" s="36" t="s">
        <v>605</v>
      </c>
      <c r="D3461" s="36" t="s">
        <v>42</v>
      </c>
      <c r="E3461" s="1" t="s">
        <v>4774</v>
      </c>
      <c r="F3461" s="1" t="s">
        <v>4774</v>
      </c>
      <c r="G3461" s="38">
        <f>SUM(G3462:G3466)</f>
        <v>102</v>
      </c>
    </row>
    <row r="3462" spans="1:7" x14ac:dyDescent="0.25">
      <c r="A3462" s="41"/>
      <c r="B3462" s="41" t="s">
        <v>4201</v>
      </c>
      <c r="C3462" s="42" t="s">
        <v>4202</v>
      </c>
      <c r="D3462" s="42" t="s">
        <v>4203</v>
      </c>
      <c r="E3462" s="42"/>
      <c r="F3462" s="42"/>
      <c r="G3462" s="43"/>
    </row>
    <row r="3463" spans="1:7" x14ac:dyDescent="0.25">
      <c r="A3463" s="44" t="s">
        <v>4725</v>
      </c>
      <c r="B3463" s="44" t="s">
        <v>3974</v>
      </c>
      <c r="C3463" s="45"/>
      <c r="D3463" s="45"/>
      <c r="E3463" s="45"/>
      <c r="F3463" s="45"/>
      <c r="G3463" s="46"/>
    </row>
    <row r="3464" spans="1:7" x14ac:dyDescent="0.25">
      <c r="A3464" s="39"/>
      <c r="B3464" s="39"/>
      <c r="C3464" s="40">
        <v>1</v>
      </c>
      <c r="D3464" s="40">
        <v>14</v>
      </c>
      <c r="E3464" s="40"/>
      <c r="F3464" s="40"/>
      <c r="G3464" s="40">
        <f>PRODUCT(C3464:F3464)</f>
        <v>14</v>
      </c>
    </row>
    <row r="3465" spans="1:7" x14ac:dyDescent="0.25">
      <c r="A3465" s="39"/>
      <c r="B3465" s="39"/>
      <c r="C3465" s="40">
        <v>1</v>
      </c>
      <c r="D3465" s="40">
        <v>26</v>
      </c>
      <c r="E3465" s="40"/>
      <c r="F3465" s="40"/>
      <c r="G3465" s="40">
        <f>PRODUCT(C3465:F3465)</f>
        <v>26</v>
      </c>
    </row>
    <row r="3466" spans="1:7" x14ac:dyDescent="0.25">
      <c r="A3466" s="39"/>
      <c r="B3466" s="39"/>
      <c r="C3466" s="40">
        <v>1</v>
      </c>
      <c r="D3466" s="40">
        <v>62</v>
      </c>
      <c r="E3466" s="40"/>
      <c r="F3466" s="40"/>
      <c r="G3466" s="40">
        <f>PRODUCT(C3466:F3466)</f>
        <v>62</v>
      </c>
    </row>
    <row r="3468" spans="1:7" ht="45" customHeight="1" x14ac:dyDescent="0.25">
      <c r="A3468" s="36" t="s">
        <v>4775</v>
      </c>
      <c r="B3468" s="37" t="s">
        <v>4195</v>
      </c>
      <c r="C3468" s="36" t="s">
        <v>607</v>
      </c>
      <c r="D3468" s="36" t="s">
        <v>42</v>
      </c>
      <c r="E3468" s="1" t="s">
        <v>4776</v>
      </c>
      <c r="F3468" s="1" t="s">
        <v>4776</v>
      </c>
      <c r="G3468" s="38">
        <f>SUM(G3469:G3473)</f>
        <v>142</v>
      </c>
    </row>
    <row r="3469" spans="1:7" x14ac:dyDescent="0.25">
      <c r="A3469" s="41"/>
      <c r="B3469" s="41" t="s">
        <v>4201</v>
      </c>
      <c r="C3469" s="42" t="s">
        <v>4202</v>
      </c>
      <c r="D3469" s="42" t="s">
        <v>4203</v>
      </c>
      <c r="E3469" s="42"/>
      <c r="F3469" s="42"/>
      <c r="G3469" s="43"/>
    </row>
    <row r="3470" spans="1:7" x14ac:dyDescent="0.25">
      <c r="A3470" s="44" t="s">
        <v>4725</v>
      </c>
      <c r="B3470" s="44" t="s">
        <v>3974</v>
      </c>
      <c r="C3470" s="45"/>
      <c r="D3470" s="45"/>
      <c r="E3470" s="45"/>
      <c r="F3470" s="45"/>
      <c r="G3470" s="46"/>
    </row>
    <row r="3471" spans="1:7" x14ac:dyDescent="0.25">
      <c r="A3471" s="39"/>
      <c r="B3471" s="39"/>
      <c r="C3471" s="40">
        <v>1</v>
      </c>
      <c r="D3471" s="40">
        <v>15</v>
      </c>
      <c r="E3471" s="40"/>
      <c r="F3471" s="40"/>
      <c r="G3471" s="40">
        <f>PRODUCT(C3471:F3471)</f>
        <v>15</v>
      </c>
    </row>
    <row r="3472" spans="1:7" x14ac:dyDescent="0.25">
      <c r="A3472" s="39"/>
      <c r="B3472" s="39"/>
      <c r="C3472" s="40">
        <v>1</v>
      </c>
      <c r="D3472" s="40">
        <v>5</v>
      </c>
      <c r="E3472" s="40"/>
      <c r="F3472" s="40"/>
      <c r="G3472" s="40">
        <f>PRODUCT(C3472:F3472)</f>
        <v>5</v>
      </c>
    </row>
    <row r="3473" spans="1:7" x14ac:dyDescent="0.25">
      <c r="A3473" s="39"/>
      <c r="B3473" s="39"/>
      <c r="C3473" s="40">
        <v>1</v>
      </c>
      <c r="D3473" s="40">
        <v>122</v>
      </c>
      <c r="E3473" s="40"/>
      <c r="F3473" s="40"/>
      <c r="G3473" s="40">
        <f>PRODUCT(C3473:F3473)</f>
        <v>122</v>
      </c>
    </row>
    <row r="3475" spans="1:7" ht="45" customHeight="1" x14ac:dyDescent="0.25">
      <c r="A3475" s="36" t="s">
        <v>4777</v>
      </c>
      <c r="B3475" s="37" t="s">
        <v>4195</v>
      </c>
      <c r="C3475" s="36" t="s">
        <v>569</v>
      </c>
      <c r="D3475" s="36" t="s">
        <v>42</v>
      </c>
      <c r="E3475" s="1" t="s">
        <v>4736</v>
      </c>
      <c r="F3475" s="1" t="s">
        <v>4736</v>
      </c>
      <c r="G3475" s="38">
        <f>SUM(G3476:G3479)</f>
        <v>31</v>
      </c>
    </row>
    <row r="3476" spans="1:7" x14ac:dyDescent="0.25">
      <c r="A3476" s="41"/>
      <c r="B3476" s="41" t="s">
        <v>4201</v>
      </c>
      <c r="C3476" s="42" t="s">
        <v>4202</v>
      </c>
      <c r="D3476" s="42" t="s">
        <v>4203</v>
      </c>
      <c r="E3476" s="42"/>
      <c r="F3476" s="42"/>
      <c r="G3476" s="43"/>
    </row>
    <row r="3477" spans="1:7" x14ac:dyDescent="0.25">
      <c r="A3477" s="44" t="s">
        <v>4729</v>
      </c>
      <c r="B3477" s="44" t="s">
        <v>3974</v>
      </c>
      <c r="C3477" s="45"/>
      <c r="D3477" s="45"/>
      <c r="E3477" s="45"/>
      <c r="F3477" s="45"/>
      <c r="G3477" s="46"/>
    </row>
    <row r="3478" spans="1:7" x14ac:dyDescent="0.25">
      <c r="A3478" s="39"/>
      <c r="B3478" s="39"/>
      <c r="C3478" s="40">
        <v>1</v>
      </c>
      <c r="D3478" s="40">
        <v>3</v>
      </c>
      <c r="E3478" s="40"/>
      <c r="F3478" s="40"/>
      <c r="G3478" s="40">
        <f>PRODUCT(C3478:F3478)</f>
        <v>3</v>
      </c>
    </row>
    <row r="3479" spans="1:7" x14ac:dyDescent="0.25">
      <c r="A3479" s="39"/>
      <c r="B3479" s="39"/>
      <c r="C3479" s="40">
        <v>1</v>
      </c>
      <c r="D3479" s="40">
        <v>28</v>
      </c>
      <c r="E3479" s="40"/>
      <c r="F3479" s="40"/>
      <c r="G3479" s="40">
        <f>PRODUCT(C3479:F3479)</f>
        <v>28</v>
      </c>
    </row>
    <row r="3481" spans="1:7" ht="45" customHeight="1" x14ac:dyDescent="0.25">
      <c r="A3481" s="36" t="s">
        <v>4778</v>
      </c>
      <c r="B3481" s="37" t="s">
        <v>4195</v>
      </c>
      <c r="C3481" s="36" t="s">
        <v>609</v>
      </c>
      <c r="D3481" s="36" t="s">
        <v>42</v>
      </c>
      <c r="E3481" s="1" t="s">
        <v>4779</v>
      </c>
      <c r="F3481" s="1" t="s">
        <v>4779</v>
      </c>
      <c r="G3481" s="38">
        <f>SUM(G3482:G3484)</f>
        <v>15</v>
      </c>
    </row>
    <row r="3482" spans="1:7" x14ac:dyDescent="0.25">
      <c r="A3482" s="41"/>
      <c r="B3482" s="41" t="s">
        <v>4201</v>
      </c>
      <c r="C3482" s="42" t="s">
        <v>4202</v>
      </c>
      <c r="D3482" s="42" t="s">
        <v>4203</v>
      </c>
      <c r="E3482" s="42"/>
      <c r="F3482" s="42"/>
      <c r="G3482" s="43"/>
    </row>
    <row r="3483" spans="1:7" x14ac:dyDescent="0.25">
      <c r="A3483" s="44" t="s">
        <v>4729</v>
      </c>
      <c r="B3483" s="44" t="s">
        <v>3974</v>
      </c>
      <c r="C3483" s="45"/>
      <c r="D3483" s="45"/>
      <c r="E3483" s="45"/>
      <c r="F3483" s="45"/>
      <c r="G3483" s="46"/>
    </row>
    <row r="3484" spans="1:7" x14ac:dyDescent="0.25">
      <c r="A3484" s="39"/>
      <c r="B3484" s="39"/>
      <c r="C3484" s="40">
        <v>1</v>
      </c>
      <c r="D3484" s="40">
        <v>15</v>
      </c>
      <c r="E3484" s="40"/>
      <c r="F3484" s="40"/>
      <c r="G3484" s="40">
        <f>PRODUCT(C3484:F3484)</f>
        <v>15</v>
      </c>
    </row>
    <row r="3486" spans="1:7" ht="45" customHeight="1" x14ac:dyDescent="0.25">
      <c r="A3486" s="36" t="s">
        <v>4780</v>
      </c>
      <c r="B3486" s="37" t="s">
        <v>4195</v>
      </c>
      <c r="C3486" s="36" t="s">
        <v>571</v>
      </c>
      <c r="D3486" s="36" t="s">
        <v>42</v>
      </c>
      <c r="E3486" s="1" t="s">
        <v>4738</v>
      </c>
      <c r="F3486" s="1" t="s">
        <v>4738</v>
      </c>
      <c r="G3486" s="38">
        <f>SUM(G3487:G3494)</f>
        <v>206</v>
      </c>
    </row>
    <row r="3487" spans="1:7" x14ac:dyDescent="0.25">
      <c r="A3487" s="41"/>
      <c r="B3487" s="41" t="s">
        <v>4201</v>
      </c>
      <c r="C3487" s="42" t="s">
        <v>4202</v>
      </c>
      <c r="D3487" s="42" t="s">
        <v>4203</v>
      </c>
      <c r="E3487" s="42"/>
      <c r="F3487" s="42"/>
      <c r="G3487" s="43"/>
    </row>
    <row r="3488" spans="1:7" x14ac:dyDescent="0.25">
      <c r="A3488" s="44" t="s">
        <v>4729</v>
      </c>
      <c r="B3488" s="44" t="s">
        <v>3974</v>
      </c>
      <c r="C3488" s="45"/>
      <c r="D3488" s="45"/>
      <c r="E3488" s="45"/>
      <c r="F3488" s="45"/>
      <c r="G3488" s="46"/>
    </row>
    <row r="3489" spans="1:7" x14ac:dyDescent="0.25">
      <c r="A3489" s="39"/>
      <c r="B3489" s="39"/>
      <c r="C3489" s="40">
        <v>1</v>
      </c>
      <c r="D3489" s="40">
        <v>15</v>
      </c>
      <c r="E3489" s="40"/>
      <c r="F3489" s="40"/>
      <c r="G3489" s="40">
        <f>PRODUCT(C3489:F3489)</f>
        <v>15</v>
      </c>
    </row>
    <row r="3490" spans="1:7" x14ac:dyDescent="0.25">
      <c r="A3490" s="39"/>
      <c r="B3490" s="39"/>
      <c r="C3490" s="40">
        <v>1</v>
      </c>
      <c r="D3490" s="40">
        <v>21</v>
      </c>
      <c r="E3490" s="40"/>
      <c r="F3490" s="40"/>
      <c r="G3490" s="40">
        <f>PRODUCT(C3490:F3490)</f>
        <v>21</v>
      </c>
    </row>
    <row r="3491" spans="1:7" x14ac:dyDescent="0.25">
      <c r="A3491" s="39"/>
      <c r="B3491" s="39"/>
      <c r="C3491" s="40">
        <v>1</v>
      </c>
      <c r="D3491" s="40">
        <v>29</v>
      </c>
      <c r="E3491" s="40"/>
      <c r="F3491" s="40"/>
      <c r="G3491" s="40">
        <f>PRODUCT(C3491:F3491)</f>
        <v>29</v>
      </c>
    </row>
    <row r="3492" spans="1:7" x14ac:dyDescent="0.25">
      <c r="A3492" s="39"/>
      <c r="B3492" s="39"/>
      <c r="C3492" s="40">
        <v>1</v>
      </c>
      <c r="D3492" s="40">
        <v>65</v>
      </c>
      <c r="E3492" s="40"/>
      <c r="F3492" s="40"/>
      <c r="G3492" s="40">
        <f>PRODUCT(C3492:F3492)</f>
        <v>65</v>
      </c>
    </row>
    <row r="3493" spans="1:7" x14ac:dyDescent="0.25">
      <c r="A3493" s="44" t="s">
        <v>4732</v>
      </c>
      <c r="B3493" s="44" t="s">
        <v>3974</v>
      </c>
      <c r="C3493" s="45"/>
      <c r="D3493" s="45"/>
      <c r="E3493" s="45"/>
      <c r="F3493" s="45"/>
      <c r="G3493" s="46"/>
    </row>
    <row r="3494" spans="1:7" x14ac:dyDescent="0.25">
      <c r="A3494" s="39"/>
      <c r="B3494" s="39"/>
      <c r="C3494" s="40">
        <v>1</v>
      </c>
      <c r="D3494" s="40">
        <v>76</v>
      </c>
      <c r="E3494" s="40"/>
      <c r="F3494" s="40"/>
      <c r="G3494" s="40">
        <f>PRODUCT(C3494:F3494)</f>
        <v>76</v>
      </c>
    </row>
    <row r="3496" spans="1:7" ht="45" customHeight="1" x14ac:dyDescent="0.25">
      <c r="A3496" s="36" t="s">
        <v>4781</v>
      </c>
      <c r="B3496" s="37" t="s">
        <v>4195</v>
      </c>
      <c r="C3496" s="36" t="s">
        <v>611</v>
      </c>
      <c r="D3496" s="36" t="s">
        <v>42</v>
      </c>
      <c r="E3496" s="1" t="s">
        <v>4782</v>
      </c>
      <c r="F3496" s="1" t="s">
        <v>4782</v>
      </c>
      <c r="G3496" s="38">
        <f>SUM(G3497:G3502)</f>
        <v>203</v>
      </c>
    </row>
    <row r="3497" spans="1:7" x14ac:dyDescent="0.25">
      <c r="A3497" s="41"/>
      <c r="B3497" s="41" t="s">
        <v>4201</v>
      </c>
      <c r="C3497" s="42" t="s">
        <v>4202</v>
      </c>
      <c r="D3497" s="42" t="s">
        <v>4203</v>
      </c>
      <c r="E3497" s="42"/>
      <c r="F3497" s="42"/>
      <c r="G3497" s="43"/>
    </row>
    <row r="3498" spans="1:7" x14ac:dyDescent="0.25">
      <c r="A3498" s="44" t="s">
        <v>4729</v>
      </c>
      <c r="B3498" s="44" t="s">
        <v>3974</v>
      </c>
      <c r="C3498" s="45"/>
      <c r="D3498" s="45"/>
      <c r="E3498" s="45"/>
      <c r="F3498" s="45"/>
      <c r="G3498" s="46"/>
    </row>
    <row r="3499" spans="1:7" x14ac:dyDescent="0.25">
      <c r="A3499" s="39"/>
      <c r="B3499" s="39"/>
      <c r="C3499" s="40">
        <v>1</v>
      </c>
      <c r="D3499" s="40">
        <v>25</v>
      </c>
      <c r="E3499" s="40"/>
      <c r="F3499" s="40"/>
      <c r="G3499" s="40">
        <f>PRODUCT(C3499:F3499)</f>
        <v>25</v>
      </c>
    </row>
    <row r="3500" spans="1:7" x14ac:dyDescent="0.25">
      <c r="A3500" s="39"/>
      <c r="B3500" s="39"/>
      <c r="C3500" s="40">
        <v>1</v>
      </c>
      <c r="D3500" s="40">
        <v>89</v>
      </c>
      <c r="E3500" s="40"/>
      <c r="F3500" s="40"/>
      <c r="G3500" s="40">
        <f>PRODUCT(C3500:F3500)</f>
        <v>89</v>
      </c>
    </row>
    <row r="3501" spans="1:7" x14ac:dyDescent="0.25">
      <c r="A3501" s="44" t="s">
        <v>4732</v>
      </c>
      <c r="B3501" s="44" t="s">
        <v>3974</v>
      </c>
      <c r="C3501" s="45"/>
      <c r="D3501" s="45"/>
      <c r="E3501" s="45"/>
      <c r="F3501" s="45"/>
      <c r="G3501" s="46"/>
    </row>
    <row r="3502" spans="1:7" x14ac:dyDescent="0.25">
      <c r="A3502" s="39"/>
      <c r="B3502" s="39"/>
      <c r="C3502" s="40">
        <v>1</v>
      </c>
      <c r="D3502" s="40">
        <v>89</v>
      </c>
      <c r="E3502" s="40"/>
      <c r="F3502" s="40"/>
      <c r="G3502" s="40">
        <f>PRODUCT(C3502:F3502)</f>
        <v>89</v>
      </c>
    </row>
    <row r="3504" spans="1:7" ht="45" customHeight="1" x14ac:dyDescent="0.25">
      <c r="A3504" s="36" t="s">
        <v>4783</v>
      </c>
      <c r="B3504" s="37" t="s">
        <v>4195</v>
      </c>
      <c r="C3504" s="36" t="s">
        <v>573</v>
      </c>
      <c r="D3504" s="36" t="s">
        <v>37</v>
      </c>
      <c r="E3504" s="1" t="s">
        <v>574</v>
      </c>
      <c r="F3504" s="1" t="s">
        <v>574</v>
      </c>
      <c r="G3504" s="38">
        <f>SUM(G3505:G3507)</f>
        <v>1</v>
      </c>
    </row>
    <row r="3505" spans="1:7" x14ac:dyDescent="0.25">
      <c r="A3505" s="41"/>
      <c r="B3505" s="41" t="s">
        <v>4201</v>
      </c>
      <c r="C3505" s="42" t="s">
        <v>4202</v>
      </c>
      <c r="D3505" s="42"/>
      <c r="E3505" s="42"/>
      <c r="F3505" s="42"/>
      <c r="G3505" s="43"/>
    </row>
    <row r="3506" spans="1:7" x14ac:dyDescent="0.25">
      <c r="A3506" s="44" t="s">
        <v>4725</v>
      </c>
      <c r="B3506" s="44" t="s">
        <v>3974</v>
      </c>
      <c r="C3506" s="45"/>
      <c r="D3506" s="45"/>
      <c r="E3506" s="45"/>
      <c r="F3506" s="45"/>
      <c r="G3506" s="46"/>
    </row>
    <row r="3507" spans="1:7" x14ac:dyDescent="0.25">
      <c r="A3507" s="39"/>
      <c r="B3507" s="39"/>
      <c r="C3507" s="40">
        <v>1</v>
      </c>
      <c r="D3507" s="40"/>
      <c r="E3507" s="40"/>
      <c r="F3507" s="40"/>
      <c r="G3507" s="40">
        <f>PRODUCT(C3507:F3507)</f>
        <v>1</v>
      </c>
    </row>
    <row r="3509" spans="1:7" ht="45" customHeight="1" x14ac:dyDescent="0.25">
      <c r="A3509" s="36" t="s">
        <v>4784</v>
      </c>
      <c r="B3509" s="37" t="s">
        <v>4195</v>
      </c>
      <c r="C3509" s="36" t="s">
        <v>613</v>
      </c>
      <c r="D3509" s="36" t="s">
        <v>37</v>
      </c>
      <c r="E3509" s="1" t="s">
        <v>614</v>
      </c>
      <c r="F3509" s="1" t="s">
        <v>614</v>
      </c>
      <c r="G3509" s="38">
        <f>SUM(G3510:G3512)</f>
        <v>2</v>
      </c>
    </row>
    <row r="3510" spans="1:7" x14ac:dyDescent="0.25">
      <c r="A3510" s="41"/>
      <c r="B3510" s="41" t="s">
        <v>4201</v>
      </c>
      <c r="C3510" s="42" t="s">
        <v>4202</v>
      </c>
      <c r="D3510" s="42"/>
      <c r="E3510" s="42"/>
      <c r="F3510" s="42"/>
      <c r="G3510" s="43"/>
    </row>
    <row r="3511" spans="1:7" x14ac:dyDescent="0.25">
      <c r="A3511" s="44" t="s">
        <v>4725</v>
      </c>
      <c r="B3511" s="44" t="s">
        <v>3974</v>
      </c>
      <c r="C3511" s="45"/>
      <c r="D3511" s="45"/>
      <c r="E3511" s="45"/>
      <c r="F3511" s="45"/>
      <c r="G3511" s="46"/>
    </row>
    <row r="3512" spans="1:7" x14ac:dyDescent="0.25">
      <c r="A3512" s="39"/>
      <c r="B3512" s="39"/>
      <c r="C3512" s="40">
        <v>2</v>
      </c>
      <c r="D3512" s="40"/>
      <c r="E3512" s="40"/>
      <c r="F3512" s="40"/>
      <c r="G3512" s="40">
        <f>PRODUCT(C3512:F3512)</f>
        <v>2</v>
      </c>
    </row>
    <row r="3514" spans="1:7" ht="45" customHeight="1" x14ac:dyDescent="0.25">
      <c r="A3514" s="36" t="s">
        <v>4785</v>
      </c>
      <c r="B3514" s="37" t="s">
        <v>4195</v>
      </c>
      <c r="C3514" s="36" t="s">
        <v>575</v>
      </c>
      <c r="D3514" s="36" t="s">
        <v>37</v>
      </c>
      <c r="E3514" s="1" t="s">
        <v>576</v>
      </c>
      <c r="F3514" s="1" t="s">
        <v>576</v>
      </c>
      <c r="G3514" s="38">
        <f>SUM(G3515:G3517)</f>
        <v>1</v>
      </c>
    </row>
    <row r="3515" spans="1:7" x14ac:dyDescent="0.25">
      <c r="A3515" s="41"/>
      <c r="B3515" s="41" t="s">
        <v>4201</v>
      </c>
      <c r="C3515" s="42" t="s">
        <v>4202</v>
      </c>
      <c r="D3515" s="42"/>
      <c r="E3515" s="42"/>
      <c r="F3515" s="42"/>
      <c r="G3515" s="43"/>
    </row>
    <row r="3516" spans="1:7" x14ac:dyDescent="0.25">
      <c r="A3516" s="44" t="s">
        <v>4729</v>
      </c>
      <c r="B3516" s="44" t="s">
        <v>3974</v>
      </c>
      <c r="C3516" s="45"/>
      <c r="D3516" s="45"/>
      <c r="E3516" s="45"/>
      <c r="F3516" s="45"/>
      <c r="G3516" s="46"/>
    </row>
    <row r="3517" spans="1:7" x14ac:dyDescent="0.25">
      <c r="A3517" s="39"/>
      <c r="B3517" s="39"/>
      <c r="C3517" s="40">
        <v>1</v>
      </c>
      <c r="D3517" s="40"/>
      <c r="E3517" s="40"/>
      <c r="F3517" s="40"/>
      <c r="G3517" s="40">
        <f>PRODUCT(C3517:F3517)</f>
        <v>1</v>
      </c>
    </row>
    <row r="3519" spans="1:7" ht="45" customHeight="1" x14ac:dyDescent="0.25">
      <c r="A3519" s="36" t="s">
        <v>4786</v>
      </c>
      <c r="B3519" s="37" t="s">
        <v>4195</v>
      </c>
      <c r="C3519" s="36" t="s">
        <v>615</v>
      </c>
      <c r="D3519" s="36" t="s">
        <v>37</v>
      </c>
      <c r="E3519" s="1" t="s">
        <v>616</v>
      </c>
      <c r="F3519" s="1" t="s">
        <v>616</v>
      </c>
      <c r="G3519" s="38">
        <f>SUM(G3520:G3522)</f>
        <v>1</v>
      </c>
    </row>
    <row r="3520" spans="1:7" x14ac:dyDescent="0.25">
      <c r="A3520" s="41"/>
      <c r="B3520" s="41" t="s">
        <v>4201</v>
      </c>
      <c r="C3520" s="42" t="s">
        <v>4202</v>
      </c>
      <c r="D3520" s="42"/>
      <c r="E3520" s="42"/>
      <c r="F3520" s="42"/>
      <c r="G3520" s="43"/>
    </row>
    <row r="3521" spans="1:7" x14ac:dyDescent="0.25">
      <c r="A3521" s="44" t="s">
        <v>4725</v>
      </c>
      <c r="B3521" s="44" t="s">
        <v>3974</v>
      </c>
      <c r="C3521" s="45"/>
      <c r="D3521" s="45"/>
      <c r="E3521" s="45"/>
      <c r="F3521" s="45"/>
      <c r="G3521" s="46"/>
    </row>
    <row r="3522" spans="1:7" x14ac:dyDescent="0.25">
      <c r="A3522" s="39"/>
      <c r="B3522" s="39"/>
      <c r="C3522" s="40">
        <v>1</v>
      </c>
      <c r="D3522" s="40"/>
      <c r="E3522" s="40"/>
      <c r="F3522" s="40"/>
      <c r="G3522" s="40">
        <f>PRODUCT(C3522:F3522)</f>
        <v>1</v>
      </c>
    </row>
    <row r="3524" spans="1:7" ht="45" customHeight="1" x14ac:dyDescent="0.25">
      <c r="A3524" s="36" t="s">
        <v>4787</v>
      </c>
      <c r="B3524" s="37" t="s">
        <v>4195</v>
      </c>
      <c r="C3524" s="36" t="s">
        <v>577</v>
      </c>
      <c r="D3524" s="36" t="s">
        <v>37</v>
      </c>
      <c r="E3524" s="1" t="s">
        <v>578</v>
      </c>
      <c r="F3524" s="1" t="s">
        <v>578</v>
      </c>
      <c r="G3524" s="38">
        <f>SUM(G3525:G3531)</f>
        <v>33</v>
      </c>
    </row>
    <row r="3525" spans="1:7" x14ac:dyDescent="0.25">
      <c r="A3525" s="41"/>
      <c r="B3525" s="41" t="s">
        <v>4201</v>
      </c>
      <c r="C3525" s="42" t="s">
        <v>4202</v>
      </c>
      <c r="D3525" s="42"/>
      <c r="E3525" s="42"/>
      <c r="F3525" s="42"/>
      <c r="G3525" s="43"/>
    </row>
    <row r="3526" spans="1:7" x14ac:dyDescent="0.25">
      <c r="A3526" s="44" t="s">
        <v>4725</v>
      </c>
      <c r="B3526" s="44" t="s">
        <v>3974</v>
      </c>
      <c r="C3526" s="45"/>
      <c r="D3526" s="45"/>
      <c r="E3526" s="45"/>
      <c r="F3526" s="45"/>
      <c r="G3526" s="46"/>
    </row>
    <row r="3527" spans="1:7" x14ac:dyDescent="0.25">
      <c r="A3527" s="39"/>
      <c r="B3527" s="39"/>
      <c r="C3527" s="40">
        <v>16</v>
      </c>
      <c r="D3527" s="40"/>
      <c r="E3527" s="40"/>
      <c r="F3527" s="40"/>
      <c r="G3527" s="40">
        <f>PRODUCT(C3527:F3527)</f>
        <v>16</v>
      </c>
    </row>
    <row r="3528" spans="1:7" x14ac:dyDescent="0.25">
      <c r="A3528" s="44" t="s">
        <v>4729</v>
      </c>
      <c r="B3528" s="44" t="s">
        <v>3974</v>
      </c>
      <c r="C3528" s="45"/>
      <c r="D3528" s="45"/>
      <c r="E3528" s="45"/>
      <c r="F3528" s="45"/>
      <c r="G3528" s="46"/>
    </row>
    <row r="3529" spans="1:7" x14ac:dyDescent="0.25">
      <c r="A3529" s="39"/>
      <c r="B3529" s="39"/>
      <c r="C3529" s="40">
        <v>16</v>
      </c>
      <c r="D3529" s="40"/>
      <c r="E3529" s="40"/>
      <c r="F3529" s="40"/>
      <c r="G3529" s="40">
        <f>PRODUCT(C3529:F3529)</f>
        <v>16</v>
      </c>
    </row>
    <row r="3530" spans="1:7" x14ac:dyDescent="0.25">
      <c r="A3530" s="44" t="s">
        <v>4742</v>
      </c>
      <c r="B3530" s="44" t="s">
        <v>3974</v>
      </c>
      <c r="C3530" s="45"/>
      <c r="D3530" s="45"/>
      <c r="E3530" s="45"/>
      <c r="F3530" s="45"/>
      <c r="G3530" s="46"/>
    </row>
    <row r="3531" spans="1:7" x14ac:dyDescent="0.25">
      <c r="A3531" s="39"/>
      <c r="B3531" s="39"/>
      <c r="C3531" s="40">
        <v>1</v>
      </c>
      <c r="D3531" s="40"/>
      <c r="E3531" s="40"/>
      <c r="F3531" s="40"/>
      <c r="G3531" s="40">
        <f>PRODUCT(C3531:F3531)</f>
        <v>1</v>
      </c>
    </row>
    <row r="3533" spans="1:7" ht="45" customHeight="1" x14ac:dyDescent="0.25">
      <c r="A3533" s="36" t="s">
        <v>4788</v>
      </c>
      <c r="B3533" s="37" t="s">
        <v>4195</v>
      </c>
      <c r="C3533" s="36" t="s">
        <v>617</v>
      </c>
      <c r="D3533" s="36" t="s">
        <v>37</v>
      </c>
      <c r="E3533" s="1" t="s">
        <v>618</v>
      </c>
      <c r="F3533" s="1" t="s">
        <v>618</v>
      </c>
      <c r="G3533" s="38">
        <f>SUM(G3534:G3540)</f>
        <v>32</v>
      </c>
    </row>
    <row r="3534" spans="1:7" x14ac:dyDescent="0.25">
      <c r="A3534" s="41"/>
      <c r="B3534" s="41" t="s">
        <v>4201</v>
      </c>
      <c r="C3534" s="42" t="s">
        <v>4202</v>
      </c>
      <c r="D3534" s="42"/>
      <c r="E3534" s="42"/>
      <c r="F3534" s="42"/>
      <c r="G3534" s="43"/>
    </row>
    <row r="3535" spans="1:7" x14ac:dyDescent="0.25">
      <c r="A3535" s="44" t="s">
        <v>4725</v>
      </c>
      <c r="B3535" s="44" t="s">
        <v>3974</v>
      </c>
      <c r="C3535" s="45"/>
      <c r="D3535" s="45"/>
      <c r="E3535" s="45"/>
      <c r="F3535" s="45"/>
      <c r="G3535" s="46"/>
    </row>
    <row r="3536" spans="1:7" x14ac:dyDescent="0.25">
      <c r="A3536" s="39"/>
      <c r="B3536" s="39"/>
      <c r="C3536" s="40">
        <v>6</v>
      </c>
      <c r="D3536" s="40"/>
      <c r="E3536" s="40"/>
      <c r="F3536" s="40"/>
      <c r="G3536" s="40">
        <f>PRODUCT(C3536:F3536)</f>
        <v>6</v>
      </c>
    </row>
    <row r="3537" spans="1:7" x14ac:dyDescent="0.25">
      <c r="A3537" s="44" t="s">
        <v>4729</v>
      </c>
      <c r="B3537" s="44" t="s">
        <v>3974</v>
      </c>
      <c r="C3537" s="45"/>
      <c r="D3537" s="45"/>
      <c r="E3537" s="45"/>
      <c r="F3537" s="45"/>
      <c r="G3537" s="46"/>
    </row>
    <row r="3538" spans="1:7" x14ac:dyDescent="0.25">
      <c r="A3538" s="39"/>
      <c r="B3538" s="39"/>
      <c r="C3538" s="40">
        <v>5</v>
      </c>
      <c r="D3538" s="40"/>
      <c r="E3538" s="40"/>
      <c r="F3538" s="40"/>
      <c r="G3538" s="40">
        <f>PRODUCT(C3538:F3538)</f>
        <v>5</v>
      </c>
    </row>
    <row r="3539" spans="1:7" x14ac:dyDescent="0.25">
      <c r="A3539" s="44" t="s">
        <v>4742</v>
      </c>
      <c r="B3539" s="44" t="s">
        <v>3974</v>
      </c>
      <c r="C3539" s="45"/>
      <c r="D3539" s="45"/>
      <c r="E3539" s="45"/>
      <c r="F3539" s="45"/>
      <c r="G3539" s="46"/>
    </row>
    <row r="3540" spans="1:7" x14ac:dyDescent="0.25">
      <c r="A3540" s="39"/>
      <c r="B3540" s="39"/>
      <c r="C3540" s="40">
        <v>21</v>
      </c>
      <c r="D3540" s="40"/>
      <c r="E3540" s="40"/>
      <c r="F3540" s="40"/>
      <c r="G3540" s="40">
        <f>PRODUCT(C3540:F3540)</f>
        <v>21</v>
      </c>
    </row>
    <row r="3542" spans="1:7" ht="45" customHeight="1" x14ac:dyDescent="0.25">
      <c r="A3542" s="36" t="s">
        <v>4789</v>
      </c>
      <c r="B3542" s="37" t="s">
        <v>4195</v>
      </c>
      <c r="C3542" s="36" t="s">
        <v>619</v>
      </c>
      <c r="D3542" s="36" t="s">
        <v>37</v>
      </c>
      <c r="E3542" s="1" t="s">
        <v>620</v>
      </c>
      <c r="F3542" s="1" t="s">
        <v>620</v>
      </c>
      <c r="G3542" s="38">
        <f>SUM(G3543:G3543)</f>
        <v>5</v>
      </c>
    </row>
    <row r="3543" spans="1:7" x14ac:dyDescent="0.25">
      <c r="A3543" s="39"/>
      <c r="B3543" s="39"/>
      <c r="C3543" s="40">
        <v>5</v>
      </c>
      <c r="D3543" s="40"/>
      <c r="E3543" s="40"/>
      <c r="F3543" s="40"/>
      <c r="G3543" s="40">
        <f>PRODUCT(C3543:F3543)</f>
        <v>5</v>
      </c>
    </row>
    <row r="3545" spans="1:7" x14ac:dyDescent="0.25">
      <c r="B3545" t="s">
        <v>4193</v>
      </c>
      <c r="C3545" s="34" t="s">
        <v>7</v>
      </c>
      <c r="D3545" s="35" t="s">
        <v>8</v>
      </c>
      <c r="E3545" s="34" t="s">
        <v>9</v>
      </c>
    </row>
    <row r="3546" spans="1:7" x14ac:dyDescent="0.25">
      <c r="B3546" t="s">
        <v>4193</v>
      </c>
      <c r="C3546" s="34" t="s">
        <v>10</v>
      </c>
      <c r="D3546" s="35" t="s">
        <v>66</v>
      </c>
      <c r="E3546" s="34" t="s">
        <v>545</v>
      </c>
    </row>
    <row r="3547" spans="1:7" x14ac:dyDescent="0.25">
      <c r="B3547" t="s">
        <v>4193</v>
      </c>
      <c r="C3547" s="34" t="s">
        <v>12</v>
      </c>
      <c r="D3547" s="35" t="s">
        <v>33</v>
      </c>
      <c r="E3547" s="34" t="s">
        <v>558</v>
      </c>
    </row>
    <row r="3548" spans="1:7" x14ac:dyDescent="0.25">
      <c r="B3548" t="s">
        <v>4193</v>
      </c>
      <c r="C3548" s="34" t="s">
        <v>275</v>
      </c>
      <c r="D3548" s="35" t="s">
        <v>21</v>
      </c>
      <c r="E3548" s="34" t="s">
        <v>621</v>
      </c>
    </row>
    <row r="3550" spans="1:7" ht="45" customHeight="1" x14ac:dyDescent="0.25">
      <c r="A3550" s="36" t="s">
        <v>4790</v>
      </c>
      <c r="B3550" s="37" t="s">
        <v>4195</v>
      </c>
      <c r="C3550" s="36" t="s">
        <v>623</v>
      </c>
      <c r="D3550" s="36" t="s">
        <v>550</v>
      </c>
      <c r="E3550" s="1" t="s">
        <v>624</v>
      </c>
      <c r="F3550" s="1" t="s">
        <v>624</v>
      </c>
      <c r="G3550" s="38">
        <f>SUM(G3551:G3556)</f>
        <v>68</v>
      </c>
    </row>
    <row r="3551" spans="1:7" x14ac:dyDescent="0.25">
      <c r="A3551" s="41"/>
      <c r="B3551" s="41" t="s">
        <v>4201</v>
      </c>
      <c r="C3551" s="42" t="s">
        <v>4791</v>
      </c>
      <c r="D3551" s="42"/>
      <c r="E3551" s="42"/>
      <c r="F3551" s="42"/>
      <c r="G3551" s="43"/>
    </row>
    <row r="3552" spans="1:7" x14ac:dyDescent="0.25">
      <c r="A3552" s="44" t="s">
        <v>4792</v>
      </c>
      <c r="B3552" s="44" t="s">
        <v>3974</v>
      </c>
      <c r="C3552" s="45"/>
      <c r="D3552" s="45"/>
      <c r="E3552" s="45"/>
      <c r="F3552" s="45"/>
      <c r="G3552" s="46"/>
    </row>
    <row r="3553" spans="1:7" x14ac:dyDescent="0.25">
      <c r="A3553" s="39" t="s">
        <v>4793</v>
      </c>
      <c r="B3553" s="39"/>
      <c r="C3553" s="40">
        <v>13</v>
      </c>
      <c r="D3553" s="40"/>
      <c r="E3553" s="40"/>
      <c r="F3553" s="40"/>
      <c r="G3553" s="40">
        <f>PRODUCT(C3553:F3553)</f>
        <v>13</v>
      </c>
    </row>
    <row r="3554" spans="1:7" x14ac:dyDescent="0.25">
      <c r="A3554" s="39" t="s">
        <v>4794</v>
      </c>
      <c r="B3554" s="39"/>
      <c r="C3554" s="40">
        <v>18</v>
      </c>
      <c r="D3554" s="40"/>
      <c r="E3554" s="40"/>
      <c r="F3554" s="40"/>
      <c r="G3554" s="40">
        <f>PRODUCT(C3554:F3554)</f>
        <v>18</v>
      </c>
    </row>
    <row r="3555" spans="1:7" x14ac:dyDescent="0.25">
      <c r="A3555" s="39" t="s">
        <v>4795</v>
      </c>
      <c r="B3555" s="39"/>
      <c r="C3555" s="40">
        <v>36</v>
      </c>
      <c r="D3555" s="40"/>
      <c r="E3555" s="40"/>
      <c r="F3555" s="40"/>
      <c r="G3555" s="40">
        <f>PRODUCT(C3555:F3555)</f>
        <v>36</v>
      </c>
    </row>
    <row r="3556" spans="1:7" x14ac:dyDescent="0.25">
      <c r="A3556" s="39" t="s">
        <v>4796</v>
      </c>
      <c r="B3556" s="39"/>
      <c r="C3556" s="40">
        <v>1</v>
      </c>
      <c r="D3556" s="40"/>
      <c r="E3556" s="40"/>
      <c r="F3556" s="40"/>
      <c r="G3556" s="40">
        <f>PRODUCT(C3556:F3556)</f>
        <v>1</v>
      </c>
    </row>
    <row r="3558" spans="1:7" ht="45" customHeight="1" x14ac:dyDescent="0.25">
      <c r="A3558" s="36" t="s">
        <v>4797</v>
      </c>
      <c r="B3558" s="37" t="s">
        <v>4195</v>
      </c>
      <c r="C3558" s="36" t="s">
        <v>625</v>
      </c>
      <c r="D3558" s="36" t="s">
        <v>37</v>
      </c>
      <c r="E3558" s="1" t="s">
        <v>4798</v>
      </c>
      <c r="F3558" s="1" t="s">
        <v>4798</v>
      </c>
      <c r="G3558" s="38">
        <f>SUM(G3559:G3563)</f>
        <v>3</v>
      </c>
    </row>
    <row r="3559" spans="1:7" x14ac:dyDescent="0.25">
      <c r="A3559" s="41"/>
      <c r="B3559" s="41" t="s">
        <v>4201</v>
      </c>
      <c r="C3559" s="42" t="s">
        <v>4791</v>
      </c>
      <c r="D3559" s="42"/>
      <c r="E3559" s="42"/>
      <c r="F3559" s="42"/>
      <c r="G3559" s="43"/>
    </row>
    <row r="3560" spans="1:7" x14ac:dyDescent="0.25">
      <c r="A3560" s="44" t="s">
        <v>4684</v>
      </c>
      <c r="B3560" s="44" t="s">
        <v>3974</v>
      </c>
      <c r="C3560" s="45"/>
      <c r="D3560" s="45"/>
      <c r="E3560" s="45"/>
      <c r="F3560" s="45"/>
      <c r="G3560" s="46"/>
    </row>
    <row r="3561" spans="1:7" x14ac:dyDescent="0.25">
      <c r="A3561" s="39"/>
      <c r="B3561" s="39"/>
      <c r="C3561" s="40">
        <v>1</v>
      </c>
      <c r="D3561" s="40"/>
      <c r="E3561" s="40"/>
      <c r="F3561" s="40"/>
      <c r="G3561" s="40">
        <f>PRODUCT(C3561:F3561)</f>
        <v>1</v>
      </c>
    </row>
    <row r="3562" spans="1:7" x14ac:dyDescent="0.25">
      <c r="A3562" s="44" t="s">
        <v>4589</v>
      </c>
      <c r="B3562" s="44" t="s">
        <v>3974</v>
      </c>
      <c r="C3562" s="45"/>
      <c r="D3562" s="45"/>
      <c r="E3562" s="45"/>
      <c r="F3562" s="45"/>
      <c r="G3562" s="46"/>
    </row>
    <row r="3563" spans="1:7" x14ac:dyDescent="0.25">
      <c r="A3563" s="39"/>
      <c r="B3563" s="39"/>
      <c r="C3563" s="40">
        <v>2</v>
      </c>
      <c r="D3563" s="40"/>
      <c r="E3563" s="40"/>
      <c r="F3563" s="40"/>
      <c r="G3563" s="40">
        <f>PRODUCT(C3563:F3563)</f>
        <v>2</v>
      </c>
    </row>
    <row r="3565" spans="1:7" ht="45" customHeight="1" x14ac:dyDescent="0.25">
      <c r="A3565" s="36" t="s">
        <v>4799</v>
      </c>
      <c r="B3565" s="37" t="s">
        <v>4195</v>
      </c>
      <c r="C3565" s="36" t="s">
        <v>627</v>
      </c>
      <c r="D3565" s="36" t="s">
        <v>37</v>
      </c>
      <c r="E3565" s="1" t="s">
        <v>4800</v>
      </c>
      <c r="F3565" s="1" t="s">
        <v>4800</v>
      </c>
      <c r="G3565" s="38">
        <f>SUM(G3566:G3570)</f>
        <v>10</v>
      </c>
    </row>
    <row r="3566" spans="1:7" x14ac:dyDescent="0.25">
      <c r="A3566" s="41"/>
      <c r="B3566" s="41" t="s">
        <v>4201</v>
      </c>
      <c r="C3566" s="42" t="s">
        <v>4791</v>
      </c>
      <c r="D3566" s="42"/>
      <c r="E3566" s="42"/>
      <c r="F3566" s="42"/>
      <c r="G3566" s="43"/>
    </row>
    <row r="3567" spans="1:7" x14ac:dyDescent="0.25">
      <c r="A3567" s="44" t="s">
        <v>4684</v>
      </c>
      <c r="B3567" s="44" t="s">
        <v>3974</v>
      </c>
      <c r="C3567" s="45"/>
      <c r="D3567" s="45"/>
      <c r="E3567" s="45"/>
      <c r="F3567" s="45"/>
      <c r="G3567" s="46"/>
    </row>
    <row r="3568" spans="1:7" x14ac:dyDescent="0.25">
      <c r="A3568" s="39"/>
      <c r="B3568" s="39"/>
      <c r="C3568" s="40">
        <v>6</v>
      </c>
      <c r="D3568" s="40"/>
      <c r="E3568" s="40"/>
      <c r="F3568" s="40"/>
      <c r="G3568" s="40">
        <f>PRODUCT(C3568:F3568)</f>
        <v>6</v>
      </c>
    </row>
    <row r="3569" spans="1:7" x14ac:dyDescent="0.25">
      <c r="A3569" s="44" t="s">
        <v>4589</v>
      </c>
      <c r="B3569" s="44" t="s">
        <v>3974</v>
      </c>
      <c r="C3569" s="45"/>
      <c r="D3569" s="45"/>
      <c r="E3569" s="45"/>
      <c r="F3569" s="45"/>
      <c r="G3569" s="46"/>
    </row>
    <row r="3570" spans="1:7" x14ac:dyDescent="0.25">
      <c r="A3570" s="39"/>
      <c r="B3570" s="39"/>
      <c r="C3570" s="40">
        <v>4</v>
      </c>
      <c r="D3570" s="40"/>
      <c r="E3570" s="40"/>
      <c r="F3570" s="40"/>
      <c r="G3570" s="40">
        <f>PRODUCT(C3570:F3570)</f>
        <v>4</v>
      </c>
    </row>
    <row r="3572" spans="1:7" ht="45" customHeight="1" x14ac:dyDescent="0.25">
      <c r="A3572" s="36" t="s">
        <v>4801</v>
      </c>
      <c r="B3572" s="37" t="s">
        <v>4195</v>
      </c>
      <c r="C3572" s="36" t="s">
        <v>629</v>
      </c>
      <c r="D3572" s="36" t="s">
        <v>37</v>
      </c>
      <c r="E3572" s="1" t="s">
        <v>630</v>
      </c>
      <c r="F3572" s="1" t="s">
        <v>630</v>
      </c>
      <c r="G3572" s="38">
        <f>SUM(G3573:G3577)</f>
        <v>12</v>
      </c>
    </row>
    <row r="3573" spans="1:7" x14ac:dyDescent="0.25">
      <c r="A3573" s="41"/>
      <c r="B3573" s="41" t="s">
        <v>4201</v>
      </c>
      <c r="C3573" s="42" t="s">
        <v>4791</v>
      </c>
      <c r="D3573" s="42"/>
      <c r="E3573" s="42"/>
      <c r="F3573" s="42"/>
      <c r="G3573" s="43"/>
    </row>
    <row r="3574" spans="1:7" x14ac:dyDescent="0.25">
      <c r="A3574" s="44" t="s">
        <v>4684</v>
      </c>
      <c r="B3574" s="44" t="s">
        <v>3974</v>
      </c>
      <c r="C3574" s="45"/>
      <c r="D3574" s="45"/>
      <c r="E3574" s="45"/>
      <c r="F3574" s="45"/>
      <c r="G3574" s="46"/>
    </row>
    <row r="3575" spans="1:7" x14ac:dyDescent="0.25">
      <c r="A3575" s="39"/>
      <c r="B3575" s="39"/>
      <c r="C3575" s="40">
        <v>6</v>
      </c>
      <c r="D3575" s="40"/>
      <c r="E3575" s="40"/>
      <c r="F3575" s="40"/>
      <c r="G3575" s="40">
        <f>PRODUCT(C3575:F3575)</f>
        <v>6</v>
      </c>
    </row>
    <row r="3576" spans="1:7" x14ac:dyDescent="0.25">
      <c r="A3576" s="44" t="s">
        <v>4589</v>
      </c>
      <c r="B3576" s="44" t="s">
        <v>3974</v>
      </c>
      <c r="C3576" s="45"/>
      <c r="D3576" s="45"/>
      <c r="E3576" s="45"/>
      <c r="F3576" s="45"/>
      <c r="G3576" s="46"/>
    </row>
    <row r="3577" spans="1:7" x14ac:dyDescent="0.25">
      <c r="A3577" s="39"/>
      <c r="B3577" s="39"/>
      <c r="C3577" s="40">
        <v>6</v>
      </c>
      <c r="D3577" s="40"/>
      <c r="E3577" s="40"/>
      <c r="F3577" s="40"/>
      <c r="G3577" s="40">
        <f>PRODUCT(C3577:F3577)</f>
        <v>6</v>
      </c>
    </row>
    <row r="3579" spans="1:7" ht="45" customHeight="1" x14ac:dyDescent="0.25">
      <c r="A3579" s="36" t="s">
        <v>4802</v>
      </c>
      <c r="B3579" s="37" t="s">
        <v>4195</v>
      </c>
      <c r="C3579" s="36" t="s">
        <v>631</v>
      </c>
      <c r="D3579" s="36" t="s">
        <v>37</v>
      </c>
      <c r="E3579" s="1" t="s">
        <v>632</v>
      </c>
      <c r="F3579" s="1" t="s">
        <v>632</v>
      </c>
      <c r="G3579" s="38">
        <f>SUM(G3580:G3584)</f>
        <v>12</v>
      </c>
    </row>
    <row r="3580" spans="1:7" x14ac:dyDescent="0.25">
      <c r="A3580" s="41"/>
      <c r="B3580" s="41" t="s">
        <v>4201</v>
      </c>
      <c r="C3580" s="42" t="s">
        <v>4791</v>
      </c>
      <c r="D3580" s="42"/>
      <c r="E3580" s="42"/>
      <c r="F3580" s="42"/>
      <c r="G3580" s="43"/>
    </row>
    <row r="3581" spans="1:7" x14ac:dyDescent="0.25">
      <c r="A3581" s="44" t="s">
        <v>4684</v>
      </c>
      <c r="B3581" s="44" t="s">
        <v>3974</v>
      </c>
      <c r="C3581" s="45"/>
      <c r="D3581" s="45"/>
      <c r="E3581" s="45"/>
      <c r="F3581" s="45"/>
      <c r="G3581" s="46"/>
    </row>
    <row r="3582" spans="1:7" x14ac:dyDescent="0.25">
      <c r="A3582" s="39"/>
      <c r="B3582" s="39"/>
      <c r="C3582" s="40">
        <v>6</v>
      </c>
      <c r="D3582" s="40"/>
      <c r="E3582" s="40"/>
      <c r="F3582" s="40"/>
      <c r="G3582" s="40">
        <f>PRODUCT(C3582:F3582)</f>
        <v>6</v>
      </c>
    </row>
    <row r="3583" spans="1:7" x14ac:dyDescent="0.25">
      <c r="A3583" s="44" t="s">
        <v>4589</v>
      </c>
      <c r="B3583" s="44" t="s">
        <v>3974</v>
      </c>
      <c r="C3583" s="45"/>
      <c r="D3583" s="45"/>
      <c r="E3583" s="45"/>
      <c r="F3583" s="45"/>
      <c r="G3583" s="46"/>
    </row>
    <row r="3584" spans="1:7" x14ac:dyDescent="0.25">
      <c r="A3584" s="39"/>
      <c r="B3584" s="39"/>
      <c r="C3584" s="40">
        <v>6</v>
      </c>
      <c r="D3584" s="40"/>
      <c r="E3584" s="40"/>
      <c r="F3584" s="40"/>
      <c r="G3584" s="40">
        <f>PRODUCT(C3584:F3584)</f>
        <v>6</v>
      </c>
    </row>
    <row r="3586" spans="1:7" ht="45" customHeight="1" x14ac:dyDescent="0.25">
      <c r="A3586" s="36" t="s">
        <v>4803</v>
      </c>
      <c r="B3586" s="37" t="s">
        <v>4195</v>
      </c>
      <c r="C3586" s="36" t="s">
        <v>633</v>
      </c>
      <c r="D3586" s="36" t="s">
        <v>37</v>
      </c>
      <c r="E3586" s="1" t="s">
        <v>634</v>
      </c>
      <c r="F3586" s="1" t="s">
        <v>634</v>
      </c>
      <c r="G3586" s="38">
        <f>SUM(G3587:G3591)</f>
        <v>12</v>
      </c>
    </row>
    <row r="3587" spans="1:7" x14ac:dyDescent="0.25">
      <c r="A3587" s="41"/>
      <c r="B3587" s="41" t="s">
        <v>4201</v>
      </c>
      <c r="C3587" s="42" t="s">
        <v>4791</v>
      </c>
      <c r="D3587" s="42"/>
      <c r="E3587" s="42"/>
      <c r="F3587" s="42"/>
      <c r="G3587" s="43"/>
    </row>
    <row r="3588" spans="1:7" x14ac:dyDescent="0.25">
      <c r="A3588" s="44" t="s">
        <v>4684</v>
      </c>
      <c r="B3588" s="44" t="s">
        <v>3974</v>
      </c>
      <c r="C3588" s="45"/>
      <c r="D3588" s="45"/>
      <c r="E3588" s="45"/>
      <c r="F3588" s="45"/>
      <c r="G3588" s="46"/>
    </row>
    <row r="3589" spans="1:7" x14ac:dyDescent="0.25">
      <c r="A3589" s="39"/>
      <c r="B3589" s="39"/>
      <c r="C3589" s="40">
        <v>6</v>
      </c>
      <c r="D3589" s="40"/>
      <c r="E3589" s="40"/>
      <c r="F3589" s="40"/>
      <c r="G3589" s="40">
        <f>PRODUCT(C3589:F3589)</f>
        <v>6</v>
      </c>
    </row>
    <row r="3590" spans="1:7" x14ac:dyDescent="0.25">
      <c r="A3590" s="44" t="s">
        <v>4589</v>
      </c>
      <c r="B3590" s="44" t="s">
        <v>3974</v>
      </c>
      <c r="C3590" s="45"/>
      <c r="D3590" s="45"/>
      <c r="E3590" s="45"/>
      <c r="F3590" s="45"/>
      <c r="G3590" s="46"/>
    </row>
    <row r="3591" spans="1:7" x14ac:dyDescent="0.25">
      <c r="A3591" s="39"/>
      <c r="B3591" s="39"/>
      <c r="C3591" s="40">
        <v>6</v>
      </c>
      <c r="D3591" s="40"/>
      <c r="E3591" s="40"/>
      <c r="F3591" s="40"/>
      <c r="G3591" s="40">
        <f>PRODUCT(C3591:F3591)</f>
        <v>6</v>
      </c>
    </row>
    <row r="3593" spans="1:7" ht="45" customHeight="1" x14ac:dyDescent="0.25">
      <c r="A3593" s="36" t="s">
        <v>4804</v>
      </c>
      <c r="B3593" s="37" t="s">
        <v>4195</v>
      </c>
      <c r="C3593" s="36" t="s">
        <v>635</v>
      </c>
      <c r="D3593" s="36" t="s">
        <v>550</v>
      </c>
      <c r="E3593" s="1" t="s">
        <v>636</v>
      </c>
      <c r="F3593" s="1" t="s">
        <v>636</v>
      </c>
      <c r="G3593" s="38">
        <f>SUM(G3594:G3598)</f>
        <v>12</v>
      </c>
    </row>
    <row r="3594" spans="1:7" x14ac:dyDescent="0.25">
      <c r="A3594" s="41"/>
      <c r="B3594" s="41" t="s">
        <v>4201</v>
      </c>
      <c r="C3594" s="42" t="s">
        <v>4791</v>
      </c>
      <c r="D3594" s="42"/>
      <c r="E3594" s="42"/>
      <c r="F3594" s="42"/>
      <c r="G3594" s="43"/>
    </row>
    <row r="3595" spans="1:7" x14ac:dyDescent="0.25">
      <c r="A3595" s="44" t="s">
        <v>4684</v>
      </c>
      <c r="B3595" s="44" t="s">
        <v>3974</v>
      </c>
      <c r="C3595" s="45"/>
      <c r="D3595" s="45"/>
      <c r="E3595" s="45"/>
      <c r="F3595" s="45"/>
      <c r="G3595" s="46"/>
    </row>
    <row r="3596" spans="1:7" x14ac:dyDescent="0.25">
      <c r="A3596" s="39"/>
      <c r="B3596" s="39"/>
      <c r="C3596" s="40">
        <v>6</v>
      </c>
      <c r="D3596" s="40"/>
      <c r="E3596" s="40"/>
      <c r="F3596" s="40"/>
      <c r="G3596" s="40">
        <f>PRODUCT(C3596:F3596)</f>
        <v>6</v>
      </c>
    </row>
    <row r="3597" spans="1:7" x14ac:dyDescent="0.25">
      <c r="A3597" s="44" t="s">
        <v>4589</v>
      </c>
      <c r="B3597" s="44" t="s">
        <v>3974</v>
      </c>
      <c r="C3597" s="45"/>
      <c r="D3597" s="45"/>
      <c r="E3597" s="45"/>
      <c r="F3597" s="45"/>
      <c r="G3597" s="46"/>
    </row>
    <row r="3598" spans="1:7" x14ac:dyDescent="0.25">
      <c r="A3598" s="39"/>
      <c r="B3598" s="39"/>
      <c r="C3598" s="40">
        <v>6</v>
      </c>
      <c r="D3598" s="40"/>
      <c r="E3598" s="40"/>
      <c r="F3598" s="40"/>
      <c r="G3598" s="40">
        <f>PRODUCT(C3598:F3598)</f>
        <v>6</v>
      </c>
    </row>
    <row r="3600" spans="1:7" ht="45" customHeight="1" x14ac:dyDescent="0.25">
      <c r="A3600" s="36" t="s">
        <v>4805</v>
      </c>
      <c r="B3600" s="37" t="s">
        <v>4195</v>
      </c>
      <c r="C3600" s="36" t="s">
        <v>637</v>
      </c>
      <c r="D3600" s="36" t="s">
        <v>550</v>
      </c>
      <c r="E3600" s="1" t="s">
        <v>638</v>
      </c>
      <c r="F3600" s="1" t="s">
        <v>638</v>
      </c>
      <c r="G3600" s="38">
        <f>SUM(G3601:G3605)</f>
        <v>12</v>
      </c>
    </row>
    <row r="3601" spans="1:7" x14ac:dyDescent="0.25">
      <c r="A3601" s="41"/>
      <c r="B3601" s="41" t="s">
        <v>4201</v>
      </c>
      <c r="C3601" s="42" t="s">
        <v>4791</v>
      </c>
      <c r="D3601" s="42"/>
      <c r="E3601" s="42"/>
      <c r="F3601" s="42"/>
      <c r="G3601" s="43"/>
    </row>
    <row r="3602" spans="1:7" x14ac:dyDescent="0.25">
      <c r="A3602" s="44" t="s">
        <v>4684</v>
      </c>
      <c r="B3602" s="44" t="s">
        <v>3974</v>
      </c>
      <c r="C3602" s="45"/>
      <c r="D3602" s="45"/>
      <c r="E3602" s="45"/>
      <c r="F3602" s="45"/>
      <c r="G3602" s="46"/>
    </row>
    <row r="3603" spans="1:7" x14ac:dyDescent="0.25">
      <c r="A3603" s="39"/>
      <c r="B3603" s="39"/>
      <c r="C3603" s="40">
        <v>6</v>
      </c>
      <c r="D3603" s="40"/>
      <c r="E3603" s="40"/>
      <c r="F3603" s="40"/>
      <c r="G3603" s="40">
        <f>PRODUCT(C3603:F3603)</f>
        <v>6</v>
      </c>
    </row>
    <row r="3604" spans="1:7" x14ac:dyDescent="0.25">
      <c r="A3604" s="44" t="s">
        <v>4589</v>
      </c>
      <c r="B3604" s="44" t="s">
        <v>3974</v>
      </c>
      <c r="C3604" s="45"/>
      <c r="D3604" s="45"/>
      <c r="E3604" s="45"/>
      <c r="F3604" s="45"/>
      <c r="G3604" s="46"/>
    </row>
    <row r="3605" spans="1:7" x14ac:dyDescent="0.25">
      <c r="A3605" s="39"/>
      <c r="B3605" s="39"/>
      <c r="C3605" s="40">
        <v>6</v>
      </c>
      <c r="D3605" s="40"/>
      <c r="E3605" s="40"/>
      <c r="F3605" s="40"/>
      <c r="G3605" s="40">
        <f>PRODUCT(C3605:F3605)</f>
        <v>6</v>
      </c>
    </row>
    <row r="3607" spans="1:7" ht="45" customHeight="1" x14ac:dyDescent="0.25">
      <c r="A3607" s="36" t="s">
        <v>4806</v>
      </c>
      <c r="B3607" s="37" t="s">
        <v>4195</v>
      </c>
      <c r="C3607" s="36" t="s">
        <v>639</v>
      </c>
      <c r="D3607" s="36" t="s">
        <v>550</v>
      </c>
      <c r="E3607" s="1" t="s">
        <v>640</v>
      </c>
      <c r="F3607" s="1" t="s">
        <v>640</v>
      </c>
      <c r="G3607" s="38">
        <f>SUM(G3608:G3610)</f>
        <v>18</v>
      </c>
    </row>
    <row r="3608" spans="1:7" x14ac:dyDescent="0.25">
      <c r="A3608" s="41"/>
      <c r="B3608" s="41" t="s">
        <v>4201</v>
      </c>
      <c r="C3608" s="42" t="s">
        <v>4791</v>
      </c>
      <c r="D3608" s="42"/>
      <c r="E3608" s="42"/>
      <c r="F3608" s="42"/>
      <c r="G3608" s="43"/>
    </row>
    <row r="3609" spans="1:7" x14ac:dyDescent="0.25">
      <c r="A3609" s="44" t="s">
        <v>4589</v>
      </c>
      <c r="B3609" s="44" t="s">
        <v>3974</v>
      </c>
      <c r="C3609" s="45"/>
      <c r="D3609" s="45"/>
      <c r="E3609" s="45"/>
      <c r="F3609" s="45"/>
      <c r="G3609" s="46"/>
    </row>
    <row r="3610" spans="1:7" x14ac:dyDescent="0.25">
      <c r="A3610" s="39"/>
      <c r="B3610" s="39"/>
      <c r="C3610" s="40">
        <v>18</v>
      </c>
      <c r="D3610" s="40"/>
      <c r="E3610" s="40"/>
      <c r="F3610" s="40"/>
      <c r="G3610" s="40">
        <f>PRODUCT(C3610:F3610)</f>
        <v>18</v>
      </c>
    </row>
    <row r="3612" spans="1:7" ht="45" customHeight="1" x14ac:dyDescent="0.25">
      <c r="A3612" s="36" t="s">
        <v>4807</v>
      </c>
      <c r="B3612" s="37" t="s">
        <v>4195</v>
      </c>
      <c r="C3612" s="36" t="s">
        <v>641</v>
      </c>
      <c r="D3612" s="36" t="s">
        <v>550</v>
      </c>
      <c r="E3612" s="1" t="s">
        <v>4808</v>
      </c>
      <c r="F3612" s="1" t="s">
        <v>4808</v>
      </c>
      <c r="G3612" s="38">
        <f>SUM(G3613:G3615)</f>
        <v>18</v>
      </c>
    </row>
    <row r="3613" spans="1:7" x14ac:dyDescent="0.25">
      <c r="A3613" s="41"/>
      <c r="B3613" s="41" t="s">
        <v>4201</v>
      </c>
      <c r="C3613" s="42" t="s">
        <v>4791</v>
      </c>
      <c r="D3613" s="42"/>
      <c r="E3613" s="42"/>
      <c r="F3613" s="42"/>
      <c r="G3613" s="43"/>
    </row>
    <row r="3614" spans="1:7" x14ac:dyDescent="0.25">
      <c r="A3614" s="44" t="s">
        <v>4589</v>
      </c>
      <c r="B3614" s="44" t="s">
        <v>3974</v>
      </c>
      <c r="C3614" s="45"/>
      <c r="D3614" s="45"/>
      <c r="E3614" s="45"/>
      <c r="F3614" s="45"/>
      <c r="G3614" s="46"/>
    </row>
    <row r="3615" spans="1:7" x14ac:dyDescent="0.25">
      <c r="A3615" s="39"/>
      <c r="B3615" s="39"/>
      <c r="C3615" s="40">
        <v>18</v>
      </c>
      <c r="D3615" s="40"/>
      <c r="E3615" s="40"/>
      <c r="F3615" s="40"/>
      <c r="G3615" s="40">
        <f>PRODUCT(C3615:F3615)</f>
        <v>18</v>
      </c>
    </row>
    <row r="3617" spans="1:7" ht="45" customHeight="1" x14ac:dyDescent="0.25">
      <c r="A3617" s="36" t="s">
        <v>4809</v>
      </c>
      <c r="B3617" s="37" t="s">
        <v>4195</v>
      </c>
      <c r="C3617" s="36" t="s">
        <v>643</v>
      </c>
      <c r="D3617" s="36" t="s">
        <v>37</v>
      </c>
      <c r="E3617" s="1" t="s">
        <v>644</v>
      </c>
      <c r="F3617" s="1" t="s">
        <v>644</v>
      </c>
      <c r="G3617" s="38">
        <f>SUM(G3618:G3620)</f>
        <v>18</v>
      </c>
    </row>
    <row r="3618" spans="1:7" x14ac:dyDescent="0.25">
      <c r="A3618" s="41"/>
      <c r="B3618" s="41" t="s">
        <v>4201</v>
      </c>
      <c r="C3618" s="42" t="s">
        <v>4791</v>
      </c>
      <c r="D3618" s="42"/>
      <c r="E3618" s="42"/>
      <c r="F3618" s="42"/>
      <c r="G3618" s="43"/>
    </row>
    <row r="3619" spans="1:7" x14ac:dyDescent="0.25">
      <c r="A3619" s="44" t="s">
        <v>4589</v>
      </c>
      <c r="B3619" s="44" t="s">
        <v>3974</v>
      </c>
      <c r="C3619" s="45"/>
      <c r="D3619" s="45"/>
      <c r="E3619" s="45"/>
      <c r="F3619" s="45"/>
      <c r="G3619" s="46"/>
    </row>
    <row r="3620" spans="1:7" x14ac:dyDescent="0.25">
      <c r="A3620" s="39"/>
      <c r="B3620" s="39"/>
      <c r="C3620" s="40">
        <v>18</v>
      </c>
      <c r="D3620" s="40"/>
      <c r="E3620" s="40"/>
      <c r="F3620" s="40"/>
      <c r="G3620" s="40">
        <f>PRODUCT(C3620:F3620)</f>
        <v>18</v>
      </c>
    </row>
    <row r="3622" spans="1:7" ht="45" customHeight="1" x14ac:dyDescent="0.25">
      <c r="A3622" s="36" t="s">
        <v>4810</v>
      </c>
      <c r="B3622" s="37" t="s">
        <v>4195</v>
      </c>
      <c r="C3622" s="36" t="s">
        <v>645</v>
      </c>
      <c r="D3622" s="36" t="s">
        <v>37</v>
      </c>
      <c r="E3622" s="1" t="s">
        <v>646</v>
      </c>
      <c r="F3622" s="1" t="s">
        <v>646</v>
      </c>
      <c r="G3622" s="38">
        <f>SUM(G3623:G3625)</f>
        <v>18</v>
      </c>
    </row>
    <row r="3623" spans="1:7" x14ac:dyDescent="0.25">
      <c r="A3623" s="41"/>
      <c r="B3623" s="41" t="s">
        <v>4201</v>
      </c>
      <c r="C3623" s="42" t="s">
        <v>4791</v>
      </c>
      <c r="D3623" s="42"/>
      <c r="E3623" s="42"/>
      <c r="F3623" s="42"/>
      <c r="G3623" s="43"/>
    </row>
    <row r="3624" spans="1:7" x14ac:dyDescent="0.25">
      <c r="A3624" s="44" t="s">
        <v>4589</v>
      </c>
      <c r="B3624" s="44" t="s">
        <v>3974</v>
      </c>
      <c r="C3624" s="45"/>
      <c r="D3624" s="45"/>
      <c r="E3624" s="45"/>
      <c r="F3624" s="45"/>
      <c r="G3624" s="46"/>
    </row>
    <row r="3625" spans="1:7" x14ac:dyDescent="0.25">
      <c r="A3625" s="39"/>
      <c r="B3625" s="39"/>
      <c r="C3625" s="40">
        <v>18</v>
      </c>
      <c r="D3625" s="40"/>
      <c r="E3625" s="40"/>
      <c r="F3625" s="40"/>
      <c r="G3625" s="40">
        <f>PRODUCT(C3625:F3625)</f>
        <v>18</v>
      </c>
    </row>
    <row r="3627" spans="1:7" ht="45" customHeight="1" x14ac:dyDescent="0.25">
      <c r="A3627" s="36" t="s">
        <v>4811</v>
      </c>
      <c r="B3627" s="37" t="s">
        <v>4195</v>
      </c>
      <c r="C3627" s="36" t="s">
        <v>647</v>
      </c>
      <c r="D3627" s="36" t="s">
        <v>37</v>
      </c>
      <c r="E3627" s="1" t="s">
        <v>648</v>
      </c>
      <c r="F3627" s="1" t="s">
        <v>648</v>
      </c>
      <c r="G3627" s="38">
        <f>SUM(G3628:G3630)</f>
        <v>2</v>
      </c>
    </row>
    <row r="3628" spans="1:7" x14ac:dyDescent="0.25">
      <c r="A3628" s="41"/>
      <c r="B3628" s="41" t="s">
        <v>4201</v>
      </c>
      <c r="C3628" s="42" t="s">
        <v>4791</v>
      </c>
      <c r="D3628" s="42"/>
      <c r="E3628" s="42"/>
      <c r="F3628" s="42"/>
      <c r="G3628" s="43"/>
    </row>
    <row r="3629" spans="1:7" x14ac:dyDescent="0.25">
      <c r="A3629" s="44" t="s">
        <v>4589</v>
      </c>
      <c r="B3629" s="44" t="s">
        <v>3974</v>
      </c>
      <c r="C3629" s="45"/>
      <c r="D3629" s="45"/>
      <c r="E3629" s="45"/>
      <c r="F3629" s="45"/>
      <c r="G3629" s="46"/>
    </row>
    <row r="3630" spans="1:7" x14ac:dyDescent="0.25">
      <c r="A3630" s="39"/>
      <c r="B3630" s="39"/>
      <c r="C3630" s="40">
        <v>2</v>
      </c>
      <c r="D3630" s="40"/>
      <c r="E3630" s="40"/>
      <c r="F3630" s="40"/>
      <c r="G3630" s="40">
        <f>PRODUCT(C3630:F3630)</f>
        <v>2</v>
      </c>
    </row>
    <row r="3632" spans="1:7" ht="45" customHeight="1" x14ac:dyDescent="0.25">
      <c r="A3632" s="36" t="s">
        <v>4812</v>
      </c>
      <c r="B3632" s="37" t="s">
        <v>4195</v>
      </c>
      <c r="C3632" s="36" t="s">
        <v>649</v>
      </c>
      <c r="D3632" s="36" t="s">
        <v>37</v>
      </c>
      <c r="E3632" s="1" t="s">
        <v>650</v>
      </c>
      <c r="F3632" s="1" t="s">
        <v>650</v>
      </c>
      <c r="G3632" s="38">
        <f>SUM(G3633:G3635)</f>
        <v>2</v>
      </c>
    </row>
    <row r="3633" spans="1:7" x14ac:dyDescent="0.25">
      <c r="A3633" s="41"/>
      <c r="B3633" s="41" t="s">
        <v>4201</v>
      </c>
      <c r="C3633" s="42" t="s">
        <v>4791</v>
      </c>
      <c r="D3633" s="42"/>
      <c r="E3633" s="42"/>
      <c r="F3633" s="42"/>
      <c r="G3633" s="43"/>
    </row>
    <row r="3634" spans="1:7" x14ac:dyDescent="0.25">
      <c r="A3634" s="44" t="s">
        <v>4589</v>
      </c>
      <c r="B3634" s="44" t="s">
        <v>3974</v>
      </c>
      <c r="C3634" s="45"/>
      <c r="D3634" s="45"/>
      <c r="E3634" s="45"/>
      <c r="F3634" s="45"/>
      <c r="G3634" s="46"/>
    </row>
    <row r="3635" spans="1:7" x14ac:dyDescent="0.25">
      <c r="A3635" s="39"/>
      <c r="B3635" s="39"/>
      <c r="C3635" s="40">
        <v>2</v>
      </c>
      <c r="D3635" s="40"/>
      <c r="E3635" s="40"/>
      <c r="F3635" s="40"/>
      <c r="G3635" s="40">
        <f>PRODUCT(C3635:F3635)</f>
        <v>2</v>
      </c>
    </row>
    <row r="3637" spans="1:7" ht="45" customHeight="1" x14ac:dyDescent="0.25">
      <c r="A3637" s="36" t="s">
        <v>4813</v>
      </c>
      <c r="B3637" s="37" t="s">
        <v>4195</v>
      </c>
      <c r="C3637" s="36" t="s">
        <v>651</v>
      </c>
      <c r="D3637" s="36" t="s">
        <v>550</v>
      </c>
      <c r="E3637" s="1" t="s">
        <v>652</v>
      </c>
      <c r="F3637" s="1" t="s">
        <v>652</v>
      </c>
      <c r="G3637" s="38">
        <f>SUM(G3638:G3640)</f>
        <v>2</v>
      </c>
    </row>
    <row r="3638" spans="1:7" x14ac:dyDescent="0.25">
      <c r="A3638" s="41"/>
      <c r="B3638" s="41" t="s">
        <v>4201</v>
      </c>
      <c r="C3638" s="42" t="s">
        <v>4791</v>
      </c>
      <c r="D3638" s="42"/>
      <c r="E3638" s="42"/>
      <c r="F3638" s="42"/>
      <c r="G3638" s="43"/>
    </row>
    <row r="3639" spans="1:7" x14ac:dyDescent="0.25">
      <c r="A3639" s="44" t="s">
        <v>4589</v>
      </c>
      <c r="B3639" s="44" t="s">
        <v>3974</v>
      </c>
      <c r="C3639" s="45"/>
      <c r="D3639" s="45"/>
      <c r="E3639" s="45"/>
      <c r="F3639" s="45"/>
      <c r="G3639" s="46"/>
    </row>
    <row r="3640" spans="1:7" x14ac:dyDescent="0.25">
      <c r="A3640" s="39"/>
      <c r="B3640" s="39"/>
      <c r="C3640" s="40">
        <v>2</v>
      </c>
      <c r="D3640" s="40"/>
      <c r="E3640" s="40"/>
      <c r="F3640" s="40"/>
      <c r="G3640" s="40">
        <f>PRODUCT(C3640:F3640)</f>
        <v>2</v>
      </c>
    </row>
    <row r="3642" spans="1:7" ht="45" customHeight="1" x14ac:dyDescent="0.25">
      <c r="A3642" s="36" t="s">
        <v>4814</v>
      </c>
      <c r="B3642" s="37" t="s">
        <v>4195</v>
      </c>
      <c r="C3642" s="36" t="s">
        <v>653</v>
      </c>
      <c r="D3642" s="36" t="s">
        <v>37</v>
      </c>
      <c r="E3642" s="1" t="s">
        <v>654</v>
      </c>
      <c r="F3642" s="1" t="s">
        <v>654</v>
      </c>
      <c r="G3642" s="38">
        <f>SUM(G3643:G3645)</f>
        <v>3</v>
      </c>
    </row>
    <row r="3643" spans="1:7" x14ac:dyDescent="0.25">
      <c r="A3643" s="41"/>
      <c r="B3643" s="41" t="s">
        <v>4201</v>
      </c>
      <c r="C3643" s="42" t="s">
        <v>4791</v>
      </c>
      <c r="D3643" s="42"/>
      <c r="E3643" s="42"/>
      <c r="F3643" s="42"/>
      <c r="G3643" s="43"/>
    </row>
    <row r="3644" spans="1:7" x14ac:dyDescent="0.25">
      <c r="A3644" s="44" t="s">
        <v>4815</v>
      </c>
      <c r="B3644" s="44" t="s">
        <v>3974</v>
      </c>
      <c r="C3644" s="45"/>
      <c r="D3644" s="45"/>
      <c r="E3644" s="45"/>
      <c r="F3644" s="45"/>
      <c r="G3644" s="46"/>
    </row>
    <row r="3645" spans="1:7" x14ac:dyDescent="0.25">
      <c r="A3645" s="39"/>
      <c r="B3645" s="39"/>
      <c r="C3645" s="40">
        <v>3</v>
      </c>
      <c r="D3645" s="40"/>
      <c r="E3645" s="40"/>
      <c r="F3645" s="40"/>
      <c r="G3645" s="40">
        <f>PRODUCT(C3645:F3645)</f>
        <v>3</v>
      </c>
    </row>
    <row r="3647" spans="1:7" ht="45" customHeight="1" x14ac:dyDescent="0.25">
      <c r="A3647" s="36" t="s">
        <v>4816</v>
      </c>
      <c r="B3647" s="37" t="s">
        <v>4195</v>
      </c>
      <c r="C3647" s="36" t="s">
        <v>655</v>
      </c>
      <c r="D3647" s="36" t="s">
        <v>37</v>
      </c>
      <c r="E3647" s="1" t="s">
        <v>656</v>
      </c>
      <c r="F3647" s="1" t="s">
        <v>656</v>
      </c>
      <c r="G3647" s="38">
        <f>SUM(G3648:G3651)</f>
        <v>1</v>
      </c>
    </row>
    <row r="3648" spans="1:7" x14ac:dyDescent="0.25">
      <c r="A3648" s="41"/>
      <c r="B3648" s="41" t="s">
        <v>4201</v>
      </c>
      <c r="C3648" s="42" t="s">
        <v>4791</v>
      </c>
      <c r="D3648" s="42"/>
      <c r="E3648" s="42"/>
      <c r="F3648" s="42"/>
      <c r="G3648" s="43"/>
    </row>
    <row r="3649" spans="1:7" x14ac:dyDescent="0.25">
      <c r="A3649" s="44" t="s">
        <v>4817</v>
      </c>
      <c r="B3649" s="44" t="s">
        <v>3974</v>
      </c>
      <c r="C3649" s="45"/>
      <c r="D3649" s="45"/>
      <c r="E3649" s="45"/>
      <c r="F3649" s="45"/>
      <c r="G3649" s="46"/>
    </row>
    <row r="3650" spans="1:7" x14ac:dyDescent="0.25">
      <c r="A3650" s="44" t="s">
        <v>4818</v>
      </c>
      <c r="B3650" s="44" t="s">
        <v>3974</v>
      </c>
      <c r="C3650" s="45"/>
      <c r="D3650" s="45"/>
      <c r="E3650" s="45"/>
      <c r="F3650" s="45"/>
      <c r="G3650" s="46"/>
    </row>
    <row r="3651" spans="1:7" x14ac:dyDescent="0.25">
      <c r="A3651" s="39"/>
      <c r="B3651" s="39"/>
      <c r="C3651" s="40">
        <v>1</v>
      </c>
      <c r="D3651" s="40"/>
      <c r="E3651" s="40"/>
      <c r="F3651" s="40"/>
      <c r="G3651" s="40">
        <f>PRODUCT(C3651:F3651)</f>
        <v>1</v>
      </c>
    </row>
    <row r="3653" spans="1:7" ht="45" customHeight="1" x14ac:dyDescent="0.25">
      <c r="A3653" s="36" t="s">
        <v>4819</v>
      </c>
      <c r="B3653" s="37" t="s">
        <v>4195</v>
      </c>
      <c r="C3653" s="36" t="s">
        <v>657</v>
      </c>
      <c r="D3653" s="36" t="s">
        <v>37</v>
      </c>
      <c r="E3653" s="1" t="s">
        <v>658</v>
      </c>
      <c r="F3653" s="1" t="s">
        <v>658</v>
      </c>
      <c r="G3653" s="38">
        <f>SUM(G3654:G3658)</f>
        <v>6</v>
      </c>
    </row>
    <row r="3654" spans="1:7" x14ac:dyDescent="0.25">
      <c r="A3654" s="41"/>
      <c r="B3654" s="41" t="s">
        <v>4201</v>
      </c>
      <c r="C3654" s="42" t="s">
        <v>4791</v>
      </c>
      <c r="D3654" s="42"/>
      <c r="E3654" s="42"/>
      <c r="F3654" s="42"/>
      <c r="G3654" s="43"/>
    </row>
    <row r="3655" spans="1:7" x14ac:dyDescent="0.25">
      <c r="A3655" s="44" t="s">
        <v>4684</v>
      </c>
      <c r="B3655" s="44" t="s">
        <v>3974</v>
      </c>
      <c r="C3655" s="45"/>
      <c r="D3655" s="45"/>
      <c r="E3655" s="45"/>
      <c r="F3655" s="45"/>
      <c r="G3655" s="46"/>
    </row>
    <row r="3656" spans="1:7" x14ac:dyDescent="0.25">
      <c r="A3656" s="39"/>
      <c r="B3656" s="39"/>
      <c r="C3656" s="40">
        <v>2</v>
      </c>
      <c r="D3656" s="40"/>
      <c r="E3656" s="40"/>
      <c r="F3656" s="40"/>
      <c r="G3656" s="40">
        <f>PRODUCT(C3656:F3656)</f>
        <v>2</v>
      </c>
    </row>
    <row r="3657" spans="1:7" x14ac:dyDescent="0.25">
      <c r="A3657" s="44" t="s">
        <v>4589</v>
      </c>
      <c r="B3657" s="44" t="s">
        <v>3974</v>
      </c>
      <c r="C3657" s="45"/>
      <c r="D3657" s="45"/>
      <c r="E3657" s="45"/>
      <c r="F3657" s="45"/>
      <c r="G3657" s="46"/>
    </row>
    <row r="3658" spans="1:7" x14ac:dyDescent="0.25">
      <c r="A3658" s="39"/>
      <c r="B3658" s="39"/>
      <c r="C3658" s="40">
        <v>4</v>
      </c>
      <c r="D3658" s="40"/>
      <c r="E3658" s="40"/>
      <c r="F3658" s="40"/>
      <c r="G3658" s="40">
        <f>PRODUCT(C3658:F3658)</f>
        <v>4</v>
      </c>
    </row>
    <row r="3660" spans="1:7" ht="45" customHeight="1" x14ac:dyDescent="0.25">
      <c r="A3660" s="36" t="s">
        <v>4820</v>
      </c>
      <c r="B3660" s="37" t="s">
        <v>4195</v>
      </c>
      <c r="C3660" s="36" t="s">
        <v>659</v>
      </c>
      <c r="D3660" s="36" t="s">
        <v>37</v>
      </c>
      <c r="E3660" s="1" t="s">
        <v>660</v>
      </c>
      <c r="F3660" s="1" t="s">
        <v>660</v>
      </c>
      <c r="G3660" s="38">
        <f>SUM(G3661:G3663)</f>
        <v>2</v>
      </c>
    </row>
    <row r="3661" spans="1:7" x14ac:dyDescent="0.25">
      <c r="A3661" s="41"/>
      <c r="B3661" s="41" t="s">
        <v>4201</v>
      </c>
      <c r="C3661" s="42" t="s">
        <v>4791</v>
      </c>
      <c r="D3661" s="42"/>
      <c r="E3661" s="42"/>
      <c r="F3661" s="42"/>
      <c r="G3661" s="43"/>
    </row>
    <row r="3662" spans="1:7" x14ac:dyDescent="0.25">
      <c r="A3662" s="44" t="s">
        <v>4589</v>
      </c>
      <c r="B3662" s="44" t="s">
        <v>3974</v>
      </c>
      <c r="C3662" s="45"/>
      <c r="D3662" s="45"/>
      <c r="E3662" s="45"/>
      <c r="F3662" s="45"/>
      <c r="G3662" s="46"/>
    </row>
    <row r="3663" spans="1:7" x14ac:dyDescent="0.25">
      <c r="A3663" s="39"/>
      <c r="B3663" s="39"/>
      <c r="C3663" s="40">
        <v>2</v>
      </c>
      <c r="D3663" s="40"/>
      <c r="E3663" s="40"/>
      <c r="F3663" s="40"/>
      <c r="G3663" s="40">
        <f>PRODUCT(C3663:F3663)</f>
        <v>2</v>
      </c>
    </row>
    <row r="3665" spans="1:7" x14ac:dyDescent="0.25">
      <c r="B3665" t="s">
        <v>4193</v>
      </c>
      <c r="C3665" s="34" t="s">
        <v>7</v>
      </c>
      <c r="D3665" s="35" t="s">
        <v>8</v>
      </c>
      <c r="E3665" s="34" t="s">
        <v>9</v>
      </c>
    </row>
    <row r="3666" spans="1:7" x14ac:dyDescent="0.25">
      <c r="B3666" t="s">
        <v>4193</v>
      </c>
      <c r="C3666" s="34" t="s">
        <v>10</v>
      </c>
      <c r="D3666" s="35" t="s">
        <v>66</v>
      </c>
      <c r="E3666" s="34" t="s">
        <v>545</v>
      </c>
    </row>
    <row r="3667" spans="1:7" x14ac:dyDescent="0.25">
      <c r="B3667" t="s">
        <v>4193</v>
      </c>
      <c r="C3667" s="34" t="s">
        <v>12</v>
      </c>
      <c r="D3667" s="35" t="s">
        <v>33</v>
      </c>
      <c r="E3667" s="34" t="s">
        <v>558</v>
      </c>
    </row>
    <row r="3668" spans="1:7" x14ac:dyDescent="0.25">
      <c r="B3668" t="s">
        <v>4193</v>
      </c>
      <c r="C3668" s="34" t="s">
        <v>275</v>
      </c>
      <c r="D3668" s="35" t="s">
        <v>33</v>
      </c>
      <c r="E3668" s="34" t="s">
        <v>661</v>
      </c>
    </row>
    <row r="3670" spans="1:7" ht="45" customHeight="1" x14ac:dyDescent="0.25">
      <c r="A3670" s="36" t="s">
        <v>4821</v>
      </c>
      <c r="B3670" s="37" t="s">
        <v>4195</v>
      </c>
      <c r="C3670" s="36" t="s">
        <v>663</v>
      </c>
      <c r="D3670" s="36" t="s">
        <v>42</v>
      </c>
      <c r="E3670" s="1" t="s">
        <v>664</v>
      </c>
      <c r="F3670" s="1" t="s">
        <v>664</v>
      </c>
      <c r="G3670" s="38">
        <f>SUM(G3671:G3674)</f>
        <v>35</v>
      </c>
    </row>
    <row r="3671" spans="1:7" x14ac:dyDescent="0.25">
      <c r="A3671" s="41"/>
      <c r="B3671" s="41" t="s">
        <v>4201</v>
      </c>
      <c r="C3671" s="42" t="s">
        <v>4202</v>
      </c>
      <c r="D3671" s="42" t="s">
        <v>4203</v>
      </c>
      <c r="E3671" s="42"/>
      <c r="F3671" s="42"/>
      <c r="G3671" s="43"/>
    </row>
    <row r="3672" spans="1:7" x14ac:dyDescent="0.25">
      <c r="A3672" s="44" t="s">
        <v>4822</v>
      </c>
      <c r="B3672" s="44" t="s">
        <v>3974</v>
      </c>
      <c r="C3672" s="45"/>
      <c r="D3672" s="45"/>
      <c r="E3672" s="45"/>
      <c r="F3672" s="45"/>
      <c r="G3672" s="46"/>
    </row>
    <row r="3673" spans="1:7" x14ac:dyDescent="0.25">
      <c r="A3673" s="39"/>
      <c r="B3673" s="39"/>
      <c r="C3673" s="40">
        <v>1</v>
      </c>
      <c r="D3673" s="40">
        <v>32</v>
      </c>
      <c r="E3673" s="40"/>
      <c r="F3673" s="40"/>
      <c r="G3673" s="40">
        <f>PRODUCT(C3673:F3673)</f>
        <v>32</v>
      </c>
    </row>
    <row r="3674" spans="1:7" x14ac:dyDescent="0.25">
      <c r="A3674" s="39"/>
      <c r="B3674" s="39"/>
      <c r="C3674" s="40">
        <v>3</v>
      </c>
      <c r="D3674" s="40">
        <v>1</v>
      </c>
      <c r="E3674" s="40"/>
      <c r="F3674" s="40"/>
      <c r="G3674" s="40">
        <f>PRODUCT(C3674:F3674)</f>
        <v>3</v>
      </c>
    </row>
    <row r="3676" spans="1:7" ht="45" customHeight="1" x14ac:dyDescent="0.25">
      <c r="A3676" s="36" t="s">
        <v>4823</v>
      </c>
      <c r="B3676" s="37" t="s">
        <v>4195</v>
      </c>
      <c r="C3676" s="36" t="s">
        <v>665</v>
      </c>
      <c r="D3676" s="36" t="s">
        <v>42</v>
      </c>
      <c r="E3676" s="1" t="s">
        <v>666</v>
      </c>
      <c r="F3676" s="1" t="s">
        <v>666</v>
      </c>
      <c r="G3676" s="38">
        <f>SUM(G3677:G3680)</f>
        <v>30</v>
      </c>
    </row>
    <row r="3677" spans="1:7" x14ac:dyDescent="0.25">
      <c r="A3677" s="41"/>
      <c r="B3677" s="41" t="s">
        <v>4201</v>
      </c>
      <c r="C3677" s="42" t="s">
        <v>4202</v>
      </c>
      <c r="D3677" s="42" t="s">
        <v>4203</v>
      </c>
      <c r="E3677" s="42"/>
      <c r="F3677" s="42"/>
      <c r="G3677" s="43"/>
    </row>
    <row r="3678" spans="1:7" x14ac:dyDescent="0.25">
      <c r="A3678" s="44" t="s">
        <v>4822</v>
      </c>
      <c r="B3678" s="44" t="s">
        <v>3974</v>
      </c>
      <c r="C3678" s="45"/>
      <c r="D3678" s="45"/>
      <c r="E3678" s="45"/>
      <c r="F3678" s="45"/>
      <c r="G3678" s="46"/>
    </row>
    <row r="3679" spans="1:7" x14ac:dyDescent="0.25">
      <c r="A3679" s="39"/>
      <c r="B3679" s="39"/>
      <c r="C3679" s="40">
        <v>1</v>
      </c>
      <c r="D3679" s="40">
        <v>25</v>
      </c>
      <c r="E3679" s="40"/>
      <c r="F3679" s="40"/>
      <c r="G3679" s="40">
        <f>PRODUCT(C3679:F3679)</f>
        <v>25</v>
      </c>
    </row>
    <row r="3680" spans="1:7" x14ac:dyDescent="0.25">
      <c r="A3680" s="39"/>
      <c r="B3680" s="39"/>
      <c r="C3680" s="40">
        <v>5</v>
      </c>
      <c r="D3680" s="40">
        <v>1</v>
      </c>
      <c r="E3680" s="40"/>
      <c r="F3680" s="40"/>
      <c r="G3680" s="40">
        <f>PRODUCT(C3680:F3680)</f>
        <v>5</v>
      </c>
    </row>
    <row r="3682" spans="1:7" ht="45" customHeight="1" x14ac:dyDescent="0.25">
      <c r="A3682" s="36" t="s">
        <v>4824</v>
      </c>
      <c r="B3682" s="37" t="s">
        <v>4195</v>
      </c>
      <c r="C3682" s="36" t="s">
        <v>667</v>
      </c>
      <c r="D3682" s="36" t="s">
        <v>37</v>
      </c>
      <c r="E3682" s="1" t="s">
        <v>668</v>
      </c>
      <c r="F3682" s="1" t="s">
        <v>668</v>
      </c>
      <c r="G3682" s="38">
        <f>SUM(G3683:G3685)</f>
        <v>1</v>
      </c>
    </row>
    <row r="3683" spans="1:7" x14ac:dyDescent="0.25">
      <c r="A3683" s="41"/>
      <c r="B3683" s="41" t="s">
        <v>4201</v>
      </c>
      <c r="C3683" s="42" t="s">
        <v>4202</v>
      </c>
      <c r="D3683" s="42"/>
      <c r="E3683" s="42"/>
      <c r="F3683" s="42"/>
      <c r="G3683" s="43"/>
    </row>
    <row r="3684" spans="1:7" x14ac:dyDescent="0.25">
      <c r="A3684" s="44" t="s">
        <v>4822</v>
      </c>
      <c r="B3684" s="44" t="s">
        <v>3974</v>
      </c>
      <c r="C3684" s="45"/>
      <c r="D3684" s="45"/>
      <c r="E3684" s="45"/>
      <c r="F3684" s="45"/>
      <c r="G3684" s="46"/>
    </row>
    <row r="3685" spans="1:7" x14ac:dyDescent="0.25">
      <c r="A3685" s="39"/>
      <c r="B3685" s="39"/>
      <c r="C3685" s="40">
        <v>1</v>
      </c>
      <c r="D3685" s="40"/>
      <c r="E3685" s="40"/>
      <c r="F3685" s="40"/>
      <c r="G3685" s="40">
        <f>PRODUCT(C3685:F3685)</f>
        <v>1</v>
      </c>
    </row>
    <row r="3687" spans="1:7" ht="45" customHeight="1" x14ac:dyDescent="0.25">
      <c r="A3687" s="36" t="s">
        <v>4825</v>
      </c>
      <c r="B3687" s="37" t="s">
        <v>4195</v>
      </c>
      <c r="C3687" s="36" t="s">
        <v>653</v>
      </c>
      <c r="D3687" s="36" t="s">
        <v>37</v>
      </c>
      <c r="E3687" s="1" t="s">
        <v>654</v>
      </c>
      <c r="F3687" s="1" t="s">
        <v>654</v>
      </c>
      <c r="G3687" s="38">
        <f>SUM(G3688:G3690)</f>
        <v>1</v>
      </c>
    </row>
    <row r="3688" spans="1:7" x14ac:dyDescent="0.25">
      <c r="A3688" s="41"/>
      <c r="B3688" s="41" t="s">
        <v>4201</v>
      </c>
      <c r="C3688" s="42" t="s">
        <v>4202</v>
      </c>
      <c r="D3688" s="42"/>
      <c r="E3688" s="42"/>
      <c r="F3688" s="42"/>
      <c r="G3688" s="43"/>
    </row>
    <row r="3689" spans="1:7" x14ac:dyDescent="0.25">
      <c r="A3689" s="44" t="s">
        <v>4822</v>
      </c>
      <c r="B3689" s="44" t="s">
        <v>3974</v>
      </c>
      <c r="C3689" s="45"/>
      <c r="D3689" s="45"/>
      <c r="E3689" s="45"/>
      <c r="F3689" s="45"/>
      <c r="G3689" s="46"/>
    </row>
    <row r="3690" spans="1:7" x14ac:dyDescent="0.25">
      <c r="A3690" s="39" t="s">
        <v>4589</v>
      </c>
      <c r="B3690" s="39"/>
      <c r="C3690" s="40">
        <v>1</v>
      </c>
      <c r="D3690" s="40"/>
      <c r="E3690" s="40"/>
      <c r="F3690" s="40"/>
      <c r="G3690" s="40">
        <f>PRODUCT(C3690:F3690)</f>
        <v>1</v>
      </c>
    </row>
    <row r="3692" spans="1:7" ht="45" customHeight="1" x14ac:dyDescent="0.25">
      <c r="A3692" s="36" t="s">
        <v>4826</v>
      </c>
      <c r="B3692" s="37" t="s">
        <v>4195</v>
      </c>
      <c r="C3692" s="36" t="s">
        <v>669</v>
      </c>
      <c r="D3692" s="36" t="s">
        <v>42</v>
      </c>
      <c r="E3692" s="1" t="s">
        <v>4827</v>
      </c>
      <c r="F3692" s="1" t="s">
        <v>4827</v>
      </c>
      <c r="G3692" s="38">
        <f>SUM(G3693:G3695)</f>
        <v>348</v>
      </c>
    </row>
    <row r="3693" spans="1:7" x14ac:dyDescent="0.25">
      <c r="A3693" s="44" t="s">
        <v>4828</v>
      </c>
      <c r="B3693" s="44" t="s">
        <v>3974</v>
      </c>
      <c r="C3693" s="45"/>
      <c r="D3693" s="45"/>
      <c r="E3693" s="45"/>
      <c r="F3693" s="45"/>
      <c r="G3693" s="46"/>
    </row>
    <row r="3694" spans="1:7" x14ac:dyDescent="0.25">
      <c r="A3694" s="39" t="s">
        <v>4829</v>
      </c>
      <c r="B3694" s="39"/>
      <c r="C3694" s="40">
        <v>4</v>
      </c>
      <c r="D3694" s="40">
        <v>12</v>
      </c>
      <c r="E3694" s="40"/>
      <c r="F3694" s="40"/>
      <c r="G3694" s="40">
        <f>PRODUCT(C3694:F3694)</f>
        <v>48</v>
      </c>
    </row>
    <row r="3695" spans="1:7" x14ac:dyDescent="0.25">
      <c r="A3695" s="39" t="s">
        <v>4293</v>
      </c>
      <c r="B3695" s="39"/>
      <c r="C3695" s="40">
        <v>15</v>
      </c>
      <c r="D3695" s="40">
        <v>20</v>
      </c>
      <c r="E3695" s="40"/>
      <c r="F3695" s="40"/>
      <c r="G3695" s="40">
        <f>PRODUCT(C3695:F3695)</f>
        <v>300</v>
      </c>
    </row>
    <row r="3697" spans="1:7" ht="45" customHeight="1" x14ac:dyDescent="0.25">
      <c r="A3697" s="36" t="s">
        <v>4830</v>
      </c>
      <c r="B3697" s="37" t="s">
        <v>4195</v>
      </c>
      <c r="C3697" s="36" t="s">
        <v>671</v>
      </c>
      <c r="D3697" s="36" t="s">
        <v>42</v>
      </c>
      <c r="E3697" s="1" t="s">
        <v>672</v>
      </c>
      <c r="F3697" s="1" t="s">
        <v>672</v>
      </c>
      <c r="G3697" s="38">
        <f>SUM(G3698:G3698)</f>
        <v>200</v>
      </c>
    </row>
    <row r="3698" spans="1:7" x14ac:dyDescent="0.25">
      <c r="A3698" s="39"/>
      <c r="B3698" s="39"/>
      <c r="C3698" s="40">
        <v>200</v>
      </c>
      <c r="D3698" s="40"/>
      <c r="E3698" s="40"/>
      <c r="F3698" s="40"/>
      <c r="G3698" s="40">
        <f>PRODUCT(C3698:F3698)</f>
        <v>200</v>
      </c>
    </row>
    <row r="3700" spans="1:7" x14ac:dyDescent="0.25">
      <c r="B3700" t="s">
        <v>4193</v>
      </c>
      <c r="C3700" s="34" t="s">
        <v>7</v>
      </c>
      <c r="D3700" s="35" t="s">
        <v>8</v>
      </c>
      <c r="E3700" s="34" t="s">
        <v>9</v>
      </c>
    </row>
    <row r="3701" spans="1:7" x14ac:dyDescent="0.25">
      <c r="B3701" t="s">
        <v>4193</v>
      </c>
      <c r="C3701" s="34" t="s">
        <v>10</v>
      </c>
      <c r="D3701" s="35" t="s">
        <v>66</v>
      </c>
      <c r="E3701" s="34" t="s">
        <v>545</v>
      </c>
    </row>
    <row r="3702" spans="1:7" x14ac:dyDescent="0.25">
      <c r="B3702" t="s">
        <v>4193</v>
      </c>
      <c r="C3702" s="34" t="s">
        <v>12</v>
      </c>
      <c r="D3702" s="35" t="s">
        <v>61</v>
      </c>
      <c r="E3702" s="34" t="s">
        <v>673</v>
      </c>
    </row>
    <row r="3703" spans="1:7" x14ac:dyDescent="0.25">
      <c r="B3703" t="s">
        <v>4193</v>
      </c>
      <c r="C3703" s="34" t="s">
        <v>275</v>
      </c>
      <c r="D3703" s="35" t="s">
        <v>546</v>
      </c>
      <c r="E3703" s="34" t="s">
        <v>559</v>
      </c>
    </row>
    <row r="3705" spans="1:7" ht="45" customHeight="1" x14ac:dyDescent="0.25">
      <c r="A3705" s="36" t="s">
        <v>4831</v>
      </c>
      <c r="B3705" s="37" t="s">
        <v>4195</v>
      </c>
      <c r="C3705" s="36" t="s">
        <v>675</v>
      </c>
      <c r="D3705" s="36" t="s">
        <v>42</v>
      </c>
      <c r="E3705" s="1" t="s">
        <v>676</v>
      </c>
      <c r="F3705" s="1" t="s">
        <v>676</v>
      </c>
      <c r="G3705" s="38">
        <f>SUM(G3706:G3708)</f>
        <v>30</v>
      </c>
    </row>
    <row r="3706" spans="1:7" x14ac:dyDescent="0.25">
      <c r="A3706" s="41"/>
      <c r="B3706" s="41" t="s">
        <v>4201</v>
      </c>
      <c r="C3706" s="42" t="s">
        <v>4202</v>
      </c>
      <c r="D3706" s="42" t="s">
        <v>4203</v>
      </c>
      <c r="E3706" s="42"/>
      <c r="F3706" s="42"/>
      <c r="G3706" s="43"/>
    </row>
    <row r="3707" spans="1:7" x14ac:dyDescent="0.25">
      <c r="A3707" s="44" t="s">
        <v>4832</v>
      </c>
      <c r="B3707" s="44" t="s">
        <v>3974</v>
      </c>
      <c r="C3707" s="45"/>
      <c r="D3707" s="45"/>
      <c r="E3707" s="45"/>
      <c r="F3707" s="45"/>
      <c r="G3707" s="46"/>
    </row>
    <row r="3708" spans="1:7" x14ac:dyDescent="0.25">
      <c r="A3708" s="39"/>
      <c r="B3708" s="39"/>
      <c r="C3708" s="40">
        <v>1</v>
      </c>
      <c r="D3708" s="40">
        <v>30</v>
      </c>
      <c r="E3708" s="40"/>
      <c r="F3708" s="40"/>
      <c r="G3708" s="40">
        <f>PRODUCT(C3708:F3708)</f>
        <v>30</v>
      </c>
    </row>
    <row r="3710" spans="1:7" ht="45" customHeight="1" x14ac:dyDescent="0.25">
      <c r="A3710" s="36" t="s">
        <v>4833</v>
      </c>
      <c r="B3710" s="37" t="s">
        <v>4195</v>
      </c>
      <c r="C3710" s="36" t="s">
        <v>677</v>
      </c>
      <c r="D3710" s="36" t="s">
        <v>42</v>
      </c>
      <c r="E3710" s="1" t="s">
        <v>678</v>
      </c>
      <c r="F3710" s="1" t="s">
        <v>678</v>
      </c>
      <c r="G3710" s="38">
        <f>SUM(G3711:G3713)</f>
        <v>30</v>
      </c>
    </row>
    <row r="3711" spans="1:7" x14ac:dyDescent="0.25">
      <c r="A3711" s="41"/>
      <c r="B3711" s="41" t="s">
        <v>4201</v>
      </c>
      <c r="C3711" s="42" t="s">
        <v>4202</v>
      </c>
      <c r="D3711" s="42" t="s">
        <v>4203</v>
      </c>
      <c r="E3711" s="42"/>
      <c r="F3711" s="42"/>
      <c r="G3711" s="43"/>
    </row>
    <row r="3712" spans="1:7" x14ac:dyDescent="0.25">
      <c r="A3712" s="44" t="s">
        <v>4832</v>
      </c>
      <c r="B3712" s="44" t="s">
        <v>3974</v>
      </c>
      <c r="C3712" s="45"/>
      <c r="D3712" s="45"/>
      <c r="E3712" s="45"/>
      <c r="F3712" s="45"/>
      <c r="G3712" s="46"/>
    </row>
    <row r="3713" spans="1:7" x14ac:dyDescent="0.25">
      <c r="A3713" s="39"/>
      <c r="B3713" s="39"/>
      <c r="C3713" s="40">
        <v>1</v>
      </c>
      <c r="D3713" s="40">
        <v>30</v>
      </c>
      <c r="E3713" s="40"/>
      <c r="F3713" s="40"/>
      <c r="G3713" s="40">
        <f>PRODUCT(C3713:F3713)</f>
        <v>30</v>
      </c>
    </row>
    <row r="3715" spans="1:7" ht="45" customHeight="1" x14ac:dyDescent="0.25">
      <c r="A3715" s="36" t="s">
        <v>4834</v>
      </c>
      <c r="B3715" s="37" t="s">
        <v>4195</v>
      </c>
      <c r="C3715" s="36" t="s">
        <v>679</v>
      </c>
      <c r="D3715" s="36" t="s">
        <v>42</v>
      </c>
      <c r="E3715" s="1" t="s">
        <v>680</v>
      </c>
      <c r="F3715" s="1" t="s">
        <v>680</v>
      </c>
      <c r="G3715" s="38">
        <f>SUM(G3716:G3718)</f>
        <v>30</v>
      </c>
    </row>
    <row r="3716" spans="1:7" x14ac:dyDescent="0.25">
      <c r="A3716" s="41"/>
      <c r="B3716" s="41" t="s">
        <v>4201</v>
      </c>
      <c r="C3716" s="42" t="s">
        <v>4202</v>
      </c>
      <c r="D3716" s="42" t="s">
        <v>4203</v>
      </c>
      <c r="E3716" s="42"/>
      <c r="F3716" s="42"/>
      <c r="G3716" s="43"/>
    </row>
    <row r="3717" spans="1:7" x14ac:dyDescent="0.25">
      <c r="A3717" s="44" t="s">
        <v>4832</v>
      </c>
      <c r="B3717" s="44" t="s">
        <v>3974</v>
      </c>
      <c r="C3717" s="45"/>
      <c r="D3717" s="45"/>
      <c r="E3717" s="45"/>
      <c r="F3717" s="45"/>
      <c r="G3717" s="46"/>
    </row>
    <row r="3718" spans="1:7" x14ac:dyDescent="0.25">
      <c r="A3718" s="39"/>
      <c r="B3718" s="39"/>
      <c r="C3718" s="40">
        <v>1</v>
      </c>
      <c r="D3718" s="40">
        <v>30</v>
      </c>
      <c r="E3718" s="40"/>
      <c r="F3718" s="40"/>
      <c r="G3718" s="40">
        <f>PRODUCT(C3718:F3718)</f>
        <v>30</v>
      </c>
    </row>
    <row r="3720" spans="1:7" ht="45" customHeight="1" x14ac:dyDescent="0.25">
      <c r="A3720" s="36" t="s">
        <v>4835</v>
      </c>
      <c r="B3720" s="37" t="s">
        <v>4195</v>
      </c>
      <c r="C3720" s="36" t="s">
        <v>681</v>
      </c>
      <c r="D3720" s="36" t="s">
        <v>37</v>
      </c>
      <c r="E3720" s="1" t="s">
        <v>4836</v>
      </c>
      <c r="F3720" s="1" t="s">
        <v>4836</v>
      </c>
      <c r="G3720" s="38">
        <f>SUM(G3721:G3722)</f>
        <v>1</v>
      </c>
    </row>
    <row r="3721" spans="1:7" x14ac:dyDescent="0.25">
      <c r="A3721" s="44" t="s">
        <v>4837</v>
      </c>
      <c r="B3721" s="44" t="s">
        <v>3974</v>
      </c>
      <c r="C3721" s="45"/>
      <c r="D3721" s="45"/>
      <c r="E3721" s="45"/>
      <c r="F3721" s="45"/>
      <c r="G3721" s="46"/>
    </row>
    <row r="3722" spans="1:7" x14ac:dyDescent="0.25">
      <c r="A3722" s="39"/>
      <c r="B3722" s="39"/>
      <c r="C3722" s="40">
        <v>1</v>
      </c>
      <c r="D3722" s="40"/>
      <c r="E3722" s="40"/>
      <c r="F3722" s="40"/>
      <c r="G3722" s="40">
        <f>PRODUCT(C3722:F3722)</f>
        <v>1</v>
      </c>
    </row>
    <row r="3724" spans="1:7" ht="45" customHeight="1" x14ac:dyDescent="0.25">
      <c r="A3724" s="36" t="s">
        <v>4838</v>
      </c>
      <c r="B3724" s="37" t="s">
        <v>4195</v>
      </c>
      <c r="C3724" s="36" t="s">
        <v>683</v>
      </c>
      <c r="D3724" s="36" t="s">
        <v>37</v>
      </c>
      <c r="E3724" s="1" t="s">
        <v>4839</v>
      </c>
      <c r="F3724" s="1" t="s">
        <v>4839</v>
      </c>
      <c r="G3724" s="38">
        <f>SUM(G3725:G3726)</f>
        <v>1</v>
      </c>
    </row>
    <row r="3725" spans="1:7" x14ac:dyDescent="0.25">
      <c r="A3725" s="44" t="s">
        <v>4840</v>
      </c>
      <c r="B3725" s="44" t="s">
        <v>3974</v>
      </c>
      <c r="C3725" s="45"/>
      <c r="D3725" s="45"/>
      <c r="E3725" s="45"/>
      <c r="F3725" s="45"/>
      <c r="G3725" s="46"/>
    </row>
    <row r="3726" spans="1:7" x14ac:dyDescent="0.25">
      <c r="A3726" s="39"/>
      <c r="B3726" s="39"/>
      <c r="C3726" s="40">
        <v>1</v>
      </c>
      <c r="D3726" s="40"/>
      <c r="E3726" s="40"/>
      <c r="F3726" s="40"/>
      <c r="G3726" s="40">
        <f>PRODUCT(C3726:F3726)</f>
        <v>1</v>
      </c>
    </row>
    <row r="3728" spans="1:7" x14ac:dyDescent="0.25">
      <c r="B3728" t="s">
        <v>4193</v>
      </c>
      <c r="C3728" s="34" t="s">
        <v>7</v>
      </c>
      <c r="D3728" s="35" t="s">
        <v>8</v>
      </c>
      <c r="E3728" s="34" t="s">
        <v>9</v>
      </c>
    </row>
    <row r="3729" spans="1:7" x14ac:dyDescent="0.25">
      <c r="B3729" t="s">
        <v>4193</v>
      </c>
      <c r="C3729" s="34" t="s">
        <v>10</v>
      </c>
      <c r="D3729" s="35" t="s">
        <v>66</v>
      </c>
      <c r="E3729" s="34" t="s">
        <v>545</v>
      </c>
    </row>
    <row r="3730" spans="1:7" x14ac:dyDescent="0.25">
      <c r="B3730" t="s">
        <v>4193</v>
      </c>
      <c r="C3730" s="34" t="s">
        <v>12</v>
      </c>
      <c r="D3730" s="35" t="s">
        <v>61</v>
      </c>
      <c r="E3730" s="34" t="s">
        <v>673</v>
      </c>
    </row>
    <row r="3731" spans="1:7" x14ac:dyDescent="0.25">
      <c r="B3731" t="s">
        <v>4193</v>
      </c>
      <c r="C3731" s="34" t="s">
        <v>275</v>
      </c>
      <c r="D3731" s="35" t="s">
        <v>8</v>
      </c>
      <c r="E3731" s="34" t="s">
        <v>685</v>
      </c>
    </row>
    <row r="3733" spans="1:7" ht="45" customHeight="1" x14ac:dyDescent="0.25">
      <c r="A3733" s="36" t="s">
        <v>4841</v>
      </c>
      <c r="B3733" s="37" t="s">
        <v>4195</v>
      </c>
      <c r="C3733" s="36" t="s">
        <v>687</v>
      </c>
      <c r="D3733" s="36" t="s">
        <v>42</v>
      </c>
      <c r="E3733" s="1" t="s">
        <v>688</v>
      </c>
      <c r="F3733" s="1" t="s">
        <v>688</v>
      </c>
      <c r="G3733" s="38">
        <f>SUM(G3734:G3738)</f>
        <v>68.75</v>
      </c>
    </row>
    <row r="3734" spans="1:7" x14ac:dyDescent="0.25">
      <c r="A3734" s="41"/>
      <c r="B3734" s="41" t="s">
        <v>4201</v>
      </c>
      <c r="C3734" s="42" t="s">
        <v>4202</v>
      </c>
      <c r="D3734" s="42" t="s">
        <v>4203</v>
      </c>
      <c r="E3734" s="42"/>
      <c r="F3734" s="42"/>
      <c r="G3734" s="43"/>
    </row>
    <row r="3735" spans="1:7" x14ac:dyDescent="0.25">
      <c r="A3735" s="44" t="s">
        <v>4842</v>
      </c>
      <c r="B3735" s="44" t="s">
        <v>3974</v>
      </c>
      <c r="C3735" s="45"/>
      <c r="D3735" s="45"/>
      <c r="E3735" s="45"/>
      <c r="F3735" s="45"/>
      <c r="G3735" s="46"/>
    </row>
    <row r="3736" spans="1:7" x14ac:dyDescent="0.25">
      <c r="A3736" s="39" t="s">
        <v>4815</v>
      </c>
      <c r="B3736" s="39"/>
      <c r="C3736" s="40">
        <v>5</v>
      </c>
      <c r="D3736" s="40">
        <v>1.5</v>
      </c>
      <c r="E3736" s="40"/>
      <c r="F3736" s="40"/>
      <c r="G3736" s="40">
        <f>PRODUCT(C3736:F3736)</f>
        <v>7.5</v>
      </c>
    </row>
    <row r="3737" spans="1:7" x14ac:dyDescent="0.25">
      <c r="A3737" s="39" t="s">
        <v>4817</v>
      </c>
      <c r="B3737" s="39"/>
      <c r="C3737" s="40">
        <v>6</v>
      </c>
      <c r="D3737" s="40">
        <v>1</v>
      </c>
      <c r="E3737" s="40"/>
      <c r="F3737" s="40"/>
      <c r="G3737" s="40">
        <f>PRODUCT(C3737:F3737)</f>
        <v>6</v>
      </c>
    </row>
    <row r="3738" spans="1:7" x14ac:dyDescent="0.25">
      <c r="A3738" s="39"/>
      <c r="B3738" s="39"/>
      <c r="C3738" s="40">
        <v>17</v>
      </c>
      <c r="D3738" s="40">
        <v>3.25</v>
      </c>
      <c r="E3738" s="40"/>
      <c r="F3738" s="40"/>
      <c r="G3738" s="40">
        <f>PRODUCT(C3738:F3738)</f>
        <v>55.25</v>
      </c>
    </row>
    <row r="3740" spans="1:7" ht="45" customHeight="1" x14ac:dyDescent="0.25">
      <c r="A3740" s="36" t="s">
        <v>4843</v>
      </c>
      <c r="B3740" s="37" t="s">
        <v>4195</v>
      </c>
      <c r="C3740" s="36" t="s">
        <v>689</v>
      </c>
      <c r="D3740" s="36" t="s">
        <v>42</v>
      </c>
      <c r="E3740" s="1" t="s">
        <v>690</v>
      </c>
      <c r="F3740" s="1" t="s">
        <v>690</v>
      </c>
      <c r="G3740" s="38">
        <f>SUM(G3741:G3745)</f>
        <v>84</v>
      </c>
    </row>
    <row r="3741" spans="1:7" x14ac:dyDescent="0.25">
      <c r="A3741" s="41"/>
      <c r="B3741" s="41" t="s">
        <v>4201</v>
      </c>
      <c r="C3741" s="42" t="s">
        <v>4202</v>
      </c>
      <c r="D3741" s="42" t="s">
        <v>4203</v>
      </c>
      <c r="E3741" s="42"/>
      <c r="F3741" s="42"/>
      <c r="G3741" s="43"/>
    </row>
    <row r="3742" spans="1:7" x14ac:dyDescent="0.25">
      <c r="A3742" s="44" t="s">
        <v>4842</v>
      </c>
      <c r="B3742" s="44" t="s">
        <v>3974</v>
      </c>
      <c r="C3742" s="45"/>
      <c r="D3742" s="45"/>
      <c r="E3742" s="45"/>
      <c r="F3742" s="45"/>
      <c r="G3742" s="46"/>
    </row>
    <row r="3743" spans="1:7" x14ac:dyDescent="0.25">
      <c r="A3743" s="39" t="s">
        <v>4817</v>
      </c>
      <c r="B3743" s="39"/>
      <c r="C3743" s="40">
        <v>4</v>
      </c>
      <c r="D3743" s="40">
        <v>2.5</v>
      </c>
      <c r="E3743" s="40"/>
      <c r="F3743" s="40"/>
      <c r="G3743" s="40">
        <f>PRODUCT(C3743:F3743)</f>
        <v>10</v>
      </c>
    </row>
    <row r="3744" spans="1:7" x14ac:dyDescent="0.25">
      <c r="A3744" s="39"/>
      <c r="B3744" s="39"/>
      <c r="C3744" s="40">
        <v>4</v>
      </c>
      <c r="D3744" s="40">
        <v>12</v>
      </c>
      <c r="E3744" s="40"/>
      <c r="F3744" s="40"/>
      <c r="G3744" s="40">
        <f>PRODUCT(C3744:F3744)</f>
        <v>48</v>
      </c>
    </row>
    <row r="3745" spans="1:7" x14ac:dyDescent="0.25">
      <c r="A3745" s="39"/>
      <c r="B3745" s="39"/>
      <c r="C3745" s="40">
        <v>4</v>
      </c>
      <c r="D3745" s="40">
        <v>6.5</v>
      </c>
      <c r="E3745" s="40"/>
      <c r="F3745" s="40"/>
      <c r="G3745" s="40">
        <f>PRODUCT(C3745:F3745)</f>
        <v>26</v>
      </c>
    </row>
    <row r="3747" spans="1:7" ht="45" customHeight="1" x14ac:dyDescent="0.25">
      <c r="A3747" s="36" t="s">
        <v>4844</v>
      </c>
      <c r="B3747" s="37" t="s">
        <v>4195</v>
      </c>
      <c r="C3747" s="36" t="s">
        <v>691</v>
      </c>
      <c r="D3747" s="36" t="s">
        <v>42</v>
      </c>
      <c r="E3747" s="1" t="s">
        <v>692</v>
      </c>
      <c r="F3747" s="1" t="s">
        <v>692</v>
      </c>
      <c r="G3747" s="38">
        <f>SUM(G3748:G3751)</f>
        <v>14</v>
      </c>
    </row>
    <row r="3748" spans="1:7" x14ac:dyDescent="0.25">
      <c r="A3748" s="41"/>
      <c r="B3748" s="41" t="s">
        <v>4201</v>
      </c>
      <c r="C3748" s="42" t="s">
        <v>4202</v>
      </c>
      <c r="D3748" s="42" t="s">
        <v>4203</v>
      </c>
      <c r="E3748" s="42"/>
      <c r="F3748" s="42"/>
      <c r="G3748" s="43"/>
    </row>
    <row r="3749" spans="1:7" x14ac:dyDescent="0.25">
      <c r="A3749" s="44" t="s">
        <v>4842</v>
      </c>
      <c r="B3749" s="44" t="s">
        <v>3974</v>
      </c>
      <c r="C3749" s="45"/>
      <c r="D3749" s="45"/>
      <c r="E3749" s="45"/>
      <c r="F3749" s="45"/>
      <c r="G3749" s="46"/>
    </row>
    <row r="3750" spans="1:7" x14ac:dyDescent="0.25">
      <c r="A3750" s="39" t="s">
        <v>4815</v>
      </c>
      <c r="B3750" s="39"/>
      <c r="C3750" s="40">
        <v>8</v>
      </c>
      <c r="D3750" s="40">
        <v>1</v>
      </c>
      <c r="E3750" s="40"/>
      <c r="F3750" s="40"/>
      <c r="G3750" s="40">
        <f>PRODUCT(C3750:F3750)</f>
        <v>8</v>
      </c>
    </row>
    <row r="3751" spans="1:7" x14ac:dyDescent="0.25">
      <c r="A3751" s="39" t="s">
        <v>4817</v>
      </c>
      <c r="B3751" s="39"/>
      <c r="C3751" s="40">
        <v>6</v>
      </c>
      <c r="D3751" s="40">
        <v>1</v>
      </c>
      <c r="E3751" s="40"/>
      <c r="F3751" s="40"/>
      <c r="G3751" s="40">
        <f>PRODUCT(C3751:F3751)</f>
        <v>6</v>
      </c>
    </row>
    <row r="3753" spans="1:7" ht="45" customHeight="1" x14ac:dyDescent="0.25">
      <c r="A3753" s="36" t="s">
        <v>4845</v>
      </c>
      <c r="B3753" s="37" t="s">
        <v>4195</v>
      </c>
      <c r="C3753" s="36" t="s">
        <v>693</v>
      </c>
      <c r="D3753" s="36" t="s">
        <v>42</v>
      </c>
      <c r="E3753" s="1" t="s">
        <v>694</v>
      </c>
      <c r="F3753" s="1" t="s">
        <v>694</v>
      </c>
      <c r="G3753" s="38">
        <f>SUM(G3754:G3756)</f>
        <v>6.5</v>
      </c>
    </row>
    <row r="3754" spans="1:7" x14ac:dyDescent="0.25">
      <c r="A3754" s="41"/>
      <c r="B3754" s="41" t="s">
        <v>4201</v>
      </c>
      <c r="C3754" s="42" t="s">
        <v>4202</v>
      </c>
      <c r="D3754" s="42" t="s">
        <v>4203</v>
      </c>
      <c r="E3754" s="42"/>
      <c r="F3754" s="42"/>
      <c r="G3754" s="43"/>
    </row>
    <row r="3755" spans="1:7" x14ac:dyDescent="0.25">
      <c r="A3755" s="44" t="s">
        <v>4842</v>
      </c>
      <c r="B3755" s="44" t="s">
        <v>3974</v>
      </c>
      <c r="C3755" s="45"/>
      <c r="D3755" s="45"/>
      <c r="E3755" s="45"/>
      <c r="F3755" s="45"/>
      <c r="G3755" s="46"/>
    </row>
    <row r="3756" spans="1:7" x14ac:dyDescent="0.25">
      <c r="A3756" s="39" t="s">
        <v>4846</v>
      </c>
      <c r="B3756" s="39"/>
      <c r="C3756" s="40">
        <v>1</v>
      </c>
      <c r="D3756" s="40">
        <v>6.5</v>
      </c>
      <c r="E3756" s="40"/>
      <c r="F3756" s="40"/>
      <c r="G3756" s="40">
        <f>PRODUCT(C3756:F3756)</f>
        <v>6.5</v>
      </c>
    </row>
    <row r="3758" spans="1:7" ht="45" customHeight="1" x14ac:dyDescent="0.25">
      <c r="A3758" s="36" t="s">
        <v>4847</v>
      </c>
      <c r="B3758" s="37" t="s">
        <v>4195</v>
      </c>
      <c r="C3758" s="36" t="s">
        <v>695</v>
      </c>
      <c r="D3758" s="36" t="s">
        <v>42</v>
      </c>
      <c r="E3758" s="1" t="s">
        <v>696</v>
      </c>
      <c r="F3758" s="1" t="s">
        <v>696</v>
      </c>
      <c r="G3758" s="38">
        <f>SUM(G3759:G3762)</f>
        <v>29</v>
      </c>
    </row>
    <row r="3759" spans="1:7" x14ac:dyDescent="0.25">
      <c r="A3759" s="41"/>
      <c r="B3759" s="41" t="s">
        <v>4201</v>
      </c>
      <c r="C3759" s="42" t="s">
        <v>4202</v>
      </c>
      <c r="D3759" s="42" t="s">
        <v>4203</v>
      </c>
      <c r="E3759" s="42"/>
      <c r="F3759" s="42"/>
      <c r="G3759" s="43"/>
    </row>
    <row r="3760" spans="1:7" x14ac:dyDescent="0.25">
      <c r="A3760" s="44" t="s">
        <v>4842</v>
      </c>
      <c r="B3760" s="44" t="s">
        <v>3974</v>
      </c>
      <c r="C3760" s="45"/>
      <c r="D3760" s="45"/>
      <c r="E3760" s="45"/>
      <c r="F3760" s="45"/>
      <c r="G3760" s="46"/>
    </row>
    <row r="3761" spans="1:7" x14ac:dyDescent="0.25">
      <c r="A3761" s="39" t="s">
        <v>4815</v>
      </c>
      <c r="B3761" s="39"/>
      <c r="C3761" s="40">
        <v>3</v>
      </c>
      <c r="D3761" s="40">
        <v>4</v>
      </c>
      <c r="E3761" s="40"/>
      <c r="F3761" s="40"/>
      <c r="G3761" s="40">
        <f>PRODUCT(C3761:F3761)</f>
        <v>12</v>
      </c>
    </row>
    <row r="3762" spans="1:7" x14ac:dyDescent="0.25">
      <c r="A3762" s="39" t="s">
        <v>4817</v>
      </c>
      <c r="B3762" s="39"/>
      <c r="C3762" s="40">
        <v>17</v>
      </c>
      <c r="D3762" s="40">
        <v>1</v>
      </c>
      <c r="E3762" s="40"/>
      <c r="F3762" s="40"/>
      <c r="G3762" s="40">
        <f>PRODUCT(C3762:F3762)</f>
        <v>17</v>
      </c>
    </row>
    <row r="3764" spans="1:7" ht="45" customHeight="1" x14ac:dyDescent="0.25">
      <c r="A3764" s="36" t="s">
        <v>4848</v>
      </c>
      <c r="B3764" s="37" t="s">
        <v>4195</v>
      </c>
      <c r="C3764" s="36" t="s">
        <v>697</v>
      </c>
      <c r="D3764" s="36" t="s">
        <v>42</v>
      </c>
      <c r="E3764" s="1" t="s">
        <v>698</v>
      </c>
      <c r="F3764" s="1" t="s">
        <v>698</v>
      </c>
      <c r="G3764" s="38">
        <f>SUM(G3765:G3769)</f>
        <v>27</v>
      </c>
    </row>
    <row r="3765" spans="1:7" x14ac:dyDescent="0.25">
      <c r="A3765" s="41"/>
      <c r="B3765" s="41" t="s">
        <v>4201</v>
      </c>
      <c r="C3765" s="42" t="s">
        <v>4202</v>
      </c>
      <c r="D3765" s="42" t="s">
        <v>4203</v>
      </c>
      <c r="E3765" s="42"/>
      <c r="F3765" s="42"/>
      <c r="G3765" s="43"/>
    </row>
    <row r="3766" spans="1:7" x14ac:dyDescent="0.25">
      <c r="A3766" s="44" t="s">
        <v>4842</v>
      </c>
      <c r="B3766" s="44" t="s">
        <v>3974</v>
      </c>
      <c r="C3766" s="45"/>
      <c r="D3766" s="45"/>
      <c r="E3766" s="45"/>
      <c r="F3766" s="45"/>
      <c r="G3766" s="46"/>
    </row>
    <row r="3767" spans="1:7" x14ac:dyDescent="0.25">
      <c r="A3767" s="39" t="s">
        <v>4815</v>
      </c>
      <c r="B3767" s="39"/>
      <c r="C3767" s="40">
        <v>4</v>
      </c>
      <c r="D3767" s="40">
        <v>4</v>
      </c>
      <c r="E3767" s="40"/>
      <c r="F3767" s="40"/>
      <c r="G3767" s="40">
        <f>PRODUCT(C3767:F3767)</f>
        <v>16</v>
      </c>
    </row>
    <row r="3768" spans="1:7" x14ac:dyDescent="0.25">
      <c r="A3768" s="39" t="s">
        <v>4817</v>
      </c>
      <c r="B3768" s="39"/>
      <c r="C3768" s="40">
        <v>2</v>
      </c>
      <c r="D3768" s="40">
        <v>4</v>
      </c>
      <c r="E3768" s="40"/>
      <c r="F3768" s="40"/>
      <c r="G3768" s="40">
        <f>PRODUCT(C3768:F3768)</f>
        <v>8</v>
      </c>
    </row>
    <row r="3769" spans="1:7" x14ac:dyDescent="0.25">
      <c r="A3769" s="39"/>
      <c r="B3769" s="39"/>
      <c r="C3769" s="40">
        <v>3</v>
      </c>
      <c r="D3769" s="40">
        <v>1</v>
      </c>
      <c r="E3769" s="40"/>
      <c r="F3769" s="40"/>
      <c r="G3769" s="40">
        <f>PRODUCT(C3769:F3769)</f>
        <v>3</v>
      </c>
    </row>
    <row r="3771" spans="1:7" ht="45" customHeight="1" x14ac:dyDescent="0.25">
      <c r="A3771" s="36" t="s">
        <v>4849</v>
      </c>
      <c r="B3771" s="37" t="s">
        <v>4195</v>
      </c>
      <c r="C3771" s="36" t="s">
        <v>675</v>
      </c>
      <c r="D3771" s="36" t="s">
        <v>42</v>
      </c>
      <c r="E3771" s="1" t="s">
        <v>676</v>
      </c>
      <c r="F3771" s="1" t="s">
        <v>676</v>
      </c>
      <c r="G3771" s="38">
        <f>SUM(G3772:G3777)</f>
        <v>33</v>
      </c>
    </row>
    <row r="3772" spans="1:7" x14ac:dyDescent="0.25">
      <c r="A3772" s="41"/>
      <c r="B3772" s="41" t="s">
        <v>4201</v>
      </c>
      <c r="C3772" s="42" t="s">
        <v>4202</v>
      </c>
      <c r="D3772" s="42" t="s">
        <v>4203</v>
      </c>
      <c r="E3772" s="42"/>
      <c r="F3772" s="42"/>
      <c r="G3772" s="43"/>
    </row>
    <row r="3773" spans="1:7" x14ac:dyDescent="0.25">
      <c r="A3773" s="44" t="s">
        <v>4842</v>
      </c>
      <c r="B3773" s="44" t="s">
        <v>3974</v>
      </c>
      <c r="C3773" s="45"/>
      <c r="D3773" s="45"/>
      <c r="E3773" s="45"/>
      <c r="F3773" s="45"/>
      <c r="G3773" s="46"/>
    </row>
    <row r="3774" spans="1:7" x14ac:dyDescent="0.25">
      <c r="A3774" s="39" t="s">
        <v>4817</v>
      </c>
      <c r="B3774" s="39"/>
      <c r="C3774" s="40">
        <v>1</v>
      </c>
      <c r="D3774" s="40">
        <v>26</v>
      </c>
      <c r="E3774" s="40"/>
      <c r="F3774" s="40"/>
      <c r="G3774" s="40">
        <f>PRODUCT(C3774:F3774)</f>
        <v>26</v>
      </c>
    </row>
    <row r="3775" spans="1:7" x14ac:dyDescent="0.25">
      <c r="A3775" s="41"/>
      <c r="B3775" s="41" t="s">
        <v>4201</v>
      </c>
      <c r="C3775" s="42" t="s">
        <v>4202</v>
      </c>
      <c r="D3775" s="42" t="s">
        <v>4203</v>
      </c>
      <c r="E3775" s="42"/>
      <c r="F3775" s="42"/>
      <c r="G3775" s="43"/>
    </row>
    <row r="3776" spans="1:7" x14ac:dyDescent="0.25">
      <c r="A3776" s="44" t="s">
        <v>4842</v>
      </c>
      <c r="B3776" s="44" t="s">
        <v>3974</v>
      </c>
      <c r="C3776" s="45"/>
      <c r="D3776" s="45"/>
      <c r="E3776" s="45"/>
      <c r="F3776" s="45"/>
      <c r="G3776" s="46"/>
    </row>
    <row r="3777" spans="1:7" x14ac:dyDescent="0.25">
      <c r="A3777" s="39" t="s">
        <v>4817</v>
      </c>
      <c r="B3777" s="39"/>
      <c r="C3777" s="40">
        <v>1</v>
      </c>
      <c r="D3777" s="40">
        <v>7</v>
      </c>
      <c r="E3777" s="40"/>
      <c r="F3777" s="40"/>
      <c r="G3777" s="40">
        <f>PRODUCT(C3777:F3777)</f>
        <v>7</v>
      </c>
    </row>
    <row r="3779" spans="1:7" ht="45" customHeight="1" x14ac:dyDescent="0.25">
      <c r="A3779" s="36" t="s">
        <v>4850</v>
      </c>
      <c r="B3779" s="37" t="s">
        <v>4195</v>
      </c>
      <c r="C3779" s="36" t="s">
        <v>677</v>
      </c>
      <c r="D3779" s="36" t="s">
        <v>42</v>
      </c>
      <c r="E3779" s="1" t="s">
        <v>678</v>
      </c>
      <c r="F3779" s="1" t="s">
        <v>678</v>
      </c>
      <c r="G3779" s="38">
        <f>SUM(G3780:G3785)</f>
        <v>58</v>
      </c>
    </row>
    <row r="3780" spans="1:7" x14ac:dyDescent="0.25">
      <c r="A3780" s="41"/>
      <c r="B3780" s="41" t="s">
        <v>4201</v>
      </c>
      <c r="C3780" s="42" t="s">
        <v>4202</v>
      </c>
      <c r="D3780" s="42" t="s">
        <v>4203</v>
      </c>
      <c r="E3780" s="42"/>
      <c r="F3780" s="42"/>
      <c r="G3780" s="43"/>
    </row>
    <row r="3781" spans="1:7" x14ac:dyDescent="0.25">
      <c r="A3781" s="44" t="s">
        <v>4842</v>
      </c>
      <c r="B3781" s="44" t="s">
        <v>3974</v>
      </c>
      <c r="C3781" s="45"/>
      <c r="D3781" s="45"/>
      <c r="E3781" s="45"/>
      <c r="F3781" s="45"/>
      <c r="G3781" s="46"/>
    </row>
    <row r="3782" spans="1:7" x14ac:dyDescent="0.25">
      <c r="A3782" s="39" t="s">
        <v>4817</v>
      </c>
      <c r="B3782" s="39"/>
      <c r="C3782" s="40">
        <v>1</v>
      </c>
      <c r="D3782" s="40">
        <v>46</v>
      </c>
      <c r="E3782" s="40"/>
      <c r="F3782" s="40"/>
      <c r="G3782" s="40">
        <f>PRODUCT(C3782:F3782)</f>
        <v>46</v>
      </c>
    </row>
    <row r="3783" spans="1:7" x14ac:dyDescent="0.25">
      <c r="A3783" s="41"/>
      <c r="B3783" s="41" t="s">
        <v>4201</v>
      </c>
      <c r="C3783" s="42" t="s">
        <v>4202</v>
      </c>
      <c r="D3783" s="42" t="s">
        <v>4203</v>
      </c>
      <c r="E3783" s="42"/>
      <c r="F3783" s="42"/>
      <c r="G3783" s="43"/>
    </row>
    <row r="3784" spans="1:7" x14ac:dyDescent="0.25">
      <c r="A3784" s="44" t="s">
        <v>4842</v>
      </c>
      <c r="B3784" s="44" t="s">
        <v>3974</v>
      </c>
      <c r="C3784" s="45"/>
      <c r="D3784" s="45"/>
      <c r="E3784" s="45"/>
      <c r="F3784" s="45"/>
      <c r="G3784" s="46"/>
    </row>
    <row r="3785" spans="1:7" x14ac:dyDescent="0.25">
      <c r="A3785" s="39" t="s">
        <v>4817</v>
      </c>
      <c r="B3785" s="39"/>
      <c r="C3785" s="40">
        <v>1</v>
      </c>
      <c r="D3785" s="40">
        <v>12</v>
      </c>
      <c r="E3785" s="40"/>
      <c r="F3785" s="40"/>
      <c r="G3785" s="40">
        <f>PRODUCT(C3785:F3785)</f>
        <v>12</v>
      </c>
    </row>
    <row r="3787" spans="1:7" ht="45" customHeight="1" x14ac:dyDescent="0.25">
      <c r="A3787" s="36" t="s">
        <v>4851</v>
      </c>
      <c r="B3787" s="37" t="s">
        <v>4195</v>
      </c>
      <c r="C3787" s="36" t="s">
        <v>679</v>
      </c>
      <c r="D3787" s="36" t="s">
        <v>42</v>
      </c>
      <c r="E3787" s="1" t="s">
        <v>680</v>
      </c>
      <c r="F3787" s="1" t="s">
        <v>680</v>
      </c>
      <c r="G3787" s="38">
        <f>SUM(G3788:G3793)</f>
        <v>36</v>
      </c>
    </row>
    <row r="3788" spans="1:7" x14ac:dyDescent="0.25">
      <c r="A3788" s="41"/>
      <c r="B3788" s="41" t="s">
        <v>4201</v>
      </c>
      <c r="C3788" s="42" t="s">
        <v>4202</v>
      </c>
      <c r="D3788" s="42" t="s">
        <v>4203</v>
      </c>
      <c r="E3788" s="42"/>
      <c r="F3788" s="42"/>
      <c r="G3788" s="43"/>
    </row>
    <row r="3789" spans="1:7" x14ac:dyDescent="0.25">
      <c r="A3789" s="44" t="s">
        <v>4842</v>
      </c>
      <c r="B3789" s="44" t="s">
        <v>3974</v>
      </c>
      <c r="C3789" s="45"/>
      <c r="D3789" s="45"/>
      <c r="E3789" s="45"/>
      <c r="F3789" s="45"/>
      <c r="G3789" s="46"/>
    </row>
    <row r="3790" spans="1:7" x14ac:dyDescent="0.25">
      <c r="A3790" s="39" t="s">
        <v>4817</v>
      </c>
      <c r="B3790" s="39"/>
      <c r="C3790" s="40">
        <v>1</v>
      </c>
      <c r="D3790" s="40">
        <v>13</v>
      </c>
      <c r="E3790" s="40"/>
      <c r="F3790" s="40"/>
      <c r="G3790" s="40">
        <f>PRODUCT(C3790:F3790)</f>
        <v>13</v>
      </c>
    </row>
    <row r="3791" spans="1:7" x14ac:dyDescent="0.25">
      <c r="A3791" s="41"/>
      <c r="B3791" s="41" t="s">
        <v>4201</v>
      </c>
      <c r="C3791" s="42" t="s">
        <v>4202</v>
      </c>
      <c r="D3791" s="42" t="s">
        <v>4203</v>
      </c>
      <c r="E3791" s="42"/>
      <c r="F3791" s="42"/>
      <c r="G3791" s="43"/>
    </row>
    <row r="3792" spans="1:7" x14ac:dyDescent="0.25">
      <c r="A3792" s="44" t="s">
        <v>4842</v>
      </c>
      <c r="B3792" s="44" t="s">
        <v>3974</v>
      </c>
      <c r="C3792" s="45"/>
      <c r="D3792" s="45"/>
      <c r="E3792" s="45"/>
      <c r="F3792" s="45"/>
      <c r="G3792" s="46"/>
    </row>
    <row r="3793" spans="1:7" x14ac:dyDescent="0.25">
      <c r="A3793" s="39" t="s">
        <v>4817</v>
      </c>
      <c r="B3793" s="39"/>
      <c r="C3793" s="40">
        <v>1</v>
      </c>
      <c r="D3793" s="40">
        <v>23</v>
      </c>
      <c r="E3793" s="40"/>
      <c r="F3793" s="40"/>
      <c r="G3793" s="40">
        <f>PRODUCT(C3793:F3793)</f>
        <v>23</v>
      </c>
    </row>
    <row r="3795" spans="1:7" ht="45" customHeight="1" x14ac:dyDescent="0.25">
      <c r="A3795" s="36" t="s">
        <v>4852</v>
      </c>
      <c r="B3795" s="37" t="s">
        <v>4195</v>
      </c>
      <c r="C3795" s="36" t="s">
        <v>699</v>
      </c>
      <c r="D3795" s="36" t="s">
        <v>42</v>
      </c>
      <c r="E3795" s="1" t="s">
        <v>700</v>
      </c>
      <c r="F3795" s="1" t="s">
        <v>700</v>
      </c>
      <c r="G3795" s="38">
        <f>SUM(G3796:G3798)</f>
        <v>7</v>
      </c>
    </row>
    <row r="3796" spans="1:7" x14ac:dyDescent="0.25">
      <c r="A3796" s="41"/>
      <c r="B3796" s="41" t="s">
        <v>4201</v>
      </c>
      <c r="C3796" s="42" t="s">
        <v>4202</v>
      </c>
      <c r="D3796" s="42" t="s">
        <v>4203</v>
      </c>
      <c r="E3796" s="42"/>
      <c r="F3796" s="42"/>
      <c r="G3796" s="43"/>
    </row>
    <row r="3797" spans="1:7" x14ac:dyDescent="0.25">
      <c r="A3797" s="44" t="s">
        <v>4842</v>
      </c>
      <c r="B3797" s="44" t="s">
        <v>3974</v>
      </c>
      <c r="C3797" s="45"/>
      <c r="D3797" s="45"/>
      <c r="E3797" s="45"/>
      <c r="F3797" s="45"/>
      <c r="G3797" s="46"/>
    </row>
    <row r="3798" spans="1:7" x14ac:dyDescent="0.25">
      <c r="A3798" s="39" t="s">
        <v>4817</v>
      </c>
      <c r="B3798" s="39"/>
      <c r="C3798" s="40">
        <v>1</v>
      </c>
      <c r="D3798" s="40">
        <v>7</v>
      </c>
      <c r="E3798" s="40"/>
      <c r="F3798" s="40"/>
      <c r="G3798" s="40">
        <f>PRODUCT(C3798:F3798)</f>
        <v>7</v>
      </c>
    </row>
    <row r="3800" spans="1:7" ht="45" customHeight="1" x14ac:dyDescent="0.25">
      <c r="A3800" s="36" t="s">
        <v>4853</v>
      </c>
      <c r="B3800" s="37" t="s">
        <v>4195</v>
      </c>
      <c r="C3800" s="36" t="s">
        <v>701</v>
      </c>
      <c r="D3800" s="36" t="s">
        <v>42</v>
      </c>
      <c r="E3800" s="1" t="s">
        <v>702</v>
      </c>
      <c r="F3800" s="1" t="s">
        <v>702</v>
      </c>
      <c r="G3800" s="38">
        <f>SUM(G3801:G3803)</f>
        <v>4</v>
      </c>
    </row>
    <row r="3801" spans="1:7" x14ac:dyDescent="0.25">
      <c r="A3801" s="41"/>
      <c r="B3801" s="41" t="s">
        <v>4201</v>
      </c>
      <c r="C3801" s="42" t="s">
        <v>4202</v>
      </c>
      <c r="D3801" s="42" t="s">
        <v>4203</v>
      </c>
      <c r="E3801" s="42"/>
      <c r="F3801" s="42"/>
      <c r="G3801" s="43"/>
    </row>
    <row r="3802" spans="1:7" x14ac:dyDescent="0.25">
      <c r="A3802" s="44" t="s">
        <v>4842</v>
      </c>
      <c r="B3802" s="44" t="s">
        <v>3974</v>
      </c>
      <c r="C3802" s="45"/>
      <c r="D3802" s="45"/>
      <c r="E3802" s="45"/>
      <c r="F3802" s="45"/>
      <c r="G3802" s="46"/>
    </row>
    <row r="3803" spans="1:7" x14ac:dyDescent="0.25">
      <c r="A3803" s="39" t="s">
        <v>4817</v>
      </c>
      <c r="B3803" s="39"/>
      <c r="C3803" s="40">
        <v>1</v>
      </c>
      <c r="D3803" s="40">
        <v>4</v>
      </c>
      <c r="E3803" s="40"/>
      <c r="F3803" s="40"/>
      <c r="G3803" s="40">
        <f>PRODUCT(C3803:F3803)</f>
        <v>4</v>
      </c>
    </row>
    <row r="3805" spans="1:7" ht="45" customHeight="1" x14ac:dyDescent="0.25">
      <c r="A3805" s="36" t="s">
        <v>4854</v>
      </c>
      <c r="B3805" s="37" t="s">
        <v>4195</v>
      </c>
      <c r="C3805" s="36" t="s">
        <v>703</v>
      </c>
      <c r="D3805" s="36" t="s">
        <v>42</v>
      </c>
      <c r="E3805" s="1" t="s">
        <v>704</v>
      </c>
      <c r="F3805" s="1" t="s">
        <v>704</v>
      </c>
      <c r="G3805" s="38">
        <f>SUM(G3806:G3808)</f>
        <v>5</v>
      </c>
    </row>
    <row r="3806" spans="1:7" x14ac:dyDescent="0.25">
      <c r="A3806" s="41"/>
      <c r="B3806" s="41" t="s">
        <v>4201</v>
      </c>
      <c r="C3806" s="42" t="s">
        <v>4202</v>
      </c>
      <c r="D3806" s="42" t="s">
        <v>4203</v>
      </c>
      <c r="E3806" s="42"/>
      <c r="F3806" s="42"/>
      <c r="G3806" s="43"/>
    </row>
    <row r="3807" spans="1:7" x14ac:dyDescent="0.25">
      <c r="A3807" s="44" t="s">
        <v>4842</v>
      </c>
      <c r="B3807" s="44" t="s">
        <v>3974</v>
      </c>
      <c r="C3807" s="45"/>
      <c r="D3807" s="45"/>
      <c r="E3807" s="45"/>
      <c r="F3807" s="45"/>
      <c r="G3807" s="46"/>
    </row>
    <row r="3808" spans="1:7" x14ac:dyDescent="0.25">
      <c r="A3808" s="39" t="s">
        <v>4817</v>
      </c>
      <c r="B3808" s="39"/>
      <c r="C3808" s="40">
        <v>1</v>
      </c>
      <c r="D3808" s="40">
        <v>5</v>
      </c>
      <c r="E3808" s="40"/>
      <c r="F3808" s="40"/>
      <c r="G3808" s="40">
        <f>PRODUCT(C3808:F3808)</f>
        <v>5</v>
      </c>
    </row>
    <row r="3810" spans="1:7" ht="45" customHeight="1" x14ac:dyDescent="0.25">
      <c r="A3810" s="36" t="s">
        <v>4855</v>
      </c>
      <c r="B3810" s="37" t="s">
        <v>4195</v>
      </c>
      <c r="C3810" s="36" t="s">
        <v>705</v>
      </c>
      <c r="D3810" s="36" t="s">
        <v>42</v>
      </c>
      <c r="E3810" s="1" t="s">
        <v>706</v>
      </c>
      <c r="F3810" s="1" t="s">
        <v>706</v>
      </c>
      <c r="G3810" s="38">
        <f>SUM(G3811:G3816)</f>
        <v>36</v>
      </c>
    </row>
    <row r="3811" spans="1:7" x14ac:dyDescent="0.25">
      <c r="A3811" s="41"/>
      <c r="B3811" s="41" t="s">
        <v>4201</v>
      </c>
      <c r="C3811" s="42" t="s">
        <v>4202</v>
      </c>
      <c r="D3811" s="42" t="s">
        <v>4203</v>
      </c>
      <c r="E3811" s="42"/>
      <c r="F3811" s="42"/>
      <c r="G3811" s="43"/>
    </row>
    <row r="3812" spans="1:7" x14ac:dyDescent="0.25">
      <c r="A3812" s="44" t="s">
        <v>4842</v>
      </c>
      <c r="B3812" s="44" t="s">
        <v>3974</v>
      </c>
      <c r="C3812" s="45"/>
      <c r="D3812" s="45"/>
      <c r="E3812" s="45"/>
      <c r="F3812" s="45"/>
      <c r="G3812" s="46"/>
    </row>
    <row r="3813" spans="1:7" x14ac:dyDescent="0.25">
      <c r="A3813" s="39" t="s">
        <v>4817</v>
      </c>
      <c r="B3813" s="39"/>
      <c r="C3813" s="40">
        <v>1</v>
      </c>
      <c r="D3813" s="40">
        <v>13</v>
      </c>
      <c r="E3813" s="40"/>
      <c r="F3813" s="40"/>
      <c r="G3813" s="40">
        <f>PRODUCT(C3813:F3813)</f>
        <v>13</v>
      </c>
    </row>
    <row r="3814" spans="1:7" x14ac:dyDescent="0.25">
      <c r="A3814" s="41"/>
      <c r="B3814" s="41" t="s">
        <v>4201</v>
      </c>
      <c r="C3814" s="42" t="s">
        <v>4202</v>
      </c>
      <c r="D3814" s="42" t="s">
        <v>4203</v>
      </c>
      <c r="E3814" s="42"/>
      <c r="F3814" s="42"/>
      <c r="G3814" s="43"/>
    </row>
    <row r="3815" spans="1:7" x14ac:dyDescent="0.25">
      <c r="A3815" s="44" t="s">
        <v>4842</v>
      </c>
      <c r="B3815" s="44" t="s">
        <v>3974</v>
      </c>
      <c r="C3815" s="45"/>
      <c r="D3815" s="45"/>
      <c r="E3815" s="45"/>
      <c r="F3815" s="45"/>
      <c r="G3815" s="46"/>
    </row>
    <row r="3816" spans="1:7" x14ac:dyDescent="0.25">
      <c r="A3816" s="39" t="s">
        <v>4817</v>
      </c>
      <c r="B3816" s="39"/>
      <c r="C3816" s="40">
        <v>1</v>
      </c>
      <c r="D3816" s="40">
        <v>23</v>
      </c>
      <c r="E3816" s="40"/>
      <c r="F3816" s="40"/>
      <c r="G3816" s="40">
        <f>PRODUCT(C3816:F3816)</f>
        <v>23</v>
      </c>
    </row>
    <row r="3818" spans="1:7" ht="45" customHeight="1" x14ac:dyDescent="0.25">
      <c r="A3818" s="36" t="s">
        <v>4856</v>
      </c>
      <c r="B3818" s="37" t="s">
        <v>4195</v>
      </c>
      <c r="C3818" s="36" t="s">
        <v>707</v>
      </c>
      <c r="D3818" s="36" t="s">
        <v>37</v>
      </c>
      <c r="E3818" s="1" t="s">
        <v>708</v>
      </c>
      <c r="F3818" s="1" t="s">
        <v>708</v>
      </c>
      <c r="G3818" s="38">
        <f>SUM(G3819:G3821)</f>
        <v>5</v>
      </c>
    </row>
    <row r="3819" spans="1:7" x14ac:dyDescent="0.25">
      <c r="A3819" s="41"/>
      <c r="B3819" s="41" t="s">
        <v>4201</v>
      </c>
      <c r="C3819" s="42" t="s">
        <v>4202</v>
      </c>
      <c r="D3819" s="42"/>
      <c r="E3819" s="42"/>
      <c r="F3819" s="42"/>
      <c r="G3819" s="43"/>
    </row>
    <row r="3820" spans="1:7" x14ac:dyDescent="0.25">
      <c r="A3820" s="44" t="s">
        <v>4842</v>
      </c>
      <c r="B3820" s="44" t="s">
        <v>3974</v>
      </c>
      <c r="C3820" s="45"/>
      <c r="D3820" s="45"/>
      <c r="E3820" s="45"/>
      <c r="F3820" s="45"/>
      <c r="G3820" s="46"/>
    </row>
    <row r="3821" spans="1:7" x14ac:dyDescent="0.25">
      <c r="A3821" s="39" t="s">
        <v>4817</v>
      </c>
      <c r="B3821" s="39"/>
      <c r="C3821" s="40">
        <v>5</v>
      </c>
      <c r="D3821" s="40"/>
      <c r="E3821" s="40"/>
      <c r="F3821" s="40"/>
      <c r="G3821" s="40">
        <f>PRODUCT(C3821:F3821)</f>
        <v>5</v>
      </c>
    </row>
    <row r="3823" spans="1:7" ht="45" customHeight="1" x14ac:dyDescent="0.25">
      <c r="A3823" s="36" t="s">
        <v>4857</v>
      </c>
      <c r="B3823" s="37" t="s">
        <v>4195</v>
      </c>
      <c r="C3823" s="36" t="s">
        <v>709</v>
      </c>
      <c r="D3823" s="36" t="s">
        <v>37</v>
      </c>
      <c r="E3823" s="1" t="s">
        <v>710</v>
      </c>
      <c r="F3823" s="1" t="s">
        <v>710</v>
      </c>
      <c r="G3823" s="38">
        <f>SUM(G3824:G3826)</f>
        <v>3</v>
      </c>
    </row>
    <row r="3824" spans="1:7" x14ac:dyDescent="0.25">
      <c r="A3824" s="41"/>
      <c r="B3824" s="41" t="s">
        <v>4201</v>
      </c>
      <c r="C3824" s="42" t="s">
        <v>4202</v>
      </c>
      <c r="D3824" s="42"/>
      <c r="E3824" s="42"/>
      <c r="F3824" s="42"/>
      <c r="G3824" s="43"/>
    </row>
    <row r="3825" spans="1:7" x14ac:dyDescent="0.25">
      <c r="A3825" s="44" t="s">
        <v>4842</v>
      </c>
      <c r="B3825" s="44" t="s">
        <v>3974</v>
      </c>
      <c r="C3825" s="45"/>
      <c r="D3825" s="45"/>
      <c r="E3825" s="45"/>
      <c r="F3825" s="45"/>
      <c r="G3825" s="46"/>
    </row>
    <row r="3826" spans="1:7" x14ac:dyDescent="0.25">
      <c r="A3826" s="39" t="s">
        <v>4817</v>
      </c>
      <c r="B3826" s="39"/>
      <c r="C3826" s="40">
        <v>3</v>
      </c>
      <c r="D3826" s="40"/>
      <c r="E3826" s="40"/>
      <c r="F3826" s="40"/>
      <c r="G3826" s="40">
        <f>PRODUCT(C3826:F3826)</f>
        <v>3</v>
      </c>
    </row>
    <row r="3828" spans="1:7" x14ac:dyDescent="0.25">
      <c r="B3828" t="s">
        <v>4193</v>
      </c>
      <c r="C3828" s="34" t="s">
        <v>7</v>
      </c>
      <c r="D3828" s="35" t="s">
        <v>8</v>
      </c>
      <c r="E3828" s="34" t="s">
        <v>9</v>
      </c>
    </row>
    <row r="3829" spans="1:7" x14ac:dyDescent="0.25">
      <c r="B3829" t="s">
        <v>4193</v>
      </c>
      <c r="C3829" s="34" t="s">
        <v>10</v>
      </c>
      <c r="D3829" s="35" t="s">
        <v>66</v>
      </c>
      <c r="E3829" s="34" t="s">
        <v>545</v>
      </c>
    </row>
    <row r="3830" spans="1:7" x14ac:dyDescent="0.25">
      <c r="B3830" t="s">
        <v>4193</v>
      </c>
      <c r="C3830" s="34" t="s">
        <v>12</v>
      </c>
      <c r="D3830" s="35" t="s">
        <v>61</v>
      </c>
      <c r="E3830" s="34" t="s">
        <v>673</v>
      </c>
    </row>
    <row r="3831" spans="1:7" x14ac:dyDescent="0.25">
      <c r="B3831" t="s">
        <v>4193</v>
      </c>
      <c r="C3831" s="34" t="s">
        <v>275</v>
      </c>
      <c r="D3831" s="35" t="s">
        <v>21</v>
      </c>
      <c r="E3831" s="34" t="s">
        <v>711</v>
      </c>
    </row>
    <row r="3833" spans="1:7" ht="45" customHeight="1" x14ac:dyDescent="0.25">
      <c r="A3833" s="36" t="s">
        <v>4858</v>
      </c>
      <c r="B3833" s="37" t="s">
        <v>4195</v>
      </c>
      <c r="C3833" s="36" t="s">
        <v>697</v>
      </c>
      <c r="D3833" s="36" t="s">
        <v>42</v>
      </c>
      <c r="E3833" s="1" t="s">
        <v>698</v>
      </c>
      <c r="F3833" s="1" t="s">
        <v>698</v>
      </c>
      <c r="G3833" s="38">
        <f>SUM(G3834:G3836)</f>
        <v>63.599999999999994</v>
      </c>
    </row>
    <row r="3834" spans="1:7" x14ac:dyDescent="0.25">
      <c r="A3834" s="41"/>
      <c r="B3834" s="41" t="s">
        <v>4201</v>
      </c>
      <c r="C3834" s="42" t="s">
        <v>4202</v>
      </c>
      <c r="D3834" s="42" t="s">
        <v>4203</v>
      </c>
      <c r="E3834" s="42"/>
      <c r="F3834" s="42"/>
      <c r="G3834" s="43"/>
    </row>
    <row r="3835" spans="1:7" x14ac:dyDescent="0.25">
      <c r="A3835" s="44" t="s">
        <v>4859</v>
      </c>
      <c r="B3835" s="44" t="s">
        <v>3974</v>
      </c>
      <c r="C3835" s="45"/>
      <c r="D3835" s="45"/>
      <c r="E3835" s="45"/>
      <c r="F3835" s="45"/>
      <c r="G3835" s="46"/>
    </row>
    <row r="3836" spans="1:7" x14ac:dyDescent="0.25">
      <c r="A3836" s="39"/>
      <c r="B3836" s="39"/>
      <c r="C3836" s="40">
        <v>12</v>
      </c>
      <c r="D3836" s="40">
        <v>5.3</v>
      </c>
      <c r="E3836" s="40"/>
      <c r="F3836" s="40"/>
      <c r="G3836" s="40">
        <f>PRODUCT(C3836:F3836)</f>
        <v>63.599999999999994</v>
      </c>
    </row>
    <row r="3838" spans="1:7" ht="45" customHeight="1" x14ac:dyDescent="0.25">
      <c r="A3838" s="36" t="s">
        <v>4860</v>
      </c>
      <c r="B3838" s="37" t="s">
        <v>4195</v>
      </c>
      <c r="C3838" s="36" t="s">
        <v>677</v>
      </c>
      <c r="D3838" s="36" t="s">
        <v>42</v>
      </c>
      <c r="E3838" s="1" t="s">
        <v>678</v>
      </c>
      <c r="F3838" s="1" t="s">
        <v>678</v>
      </c>
      <c r="G3838" s="38">
        <f>SUM(G3839:G3843)</f>
        <v>30.5</v>
      </c>
    </row>
    <row r="3839" spans="1:7" x14ac:dyDescent="0.25">
      <c r="A3839" s="41"/>
      <c r="B3839" s="41" t="s">
        <v>4201</v>
      </c>
      <c r="C3839" s="42" t="s">
        <v>4202</v>
      </c>
      <c r="D3839" s="42" t="s">
        <v>4203</v>
      </c>
      <c r="E3839" s="42"/>
      <c r="F3839" s="42"/>
      <c r="G3839" s="43"/>
    </row>
    <row r="3840" spans="1:7" x14ac:dyDescent="0.25">
      <c r="A3840" s="44" t="s">
        <v>4859</v>
      </c>
      <c r="B3840" s="44" t="s">
        <v>3974</v>
      </c>
      <c r="C3840" s="45"/>
      <c r="D3840" s="45"/>
      <c r="E3840" s="45"/>
      <c r="F3840" s="45"/>
      <c r="G3840" s="46"/>
    </row>
    <row r="3841" spans="1:7" x14ac:dyDescent="0.25">
      <c r="A3841" s="39"/>
      <c r="B3841" s="39"/>
      <c r="C3841" s="40">
        <v>1</v>
      </c>
      <c r="D3841" s="40">
        <v>7</v>
      </c>
      <c r="E3841" s="40"/>
      <c r="F3841" s="40"/>
      <c r="G3841" s="40">
        <f>PRODUCT(C3841:F3841)</f>
        <v>7</v>
      </c>
    </row>
    <row r="3842" spans="1:7" x14ac:dyDescent="0.25">
      <c r="A3842" s="39"/>
      <c r="B3842" s="39"/>
      <c r="C3842" s="40">
        <v>1</v>
      </c>
      <c r="D3842" s="40">
        <v>9.5</v>
      </c>
      <c r="E3842" s="40"/>
      <c r="F3842" s="40"/>
      <c r="G3842" s="40">
        <f>PRODUCT(C3842:F3842)</f>
        <v>9.5</v>
      </c>
    </row>
    <row r="3843" spans="1:7" x14ac:dyDescent="0.25">
      <c r="A3843" s="39"/>
      <c r="B3843" s="39"/>
      <c r="C3843" s="40">
        <v>1</v>
      </c>
      <c r="D3843" s="40">
        <v>14</v>
      </c>
      <c r="E3843" s="40"/>
      <c r="F3843" s="40"/>
      <c r="G3843" s="40">
        <f>PRODUCT(C3843:F3843)</f>
        <v>14</v>
      </c>
    </row>
    <row r="3845" spans="1:7" ht="45" customHeight="1" x14ac:dyDescent="0.25">
      <c r="A3845" s="36" t="s">
        <v>4861</v>
      </c>
      <c r="B3845" s="37" t="s">
        <v>4195</v>
      </c>
      <c r="C3845" s="36" t="s">
        <v>713</v>
      </c>
      <c r="D3845" s="36" t="s">
        <v>42</v>
      </c>
      <c r="E3845" s="1" t="s">
        <v>714</v>
      </c>
      <c r="F3845" s="1" t="s">
        <v>714</v>
      </c>
      <c r="G3845" s="38">
        <f>SUM(G3846:G3849)</f>
        <v>22</v>
      </c>
    </row>
    <row r="3846" spans="1:7" x14ac:dyDescent="0.25">
      <c r="A3846" s="41"/>
      <c r="B3846" s="41" t="s">
        <v>4201</v>
      </c>
      <c r="C3846" s="42" t="s">
        <v>4202</v>
      </c>
      <c r="D3846" s="42" t="s">
        <v>4203</v>
      </c>
      <c r="E3846" s="42"/>
      <c r="F3846" s="42"/>
      <c r="G3846" s="43"/>
    </row>
    <row r="3847" spans="1:7" x14ac:dyDescent="0.25">
      <c r="A3847" s="44" t="s">
        <v>4859</v>
      </c>
      <c r="B3847" s="44" t="s">
        <v>3974</v>
      </c>
      <c r="C3847" s="45"/>
      <c r="D3847" s="45"/>
      <c r="E3847" s="45"/>
      <c r="F3847" s="45"/>
      <c r="G3847" s="46"/>
    </row>
    <row r="3848" spans="1:7" x14ac:dyDescent="0.25">
      <c r="A3848" s="39"/>
      <c r="B3848" s="39"/>
      <c r="C3848" s="40">
        <v>2</v>
      </c>
      <c r="D3848" s="40">
        <v>8</v>
      </c>
      <c r="E3848" s="40"/>
      <c r="F3848" s="40"/>
      <c r="G3848" s="40">
        <f>PRODUCT(C3848:F3848)</f>
        <v>16</v>
      </c>
    </row>
    <row r="3849" spans="1:7" x14ac:dyDescent="0.25">
      <c r="A3849" s="39"/>
      <c r="B3849" s="39"/>
      <c r="C3849" s="40">
        <v>2</v>
      </c>
      <c r="D3849" s="40">
        <v>3</v>
      </c>
      <c r="E3849" s="40"/>
      <c r="F3849" s="40"/>
      <c r="G3849" s="40">
        <f>PRODUCT(C3849:F3849)</f>
        <v>6</v>
      </c>
    </row>
    <row r="3851" spans="1:7" ht="45" customHeight="1" x14ac:dyDescent="0.25">
      <c r="A3851" s="36" t="s">
        <v>4862</v>
      </c>
      <c r="B3851" s="37" t="s">
        <v>4195</v>
      </c>
      <c r="C3851" s="36" t="s">
        <v>715</v>
      </c>
      <c r="D3851" s="36" t="s">
        <v>42</v>
      </c>
      <c r="E3851" s="1" t="s">
        <v>716</v>
      </c>
      <c r="F3851" s="1" t="s">
        <v>716</v>
      </c>
      <c r="G3851" s="38">
        <f>SUM(G3852:G3855)</f>
        <v>52</v>
      </c>
    </row>
    <row r="3852" spans="1:7" x14ac:dyDescent="0.25">
      <c r="A3852" s="41"/>
      <c r="B3852" s="41" t="s">
        <v>4201</v>
      </c>
      <c r="C3852" s="42" t="s">
        <v>4202</v>
      </c>
      <c r="D3852" s="42" t="s">
        <v>4203</v>
      </c>
      <c r="E3852" s="42"/>
      <c r="F3852" s="42"/>
      <c r="G3852" s="43"/>
    </row>
    <row r="3853" spans="1:7" x14ac:dyDescent="0.25">
      <c r="A3853" s="44" t="s">
        <v>4859</v>
      </c>
      <c r="B3853" s="44" t="s">
        <v>3974</v>
      </c>
      <c r="C3853" s="45"/>
      <c r="D3853" s="45"/>
      <c r="E3853" s="45"/>
      <c r="F3853" s="45"/>
      <c r="G3853" s="46"/>
    </row>
    <row r="3854" spans="1:7" x14ac:dyDescent="0.25">
      <c r="A3854" s="39"/>
      <c r="B3854" s="39"/>
      <c r="C3854" s="40">
        <v>1</v>
      </c>
      <c r="D3854" s="40">
        <v>32</v>
      </c>
      <c r="E3854" s="40"/>
      <c r="F3854" s="40"/>
      <c r="G3854" s="40">
        <f>PRODUCT(C3854:F3854)</f>
        <v>32</v>
      </c>
    </row>
    <row r="3855" spans="1:7" x14ac:dyDescent="0.25">
      <c r="A3855" s="39"/>
      <c r="B3855" s="39"/>
      <c r="C3855" s="40">
        <v>1</v>
      </c>
      <c r="D3855" s="40">
        <v>20</v>
      </c>
      <c r="E3855" s="40"/>
      <c r="F3855" s="40"/>
      <c r="G3855" s="40">
        <f>PRODUCT(C3855:F3855)</f>
        <v>20</v>
      </c>
    </row>
    <row r="3857" spans="1:7" ht="45" customHeight="1" x14ac:dyDescent="0.25">
      <c r="A3857" s="36" t="s">
        <v>4863</v>
      </c>
      <c r="B3857" s="37" t="s">
        <v>4195</v>
      </c>
      <c r="C3857" s="36" t="s">
        <v>703</v>
      </c>
      <c r="D3857" s="36" t="s">
        <v>42</v>
      </c>
      <c r="E3857" s="1" t="s">
        <v>704</v>
      </c>
      <c r="F3857" s="1" t="s">
        <v>704</v>
      </c>
      <c r="G3857" s="38">
        <f>SUM(G3858:G3862)</f>
        <v>116</v>
      </c>
    </row>
    <row r="3858" spans="1:7" x14ac:dyDescent="0.25">
      <c r="A3858" s="41"/>
      <c r="B3858" s="41" t="s">
        <v>4201</v>
      </c>
      <c r="C3858" s="42" t="s">
        <v>4202</v>
      </c>
      <c r="D3858" s="42" t="s">
        <v>4203</v>
      </c>
      <c r="E3858" s="42"/>
      <c r="F3858" s="42"/>
      <c r="G3858" s="43"/>
    </row>
    <row r="3859" spans="1:7" x14ac:dyDescent="0.25">
      <c r="A3859" s="44" t="s">
        <v>4859</v>
      </c>
      <c r="B3859" s="44" t="s">
        <v>3974</v>
      </c>
      <c r="C3859" s="45"/>
      <c r="D3859" s="45"/>
      <c r="E3859" s="45"/>
      <c r="F3859" s="45"/>
      <c r="G3859" s="46"/>
    </row>
    <row r="3860" spans="1:7" x14ac:dyDescent="0.25">
      <c r="A3860" s="39"/>
      <c r="B3860" s="39"/>
      <c r="C3860" s="40">
        <v>4</v>
      </c>
      <c r="D3860" s="40">
        <v>17</v>
      </c>
      <c r="E3860" s="40"/>
      <c r="F3860" s="40"/>
      <c r="G3860" s="40">
        <f>PRODUCT(C3860:F3860)</f>
        <v>68</v>
      </c>
    </row>
    <row r="3861" spans="1:7" x14ac:dyDescent="0.25">
      <c r="A3861" s="39"/>
      <c r="B3861" s="39"/>
      <c r="C3861" s="40">
        <v>1</v>
      </c>
      <c r="D3861" s="40">
        <v>32</v>
      </c>
      <c r="E3861" s="40"/>
      <c r="F3861" s="40"/>
      <c r="G3861" s="40">
        <f>PRODUCT(C3861:F3861)</f>
        <v>32</v>
      </c>
    </row>
    <row r="3862" spans="1:7" x14ac:dyDescent="0.25">
      <c r="A3862" s="39"/>
      <c r="B3862" s="39"/>
      <c r="C3862" s="40">
        <v>1</v>
      </c>
      <c r="D3862" s="40">
        <v>16</v>
      </c>
      <c r="E3862" s="40"/>
      <c r="F3862" s="40"/>
      <c r="G3862" s="40">
        <f>PRODUCT(C3862:F3862)</f>
        <v>16</v>
      </c>
    </row>
    <row r="3864" spans="1:7" ht="45" customHeight="1" x14ac:dyDescent="0.25">
      <c r="A3864" s="36" t="s">
        <v>4864</v>
      </c>
      <c r="B3864" s="37" t="s">
        <v>4195</v>
      </c>
      <c r="C3864" s="36" t="s">
        <v>705</v>
      </c>
      <c r="D3864" s="36" t="s">
        <v>42</v>
      </c>
      <c r="E3864" s="1" t="s">
        <v>706</v>
      </c>
      <c r="F3864" s="1" t="s">
        <v>706</v>
      </c>
      <c r="G3864" s="38">
        <f>SUM(G3865:G3867)</f>
        <v>84</v>
      </c>
    </row>
    <row r="3865" spans="1:7" x14ac:dyDescent="0.25">
      <c r="A3865" s="41"/>
      <c r="B3865" s="41" t="s">
        <v>4201</v>
      </c>
      <c r="C3865" s="42" t="s">
        <v>4202</v>
      </c>
      <c r="D3865" s="42" t="s">
        <v>4203</v>
      </c>
      <c r="E3865" s="42"/>
      <c r="F3865" s="42"/>
      <c r="G3865" s="43"/>
    </row>
    <row r="3866" spans="1:7" x14ac:dyDescent="0.25">
      <c r="A3866" s="44" t="s">
        <v>4859</v>
      </c>
      <c r="B3866" s="44" t="s">
        <v>3974</v>
      </c>
      <c r="C3866" s="45"/>
      <c r="D3866" s="45"/>
      <c r="E3866" s="45"/>
      <c r="F3866" s="45"/>
      <c r="G3866" s="46"/>
    </row>
    <row r="3867" spans="1:7" x14ac:dyDescent="0.25">
      <c r="A3867" s="39"/>
      <c r="B3867" s="39"/>
      <c r="C3867" s="40">
        <v>4</v>
      </c>
      <c r="D3867" s="40">
        <v>21</v>
      </c>
      <c r="E3867" s="40"/>
      <c r="F3867" s="40"/>
      <c r="G3867" s="40">
        <f>PRODUCT(C3867:F3867)</f>
        <v>84</v>
      </c>
    </row>
    <row r="3869" spans="1:7" ht="45" customHeight="1" x14ac:dyDescent="0.25">
      <c r="A3869" s="36" t="s">
        <v>4865</v>
      </c>
      <c r="B3869" s="37" t="s">
        <v>4195</v>
      </c>
      <c r="C3869" s="36" t="s">
        <v>717</v>
      </c>
      <c r="D3869" s="36" t="s">
        <v>42</v>
      </c>
      <c r="E3869" s="1" t="s">
        <v>718</v>
      </c>
      <c r="F3869" s="1" t="s">
        <v>718</v>
      </c>
      <c r="G3869" s="38">
        <f>SUM(G3870:G3872)</f>
        <v>17</v>
      </c>
    </row>
    <row r="3870" spans="1:7" x14ac:dyDescent="0.25">
      <c r="A3870" s="41"/>
      <c r="B3870" s="41" t="s">
        <v>4201</v>
      </c>
      <c r="C3870" s="42" t="s">
        <v>4866</v>
      </c>
      <c r="D3870" s="42" t="s">
        <v>4867</v>
      </c>
      <c r="E3870" s="42"/>
      <c r="F3870" s="42"/>
      <c r="G3870" s="43"/>
    </row>
    <row r="3871" spans="1:7" x14ac:dyDescent="0.25">
      <c r="A3871" s="44" t="s">
        <v>4859</v>
      </c>
      <c r="B3871" s="44" t="s">
        <v>3974</v>
      </c>
      <c r="C3871" s="45"/>
      <c r="D3871" s="45"/>
      <c r="E3871" s="45"/>
      <c r="F3871" s="45"/>
      <c r="G3871" s="46"/>
    </row>
    <row r="3872" spans="1:7" x14ac:dyDescent="0.25">
      <c r="A3872" s="39"/>
      <c r="B3872" s="39"/>
      <c r="C3872" s="40">
        <v>1</v>
      </c>
      <c r="D3872" s="40">
        <v>17</v>
      </c>
      <c r="E3872" s="40"/>
      <c r="F3872" s="40"/>
      <c r="G3872" s="40">
        <f>PRODUCT(C3872:F3872)</f>
        <v>17</v>
      </c>
    </row>
    <row r="3874" spans="1:7" ht="45" customHeight="1" x14ac:dyDescent="0.25">
      <c r="A3874" s="36" t="s">
        <v>4868</v>
      </c>
      <c r="B3874" s="37" t="s">
        <v>4195</v>
      </c>
      <c r="C3874" s="36" t="s">
        <v>707</v>
      </c>
      <c r="D3874" s="36" t="s">
        <v>37</v>
      </c>
      <c r="E3874" s="1" t="s">
        <v>708</v>
      </c>
      <c r="F3874" s="1" t="s">
        <v>708</v>
      </c>
      <c r="G3874" s="38">
        <f>SUM(G3875:G3877)</f>
        <v>5</v>
      </c>
    </row>
    <row r="3875" spans="1:7" x14ac:dyDescent="0.25">
      <c r="A3875" s="41"/>
      <c r="B3875" s="41" t="s">
        <v>4201</v>
      </c>
      <c r="C3875" s="42" t="s">
        <v>4202</v>
      </c>
      <c r="D3875" s="42"/>
      <c r="E3875" s="42"/>
      <c r="F3875" s="42"/>
      <c r="G3875" s="43"/>
    </row>
    <row r="3876" spans="1:7" x14ac:dyDescent="0.25">
      <c r="A3876" s="44" t="s">
        <v>4842</v>
      </c>
      <c r="B3876" s="44" t="s">
        <v>3974</v>
      </c>
      <c r="C3876" s="45"/>
      <c r="D3876" s="45"/>
      <c r="E3876" s="45"/>
      <c r="F3876" s="45"/>
      <c r="G3876" s="46"/>
    </row>
    <row r="3877" spans="1:7" x14ac:dyDescent="0.25">
      <c r="A3877" s="39" t="s">
        <v>4817</v>
      </c>
      <c r="B3877" s="39"/>
      <c r="C3877" s="40">
        <v>5</v>
      </c>
      <c r="D3877" s="40"/>
      <c r="E3877" s="40"/>
      <c r="F3877" s="40"/>
      <c r="G3877" s="40">
        <f>PRODUCT(C3877:F3877)</f>
        <v>5</v>
      </c>
    </row>
    <row r="3879" spans="1:7" ht="45" customHeight="1" x14ac:dyDescent="0.25">
      <c r="A3879" s="36" t="s">
        <v>4869</v>
      </c>
      <c r="B3879" s="37" t="s">
        <v>4195</v>
      </c>
      <c r="C3879" s="36" t="s">
        <v>709</v>
      </c>
      <c r="D3879" s="36" t="s">
        <v>37</v>
      </c>
      <c r="E3879" s="1" t="s">
        <v>710</v>
      </c>
      <c r="F3879" s="1" t="s">
        <v>710</v>
      </c>
      <c r="G3879" s="38">
        <f>SUM(G3880:G3882)</f>
        <v>12</v>
      </c>
    </row>
    <row r="3880" spans="1:7" x14ac:dyDescent="0.25">
      <c r="A3880" s="41"/>
      <c r="B3880" s="41" t="s">
        <v>4201</v>
      </c>
      <c r="C3880" s="42" t="s">
        <v>4202</v>
      </c>
      <c r="D3880" s="42"/>
      <c r="E3880" s="42"/>
      <c r="F3880" s="42"/>
      <c r="G3880" s="43"/>
    </row>
    <row r="3881" spans="1:7" x14ac:dyDescent="0.25">
      <c r="A3881" s="44" t="s">
        <v>4842</v>
      </c>
      <c r="B3881" s="44" t="s">
        <v>3974</v>
      </c>
      <c r="C3881" s="45"/>
      <c r="D3881" s="45"/>
      <c r="E3881" s="45"/>
      <c r="F3881" s="45"/>
      <c r="G3881" s="46"/>
    </row>
    <row r="3882" spans="1:7" x14ac:dyDescent="0.25">
      <c r="A3882" s="39"/>
      <c r="B3882" s="39"/>
      <c r="C3882" s="40">
        <v>12</v>
      </c>
      <c r="D3882" s="40"/>
      <c r="E3882" s="40"/>
      <c r="F3882" s="40"/>
      <c r="G3882" s="40">
        <f>PRODUCT(C3882:F3882)</f>
        <v>12</v>
      </c>
    </row>
    <row r="3884" spans="1:7" ht="45" customHeight="1" x14ac:dyDescent="0.25">
      <c r="A3884" s="36" t="s">
        <v>4870</v>
      </c>
      <c r="B3884" s="37" t="s">
        <v>4195</v>
      </c>
      <c r="C3884" s="36" t="s">
        <v>719</v>
      </c>
      <c r="D3884" s="36" t="s">
        <v>550</v>
      </c>
      <c r="E3884" s="1" t="s">
        <v>4871</v>
      </c>
      <c r="F3884" s="1" t="s">
        <v>4871</v>
      </c>
      <c r="G3884" s="38">
        <f>SUM(G3885:G3887)</f>
        <v>2</v>
      </c>
    </row>
    <row r="3885" spans="1:7" x14ac:dyDescent="0.25">
      <c r="A3885" s="41"/>
      <c r="B3885" s="41" t="s">
        <v>4201</v>
      </c>
      <c r="C3885" s="42" t="s">
        <v>4866</v>
      </c>
      <c r="D3885" s="42"/>
      <c r="E3885" s="42"/>
      <c r="F3885" s="42"/>
      <c r="G3885" s="43"/>
    </row>
    <row r="3886" spans="1:7" x14ac:dyDescent="0.25">
      <c r="A3886" s="44" t="s">
        <v>4859</v>
      </c>
      <c r="B3886" s="44" t="s">
        <v>3974</v>
      </c>
      <c r="C3886" s="45"/>
      <c r="D3886" s="45"/>
      <c r="E3886" s="45"/>
      <c r="F3886" s="45"/>
      <c r="G3886" s="46"/>
    </row>
    <row r="3887" spans="1:7" x14ac:dyDescent="0.25">
      <c r="A3887" s="39"/>
      <c r="B3887" s="39"/>
      <c r="C3887" s="40">
        <v>2</v>
      </c>
      <c r="D3887" s="40"/>
      <c r="E3887" s="40"/>
      <c r="F3887" s="40"/>
      <c r="G3887" s="40">
        <f>PRODUCT(C3887:F3887)</f>
        <v>2</v>
      </c>
    </row>
    <row r="3889" spans="1:7" ht="45" customHeight="1" x14ac:dyDescent="0.25">
      <c r="A3889" s="36" t="s">
        <v>4872</v>
      </c>
      <c r="B3889" s="37" t="s">
        <v>4195</v>
      </c>
      <c r="C3889" s="36" t="s">
        <v>681</v>
      </c>
      <c r="D3889" s="36" t="s">
        <v>37</v>
      </c>
      <c r="E3889" s="1" t="s">
        <v>4836</v>
      </c>
      <c r="F3889" s="1" t="s">
        <v>4836</v>
      </c>
      <c r="G3889" s="38">
        <f>SUM(G3890:G3891)</f>
        <v>1</v>
      </c>
    </row>
    <row r="3890" spans="1:7" x14ac:dyDescent="0.25">
      <c r="A3890" s="44" t="s">
        <v>4837</v>
      </c>
      <c r="B3890" s="44" t="s">
        <v>3974</v>
      </c>
      <c r="C3890" s="45"/>
      <c r="D3890" s="45"/>
      <c r="E3890" s="45"/>
      <c r="F3890" s="45"/>
      <c r="G3890" s="46"/>
    </row>
    <row r="3891" spans="1:7" x14ac:dyDescent="0.25">
      <c r="A3891" s="39"/>
      <c r="B3891" s="39"/>
      <c r="C3891" s="40">
        <v>1</v>
      </c>
      <c r="D3891" s="40"/>
      <c r="E3891" s="40"/>
      <c r="F3891" s="40"/>
      <c r="G3891" s="40">
        <f>PRODUCT(C3891:F3891)</f>
        <v>1</v>
      </c>
    </row>
    <row r="3893" spans="1:7" x14ac:dyDescent="0.25">
      <c r="B3893" t="s">
        <v>4193</v>
      </c>
      <c r="C3893" s="34" t="s">
        <v>7</v>
      </c>
      <c r="D3893" s="35" t="s">
        <v>8</v>
      </c>
      <c r="E3893" s="34" t="s">
        <v>9</v>
      </c>
    </row>
    <row r="3894" spans="1:7" x14ac:dyDescent="0.25">
      <c r="B3894" t="s">
        <v>4193</v>
      </c>
      <c r="C3894" s="34" t="s">
        <v>10</v>
      </c>
      <c r="D3894" s="35" t="s">
        <v>66</v>
      </c>
      <c r="E3894" s="34" t="s">
        <v>545</v>
      </c>
    </row>
    <row r="3895" spans="1:7" x14ac:dyDescent="0.25">
      <c r="B3895" t="s">
        <v>4193</v>
      </c>
      <c r="C3895" s="34" t="s">
        <v>12</v>
      </c>
      <c r="D3895" s="35" t="s">
        <v>61</v>
      </c>
      <c r="E3895" s="34" t="s">
        <v>673</v>
      </c>
    </row>
    <row r="3896" spans="1:7" x14ac:dyDescent="0.25">
      <c r="B3896" t="s">
        <v>4193</v>
      </c>
      <c r="C3896" s="34" t="s">
        <v>275</v>
      </c>
      <c r="D3896" s="35" t="s">
        <v>33</v>
      </c>
      <c r="E3896" s="34" t="s">
        <v>721</v>
      </c>
    </row>
    <row r="3898" spans="1:7" ht="45" customHeight="1" x14ac:dyDescent="0.25">
      <c r="A3898" s="36" t="s">
        <v>4873</v>
      </c>
      <c r="B3898" s="37" t="s">
        <v>4195</v>
      </c>
      <c r="C3898" s="36" t="s">
        <v>723</v>
      </c>
      <c r="D3898" s="36" t="s">
        <v>37</v>
      </c>
      <c r="E3898" s="1" t="s">
        <v>724</v>
      </c>
      <c r="F3898" s="1" t="s">
        <v>724</v>
      </c>
      <c r="G3898" s="38">
        <f>SUM(G3899:G3903)</f>
        <v>21</v>
      </c>
    </row>
    <row r="3899" spans="1:7" x14ac:dyDescent="0.25">
      <c r="A3899" s="41"/>
      <c r="B3899" s="41" t="s">
        <v>4201</v>
      </c>
      <c r="C3899" s="42" t="s">
        <v>4202</v>
      </c>
      <c r="D3899" s="42"/>
      <c r="E3899" s="42"/>
      <c r="F3899" s="42"/>
      <c r="G3899" s="43"/>
    </row>
    <row r="3900" spans="1:7" x14ac:dyDescent="0.25">
      <c r="A3900" s="44" t="s">
        <v>4874</v>
      </c>
      <c r="B3900" s="44" t="s">
        <v>3974</v>
      </c>
      <c r="C3900" s="45"/>
      <c r="D3900" s="45"/>
      <c r="E3900" s="45"/>
      <c r="F3900" s="45"/>
      <c r="G3900" s="46"/>
    </row>
    <row r="3901" spans="1:7" x14ac:dyDescent="0.25">
      <c r="A3901" s="39" t="s">
        <v>4875</v>
      </c>
      <c r="B3901" s="39"/>
      <c r="C3901" s="40">
        <v>16</v>
      </c>
      <c r="D3901" s="40"/>
      <c r="E3901" s="40"/>
      <c r="F3901" s="40"/>
      <c r="G3901" s="40">
        <f>PRODUCT(C3901:F3901)</f>
        <v>16</v>
      </c>
    </row>
    <row r="3902" spans="1:7" x14ac:dyDescent="0.25">
      <c r="A3902" s="39" t="s">
        <v>4876</v>
      </c>
      <c r="B3902" s="39"/>
      <c r="C3902" s="40">
        <v>4</v>
      </c>
      <c r="D3902" s="40"/>
      <c r="E3902" s="40"/>
      <c r="F3902" s="40"/>
      <c r="G3902" s="40">
        <f>PRODUCT(C3902:F3902)</f>
        <v>4</v>
      </c>
    </row>
    <row r="3903" spans="1:7" x14ac:dyDescent="0.25">
      <c r="A3903" s="39" t="s">
        <v>4877</v>
      </c>
      <c r="B3903" s="39"/>
      <c r="C3903" s="40">
        <v>1</v>
      </c>
      <c r="D3903" s="40"/>
      <c r="E3903" s="40"/>
      <c r="F3903" s="40"/>
      <c r="G3903" s="40">
        <f>PRODUCT(C3903:F3903)</f>
        <v>1</v>
      </c>
    </row>
    <row r="3905" spans="1:7" ht="45" customHeight="1" x14ac:dyDescent="0.25">
      <c r="A3905" s="36" t="s">
        <v>4878</v>
      </c>
      <c r="B3905" s="37" t="s">
        <v>4195</v>
      </c>
      <c r="C3905" s="36" t="s">
        <v>725</v>
      </c>
      <c r="D3905" s="36" t="s">
        <v>37</v>
      </c>
      <c r="E3905" s="1" t="s">
        <v>726</v>
      </c>
      <c r="F3905" s="1" t="s">
        <v>726</v>
      </c>
      <c r="G3905" s="38">
        <f>SUM(G3906:G3910)</f>
        <v>21</v>
      </c>
    </row>
    <row r="3906" spans="1:7" x14ac:dyDescent="0.25">
      <c r="A3906" s="41"/>
      <c r="B3906" s="41" t="s">
        <v>4201</v>
      </c>
      <c r="C3906" s="42" t="s">
        <v>4202</v>
      </c>
      <c r="D3906" s="42"/>
      <c r="E3906" s="42"/>
      <c r="F3906" s="42"/>
      <c r="G3906" s="43"/>
    </row>
    <row r="3907" spans="1:7" x14ac:dyDescent="0.25">
      <c r="A3907" s="44" t="s">
        <v>4874</v>
      </c>
      <c r="B3907" s="44" t="s">
        <v>3974</v>
      </c>
      <c r="C3907" s="45"/>
      <c r="D3907" s="45"/>
      <c r="E3907" s="45"/>
      <c r="F3907" s="45"/>
      <c r="G3907" s="46"/>
    </row>
    <row r="3908" spans="1:7" x14ac:dyDescent="0.25">
      <c r="A3908" s="39" t="s">
        <v>4875</v>
      </c>
      <c r="B3908" s="39"/>
      <c r="C3908" s="40">
        <v>16</v>
      </c>
      <c r="D3908" s="40"/>
      <c r="E3908" s="40"/>
      <c r="F3908" s="40"/>
      <c r="G3908" s="40">
        <f>PRODUCT(C3908:F3908)</f>
        <v>16</v>
      </c>
    </row>
    <row r="3909" spans="1:7" x14ac:dyDescent="0.25">
      <c r="A3909" s="39" t="s">
        <v>4876</v>
      </c>
      <c r="B3909" s="39"/>
      <c r="C3909" s="40">
        <v>4</v>
      </c>
      <c r="D3909" s="40"/>
      <c r="E3909" s="40"/>
      <c r="F3909" s="40"/>
      <c r="G3909" s="40">
        <f>PRODUCT(C3909:F3909)</f>
        <v>4</v>
      </c>
    </row>
    <row r="3910" spans="1:7" x14ac:dyDescent="0.25">
      <c r="A3910" s="39" t="s">
        <v>4877</v>
      </c>
      <c r="B3910" s="39"/>
      <c r="C3910" s="40">
        <v>1</v>
      </c>
      <c r="D3910" s="40"/>
      <c r="E3910" s="40"/>
      <c r="F3910" s="40"/>
      <c r="G3910" s="40">
        <f>PRODUCT(C3910:F3910)</f>
        <v>1</v>
      </c>
    </row>
    <row r="3912" spans="1:7" ht="45" customHeight="1" x14ac:dyDescent="0.25">
      <c r="A3912" s="36" t="s">
        <v>4879</v>
      </c>
      <c r="B3912" s="37" t="s">
        <v>4195</v>
      </c>
      <c r="C3912" s="36" t="s">
        <v>727</v>
      </c>
      <c r="D3912" s="36" t="s">
        <v>42</v>
      </c>
      <c r="E3912" s="1" t="s">
        <v>728</v>
      </c>
      <c r="F3912" s="1" t="s">
        <v>728</v>
      </c>
      <c r="G3912" s="38">
        <f>SUM(G3913:G3917)</f>
        <v>105</v>
      </c>
    </row>
    <row r="3913" spans="1:7" x14ac:dyDescent="0.25">
      <c r="A3913" s="41"/>
      <c r="B3913" s="41" t="s">
        <v>4201</v>
      </c>
      <c r="C3913" s="42" t="s">
        <v>4202</v>
      </c>
      <c r="D3913" s="42" t="s">
        <v>4203</v>
      </c>
      <c r="E3913" s="42"/>
      <c r="F3913" s="42"/>
      <c r="G3913" s="43"/>
    </row>
    <row r="3914" spans="1:7" x14ac:dyDescent="0.25">
      <c r="A3914" s="44" t="s">
        <v>4874</v>
      </c>
      <c r="B3914" s="44" t="s">
        <v>3974</v>
      </c>
      <c r="C3914" s="45"/>
      <c r="D3914" s="45"/>
      <c r="E3914" s="45"/>
      <c r="F3914" s="45"/>
      <c r="G3914" s="46"/>
    </row>
    <row r="3915" spans="1:7" x14ac:dyDescent="0.25">
      <c r="A3915" s="39" t="s">
        <v>4875</v>
      </c>
      <c r="B3915" s="39"/>
      <c r="C3915" s="40">
        <v>16</v>
      </c>
      <c r="D3915" s="40">
        <v>5</v>
      </c>
      <c r="E3915" s="40"/>
      <c r="F3915" s="40"/>
      <c r="G3915" s="40">
        <f>PRODUCT(C3915:F3915)</f>
        <v>80</v>
      </c>
    </row>
    <row r="3916" spans="1:7" x14ac:dyDescent="0.25">
      <c r="A3916" s="39" t="s">
        <v>4876</v>
      </c>
      <c r="B3916" s="39"/>
      <c r="C3916" s="40">
        <v>4</v>
      </c>
      <c r="D3916" s="40">
        <v>5</v>
      </c>
      <c r="E3916" s="40"/>
      <c r="F3916" s="40"/>
      <c r="G3916" s="40">
        <f>PRODUCT(C3916:F3916)</f>
        <v>20</v>
      </c>
    </row>
    <row r="3917" spans="1:7" x14ac:dyDescent="0.25">
      <c r="A3917" s="39" t="s">
        <v>4877</v>
      </c>
      <c r="B3917" s="39"/>
      <c r="C3917" s="40">
        <v>1</v>
      </c>
      <c r="D3917" s="40">
        <v>5</v>
      </c>
      <c r="E3917" s="40"/>
      <c r="F3917" s="40"/>
      <c r="G3917" s="40">
        <f>PRODUCT(C3917:F3917)</f>
        <v>5</v>
      </c>
    </row>
    <row r="3919" spans="1:7" ht="45" customHeight="1" x14ac:dyDescent="0.25">
      <c r="A3919" s="36" t="s">
        <v>4880</v>
      </c>
      <c r="B3919" s="37" t="s">
        <v>4195</v>
      </c>
      <c r="C3919" s="36" t="s">
        <v>729</v>
      </c>
      <c r="D3919" s="36" t="s">
        <v>42</v>
      </c>
      <c r="E3919" s="1" t="s">
        <v>730</v>
      </c>
      <c r="F3919" s="1" t="s">
        <v>730</v>
      </c>
      <c r="G3919" s="38">
        <f>SUM(G3920:G3922)</f>
        <v>36</v>
      </c>
    </row>
    <row r="3920" spans="1:7" x14ac:dyDescent="0.25">
      <c r="A3920" s="41"/>
      <c r="B3920" s="41" t="s">
        <v>4201</v>
      </c>
      <c r="C3920" s="42" t="s">
        <v>4202</v>
      </c>
      <c r="D3920" s="42" t="s">
        <v>4203</v>
      </c>
      <c r="E3920" s="42"/>
      <c r="F3920" s="42"/>
      <c r="G3920" s="43"/>
    </row>
    <row r="3921" spans="1:7" x14ac:dyDescent="0.25">
      <c r="A3921" s="44" t="s">
        <v>4874</v>
      </c>
      <c r="B3921" s="44" t="s">
        <v>3974</v>
      </c>
      <c r="C3921" s="45"/>
      <c r="D3921" s="45"/>
      <c r="E3921" s="45"/>
      <c r="F3921" s="45"/>
      <c r="G3921" s="46"/>
    </row>
    <row r="3922" spans="1:7" x14ac:dyDescent="0.25">
      <c r="A3922" s="39" t="s">
        <v>4881</v>
      </c>
      <c r="B3922" s="39"/>
      <c r="C3922" s="40">
        <v>1</v>
      </c>
      <c r="D3922" s="40">
        <v>36</v>
      </c>
      <c r="E3922" s="40"/>
      <c r="F3922" s="40"/>
      <c r="G3922" s="40">
        <f>PRODUCT(C3922:F3922)</f>
        <v>36</v>
      </c>
    </row>
    <row r="3924" spans="1:7" x14ac:dyDescent="0.25">
      <c r="B3924" t="s">
        <v>4193</v>
      </c>
      <c r="C3924" s="34" t="s">
        <v>7</v>
      </c>
      <c r="D3924" s="35" t="s">
        <v>8</v>
      </c>
      <c r="E3924" s="34" t="s">
        <v>9</v>
      </c>
    </row>
    <row r="3925" spans="1:7" x14ac:dyDescent="0.25">
      <c r="B3925" t="s">
        <v>4193</v>
      </c>
      <c r="C3925" s="34" t="s">
        <v>10</v>
      </c>
      <c r="D3925" s="35" t="s">
        <v>66</v>
      </c>
      <c r="E3925" s="34" t="s">
        <v>545</v>
      </c>
    </row>
    <row r="3926" spans="1:7" x14ac:dyDescent="0.25">
      <c r="B3926" t="s">
        <v>4193</v>
      </c>
      <c r="C3926" s="34" t="s">
        <v>12</v>
      </c>
      <c r="D3926" s="35" t="s">
        <v>66</v>
      </c>
      <c r="E3926" s="34" t="s">
        <v>731</v>
      </c>
    </row>
    <row r="3927" spans="1:7" x14ac:dyDescent="0.25">
      <c r="B3927" t="s">
        <v>4193</v>
      </c>
      <c r="C3927" s="34" t="s">
        <v>275</v>
      </c>
      <c r="D3927" s="35" t="s">
        <v>8</v>
      </c>
      <c r="E3927" s="34" t="s">
        <v>732</v>
      </c>
    </row>
    <row r="3929" spans="1:7" ht="45" customHeight="1" x14ac:dyDescent="0.25">
      <c r="A3929" s="36" t="s">
        <v>4882</v>
      </c>
      <c r="B3929" s="37" t="s">
        <v>4195</v>
      </c>
      <c r="C3929" s="36" t="s">
        <v>734</v>
      </c>
      <c r="D3929" s="36" t="s">
        <v>550</v>
      </c>
      <c r="E3929" s="1" t="s">
        <v>4883</v>
      </c>
      <c r="F3929" s="1" t="s">
        <v>4883</v>
      </c>
      <c r="G3929" s="38">
        <f>SUM(G3930:G3932)</f>
        <v>1</v>
      </c>
    </row>
    <row r="3930" spans="1:7" x14ac:dyDescent="0.25">
      <c r="A3930" s="41"/>
      <c r="B3930" s="41" t="s">
        <v>4201</v>
      </c>
      <c r="C3930" s="42" t="s">
        <v>4202</v>
      </c>
      <c r="D3930" s="42"/>
      <c r="E3930" s="42"/>
      <c r="F3930" s="42"/>
      <c r="G3930" s="43"/>
    </row>
    <row r="3931" spans="1:7" x14ac:dyDescent="0.25">
      <c r="A3931" s="44" t="s">
        <v>4874</v>
      </c>
      <c r="B3931" s="44" t="s">
        <v>3974</v>
      </c>
      <c r="C3931" s="45"/>
      <c r="D3931" s="45"/>
      <c r="E3931" s="45"/>
      <c r="F3931" s="45"/>
      <c r="G3931" s="46"/>
    </row>
    <row r="3932" spans="1:7" x14ac:dyDescent="0.25">
      <c r="A3932" s="39"/>
      <c r="B3932" s="39"/>
      <c r="C3932" s="40">
        <v>1</v>
      </c>
      <c r="D3932" s="40"/>
      <c r="E3932" s="40"/>
      <c r="F3932" s="40"/>
      <c r="G3932" s="40">
        <f>PRODUCT(C3932:F3932)</f>
        <v>1</v>
      </c>
    </row>
    <row r="3934" spans="1:7" ht="45" customHeight="1" x14ac:dyDescent="0.25">
      <c r="A3934" s="36" t="s">
        <v>4884</v>
      </c>
      <c r="B3934" s="37" t="s">
        <v>4195</v>
      </c>
      <c r="C3934" s="36" t="s">
        <v>736</v>
      </c>
      <c r="D3934" s="36" t="s">
        <v>550</v>
      </c>
      <c r="E3934" s="1" t="s">
        <v>4885</v>
      </c>
      <c r="F3934" s="1" t="s">
        <v>4885</v>
      </c>
      <c r="G3934" s="38">
        <f>SUM(G3935:G3937)</f>
        <v>1</v>
      </c>
    </row>
    <row r="3935" spans="1:7" x14ac:dyDescent="0.25">
      <c r="A3935" s="41"/>
      <c r="B3935" s="41" t="s">
        <v>4201</v>
      </c>
      <c r="C3935" s="42" t="s">
        <v>4202</v>
      </c>
      <c r="D3935" s="42"/>
      <c r="E3935" s="42"/>
      <c r="F3935" s="42"/>
      <c r="G3935" s="43"/>
    </row>
    <row r="3936" spans="1:7" x14ac:dyDescent="0.25">
      <c r="A3936" s="44" t="s">
        <v>4874</v>
      </c>
      <c r="B3936" s="44" t="s">
        <v>3974</v>
      </c>
      <c r="C3936" s="45"/>
      <c r="D3936" s="45"/>
      <c r="E3936" s="45"/>
      <c r="F3936" s="45"/>
      <c r="G3936" s="46"/>
    </row>
    <row r="3937" spans="1:7" x14ac:dyDescent="0.25">
      <c r="A3937" s="39"/>
      <c r="B3937" s="39"/>
      <c r="C3937" s="40">
        <v>1</v>
      </c>
      <c r="D3937" s="40"/>
      <c r="E3937" s="40"/>
      <c r="F3937" s="40"/>
      <c r="G3937" s="40">
        <f>PRODUCT(C3937:F3937)</f>
        <v>1</v>
      </c>
    </row>
    <row r="3939" spans="1:7" ht="45" customHeight="1" x14ac:dyDescent="0.25">
      <c r="A3939" s="36" t="s">
        <v>4886</v>
      </c>
      <c r="B3939" s="37" t="s">
        <v>4195</v>
      </c>
      <c r="C3939" s="36" t="s">
        <v>738</v>
      </c>
      <c r="D3939" s="36" t="s">
        <v>550</v>
      </c>
      <c r="E3939" s="1" t="s">
        <v>4887</v>
      </c>
      <c r="F3939" s="1" t="s">
        <v>4887</v>
      </c>
      <c r="G3939" s="38">
        <f>SUM(G3940:G3942)</f>
        <v>2</v>
      </c>
    </row>
    <row r="3940" spans="1:7" x14ac:dyDescent="0.25">
      <c r="A3940" s="41"/>
      <c r="B3940" s="41" t="s">
        <v>4201</v>
      </c>
      <c r="C3940" s="42" t="s">
        <v>4202</v>
      </c>
      <c r="D3940" s="42"/>
      <c r="E3940" s="42"/>
      <c r="F3940" s="42"/>
      <c r="G3940" s="43"/>
    </row>
    <row r="3941" spans="1:7" x14ac:dyDescent="0.25">
      <c r="A3941" s="44" t="s">
        <v>4874</v>
      </c>
      <c r="B3941" s="44" t="s">
        <v>3974</v>
      </c>
      <c r="C3941" s="45"/>
      <c r="D3941" s="45"/>
      <c r="E3941" s="45"/>
      <c r="F3941" s="45"/>
      <c r="G3941" s="46"/>
    </row>
    <row r="3942" spans="1:7" x14ac:dyDescent="0.25">
      <c r="A3942" s="39"/>
      <c r="B3942" s="39"/>
      <c r="C3942" s="40">
        <v>2</v>
      </c>
      <c r="D3942" s="40"/>
      <c r="E3942" s="40"/>
      <c r="F3942" s="40"/>
      <c r="G3942" s="40">
        <f>PRODUCT(C3942:F3942)</f>
        <v>2</v>
      </c>
    </row>
    <row r="3944" spans="1:7" ht="45" customHeight="1" x14ac:dyDescent="0.25">
      <c r="A3944" s="36" t="s">
        <v>4888</v>
      </c>
      <c r="B3944" s="37" t="s">
        <v>4195</v>
      </c>
      <c r="C3944" s="36" t="s">
        <v>740</v>
      </c>
      <c r="D3944" s="36" t="s">
        <v>550</v>
      </c>
      <c r="E3944" s="1" t="s">
        <v>4889</v>
      </c>
      <c r="F3944" s="1" t="s">
        <v>4889</v>
      </c>
      <c r="G3944" s="38">
        <f>SUM(G3945:G3947)</f>
        <v>5</v>
      </c>
    </row>
    <row r="3945" spans="1:7" x14ac:dyDescent="0.25">
      <c r="A3945" s="41"/>
      <c r="B3945" s="41" t="s">
        <v>4201</v>
      </c>
      <c r="C3945" s="42" t="s">
        <v>4202</v>
      </c>
      <c r="D3945" s="42"/>
      <c r="E3945" s="42"/>
      <c r="F3945" s="42"/>
      <c r="G3945" s="43"/>
    </row>
    <row r="3946" spans="1:7" x14ac:dyDescent="0.25">
      <c r="A3946" s="44" t="s">
        <v>4874</v>
      </c>
      <c r="B3946" s="44" t="s">
        <v>3974</v>
      </c>
      <c r="C3946" s="45"/>
      <c r="D3946" s="45"/>
      <c r="E3946" s="45"/>
      <c r="F3946" s="45"/>
      <c r="G3946" s="46"/>
    </row>
    <row r="3947" spans="1:7" x14ac:dyDescent="0.25">
      <c r="A3947" s="39"/>
      <c r="B3947" s="39"/>
      <c r="C3947" s="40">
        <v>5</v>
      </c>
      <c r="D3947" s="40"/>
      <c r="E3947" s="40"/>
      <c r="F3947" s="40"/>
      <c r="G3947" s="40">
        <f>PRODUCT(C3947:F3947)</f>
        <v>5</v>
      </c>
    </row>
    <row r="3949" spans="1:7" ht="45" customHeight="1" x14ac:dyDescent="0.25">
      <c r="A3949" s="36" t="s">
        <v>4890</v>
      </c>
      <c r="B3949" s="37" t="s">
        <v>4195</v>
      </c>
      <c r="C3949" s="36" t="s">
        <v>742</v>
      </c>
      <c r="D3949" s="36" t="s">
        <v>550</v>
      </c>
      <c r="E3949" s="1" t="s">
        <v>4891</v>
      </c>
      <c r="F3949" s="1" t="s">
        <v>4891</v>
      </c>
      <c r="G3949" s="38">
        <f>SUM(G3950:G3952)</f>
        <v>12</v>
      </c>
    </row>
    <row r="3950" spans="1:7" x14ac:dyDescent="0.25">
      <c r="A3950" s="41"/>
      <c r="B3950" s="41" t="s">
        <v>4201</v>
      </c>
      <c r="C3950" s="42" t="s">
        <v>4202</v>
      </c>
      <c r="D3950" s="42"/>
      <c r="E3950" s="42"/>
      <c r="F3950" s="42"/>
      <c r="G3950" s="43"/>
    </row>
    <row r="3951" spans="1:7" x14ac:dyDescent="0.25">
      <c r="A3951" s="44" t="s">
        <v>4874</v>
      </c>
      <c r="B3951" s="44" t="s">
        <v>3974</v>
      </c>
      <c r="C3951" s="45"/>
      <c r="D3951" s="45"/>
      <c r="E3951" s="45"/>
      <c r="F3951" s="45"/>
      <c r="G3951" s="46"/>
    </row>
    <row r="3952" spans="1:7" x14ac:dyDescent="0.25">
      <c r="A3952" s="39"/>
      <c r="B3952" s="39"/>
      <c r="C3952" s="40">
        <v>12</v>
      </c>
      <c r="D3952" s="40"/>
      <c r="E3952" s="40"/>
      <c r="F3952" s="40"/>
      <c r="G3952" s="40">
        <f>PRODUCT(C3952:F3952)</f>
        <v>12</v>
      </c>
    </row>
    <row r="3954" spans="1:7" ht="45" customHeight="1" x14ac:dyDescent="0.25">
      <c r="A3954" s="36" t="s">
        <v>4892</v>
      </c>
      <c r="B3954" s="37" t="s">
        <v>4195</v>
      </c>
      <c r="C3954" s="36" t="s">
        <v>744</v>
      </c>
      <c r="D3954" s="36" t="s">
        <v>550</v>
      </c>
      <c r="E3954" s="1" t="s">
        <v>4893</v>
      </c>
      <c r="F3954" s="1" t="s">
        <v>4893</v>
      </c>
      <c r="G3954" s="38">
        <f>SUM(G3955:G3957)</f>
        <v>1</v>
      </c>
    </row>
    <row r="3955" spans="1:7" x14ac:dyDescent="0.25">
      <c r="A3955" s="41"/>
      <c r="B3955" s="41" t="s">
        <v>4201</v>
      </c>
      <c r="C3955" s="42" t="s">
        <v>4202</v>
      </c>
      <c r="D3955" s="42"/>
      <c r="E3955" s="42"/>
      <c r="F3955" s="42"/>
      <c r="G3955" s="43"/>
    </row>
    <row r="3956" spans="1:7" x14ac:dyDescent="0.25">
      <c r="A3956" s="44" t="s">
        <v>4894</v>
      </c>
      <c r="B3956" s="44" t="s">
        <v>3974</v>
      </c>
      <c r="C3956" s="45"/>
      <c r="D3956" s="45"/>
      <c r="E3956" s="45"/>
      <c r="F3956" s="45"/>
      <c r="G3956" s="46"/>
    </row>
    <row r="3957" spans="1:7" x14ac:dyDescent="0.25">
      <c r="A3957" s="39"/>
      <c r="B3957" s="39"/>
      <c r="C3957" s="40">
        <v>1</v>
      </c>
      <c r="D3957" s="40"/>
      <c r="E3957" s="40"/>
      <c r="F3957" s="40"/>
      <c r="G3957" s="40">
        <f>PRODUCT(C3957:F3957)</f>
        <v>1</v>
      </c>
    </row>
    <row r="3959" spans="1:7" ht="45" customHeight="1" x14ac:dyDescent="0.25">
      <c r="A3959" s="36" t="s">
        <v>4895</v>
      </c>
      <c r="B3959" s="37" t="s">
        <v>4195</v>
      </c>
      <c r="C3959" s="36" t="s">
        <v>746</v>
      </c>
      <c r="D3959" s="36" t="s">
        <v>37</v>
      </c>
      <c r="E3959" s="1" t="s">
        <v>4896</v>
      </c>
      <c r="F3959" s="1" t="s">
        <v>4896</v>
      </c>
      <c r="G3959" s="38">
        <f>SUM(G3960:G3962)</f>
        <v>2</v>
      </c>
    </row>
    <row r="3960" spans="1:7" x14ac:dyDescent="0.25">
      <c r="A3960" s="41"/>
      <c r="B3960" s="41" t="s">
        <v>4201</v>
      </c>
      <c r="C3960" s="42" t="s">
        <v>4866</v>
      </c>
      <c r="D3960" s="42"/>
      <c r="E3960" s="42"/>
      <c r="F3960" s="42"/>
      <c r="G3960" s="43"/>
    </row>
    <row r="3961" spans="1:7" x14ac:dyDescent="0.25">
      <c r="A3961" s="44" t="s">
        <v>4897</v>
      </c>
      <c r="B3961" s="44" t="s">
        <v>3974</v>
      </c>
      <c r="C3961" s="45"/>
      <c r="D3961" s="45"/>
      <c r="E3961" s="45"/>
      <c r="F3961" s="45"/>
      <c r="G3961" s="46"/>
    </row>
    <row r="3962" spans="1:7" x14ac:dyDescent="0.25">
      <c r="A3962" s="39"/>
      <c r="B3962" s="39"/>
      <c r="C3962" s="40">
        <v>2</v>
      </c>
      <c r="D3962" s="40"/>
      <c r="E3962" s="40"/>
      <c r="F3962" s="40"/>
      <c r="G3962" s="40">
        <f>PRODUCT(C3962:F3962)</f>
        <v>2</v>
      </c>
    </row>
    <row r="3964" spans="1:7" ht="45" customHeight="1" x14ac:dyDescent="0.25">
      <c r="A3964" s="36" t="s">
        <v>4898</v>
      </c>
      <c r="B3964" s="37" t="s">
        <v>4195</v>
      </c>
      <c r="C3964" s="36" t="s">
        <v>748</v>
      </c>
      <c r="D3964" s="36" t="s">
        <v>37</v>
      </c>
      <c r="E3964" s="1" t="s">
        <v>4899</v>
      </c>
      <c r="F3964" s="1" t="s">
        <v>4899</v>
      </c>
      <c r="G3964" s="38">
        <f>SUM(G3965:G3967)</f>
        <v>1</v>
      </c>
    </row>
    <row r="3965" spans="1:7" x14ac:dyDescent="0.25">
      <c r="A3965" s="41"/>
      <c r="B3965" s="41" t="s">
        <v>4201</v>
      </c>
      <c r="C3965" s="42" t="s">
        <v>4866</v>
      </c>
      <c r="D3965" s="42"/>
      <c r="E3965" s="42"/>
      <c r="F3965" s="42"/>
      <c r="G3965" s="43"/>
    </row>
    <row r="3966" spans="1:7" x14ac:dyDescent="0.25">
      <c r="A3966" s="44" t="s">
        <v>4897</v>
      </c>
      <c r="B3966" s="44" t="s">
        <v>3974</v>
      </c>
      <c r="C3966" s="45"/>
      <c r="D3966" s="45"/>
      <c r="E3966" s="45"/>
      <c r="F3966" s="45"/>
      <c r="G3966" s="46"/>
    </row>
    <row r="3967" spans="1:7" x14ac:dyDescent="0.25">
      <c r="A3967" s="39"/>
      <c r="B3967" s="39"/>
      <c r="C3967" s="40">
        <v>1</v>
      </c>
      <c r="D3967" s="40"/>
      <c r="E3967" s="40"/>
      <c r="F3967" s="40"/>
      <c r="G3967" s="40">
        <f>PRODUCT(C3967:F3967)</f>
        <v>1</v>
      </c>
    </row>
    <row r="3969" spans="1:7" ht="45" customHeight="1" x14ac:dyDescent="0.25">
      <c r="A3969" s="36" t="s">
        <v>4900</v>
      </c>
      <c r="B3969" s="37" t="s">
        <v>4195</v>
      </c>
      <c r="C3969" s="36" t="s">
        <v>750</v>
      </c>
      <c r="D3969" s="36" t="s">
        <v>37</v>
      </c>
      <c r="E3969" s="1" t="s">
        <v>4901</v>
      </c>
      <c r="F3969" s="1" t="s">
        <v>4901</v>
      </c>
      <c r="G3969" s="38">
        <f>SUM(G3970:G3972)</f>
        <v>1</v>
      </c>
    </row>
    <row r="3970" spans="1:7" x14ac:dyDescent="0.25">
      <c r="A3970" s="41"/>
      <c r="B3970" s="41" t="s">
        <v>4201</v>
      </c>
      <c r="C3970" s="42" t="s">
        <v>4866</v>
      </c>
      <c r="D3970" s="42"/>
      <c r="E3970" s="42"/>
      <c r="F3970" s="42"/>
      <c r="G3970" s="43"/>
    </row>
    <row r="3971" spans="1:7" x14ac:dyDescent="0.25">
      <c r="A3971" s="44" t="s">
        <v>4902</v>
      </c>
      <c r="B3971" s="44" t="s">
        <v>3974</v>
      </c>
      <c r="C3971" s="45"/>
      <c r="D3971" s="45"/>
      <c r="E3971" s="45"/>
      <c r="F3971" s="45"/>
      <c r="G3971" s="46"/>
    </row>
    <row r="3972" spans="1:7" x14ac:dyDescent="0.25">
      <c r="A3972" s="39"/>
      <c r="B3972" s="39"/>
      <c r="C3972" s="40">
        <v>1</v>
      </c>
      <c r="D3972" s="40"/>
      <c r="E3972" s="40"/>
      <c r="F3972" s="40"/>
      <c r="G3972" s="40">
        <f>PRODUCT(C3972:F3972)</f>
        <v>1</v>
      </c>
    </row>
    <row r="3974" spans="1:7" x14ac:dyDescent="0.25">
      <c r="B3974" t="s">
        <v>4193</v>
      </c>
      <c r="C3974" s="34" t="s">
        <v>7</v>
      </c>
      <c r="D3974" s="35" t="s">
        <v>8</v>
      </c>
      <c r="E3974" s="34" t="s">
        <v>9</v>
      </c>
    </row>
    <row r="3975" spans="1:7" x14ac:dyDescent="0.25">
      <c r="B3975" t="s">
        <v>4193</v>
      </c>
      <c r="C3975" s="34" t="s">
        <v>10</v>
      </c>
      <c r="D3975" s="35" t="s">
        <v>66</v>
      </c>
      <c r="E3975" s="34" t="s">
        <v>545</v>
      </c>
    </row>
    <row r="3976" spans="1:7" x14ac:dyDescent="0.25">
      <c r="B3976" t="s">
        <v>4193</v>
      </c>
      <c r="C3976" s="34" t="s">
        <v>12</v>
      </c>
      <c r="D3976" s="35" t="s">
        <v>66</v>
      </c>
      <c r="E3976" s="34" t="s">
        <v>731</v>
      </c>
    </row>
    <row r="3977" spans="1:7" x14ac:dyDescent="0.25">
      <c r="B3977" t="s">
        <v>4193</v>
      </c>
      <c r="C3977" s="34" t="s">
        <v>275</v>
      </c>
      <c r="D3977" s="35" t="s">
        <v>21</v>
      </c>
      <c r="E3977" s="34" t="s">
        <v>752</v>
      </c>
    </row>
    <row r="3979" spans="1:7" ht="45" customHeight="1" x14ac:dyDescent="0.25">
      <c r="A3979" s="36" t="s">
        <v>4903</v>
      </c>
      <c r="B3979" s="37" t="s">
        <v>4195</v>
      </c>
      <c r="C3979" s="36" t="s">
        <v>754</v>
      </c>
      <c r="D3979" s="36" t="s">
        <v>42</v>
      </c>
      <c r="E3979" s="1" t="s">
        <v>4904</v>
      </c>
      <c r="F3979" s="1" t="s">
        <v>4904</v>
      </c>
      <c r="G3979" s="38">
        <f>SUM(G3980:G3982)</f>
        <v>19.29</v>
      </c>
    </row>
    <row r="3980" spans="1:7" x14ac:dyDescent="0.25">
      <c r="A3980" s="41"/>
      <c r="B3980" s="41" t="s">
        <v>4201</v>
      </c>
      <c r="C3980" s="42" t="s">
        <v>4202</v>
      </c>
      <c r="D3980" s="42" t="s">
        <v>4203</v>
      </c>
      <c r="E3980" s="42"/>
      <c r="F3980" s="42"/>
      <c r="G3980" s="43"/>
    </row>
    <row r="3981" spans="1:7" x14ac:dyDescent="0.25">
      <c r="A3981" s="44" t="s">
        <v>4905</v>
      </c>
      <c r="B3981" s="44" t="s">
        <v>3974</v>
      </c>
      <c r="C3981" s="45"/>
      <c r="D3981" s="45"/>
      <c r="E3981" s="45"/>
      <c r="F3981" s="45"/>
      <c r="G3981" s="46"/>
    </row>
    <row r="3982" spans="1:7" x14ac:dyDescent="0.25">
      <c r="A3982" s="39"/>
      <c r="B3982" s="39"/>
      <c r="C3982" s="40">
        <v>1</v>
      </c>
      <c r="D3982" s="40">
        <v>19.29</v>
      </c>
      <c r="E3982" s="40"/>
      <c r="F3982" s="40"/>
      <c r="G3982" s="40">
        <f>PRODUCT(C3982:F3982)</f>
        <v>19.29</v>
      </c>
    </row>
    <row r="3984" spans="1:7" ht="45" customHeight="1" x14ac:dyDescent="0.25">
      <c r="A3984" s="36" t="s">
        <v>4906</v>
      </c>
      <c r="B3984" s="37" t="s">
        <v>4195</v>
      </c>
      <c r="C3984" s="36" t="s">
        <v>756</v>
      </c>
      <c r="D3984" s="36" t="s">
        <v>42</v>
      </c>
      <c r="E3984" s="1" t="s">
        <v>4907</v>
      </c>
      <c r="F3984" s="1" t="s">
        <v>4907</v>
      </c>
      <c r="G3984" s="38">
        <f>SUM(G3985:G3987)</f>
        <v>3.52</v>
      </c>
    </row>
    <row r="3985" spans="1:7" x14ac:dyDescent="0.25">
      <c r="A3985" s="41"/>
      <c r="B3985" s="41" t="s">
        <v>4201</v>
      </c>
      <c r="C3985" s="42" t="s">
        <v>4202</v>
      </c>
      <c r="D3985" s="42" t="s">
        <v>4203</v>
      </c>
      <c r="E3985" s="42"/>
      <c r="F3985" s="42"/>
      <c r="G3985" s="43"/>
    </row>
    <row r="3986" spans="1:7" x14ac:dyDescent="0.25">
      <c r="A3986" s="44" t="s">
        <v>4905</v>
      </c>
      <c r="B3986" s="44" t="s">
        <v>3974</v>
      </c>
      <c r="C3986" s="45"/>
      <c r="D3986" s="45"/>
      <c r="E3986" s="45"/>
      <c r="F3986" s="45"/>
      <c r="G3986" s="46"/>
    </row>
    <row r="3987" spans="1:7" x14ac:dyDescent="0.25">
      <c r="A3987" s="39"/>
      <c r="B3987" s="39"/>
      <c r="C3987" s="40">
        <v>1</v>
      </c>
      <c r="D3987" s="40">
        <v>3.52</v>
      </c>
      <c r="E3987" s="40"/>
      <c r="F3987" s="40"/>
      <c r="G3987" s="40">
        <f>PRODUCT(C3987:F3987)</f>
        <v>3.52</v>
      </c>
    </row>
    <row r="3989" spans="1:7" ht="45" customHeight="1" x14ac:dyDescent="0.25">
      <c r="A3989" s="36" t="s">
        <v>4908</v>
      </c>
      <c r="B3989" s="37" t="s">
        <v>4195</v>
      </c>
      <c r="C3989" s="36" t="s">
        <v>758</v>
      </c>
      <c r="D3989" s="36" t="s">
        <v>42</v>
      </c>
      <c r="E3989" s="1" t="s">
        <v>4909</v>
      </c>
      <c r="F3989" s="1" t="s">
        <v>4909</v>
      </c>
      <c r="G3989" s="38">
        <f>SUM(G3990:G3994)</f>
        <v>20.79</v>
      </c>
    </row>
    <row r="3990" spans="1:7" x14ac:dyDescent="0.25">
      <c r="A3990" s="41"/>
      <c r="B3990" s="41" t="s">
        <v>4201</v>
      </c>
      <c r="C3990" s="42" t="s">
        <v>4202</v>
      </c>
      <c r="D3990" s="42" t="s">
        <v>4203</v>
      </c>
      <c r="E3990" s="42"/>
      <c r="F3990" s="42"/>
      <c r="G3990" s="43"/>
    </row>
    <row r="3991" spans="1:7" x14ac:dyDescent="0.25">
      <c r="A3991" s="44" t="s">
        <v>4905</v>
      </c>
      <c r="B3991" s="44" t="s">
        <v>3974</v>
      </c>
      <c r="C3991" s="45"/>
      <c r="D3991" s="45"/>
      <c r="E3991" s="45"/>
      <c r="F3991" s="45"/>
      <c r="G3991" s="46"/>
    </row>
    <row r="3992" spans="1:7" x14ac:dyDescent="0.25">
      <c r="A3992" s="39"/>
      <c r="B3992" s="39"/>
      <c r="C3992" s="40">
        <v>1</v>
      </c>
      <c r="D3992" s="40">
        <v>1.32</v>
      </c>
      <c r="E3992" s="40"/>
      <c r="F3992" s="40"/>
      <c r="G3992" s="40">
        <f>PRODUCT(C3992:F3992)</f>
        <v>1.32</v>
      </c>
    </row>
    <row r="3993" spans="1:7" x14ac:dyDescent="0.25">
      <c r="A3993" s="44" t="s">
        <v>4910</v>
      </c>
      <c r="B3993" s="44" t="s">
        <v>3974</v>
      </c>
      <c r="C3993" s="45"/>
      <c r="D3993" s="45"/>
      <c r="E3993" s="45"/>
      <c r="F3993" s="45"/>
      <c r="G3993" s="46"/>
    </row>
    <row r="3994" spans="1:7" x14ac:dyDescent="0.25">
      <c r="A3994" s="39"/>
      <c r="B3994" s="39"/>
      <c r="C3994" s="40">
        <v>1</v>
      </c>
      <c r="D3994" s="40">
        <v>19.47</v>
      </c>
      <c r="E3994" s="40"/>
      <c r="F3994" s="40"/>
      <c r="G3994" s="40">
        <f>PRODUCT(C3994:F3994)</f>
        <v>19.47</v>
      </c>
    </row>
    <row r="3996" spans="1:7" ht="45" customHeight="1" x14ac:dyDescent="0.25">
      <c r="A3996" s="36" t="s">
        <v>4911</v>
      </c>
      <c r="B3996" s="37" t="s">
        <v>4195</v>
      </c>
      <c r="C3996" s="36" t="s">
        <v>760</v>
      </c>
      <c r="D3996" s="36" t="s">
        <v>42</v>
      </c>
      <c r="E3996" s="1" t="s">
        <v>4912</v>
      </c>
      <c r="F3996" s="1" t="s">
        <v>4912</v>
      </c>
      <c r="G3996" s="38">
        <f>SUM(G3997:G4001)</f>
        <v>50.879999999999995</v>
      </c>
    </row>
    <row r="3997" spans="1:7" x14ac:dyDescent="0.25">
      <c r="A3997" s="41"/>
      <c r="B3997" s="41" t="s">
        <v>4201</v>
      </c>
      <c r="C3997" s="42" t="s">
        <v>4202</v>
      </c>
      <c r="D3997" s="42" t="s">
        <v>4203</v>
      </c>
      <c r="E3997" s="42"/>
      <c r="F3997" s="42"/>
      <c r="G3997" s="43"/>
    </row>
    <row r="3998" spans="1:7" x14ac:dyDescent="0.25">
      <c r="A3998" s="44" t="s">
        <v>4905</v>
      </c>
      <c r="B3998" s="44" t="s">
        <v>3974</v>
      </c>
      <c r="C3998" s="45"/>
      <c r="D3998" s="45"/>
      <c r="E3998" s="45"/>
      <c r="F3998" s="45"/>
      <c r="G3998" s="46"/>
    </row>
    <row r="3999" spans="1:7" x14ac:dyDescent="0.25">
      <c r="A3999" s="39"/>
      <c r="B3999" s="39"/>
      <c r="C3999" s="40">
        <v>1</v>
      </c>
      <c r="D3999" s="40">
        <v>46.04</v>
      </c>
      <c r="E3999" s="40"/>
      <c r="F3999" s="40"/>
      <c r="G3999" s="40">
        <f>PRODUCT(C3999:F3999)</f>
        <v>46.04</v>
      </c>
    </row>
    <row r="4000" spans="1:7" x14ac:dyDescent="0.25">
      <c r="A4000" s="44" t="s">
        <v>4910</v>
      </c>
      <c r="B4000" s="44" t="s">
        <v>3974</v>
      </c>
      <c r="C4000" s="45"/>
      <c r="D4000" s="45"/>
      <c r="E4000" s="45"/>
      <c r="F4000" s="45"/>
      <c r="G4000" s="46"/>
    </row>
    <row r="4001" spans="1:7" x14ac:dyDescent="0.25">
      <c r="A4001" s="39"/>
      <c r="B4001" s="39"/>
      <c r="C4001" s="40">
        <v>1</v>
      </c>
      <c r="D4001" s="40">
        <v>4.84</v>
      </c>
      <c r="E4001" s="40"/>
      <c r="F4001" s="40"/>
      <c r="G4001" s="40">
        <f>PRODUCT(C4001:F4001)</f>
        <v>4.84</v>
      </c>
    </row>
    <row r="4003" spans="1:7" ht="45" customHeight="1" x14ac:dyDescent="0.25">
      <c r="A4003" s="36" t="s">
        <v>4913</v>
      </c>
      <c r="B4003" s="37" t="s">
        <v>4195</v>
      </c>
      <c r="C4003" s="36" t="s">
        <v>762</v>
      </c>
      <c r="D4003" s="36" t="s">
        <v>42</v>
      </c>
      <c r="E4003" s="1" t="s">
        <v>4914</v>
      </c>
      <c r="F4003" s="1" t="s">
        <v>4914</v>
      </c>
      <c r="G4003" s="38">
        <f>SUM(G4004:G4008)</f>
        <v>150.44999999999999</v>
      </c>
    </row>
    <row r="4004" spans="1:7" x14ac:dyDescent="0.25">
      <c r="A4004" s="41"/>
      <c r="B4004" s="41" t="s">
        <v>4201</v>
      </c>
      <c r="C4004" s="42" t="s">
        <v>4202</v>
      </c>
      <c r="D4004" s="42" t="s">
        <v>4203</v>
      </c>
      <c r="E4004" s="42"/>
      <c r="F4004" s="42"/>
      <c r="G4004" s="43"/>
    </row>
    <row r="4005" spans="1:7" x14ac:dyDescent="0.25">
      <c r="A4005" s="44" t="s">
        <v>4905</v>
      </c>
      <c r="B4005" s="44" t="s">
        <v>3974</v>
      </c>
      <c r="C4005" s="45"/>
      <c r="D4005" s="45"/>
      <c r="E4005" s="45"/>
      <c r="F4005" s="45"/>
      <c r="G4005" s="46"/>
    </row>
    <row r="4006" spans="1:7" x14ac:dyDescent="0.25">
      <c r="A4006" s="39"/>
      <c r="B4006" s="39"/>
      <c r="C4006" s="40">
        <v>1</v>
      </c>
      <c r="D4006" s="40">
        <v>88.73</v>
      </c>
      <c r="E4006" s="40"/>
      <c r="F4006" s="40"/>
      <c r="G4006" s="40">
        <f>PRODUCT(C4006:F4006)</f>
        <v>88.73</v>
      </c>
    </row>
    <row r="4007" spans="1:7" x14ac:dyDescent="0.25">
      <c r="A4007" s="44" t="s">
        <v>4910</v>
      </c>
      <c r="B4007" s="44" t="s">
        <v>3974</v>
      </c>
      <c r="C4007" s="45"/>
      <c r="D4007" s="45"/>
      <c r="E4007" s="45"/>
      <c r="F4007" s="45"/>
      <c r="G4007" s="46"/>
    </row>
    <row r="4008" spans="1:7" x14ac:dyDescent="0.25">
      <c r="A4008" s="39"/>
      <c r="B4008" s="39"/>
      <c r="C4008" s="40">
        <v>1</v>
      </c>
      <c r="D4008" s="40">
        <v>61.72</v>
      </c>
      <c r="E4008" s="40"/>
      <c r="F4008" s="40"/>
      <c r="G4008" s="40">
        <f>PRODUCT(C4008:F4008)</f>
        <v>61.72</v>
      </c>
    </row>
    <row r="4010" spans="1:7" ht="45" customHeight="1" x14ac:dyDescent="0.25">
      <c r="A4010" s="36" t="s">
        <v>4915</v>
      </c>
      <c r="B4010" s="37" t="s">
        <v>4195</v>
      </c>
      <c r="C4010" s="36" t="s">
        <v>764</v>
      </c>
      <c r="D4010" s="36" t="s">
        <v>42</v>
      </c>
      <c r="E4010" s="1" t="s">
        <v>4916</v>
      </c>
      <c r="F4010" s="1" t="s">
        <v>4916</v>
      </c>
      <c r="G4010" s="38">
        <f>SUM(G4011:G4015)</f>
        <v>66.84</v>
      </c>
    </row>
    <row r="4011" spans="1:7" x14ac:dyDescent="0.25">
      <c r="A4011" s="41"/>
      <c r="B4011" s="41" t="s">
        <v>4201</v>
      </c>
      <c r="C4011" s="42" t="s">
        <v>4202</v>
      </c>
      <c r="D4011" s="42" t="s">
        <v>4203</v>
      </c>
      <c r="E4011" s="42"/>
      <c r="F4011" s="42"/>
      <c r="G4011" s="43"/>
    </row>
    <row r="4012" spans="1:7" x14ac:dyDescent="0.25">
      <c r="A4012" s="44" t="s">
        <v>4905</v>
      </c>
      <c r="B4012" s="44" t="s">
        <v>3974</v>
      </c>
      <c r="C4012" s="45"/>
      <c r="D4012" s="45"/>
      <c r="E4012" s="45"/>
      <c r="F4012" s="45"/>
      <c r="G4012" s="46"/>
    </row>
    <row r="4013" spans="1:7" x14ac:dyDescent="0.25">
      <c r="A4013" s="39"/>
      <c r="B4013" s="39"/>
      <c r="C4013" s="40">
        <v>1</v>
      </c>
      <c r="D4013" s="40">
        <v>25.03</v>
      </c>
      <c r="E4013" s="40"/>
      <c r="F4013" s="40"/>
      <c r="G4013" s="40">
        <f>PRODUCT(C4013:F4013)</f>
        <v>25.03</v>
      </c>
    </row>
    <row r="4014" spans="1:7" x14ac:dyDescent="0.25">
      <c r="A4014" s="44" t="s">
        <v>4910</v>
      </c>
      <c r="B4014" s="44" t="s">
        <v>3974</v>
      </c>
      <c r="C4014" s="45"/>
      <c r="D4014" s="45"/>
      <c r="E4014" s="45"/>
      <c r="F4014" s="45"/>
      <c r="G4014" s="46"/>
    </row>
    <row r="4015" spans="1:7" x14ac:dyDescent="0.25">
      <c r="A4015" s="39"/>
      <c r="B4015" s="39"/>
      <c r="C4015" s="40">
        <v>1</v>
      </c>
      <c r="D4015" s="40">
        <v>41.81</v>
      </c>
      <c r="E4015" s="40"/>
      <c r="F4015" s="40"/>
      <c r="G4015" s="40">
        <f>PRODUCT(C4015:F4015)</f>
        <v>41.81</v>
      </c>
    </row>
    <row r="4017" spans="1:7" ht="45" customHeight="1" x14ac:dyDescent="0.25">
      <c r="A4017" s="36" t="s">
        <v>4917</v>
      </c>
      <c r="B4017" s="37" t="s">
        <v>4195</v>
      </c>
      <c r="C4017" s="36" t="s">
        <v>766</v>
      </c>
      <c r="D4017" s="36" t="s">
        <v>42</v>
      </c>
      <c r="E4017" s="1" t="s">
        <v>4918</v>
      </c>
      <c r="F4017" s="1" t="s">
        <v>4918</v>
      </c>
      <c r="G4017" s="38">
        <f>SUM(G4018:G4022)</f>
        <v>293.64999999999998</v>
      </c>
    </row>
    <row r="4018" spans="1:7" x14ac:dyDescent="0.25">
      <c r="A4018" s="41"/>
      <c r="B4018" s="41" t="s">
        <v>4201</v>
      </c>
      <c r="C4018" s="42" t="s">
        <v>4202</v>
      </c>
      <c r="D4018" s="42" t="s">
        <v>4203</v>
      </c>
      <c r="E4018" s="42"/>
      <c r="F4018" s="42"/>
      <c r="G4018" s="43"/>
    </row>
    <row r="4019" spans="1:7" x14ac:dyDescent="0.25">
      <c r="A4019" s="44" t="s">
        <v>4905</v>
      </c>
      <c r="B4019" s="44" t="s">
        <v>3974</v>
      </c>
      <c r="C4019" s="45"/>
      <c r="D4019" s="45"/>
      <c r="E4019" s="45"/>
      <c r="F4019" s="45"/>
      <c r="G4019" s="46"/>
    </row>
    <row r="4020" spans="1:7" x14ac:dyDescent="0.25">
      <c r="A4020" s="39"/>
      <c r="B4020" s="39"/>
      <c r="C4020" s="40">
        <v>1</v>
      </c>
      <c r="D4020" s="40">
        <v>124.86</v>
      </c>
      <c r="E4020" s="40"/>
      <c r="F4020" s="40"/>
      <c r="G4020" s="40">
        <f>PRODUCT(C4020:F4020)</f>
        <v>124.86</v>
      </c>
    </row>
    <row r="4021" spans="1:7" x14ac:dyDescent="0.25">
      <c r="A4021" s="44" t="s">
        <v>4910</v>
      </c>
      <c r="B4021" s="44" t="s">
        <v>3974</v>
      </c>
      <c r="C4021" s="45"/>
      <c r="D4021" s="45"/>
      <c r="E4021" s="45"/>
      <c r="F4021" s="45"/>
      <c r="G4021" s="46"/>
    </row>
    <row r="4022" spans="1:7" x14ac:dyDescent="0.25">
      <c r="A4022" s="39"/>
      <c r="B4022" s="39"/>
      <c r="C4022" s="40">
        <v>1</v>
      </c>
      <c r="D4022" s="40">
        <v>168.79</v>
      </c>
      <c r="E4022" s="40"/>
      <c r="F4022" s="40"/>
      <c r="G4022" s="40">
        <f>PRODUCT(C4022:F4022)</f>
        <v>168.79</v>
      </c>
    </row>
    <row r="4024" spans="1:7" ht="45" customHeight="1" x14ac:dyDescent="0.25">
      <c r="A4024" s="36" t="s">
        <v>4919</v>
      </c>
      <c r="B4024" s="37" t="s">
        <v>4195</v>
      </c>
      <c r="C4024" s="36" t="s">
        <v>768</v>
      </c>
      <c r="D4024" s="36" t="s">
        <v>42</v>
      </c>
      <c r="E4024" s="1" t="s">
        <v>4920</v>
      </c>
      <c r="F4024" s="1" t="s">
        <v>4920</v>
      </c>
      <c r="G4024" s="38">
        <f>SUM(G4025:G4029)</f>
        <v>65.45</v>
      </c>
    </row>
    <row r="4025" spans="1:7" x14ac:dyDescent="0.25">
      <c r="A4025" s="41"/>
      <c r="B4025" s="41" t="s">
        <v>4201</v>
      </c>
      <c r="C4025" s="42" t="s">
        <v>4202</v>
      </c>
      <c r="D4025" s="42" t="s">
        <v>4203</v>
      </c>
      <c r="E4025" s="42"/>
      <c r="F4025" s="42"/>
      <c r="G4025" s="43"/>
    </row>
    <row r="4026" spans="1:7" x14ac:dyDescent="0.25">
      <c r="A4026" s="44" t="s">
        <v>4905</v>
      </c>
      <c r="B4026" s="44" t="s">
        <v>3974</v>
      </c>
      <c r="C4026" s="45"/>
      <c r="D4026" s="45"/>
      <c r="E4026" s="45"/>
      <c r="F4026" s="45"/>
      <c r="G4026" s="46"/>
    </row>
    <row r="4027" spans="1:7" x14ac:dyDescent="0.25">
      <c r="A4027" s="39"/>
      <c r="B4027" s="39"/>
      <c r="C4027" s="40">
        <v>1</v>
      </c>
      <c r="D4027" s="40">
        <v>38.06</v>
      </c>
      <c r="E4027" s="40"/>
      <c r="F4027" s="40"/>
      <c r="G4027" s="40">
        <f>PRODUCT(C4027:F4027)</f>
        <v>38.06</v>
      </c>
    </row>
    <row r="4028" spans="1:7" x14ac:dyDescent="0.25">
      <c r="A4028" s="44" t="s">
        <v>4910</v>
      </c>
      <c r="B4028" s="44" t="s">
        <v>3974</v>
      </c>
      <c r="C4028" s="45"/>
      <c r="D4028" s="45"/>
      <c r="E4028" s="45"/>
      <c r="F4028" s="45"/>
      <c r="G4028" s="46"/>
    </row>
    <row r="4029" spans="1:7" x14ac:dyDescent="0.25">
      <c r="A4029" s="39"/>
      <c r="B4029" s="39"/>
      <c r="C4029" s="40">
        <v>1</v>
      </c>
      <c r="D4029" s="40">
        <v>27.39</v>
      </c>
      <c r="E4029" s="40"/>
      <c r="F4029" s="40"/>
      <c r="G4029" s="40">
        <f>PRODUCT(C4029:F4029)</f>
        <v>27.39</v>
      </c>
    </row>
    <row r="4031" spans="1:7" ht="45" customHeight="1" x14ac:dyDescent="0.25">
      <c r="A4031" s="36" t="s">
        <v>4921</v>
      </c>
      <c r="B4031" s="37" t="s">
        <v>4195</v>
      </c>
      <c r="C4031" s="36" t="s">
        <v>770</v>
      </c>
      <c r="D4031" s="36" t="s">
        <v>42</v>
      </c>
      <c r="E4031" s="1" t="s">
        <v>4922</v>
      </c>
      <c r="F4031" s="1" t="s">
        <v>4922</v>
      </c>
      <c r="G4031" s="38">
        <f>SUM(G4032:G4036)</f>
        <v>297.85000000000002</v>
      </c>
    </row>
    <row r="4032" spans="1:7" x14ac:dyDescent="0.25">
      <c r="A4032" s="41"/>
      <c r="B4032" s="41" t="s">
        <v>4201</v>
      </c>
      <c r="C4032" s="42" t="s">
        <v>4202</v>
      </c>
      <c r="D4032" s="42" t="s">
        <v>4203</v>
      </c>
      <c r="E4032" s="42"/>
      <c r="F4032" s="42"/>
      <c r="G4032" s="43"/>
    </row>
    <row r="4033" spans="1:7" x14ac:dyDescent="0.25">
      <c r="A4033" s="44" t="s">
        <v>4905</v>
      </c>
      <c r="B4033" s="44" t="s">
        <v>3974</v>
      </c>
      <c r="C4033" s="45"/>
      <c r="D4033" s="45"/>
      <c r="E4033" s="45"/>
      <c r="F4033" s="45"/>
      <c r="G4033" s="46"/>
    </row>
    <row r="4034" spans="1:7" x14ac:dyDescent="0.25">
      <c r="A4034" s="39"/>
      <c r="B4034" s="39"/>
      <c r="C4034" s="40">
        <v>1</v>
      </c>
      <c r="D4034" s="40">
        <v>137.41999999999999</v>
      </c>
      <c r="E4034" s="40"/>
      <c r="F4034" s="40"/>
      <c r="G4034" s="40">
        <f>PRODUCT(C4034:F4034)</f>
        <v>137.41999999999999</v>
      </c>
    </row>
    <row r="4035" spans="1:7" x14ac:dyDescent="0.25">
      <c r="A4035" s="44" t="s">
        <v>4910</v>
      </c>
      <c r="B4035" s="44" t="s">
        <v>3974</v>
      </c>
      <c r="C4035" s="45"/>
      <c r="D4035" s="45"/>
      <c r="E4035" s="45"/>
      <c r="F4035" s="45"/>
      <c r="G4035" s="46"/>
    </row>
    <row r="4036" spans="1:7" x14ac:dyDescent="0.25">
      <c r="A4036" s="39"/>
      <c r="B4036" s="39"/>
      <c r="C4036" s="40">
        <v>1</v>
      </c>
      <c r="D4036" s="40">
        <v>160.43</v>
      </c>
      <c r="E4036" s="40"/>
      <c r="F4036" s="40"/>
      <c r="G4036" s="40">
        <f>PRODUCT(C4036:F4036)</f>
        <v>160.43</v>
      </c>
    </row>
    <row r="4038" spans="1:7" ht="45" customHeight="1" x14ac:dyDescent="0.25">
      <c r="A4038" s="36" t="s">
        <v>4923</v>
      </c>
      <c r="B4038" s="37" t="s">
        <v>4195</v>
      </c>
      <c r="C4038" s="36" t="s">
        <v>772</v>
      </c>
      <c r="D4038" s="36" t="s">
        <v>42</v>
      </c>
      <c r="E4038" s="1" t="s">
        <v>4924</v>
      </c>
      <c r="F4038" s="1" t="s">
        <v>4924</v>
      </c>
      <c r="G4038" s="38">
        <f>SUM(G4039:G4041)</f>
        <v>19.29</v>
      </c>
    </row>
    <row r="4039" spans="1:7" x14ac:dyDescent="0.25">
      <c r="A4039" s="41"/>
      <c r="B4039" s="41" t="s">
        <v>4201</v>
      </c>
      <c r="C4039" s="42" t="s">
        <v>4202</v>
      </c>
      <c r="D4039" s="42" t="s">
        <v>4203</v>
      </c>
      <c r="E4039" s="42"/>
      <c r="F4039" s="42"/>
      <c r="G4039" s="43"/>
    </row>
    <row r="4040" spans="1:7" x14ac:dyDescent="0.25">
      <c r="A4040" s="44" t="s">
        <v>4905</v>
      </c>
      <c r="B4040" s="44" t="s">
        <v>3974</v>
      </c>
      <c r="C4040" s="45"/>
      <c r="D4040" s="45"/>
      <c r="E4040" s="45"/>
      <c r="F4040" s="45"/>
      <c r="G4040" s="46"/>
    </row>
    <row r="4041" spans="1:7" x14ac:dyDescent="0.25">
      <c r="A4041" s="39"/>
      <c r="B4041" s="39"/>
      <c r="C4041" s="40">
        <v>1</v>
      </c>
      <c r="D4041" s="40">
        <v>19.29</v>
      </c>
      <c r="E4041" s="40"/>
      <c r="F4041" s="40"/>
      <c r="G4041" s="40">
        <f>PRODUCT(C4041:F4041)</f>
        <v>19.29</v>
      </c>
    </row>
    <row r="4043" spans="1:7" ht="45" customHeight="1" x14ac:dyDescent="0.25">
      <c r="A4043" s="36" t="s">
        <v>4925</v>
      </c>
      <c r="B4043" s="37" t="s">
        <v>4195</v>
      </c>
      <c r="C4043" s="36" t="s">
        <v>774</v>
      </c>
      <c r="D4043" s="36" t="s">
        <v>42</v>
      </c>
      <c r="E4043" s="1" t="s">
        <v>4926</v>
      </c>
      <c r="F4043" s="1" t="s">
        <v>4926</v>
      </c>
      <c r="G4043" s="38">
        <f>SUM(G4044:G4046)</f>
        <v>3.52</v>
      </c>
    </row>
    <row r="4044" spans="1:7" x14ac:dyDescent="0.25">
      <c r="A4044" s="41"/>
      <c r="B4044" s="41" t="s">
        <v>4201</v>
      </c>
      <c r="C4044" s="42" t="s">
        <v>4202</v>
      </c>
      <c r="D4044" s="42" t="s">
        <v>4203</v>
      </c>
      <c r="E4044" s="42"/>
      <c r="F4044" s="42"/>
      <c r="G4044" s="43"/>
    </row>
    <row r="4045" spans="1:7" x14ac:dyDescent="0.25">
      <c r="A4045" s="44" t="s">
        <v>4905</v>
      </c>
      <c r="B4045" s="44" t="s">
        <v>3974</v>
      </c>
      <c r="C4045" s="45"/>
      <c r="D4045" s="45"/>
      <c r="E4045" s="45"/>
      <c r="F4045" s="45"/>
      <c r="G4045" s="46"/>
    </row>
    <row r="4046" spans="1:7" x14ac:dyDescent="0.25">
      <c r="A4046" s="39"/>
      <c r="B4046" s="39"/>
      <c r="C4046" s="40">
        <v>1</v>
      </c>
      <c r="D4046" s="40">
        <v>3.52</v>
      </c>
      <c r="E4046" s="40"/>
      <c r="F4046" s="40"/>
      <c r="G4046" s="40">
        <f>PRODUCT(C4046:F4046)</f>
        <v>3.52</v>
      </c>
    </row>
    <row r="4048" spans="1:7" ht="45" customHeight="1" x14ac:dyDescent="0.25">
      <c r="A4048" s="36" t="s">
        <v>4927</v>
      </c>
      <c r="B4048" s="37" t="s">
        <v>4195</v>
      </c>
      <c r="C4048" s="36" t="s">
        <v>776</v>
      </c>
      <c r="D4048" s="36" t="s">
        <v>42</v>
      </c>
      <c r="E4048" s="1" t="s">
        <v>4928</v>
      </c>
      <c r="F4048" s="1" t="s">
        <v>4928</v>
      </c>
      <c r="G4048" s="38">
        <f>SUM(G4049:G4053)</f>
        <v>20.79</v>
      </c>
    </row>
    <row r="4049" spans="1:7" x14ac:dyDescent="0.25">
      <c r="A4049" s="41"/>
      <c r="B4049" s="41" t="s">
        <v>4201</v>
      </c>
      <c r="C4049" s="42" t="s">
        <v>4202</v>
      </c>
      <c r="D4049" s="42" t="s">
        <v>4203</v>
      </c>
      <c r="E4049" s="42"/>
      <c r="F4049" s="42"/>
      <c r="G4049" s="43"/>
    </row>
    <row r="4050" spans="1:7" x14ac:dyDescent="0.25">
      <c r="A4050" s="44" t="s">
        <v>4905</v>
      </c>
      <c r="B4050" s="44" t="s">
        <v>3974</v>
      </c>
      <c r="C4050" s="45"/>
      <c r="D4050" s="45"/>
      <c r="E4050" s="45"/>
      <c r="F4050" s="45"/>
      <c r="G4050" s="46"/>
    </row>
    <row r="4051" spans="1:7" x14ac:dyDescent="0.25">
      <c r="A4051" s="39"/>
      <c r="B4051" s="39"/>
      <c r="C4051" s="40">
        <v>1</v>
      </c>
      <c r="D4051" s="40">
        <v>1.32</v>
      </c>
      <c r="E4051" s="40"/>
      <c r="F4051" s="40"/>
      <c r="G4051" s="40">
        <f>PRODUCT(C4051:F4051)</f>
        <v>1.32</v>
      </c>
    </row>
    <row r="4052" spans="1:7" x14ac:dyDescent="0.25">
      <c r="A4052" s="44" t="s">
        <v>4910</v>
      </c>
      <c r="B4052" s="44" t="s">
        <v>3974</v>
      </c>
      <c r="C4052" s="45"/>
      <c r="D4052" s="45"/>
      <c r="E4052" s="45"/>
      <c r="F4052" s="45"/>
      <c r="G4052" s="46"/>
    </row>
    <row r="4053" spans="1:7" x14ac:dyDescent="0.25">
      <c r="A4053" s="39"/>
      <c r="B4053" s="39"/>
      <c r="C4053" s="40">
        <v>1</v>
      </c>
      <c r="D4053" s="40">
        <v>19.47</v>
      </c>
      <c r="E4053" s="40"/>
      <c r="F4053" s="40"/>
      <c r="G4053" s="40">
        <f>PRODUCT(C4053:F4053)</f>
        <v>19.47</v>
      </c>
    </row>
    <row r="4055" spans="1:7" ht="45" customHeight="1" x14ac:dyDescent="0.25">
      <c r="A4055" s="36" t="s">
        <v>4929</v>
      </c>
      <c r="B4055" s="37" t="s">
        <v>4195</v>
      </c>
      <c r="C4055" s="36" t="s">
        <v>778</v>
      </c>
      <c r="D4055" s="36" t="s">
        <v>42</v>
      </c>
      <c r="E4055" s="1" t="s">
        <v>4930</v>
      </c>
      <c r="F4055" s="1" t="s">
        <v>4930</v>
      </c>
      <c r="G4055" s="38">
        <f>SUM(G4056:G4060)</f>
        <v>50.879999999999995</v>
      </c>
    </row>
    <row r="4056" spans="1:7" x14ac:dyDescent="0.25">
      <c r="A4056" s="41"/>
      <c r="B4056" s="41" t="s">
        <v>4201</v>
      </c>
      <c r="C4056" s="42" t="s">
        <v>4202</v>
      </c>
      <c r="D4056" s="42" t="s">
        <v>4203</v>
      </c>
      <c r="E4056" s="42"/>
      <c r="F4056" s="42"/>
      <c r="G4056" s="43"/>
    </row>
    <row r="4057" spans="1:7" x14ac:dyDescent="0.25">
      <c r="A4057" s="44" t="s">
        <v>4905</v>
      </c>
      <c r="B4057" s="44" t="s">
        <v>3974</v>
      </c>
      <c r="C4057" s="45"/>
      <c r="D4057" s="45"/>
      <c r="E4057" s="45"/>
      <c r="F4057" s="45"/>
      <c r="G4057" s="46"/>
    </row>
    <row r="4058" spans="1:7" x14ac:dyDescent="0.25">
      <c r="A4058" s="39"/>
      <c r="B4058" s="39"/>
      <c r="C4058" s="40">
        <v>1</v>
      </c>
      <c r="D4058" s="40">
        <v>46.04</v>
      </c>
      <c r="E4058" s="40"/>
      <c r="F4058" s="40"/>
      <c r="G4058" s="40">
        <f>PRODUCT(C4058:F4058)</f>
        <v>46.04</v>
      </c>
    </row>
    <row r="4059" spans="1:7" x14ac:dyDescent="0.25">
      <c r="A4059" s="44" t="s">
        <v>4910</v>
      </c>
      <c r="B4059" s="44" t="s">
        <v>3974</v>
      </c>
      <c r="C4059" s="45"/>
      <c r="D4059" s="45"/>
      <c r="E4059" s="45"/>
      <c r="F4059" s="45"/>
      <c r="G4059" s="46"/>
    </row>
    <row r="4060" spans="1:7" x14ac:dyDescent="0.25">
      <c r="A4060" s="39"/>
      <c r="B4060" s="39"/>
      <c r="C4060" s="40">
        <v>1</v>
      </c>
      <c r="D4060" s="40">
        <v>4.84</v>
      </c>
      <c r="E4060" s="40"/>
      <c r="F4060" s="40"/>
      <c r="G4060" s="40">
        <f>PRODUCT(C4060:F4060)</f>
        <v>4.84</v>
      </c>
    </row>
    <row r="4062" spans="1:7" ht="45" customHeight="1" x14ac:dyDescent="0.25">
      <c r="A4062" s="36" t="s">
        <v>4931</v>
      </c>
      <c r="B4062" s="37" t="s">
        <v>4195</v>
      </c>
      <c r="C4062" s="36" t="s">
        <v>780</v>
      </c>
      <c r="D4062" s="36" t="s">
        <v>42</v>
      </c>
      <c r="E4062" s="1" t="s">
        <v>4932</v>
      </c>
      <c r="F4062" s="1" t="s">
        <v>4932</v>
      </c>
      <c r="G4062" s="38">
        <f>SUM(G4063:G4067)</f>
        <v>150.44999999999999</v>
      </c>
    </row>
    <row r="4063" spans="1:7" x14ac:dyDescent="0.25">
      <c r="A4063" s="41"/>
      <c r="B4063" s="41" t="s">
        <v>4201</v>
      </c>
      <c r="C4063" s="42" t="s">
        <v>4202</v>
      </c>
      <c r="D4063" s="42" t="s">
        <v>4203</v>
      </c>
      <c r="E4063" s="42"/>
      <c r="F4063" s="42"/>
      <c r="G4063" s="43"/>
    </row>
    <row r="4064" spans="1:7" x14ac:dyDescent="0.25">
      <c r="A4064" s="44" t="s">
        <v>4905</v>
      </c>
      <c r="B4064" s="44" t="s">
        <v>3974</v>
      </c>
      <c r="C4064" s="45"/>
      <c r="D4064" s="45"/>
      <c r="E4064" s="45"/>
      <c r="F4064" s="45"/>
      <c r="G4064" s="46"/>
    </row>
    <row r="4065" spans="1:7" x14ac:dyDescent="0.25">
      <c r="A4065" s="39"/>
      <c r="B4065" s="39"/>
      <c r="C4065" s="40">
        <v>1</v>
      </c>
      <c r="D4065" s="40">
        <v>88.73</v>
      </c>
      <c r="E4065" s="40"/>
      <c r="F4065" s="40"/>
      <c r="G4065" s="40">
        <f>PRODUCT(C4065:F4065)</f>
        <v>88.73</v>
      </c>
    </row>
    <row r="4066" spans="1:7" x14ac:dyDescent="0.25">
      <c r="A4066" s="44" t="s">
        <v>4910</v>
      </c>
      <c r="B4066" s="44" t="s">
        <v>3974</v>
      </c>
      <c r="C4066" s="45"/>
      <c r="D4066" s="45"/>
      <c r="E4066" s="45"/>
      <c r="F4066" s="45"/>
      <c r="G4066" s="46"/>
    </row>
    <row r="4067" spans="1:7" x14ac:dyDescent="0.25">
      <c r="A4067" s="39"/>
      <c r="B4067" s="39"/>
      <c r="C4067" s="40">
        <v>1</v>
      </c>
      <c r="D4067" s="40">
        <v>61.72</v>
      </c>
      <c r="E4067" s="40"/>
      <c r="F4067" s="40"/>
      <c r="G4067" s="40">
        <f>PRODUCT(C4067:F4067)</f>
        <v>61.72</v>
      </c>
    </row>
    <row r="4069" spans="1:7" ht="45" customHeight="1" x14ac:dyDescent="0.25">
      <c r="A4069" s="36" t="s">
        <v>4933</v>
      </c>
      <c r="B4069" s="37" t="s">
        <v>4195</v>
      </c>
      <c r="C4069" s="36" t="s">
        <v>569</v>
      </c>
      <c r="D4069" s="36" t="s">
        <v>42</v>
      </c>
      <c r="E4069" s="1" t="s">
        <v>4736</v>
      </c>
      <c r="F4069" s="1" t="s">
        <v>4736</v>
      </c>
      <c r="G4069" s="38">
        <f>SUM(G4070:G4074)</f>
        <v>66.84</v>
      </c>
    </row>
    <row r="4070" spans="1:7" x14ac:dyDescent="0.25">
      <c r="A4070" s="41"/>
      <c r="B4070" s="41" t="s">
        <v>4201</v>
      </c>
      <c r="C4070" s="42" t="s">
        <v>4202</v>
      </c>
      <c r="D4070" s="42" t="s">
        <v>4203</v>
      </c>
      <c r="E4070" s="42"/>
      <c r="F4070" s="42"/>
      <c r="G4070" s="43"/>
    </row>
    <row r="4071" spans="1:7" x14ac:dyDescent="0.25">
      <c r="A4071" s="44" t="s">
        <v>4905</v>
      </c>
      <c r="B4071" s="44" t="s">
        <v>3974</v>
      </c>
      <c r="C4071" s="45"/>
      <c r="D4071" s="45"/>
      <c r="E4071" s="45"/>
      <c r="F4071" s="45"/>
      <c r="G4071" s="46"/>
    </row>
    <row r="4072" spans="1:7" x14ac:dyDescent="0.25">
      <c r="A4072" s="39"/>
      <c r="B4072" s="39"/>
      <c r="C4072" s="40">
        <v>1</v>
      </c>
      <c r="D4072" s="40">
        <v>25.03</v>
      </c>
      <c r="E4072" s="40"/>
      <c r="F4072" s="40"/>
      <c r="G4072" s="40">
        <f>PRODUCT(C4072:F4072)</f>
        <v>25.03</v>
      </c>
    </row>
    <row r="4073" spans="1:7" x14ac:dyDescent="0.25">
      <c r="A4073" s="44" t="s">
        <v>4910</v>
      </c>
      <c r="B4073" s="44" t="s">
        <v>3974</v>
      </c>
      <c r="C4073" s="45"/>
      <c r="D4073" s="45"/>
      <c r="E4073" s="45"/>
      <c r="F4073" s="45"/>
      <c r="G4073" s="46"/>
    </row>
    <row r="4074" spans="1:7" x14ac:dyDescent="0.25">
      <c r="A4074" s="39"/>
      <c r="B4074" s="39"/>
      <c r="C4074" s="40">
        <v>1</v>
      </c>
      <c r="D4074" s="40">
        <v>41.81</v>
      </c>
      <c r="E4074" s="40"/>
      <c r="F4074" s="40"/>
      <c r="G4074" s="40">
        <f>PRODUCT(C4074:F4074)</f>
        <v>41.81</v>
      </c>
    </row>
    <row r="4076" spans="1:7" ht="45" customHeight="1" x14ac:dyDescent="0.25">
      <c r="A4076" s="36" t="s">
        <v>4934</v>
      </c>
      <c r="B4076" s="37" t="s">
        <v>4195</v>
      </c>
      <c r="C4076" s="36" t="s">
        <v>609</v>
      </c>
      <c r="D4076" s="36" t="s">
        <v>42</v>
      </c>
      <c r="E4076" s="1" t="s">
        <v>4779</v>
      </c>
      <c r="F4076" s="1" t="s">
        <v>4779</v>
      </c>
      <c r="G4076" s="38">
        <f>SUM(G4077:G4081)</f>
        <v>293.64999999999998</v>
      </c>
    </row>
    <row r="4077" spans="1:7" x14ac:dyDescent="0.25">
      <c r="A4077" s="41"/>
      <c r="B4077" s="41" t="s">
        <v>4201</v>
      </c>
      <c r="C4077" s="42" t="s">
        <v>4202</v>
      </c>
      <c r="D4077" s="42" t="s">
        <v>4203</v>
      </c>
      <c r="E4077" s="42"/>
      <c r="F4077" s="42"/>
      <c r="G4077" s="43"/>
    </row>
    <row r="4078" spans="1:7" x14ac:dyDescent="0.25">
      <c r="A4078" s="44" t="s">
        <v>4905</v>
      </c>
      <c r="B4078" s="44" t="s">
        <v>3974</v>
      </c>
      <c r="C4078" s="45"/>
      <c r="D4078" s="45"/>
      <c r="E4078" s="45"/>
      <c r="F4078" s="45"/>
      <c r="G4078" s="46"/>
    </row>
    <row r="4079" spans="1:7" x14ac:dyDescent="0.25">
      <c r="A4079" s="39"/>
      <c r="B4079" s="39"/>
      <c r="C4079" s="40">
        <v>1</v>
      </c>
      <c r="D4079" s="40">
        <v>124.86</v>
      </c>
      <c r="E4079" s="40"/>
      <c r="F4079" s="40"/>
      <c r="G4079" s="40">
        <f>PRODUCT(C4079:F4079)</f>
        <v>124.86</v>
      </c>
    </row>
    <row r="4080" spans="1:7" x14ac:dyDescent="0.25">
      <c r="A4080" s="44" t="s">
        <v>4910</v>
      </c>
      <c r="B4080" s="44" t="s">
        <v>3974</v>
      </c>
      <c r="C4080" s="45"/>
      <c r="D4080" s="45"/>
      <c r="E4080" s="45"/>
      <c r="F4080" s="45"/>
      <c r="G4080" s="46"/>
    </row>
    <row r="4081" spans="1:7" x14ac:dyDescent="0.25">
      <c r="A4081" s="39"/>
      <c r="B4081" s="39"/>
      <c r="C4081" s="40">
        <v>1</v>
      </c>
      <c r="D4081" s="40">
        <v>168.79</v>
      </c>
      <c r="E4081" s="40"/>
      <c r="F4081" s="40"/>
      <c r="G4081" s="40">
        <f>PRODUCT(C4081:F4081)</f>
        <v>168.79</v>
      </c>
    </row>
    <row r="4083" spans="1:7" ht="45" customHeight="1" x14ac:dyDescent="0.25">
      <c r="A4083" s="36" t="s">
        <v>4935</v>
      </c>
      <c r="B4083" s="37" t="s">
        <v>4195</v>
      </c>
      <c r="C4083" s="36" t="s">
        <v>782</v>
      </c>
      <c r="D4083" s="36" t="s">
        <v>42</v>
      </c>
      <c r="E4083" s="1" t="s">
        <v>4936</v>
      </c>
      <c r="F4083" s="1" t="s">
        <v>4936</v>
      </c>
      <c r="G4083" s="38">
        <f>SUM(G4084:G4088)</f>
        <v>65.45</v>
      </c>
    </row>
    <row r="4084" spans="1:7" x14ac:dyDescent="0.25">
      <c r="A4084" s="41"/>
      <c r="B4084" s="41" t="s">
        <v>4201</v>
      </c>
      <c r="C4084" s="42" t="s">
        <v>4202</v>
      </c>
      <c r="D4084" s="42" t="s">
        <v>4203</v>
      </c>
      <c r="E4084" s="42"/>
      <c r="F4084" s="42"/>
      <c r="G4084" s="43"/>
    </row>
    <row r="4085" spans="1:7" x14ac:dyDescent="0.25">
      <c r="A4085" s="44" t="s">
        <v>4905</v>
      </c>
      <c r="B4085" s="44" t="s">
        <v>3974</v>
      </c>
      <c r="C4085" s="45"/>
      <c r="D4085" s="45"/>
      <c r="E4085" s="45"/>
      <c r="F4085" s="45"/>
      <c r="G4085" s="46"/>
    </row>
    <row r="4086" spans="1:7" x14ac:dyDescent="0.25">
      <c r="A4086" s="39"/>
      <c r="B4086" s="39"/>
      <c r="C4086" s="40">
        <v>1</v>
      </c>
      <c r="D4086" s="40">
        <v>38.06</v>
      </c>
      <c r="E4086" s="40"/>
      <c r="F4086" s="40"/>
      <c r="G4086" s="40">
        <f>PRODUCT(C4086:F4086)</f>
        <v>38.06</v>
      </c>
    </row>
    <row r="4087" spans="1:7" x14ac:dyDescent="0.25">
      <c r="A4087" s="44" t="s">
        <v>4910</v>
      </c>
      <c r="B4087" s="44" t="s">
        <v>3974</v>
      </c>
      <c r="C4087" s="45"/>
      <c r="D4087" s="45"/>
      <c r="E4087" s="45"/>
      <c r="F4087" s="45"/>
      <c r="G4087" s="46"/>
    </row>
    <row r="4088" spans="1:7" x14ac:dyDescent="0.25">
      <c r="A4088" s="39"/>
      <c r="B4088" s="39"/>
      <c r="C4088" s="40">
        <v>1</v>
      </c>
      <c r="D4088" s="40">
        <v>27.39</v>
      </c>
      <c r="E4088" s="40"/>
      <c r="F4088" s="40"/>
      <c r="G4088" s="40">
        <f>PRODUCT(C4088:F4088)</f>
        <v>27.39</v>
      </c>
    </row>
    <row r="4090" spans="1:7" ht="45" customHeight="1" x14ac:dyDescent="0.25">
      <c r="A4090" s="36" t="s">
        <v>4937</v>
      </c>
      <c r="B4090" s="37" t="s">
        <v>4195</v>
      </c>
      <c r="C4090" s="36" t="s">
        <v>611</v>
      </c>
      <c r="D4090" s="36" t="s">
        <v>42</v>
      </c>
      <c r="E4090" s="1" t="s">
        <v>4782</v>
      </c>
      <c r="F4090" s="1" t="s">
        <v>4782</v>
      </c>
      <c r="G4090" s="38">
        <f>SUM(G4091:G4095)</f>
        <v>297.85000000000002</v>
      </c>
    </row>
    <row r="4091" spans="1:7" x14ac:dyDescent="0.25">
      <c r="A4091" s="41"/>
      <c r="B4091" s="41" t="s">
        <v>4201</v>
      </c>
      <c r="C4091" s="42" t="s">
        <v>4202</v>
      </c>
      <c r="D4091" s="42" t="s">
        <v>4203</v>
      </c>
      <c r="E4091" s="42"/>
      <c r="F4091" s="42"/>
      <c r="G4091" s="43"/>
    </row>
    <row r="4092" spans="1:7" x14ac:dyDescent="0.25">
      <c r="A4092" s="44" t="s">
        <v>4905</v>
      </c>
      <c r="B4092" s="44" t="s">
        <v>3974</v>
      </c>
      <c r="C4092" s="45"/>
      <c r="D4092" s="45"/>
      <c r="E4092" s="45"/>
      <c r="F4092" s="45"/>
      <c r="G4092" s="46"/>
    </row>
    <row r="4093" spans="1:7" x14ac:dyDescent="0.25">
      <c r="A4093" s="39"/>
      <c r="B4093" s="39"/>
      <c r="C4093" s="40">
        <v>1</v>
      </c>
      <c r="D4093" s="40">
        <v>137.41999999999999</v>
      </c>
      <c r="E4093" s="40"/>
      <c r="F4093" s="40"/>
      <c r="G4093" s="40">
        <f>PRODUCT(C4093:F4093)</f>
        <v>137.41999999999999</v>
      </c>
    </row>
    <row r="4094" spans="1:7" x14ac:dyDescent="0.25">
      <c r="A4094" s="44" t="s">
        <v>4910</v>
      </c>
      <c r="B4094" s="44" t="s">
        <v>3974</v>
      </c>
      <c r="C4094" s="45"/>
      <c r="D4094" s="45"/>
      <c r="E4094" s="45"/>
      <c r="F4094" s="45"/>
      <c r="G4094" s="46"/>
    </row>
    <row r="4095" spans="1:7" x14ac:dyDescent="0.25">
      <c r="A4095" s="39"/>
      <c r="B4095" s="39"/>
      <c r="C4095" s="40">
        <v>1</v>
      </c>
      <c r="D4095" s="40">
        <v>160.43</v>
      </c>
      <c r="E4095" s="40"/>
      <c r="F4095" s="40"/>
      <c r="G4095" s="40">
        <f>PRODUCT(C4095:F4095)</f>
        <v>160.43</v>
      </c>
    </row>
    <row r="4097" spans="1:7" ht="45" customHeight="1" x14ac:dyDescent="0.25">
      <c r="A4097" s="36" t="s">
        <v>4938</v>
      </c>
      <c r="B4097" s="37" t="s">
        <v>4195</v>
      </c>
      <c r="C4097" s="36" t="s">
        <v>784</v>
      </c>
      <c r="D4097" s="36" t="s">
        <v>37</v>
      </c>
      <c r="E4097" s="1" t="s">
        <v>785</v>
      </c>
      <c r="F4097" s="1" t="s">
        <v>785</v>
      </c>
      <c r="G4097" s="38">
        <f>SUM(G4098:G4100)</f>
        <v>2</v>
      </c>
    </row>
    <row r="4098" spans="1:7" x14ac:dyDescent="0.25">
      <c r="A4098" s="41"/>
      <c r="B4098" s="41" t="s">
        <v>4201</v>
      </c>
      <c r="C4098" s="42" t="s">
        <v>4202</v>
      </c>
      <c r="D4098" s="42"/>
      <c r="E4098" s="42"/>
      <c r="F4098" s="42"/>
      <c r="G4098" s="43"/>
    </row>
    <row r="4099" spans="1:7" x14ac:dyDescent="0.25">
      <c r="A4099" s="44" t="s">
        <v>4905</v>
      </c>
      <c r="B4099" s="44" t="s">
        <v>3974</v>
      </c>
      <c r="C4099" s="45"/>
      <c r="D4099" s="45"/>
      <c r="E4099" s="45"/>
      <c r="F4099" s="45"/>
      <c r="G4099" s="46"/>
    </row>
    <row r="4100" spans="1:7" x14ac:dyDescent="0.25">
      <c r="A4100" s="39"/>
      <c r="B4100" s="39"/>
      <c r="C4100" s="40">
        <v>2</v>
      </c>
      <c r="D4100" s="40"/>
      <c r="E4100" s="40"/>
      <c r="F4100" s="40"/>
      <c r="G4100" s="40">
        <f>PRODUCT(C4100:F4100)</f>
        <v>2</v>
      </c>
    </row>
    <row r="4102" spans="1:7" ht="45" customHeight="1" x14ac:dyDescent="0.25">
      <c r="A4102" s="36" t="s">
        <v>4939</v>
      </c>
      <c r="B4102" s="37" t="s">
        <v>4195</v>
      </c>
      <c r="C4102" s="36" t="s">
        <v>786</v>
      </c>
      <c r="D4102" s="36" t="s">
        <v>37</v>
      </c>
      <c r="E4102" s="1" t="s">
        <v>787</v>
      </c>
      <c r="F4102" s="1" t="s">
        <v>787</v>
      </c>
      <c r="G4102" s="38">
        <f>SUM(G4103:G4105)</f>
        <v>2</v>
      </c>
    </row>
    <row r="4103" spans="1:7" x14ac:dyDescent="0.25">
      <c r="A4103" s="41"/>
      <c r="B4103" s="41" t="s">
        <v>4201</v>
      </c>
      <c r="C4103" s="42" t="s">
        <v>4202</v>
      </c>
      <c r="D4103" s="42"/>
      <c r="E4103" s="42"/>
      <c r="F4103" s="42"/>
      <c r="G4103" s="43"/>
    </row>
    <row r="4104" spans="1:7" x14ac:dyDescent="0.25">
      <c r="A4104" s="44" t="s">
        <v>4910</v>
      </c>
      <c r="B4104" s="44" t="s">
        <v>3974</v>
      </c>
      <c r="C4104" s="45"/>
      <c r="D4104" s="45"/>
      <c r="E4104" s="45"/>
      <c r="F4104" s="45"/>
      <c r="G4104" s="46"/>
    </row>
    <row r="4105" spans="1:7" x14ac:dyDescent="0.25">
      <c r="A4105" s="39"/>
      <c r="B4105" s="39"/>
      <c r="C4105" s="40">
        <v>2</v>
      </c>
      <c r="D4105" s="40"/>
      <c r="E4105" s="40"/>
      <c r="F4105" s="40"/>
      <c r="G4105" s="40">
        <f>PRODUCT(C4105:F4105)</f>
        <v>2</v>
      </c>
    </row>
    <row r="4107" spans="1:7" ht="45" customHeight="1" x14ac:dyDescent="0.25">
      <c r="A4107" s="36" t="s">
        <v>4940</v>
      </c>
      <c r="B4107" s="37" t="s">
        <v>4195</v>
      </c>
      <c r="C4107" s="36" t="s">
        <v>573</v>
      </c>
      <c r="D4107" s="36" t="s">
        <v>37</v>
      </c>
      <c r="E4107" s="1" t="s">
        <v>574</v>
      </c>
      <c r="F4107" s="1" t="s">
        <v>574</v>
      </c>
      <c r="G4107" s="38">
        <f>SUM(G4108:G4110)</f>
        <v>2</v>
      </c>
    </row>
    <row r="4108" spans="1:7" x14ac:dyDescent="0.25">
      <c r="A4108" s="41"/>
      <c r="B4108" s="41" t="s">
        <v>4201</v>
      </c>
      <c r="C4108" s="42" t="s">
        <v>4202</v>
      </c>
      <c r="D4108" s="42"/>
      <c r="E4108" s="42"/>
      <c r="F4108" s="42"/>
      <c r="G4108" s="43"/>
    </row>
    <row r="4109" spans="1:7" x14ac:dyDescent="0.25">
      <c r="A4109" s="44" t="s">
        <v>4905</v>
      </c>
      <c r="B4109" s="44" t="s">
        <v>3974</v>
      </c>
      <c r="C4109" s="45"/>
      <c r="D4109" s="45"/>
      <c r="E4109" s="45"/>
      <c r="F4109" s="45"/>
      <c r="G4109" s="46"/>
    </row>
    <row r="4110" spans="1:7" x14ac:dyDescent="0.25">
      <c r="A4110" s="39"/>
      <c r="B4110" s="39"/>
      <c r="C4110" s="40">
        <v>2</v>
      </c>
      <c r="D4110" s="40"/>
      <c r="E4110" s="40"/>
      <c r="F4110" s="40"/>
      <c r="G4110" s="40">
        <f>PRODUCT(C4110:F4110)</f>
        <v>2</v>
      </c>
    </row>
    <row r="4112" spans="1:7" ht="45" customHeight="1" x14ac:dyDescent="0.25">
      <c r="A4112" s="36" t="s">
        <v>4941</v>
      </c>
      <c r="B4112" s="37" t="s">
        <v>4195</v>
      </c>
      <c r="C4112" s="36" t="s">
        <v>613</v>
      </c>
      <c r="D4112" s="36" t="s">
        <v>37</v>
      </c>
      <c r="E4112" s="1" t="s">
        <v>614</v>
      </c>
      <c r="F4112" s="1" t="s">
        <v>614</v>
      </c>
      <c r="G4112" s="38">
        <f>SUM(G4113:G4117)</f>
        <v>8</v>
      </c>
    </row>
    <row r="4113" spans="1:7" x14ac:dyDescent="0.25">
      <c r="A4113" s="41"/>
      <c r="B4113" s="41" t="s">
        <v>4201</v>
      </c>
      <c r="C4113" s="42" t="s">
        <v>4202</v>
      </c>
      <c r="D4113" s="42"/>
      <c r="E4113" s="42"/>
      <c r="F4113" s="42"/>
      <c r="G4113" s="43"/>
    </row>
    <row r="4114" spans="1:7" x14ac:dyDescent="0.25">
      <c r="A4114" s="44" t="s">
        <v>4905</v>
      </c>
      <c r="B4114" s="44" t="s">
        <v>3974</v>
      </c>
      <c r="C4114" s="45"/>
      <c r="D4114" s="45"/>
      <c r="E4114" s="45"/>
      <c r="F4114" s="45"/>
      <c r="G4114" s="46"/>
    </row>
    <row r="4115" spans="1:7" x14ac:dyDescent="0.25">
      <c r="A4115" s="39"/>
      <c r="B4115" s="39"/>
      <c r="C4115" s="40">
        <v>4</v>
      </c>
      <c r="D4115" s="40"/>
      <c r="E4115" s="40"/>
      <c r="F4115" s="40"/>
      <c r="G4115" s="40">
        <f>PRODUCT(C4115:F4115)</f>
        <v>4</v>
      </c>
    </row>
    <row r="4116" spans="1:7" x14ac:dyDescent="0.25">
      <c r="A4116" s="44" t="s">
        <v>4910</v>
      </c>
      <c r="B4116" s="44" t="s">
        <v>3974</v>
      </c>
      <c r="C4116" s="45"/>
      <c r="D4116" s="45"/>
      <c r="E4116" s="45"/>
      <c r="F4116" s="45"/>
      <c r="G4116" s="46"/>
    </row>
    <row r="4117" spans="1:7" x14ac:dyDescent="0.25">
      <c r="A4117" s="39"/>
      <c r="B4117" s="39"/>
      <c r="C4117" s="40">
        <v>4</v>
      </c>
      <c r="D4117" s="40"/>
      <c r="E4117" s="40"/>
      <c r="F4117" s="40"/>
      <c r="G4117" s="40">
        <f>PRODUCT(C4117:F4117)</f>
        <v>4</v>
      </c>
    </row>
    <row r="4119" spans="1:7" ht="45" customHeight="1" x14ac:dyDescent="0.25">
      <c r="A4119" s="36" t="s">
        <v>4942</v>
      </c>
      <c r="B4119" s="37" t="s">
        <v>4195</v>
      </c>
      <c r="C4119" s="36" t="s">
        <v>575</v>
      </c>
      <c r="D4119" s="36" t="s">
        <v>37</v>
      </c>
      <c r="E4119" s="1" t="s">
        <v>576</v>
      </c>
      <c r="F4119" s="1" t="s">
        <v>576</v>
      </c>
      <c r="G4119" s="38">
        <f>SUM(G4120:G4124)</f>
        <v>4</v>
      </c>
    </row>
    <row r="4120" spans="1:7" x14ac:dyDescent="0.25">
      <c r="A4120" s="41"/>
      <c r="B4120" s="41" t="s">
        <v>4201</v>
      </c>
      <c r="C4120" s="42" t="s">
        <v>4202</v>
      </c>
      <c r="D4120" s="42"/>
      <c r="E4120" s="42"/>
      <c r="F4120" s="42"/>
      <c r="G4120" s="43"/>
    </row>
    <row r="4121" spans="1:7" x14ac:dyDescent="0.25">
      <c r="A4121" s="44" t="s">
        <v>4905</v>
      </c>
      <c r="B4121" s="44" t="s">
        <v>3974</v>
      </c>
      <c r="C4121" s="45"/>
      <c r="D4121" s="45"/>
      <c r="E4121" s="45"/>
      <c r="F4121" s="45"/>
      <c r="G4121" s="46"/>
    </row>
    <row r="4122" spans="1:7" x14ac:dyDescent="0.25">
      <c r="A4122" s="39"/>
      <c r="B4122" s="39"/>
      <c r="C4122" s="40">
        <v>2</v>
      </c>
      <c r="D4122" s="40"/>
      <c r="E4122" s="40"/>
      <c r="F4122" s="40"/>
      <c r="G4122" s="40">
        <f>PRODUCT(C4122:F4122)</f>
        <v>2</v>
      </c>
    </row>
    <row r="4123" spans="1:7" x14ac:dyDescent="0.25">
      <c r="A4123" s="44" t="s">
        <v>4910</v>
      </c>
      <c r="B4123" s="44" t="s">
        <v>3974</v>
      </c>
      <c r="C4123" s="45"/>
      <c r="D4123" s="45"/>
      <c r="E4123" s="45"/>
      <c r="F4123" s="45"/>
      <c r="G4123" s="46"/>
    </row>
    <row r="4124" spans="1:7" x14ac:dyDescent="0.25">
      <c r="A4124" s="39"/>
      <c r="B4124" s="39"/>
      <c r="C4124" s="40">
        <v>2</v>
      </c>
      <c r="D4124" s="40"/>
      <c r="E4124" s="40"/>
      <c r="F4124" s="40"/>
      <c r="G4124" s="40">
        <f>PRODUCT(C4124:F4124)</f>
        <v>2</v>
      </c>
    </row>
    <row r="4126" spans="1:7" ht="45" customHeight="1" x14ac:dyDescent="0.25">
      <c r="A4126" s="36" t="s">
        <v>4943</v>
      </c>
      <c r="B4126" s="37" t="s">
        <v>4195</v>
      </c>
      <c r="C4126" s="36" t="s">
        <v>615</v>
      </c>
      <c r="D4126" s="36" t="s">
        <v>37</v>
      </c>
      <c r="E4126" s="1" t="s">
        <v>616</v>
      </c>
      <c r="F4126" s="1" t="s">
        <v>616</v>
      </c>
      <c r="G4126" s="38">
        <f>SUM(G4127:G4132)</f>
        <v>22</v>
      </c>
    </row>
    <row r="4127" spans="1:7" x14ac:dyDescent="0.25">
      <c r="A4127" s="41"/>
      <c r="B4127" s="41" t="s">
        <v>4201</v>
      </c>
      <c r="C4127" s="42" t="s">
        <v>4202</v>
      </c>
      <c r="D4127" s="42"/>
      <c r="E4127" s="42"/>
      <c r="F4127" s="42"/>
      <c r="G4127" s="43"/>
    </row>
    <row r="4128" spans="1:7" x14ac:dyDescent="0.25">
      <c r="A4128" s="44" t="s">
        <v>4905</v>
      </c>
      <c r="B4128" s="44" t="s">
        <v>3974</v>
      </c>
      <c r="C4128" s="45"/>
      <c r="D4128" s="45"/>
      <c r="E4128" s="45"/>
      <c r="F4128" s="45"/>
      <c r="G4128" s="46"/>
    </row>
    <row r="4129" spans="1:7" x14ac:dyDescent="0.25">
      <c r="A4129" s="39"/>
      <c r="B4129" s="39"/>
      <c r="C4129" s="40">
        <v>10</v>
      </c>
      <c r="D4129" s="40"/>
      <c r="E4129" s="40"/>
      <c r="F4129" s="40"/>
      <c r="G4129" s="40">
        <f>PRODUCT(C4129:F4129)</f>
        <v>10</v>
      </c>
    </row>
    <row r="4130" spans="1:7" x14ac:dyDescent="0.25">
      <c r="A4130" s="44" t="s">
        <v>4910</v>
      </c>
      <c r="B4130" s="44" t="s">
        <v>3974</v>
      </c>
      <c r="C4130" s="45"/>
      <c r="D4130" s="45"/>
      <c r="E4130" s="45"/>
      <c r="F4130" s="45"/>
      <c r="G4130" s="46"/>
    </row>
    <row r="4131" spans="1:7" x14ac:dyDescent="0.25">
      <c r="A4131" s="39"/>
      <c r="B4131" s="39"/>
      <c r="C4131" s="40">
        <v>2</v>
      </c>
      <c r="D4131" s="40"/>
      <c r="E4131" s="40"/>
      <c r="F4131" s="40"/>
      <c r="G4131" s="40">
        <f>PRODUCT(C4131:F4131)</f>
        <v>2</v>
      </c>
    </row>
    <row r="4132" spans="1:7" x14ac:dyDescent="0.25">
      <c r="A4132" s="39"/>
      <c r="B4132" s="39"/>
      <c r="C4132" s="40">
        <v>10</v>
      </c>
      <c r="D4132" s="40"/>
      <c r="E4132" s="40"/>
      <c r="F4132" s="40"/>
      <c r="G4132" s="40">
        <f>PRODUCT(C4132:F4132)</f>
        <v>10</v>
      </c>
    </row>
    <row r="4134" spans="1:7" ht="45" customHeight="1" x14ac:dyDescent="0.25">
      <c r="A4134" s="36" t="s">
        <v>4944</v>
      </c>
      <c r="B4134" s="37" t="s">
        <v>4195</v>
      </c>
      <c r="C4134" s="36" t="s">
        <v>577</v>
      </c>
      <c r="D4134" s="36" t="s">
        <v>37</v>
      </c>
      <c r="E4134" s="1" t="s">
        <v>578</v>
      </c>
      <c r="F4134" s="1" t="s">
        <v>578</v>
      </c>
      <c r="G4134" s="38">
        <f>SUM(G4135:G4137)</f>
        <v>2</v>
      </c>
    </row>
    <row r="4135" spans="1:7" x14ac:dyDescent="0.25">
      <c r="A4135" s="41"/>
      <c r="B4135" s="41" t="s">
        <v>4201</v>
      </c>
      <c r="C4135" s="42" t="s">
        <v>4202</v>
      </c>
      <c r="D4135" s="42"/>
      <c r="E4135" s="42"/>
      <c r="F4135" s="42"/>
      <c r="G4135" s="43"/>
    </row>
    <row r="4136" spans="1:7" x14ac:dyDescent="0.25">
      <c r="A4136" s="44" t="s">
        <v>4905</v>
      </c>
      <c r="B4136" s="44" t="s">
        <v>3974</v>
      </c>
      <c r="C4136" s="45"/>
      <c r="D4136" s="45"/>
      <c r="E4136" s="45"/>
      <c r="F4136" s="45"/>
      <c r="G4136" s="46"/>
    </row>
    <row r="4137" spans="1:7" x14ac:dyDescent="0.25">
      <c r="A4137" s="39"/>
      <c r="B4137" s="39"/>
      <c r="C4137" s="40">
        <v>2</v>
      </c>
      <c r="D4137" s="40"/>
      <c r="E4137" s="40"/>
      <c r="F4137" s="40"/>
      <c r="G4137" s="40">
        <f>PRODUCT(C4137:F4137)</f>
        <v>2</v>
      </c>
    </row>
    <row r="4139" spans="1:7" ht="45" customHeight="1" x14ac:dyDescent="0.25">
      <c r="A4139" s="36" t="s">
        <v>4945</v>
      </c>
      <c r="B4139" s="37" t="s">
        <v>4195</v>
      </c>
      <c r="C4139" s="36" t="s">
        <v>617</v>
      </c>
      <c r="D4139" s="36" t="s">
        <v>37</v>
      </c>
      <c r="E4139" s="1" t="s">
        <v>618</v>
      </c>
      <c r="F4139" s="1" t="s">
        <v>618</v>
      </c>
      <c r="G4139" s="38">
        <f>SUM(G4140:G4144)</f>
        <v>40</v>
      </c>
    </row>
    <row r="4140" spans="1:7" x14ac:dyDescent="0.25">
      <c r="A4140" s="41"/>
      <c r="B4140" s="41" t="s">
        <v>4201</v>
      </c>
      <c r="C4140" s="42" t="s">
        <v>4202</v>
      </c>
      <c r="D4140" s="42"/>
      <c r="E4140" s="42"/>
      <c r="F4140" s="42"/>
      <c r="G4140" s="43"/>
    </row>
    <row r="4141" spans="1:7" x14ac:dyDescent="0.25">
      <c r="A4141" s="44" t="s">
        <v>4905</v>
      </c>
      <c r="B4141" s="44" t="s">
        <v>3974</v>
      </c>
      <c r="C4141" s="45"/>
      <c r="D4141" s="45"/>
      <c r="E4141" s="45"/>
      <c r="F4141" s="45"/>
      <c r="G4141" s="46"/>
    </row>
    <row r="4142" spans="1:7" x14ac:dyDescent="0.25">
      <c r="A4142" s="39"/>
      <c r="B4142" s="39"/>
      <c r="C4142" s="40">
        <v>20</v>
      </c>
      <c r="D4142" s="40"/>
      <c r="E4142" s="40"/>
      <c r="F4142" s="40"/>
      <c r="G4142" s="40">
        <f>PRODUCT(C4142:F4142)</f>
        <v>20</v>
      </c>
    </row>
    <row r="4143" spans="1:7" x14ac:dyDescent="0.25">
      <c r="A4143" s="44" t="s">
        <v>4910</v>
      </c>
      <c r="B4143" s="44" t="s">
        <v>3974</v>
      </c>
      <c r="C4143" s="45"/>
      <c r="D4143" s="45"/>
      <c r="E4143" s="45"/>
      <c r="F4143" s="45"/>
      <c r="G4143" s="46"/>
    </row>
    <row r="4144" spans="1:7" x14ac:dyDescent="0.25">
      <c r="A4144" s="39"/>
      <c r="B4144" s="39"/>
      <c r="C4144" s="40">
        <v>20</v>
      </c>
      <c r="D4144" s="40"/>
      <c r="E4144" s="40"/>
      <c r="F4144" s="40"/>
      <c r="G4144" s="40">
        <f>PRODUCT(C4144:F4144)</f>
        <v>20</v>
      </c>
    </row>
    <row r="4146" spans="1:7" ht="45" customHeight="1" x14ac:dyDescent="0.25">
      <c r="A4146" s="36" t="s">
        <v>4946</v>
      </c>
      <c r="B4146" s="37" t="s">
        <v>4195</v>
      </c>
      <c r="C4146" s="36" t="s">
        <v>788</v>
      </c>
      <c r="D4146" s="36" t="s">
        <v>37</v>
      </c>
      <c r="E4146" s="1" t="s">
        <v>4947</v>
      </c>
      <c r="F4146" s="1" t="s">
        <v>4947</v>
      </c>
      <c r="G4146" s="38">
        <f>SUM(G4147:G4149)</f>
        <v>1</v>
      </c>
    </row>
    <row r="4147" spans="1:7" x14ac:dyDescent="0.25">
      <c r="A4147" s="41"/>
      <c r="B4147" s="41" t="s">
        <v>4201</v>
      </c>
      <c r="C4147" s="42" t="s">
        <v>4202</v>
      </c>
      <c r="D4147" s="42"/>
      <c r="E4147" s="42"/>
      <c r="F4147" s="42"/>
      <c r="G4147" s="43"/>
    </row>
    <row r="4148" spans="1:7" x14ac:dyDescent="0.25">
      <c r="A4148" s="44" t="s">
        <v>4905</v>
      </c>
      <c r="B4148" s="44" t="s">
        <v>3974</v>
      </c>
      <c r="C4148" s="45"/>
      <c r="D4148" s="45"/>
      <c r="E4148" s="45"/>
      <c r="F4148" s="45"/>
      <c r="G4148" s="46"/>
    </row>
    <row r="4149" spans="1:7" x14ac:dyDescent="0.25">
      <c r="A4149" s="39"/>
      <c r="B4149" s="39"/>
      <c r="C4149" s="40">
        <v>1</v>
      </c>
      <c r="D4149" s="40"/>
      <c r="E4149" s="40"/>
      <c r="F4149" s="40"/>
      <c r="G4149" s="40">
        <f>PRODUCT(C4149:F4149)</f>
        <v>1</v>
      </c>
    </row>
    <row r="4151" spans="1:7" ht="45" customHeight="1" x14ac:dyDescent="0.25">
      <c r="A4151" s="36" t="s">
        <v>4948</v>
      </c>
      <c r="B4151" s="37" t="s">
        <v>4195</v>
      </c>
      <c r="C4151" s="36" t="s">
        <v>790</v>
      </c>
      <c r="D4151" s="36" t="s">
        <v>37</v>
      </c>
      <c r="E4151" s="1" t="s">
        <v>4949</v>
      </c>
      <c r="F4151" s="1" t="s">
        <v>4949</v>
      </c>
      <c r="G4151" s="38">
        <f>SUM(G4152:G4156)</f>
        <v>4</v>
      </c>
    </row>
    <row r="4152" spans="1:7" x14ac:dyDescent="0.25">
      <c r="A4152" s="41"/>
      <c r="B4152" s="41" t="s">
        <v>4201</v>
      </c>
      <c r="C4152" s="42" t="s">
        <v>4202</v>
      </c>
      <c r="D4152" s="42"/>
      <c r="E4152" s="42"/>
      <c r="F4152" s="42"/>
      <c r="G4152" s="43"/>
    </row>
    <row r="4153" spans="1:7" x14ac:dyDescent="0.25">
      <c r="A4153" s="44" t="s">
        <v>4905</v>
      </c>
      <c r="B4153" s="44" t="s">
        <v>3974</v>
      </c>
      <c r="C4153" s="45"/>
      <c r="D4153" s="45"/>
      <c r="E4153" s="45"/>
      <c r="F4153" s="45"/>
      <c r="G4153" s="46"/>
    </row>
    <row r="4154" spans="1:7" x14ac:dyDescent="0.25">
      <c r="A4154" s="39"/>
      <c r="B4154" s="39"/>
      <c r="C4154" s="40">
        <v>2</v>
      </c>
      <c r="D4154" s="40"/>
      <c r="E4154" s="40"/>
      <c r="F4154" s="40"/>
      <c r="G4154" s="40">
        <f>PRODUCT(C4154:F4154)</f>
        <v>2</v>
      </c>
    </row>
    <row r="4155" spans="1:7" x14ac:dyDescent="0.25">
      <c r="A4155" s="44" t="s">
        <v>4910</v>
      </c>
      <c r="B4155" s="44" t="s">
        <v>3974</v>
      </c>
      <c r="C4155" s="45"/>
      <c r="D4155" s="45"/>
      <c r="E4155" s="45"/>
      <c r="F4155" s="45"/>
      <c r="G4155" s="46"/>
    </row>
    <row r="4156" spans="1:7" x14ac:dyDescent="0.25">
      <c r="A4156" s="39"/>
      <c r="B4156" s="39"/>
      <c r="C4156" s="40">
        <v>2</v>
      </c>
      <c r="D4156" s="40"/>
      <c r="E4156" s="40"/>
      <c r="F4156" s="40"/>
      <c r="G4156" s="40">
        <f>PRODUCT(C4156:F4156)</f>
        <v>2</v>
      </c>
    </row>
    <row r="4158" spans="1:7" ht="45" customHeight="1" x14ac:dyDescent="0.25">
      <c r="A4158" s="36" t="s">
        <v>4950</v>
      </c>
      <c r="B4158" s="37" t="s">
        <v>4195</v>
      </c>
      <c r="C4158" s="36" t="s">
        <v>792</v>
      </c>
      <c r="D4158" s="36" t="s">
        <v>37</v>
      </c>
      <c r="E4158" s="1" t="s">
        <v>4951</v>
      </c>
      <c r="F4158" s="1" t="s">
        <v>4951</v>
      </c>
      <c r="G4158" s="38">
        <f>SUM(G4159:G4163)</f>
        <v>2</v>
      </c>
    </row>
    <row r="4159" spans="1:7" x14ac:dyDescent="0.25">
      <c r="A4159" s="41"/>
      <c r="B4159" s="41" t="s">
        <v>4201</v>
      </c>
      <c r="C4159" s="42" t="s">
        <v>4202</v>
      </c>
      <c r="D4159" s="42"/>
      <c r="E4159" s="42"/>
      <c r="F4159" s="42"/>
      <c r="G4159" s="43"/>
    </row>
    <row r="4160" spans="1:7" x14ac:dyDescent="0.25">
      <c r="A4160" s="44" t="s">
        <v>4905</v>
      </c>
      <c r="B4160" s="44" t="s">
        <v>3974</v>
      </c>
      <c r="C4160" s="45"/>
      <c r="D4160" s="45"/>
      <c r="E4160" s="45"/>
      <c r="F4160" s="45"/>
      <c r="G4160" s="46"/>
    </row>
    <row r="4161" spans="1:7" x14ac:dyDescent="0.25">
      <c r="A4161" s="39"/>
      <c r="B4161" s="39"/>
      <c r="C4161" s="40">
        <v>1</v>
      </c>
      <c r="D4161" s="40"/>
      <c r="E4161" s="40"/>
      <c r="F4161" s="40"/>
      <c r="G4161" s="40">
        <f>PRODUCT(C4161:F4161)</f>
        <v>1</v>
      </c>
    </row>
    <row r="4162" spans="1:7" x14ac:dyDescent="0.25">
      <c r="A4162" s="44" t="s">
        <v>4910</v>
      </c>
      <c r="B4162" s="44" t="s">
        <v>3974</v>
      </c>
      <c r="C4162" s="45"/>
      <c r="D4162" s="45"/>
      <c r="E4162" s="45"/>
      <c r="F4162" s="45"/>
      <c r="G4162" s="46"/>
    </row>
    <row r="4163" spans="1:7" x14ac:dyDescent="0.25">
      <c r="A4163" s="39"/>
      <c r="B4163" s="39"/>
      <c r="C4163" s="40">
        <v>1</v>
      </c>
      <c r="D4163" s="40"/>
      <c r="E4163" s="40"/>
      <c r="F4163" s="40"/>
      <c r="G4163" s="40">
        <f>PRODUCT(C4163:F4163)</f>
        <v>1</v>
      </c>
    </row>
    <row r="4165" spans="1:7" ht="45" customHeight="1" x14ac:dyDescent="0.25">
      <c r="A4165" s="36" t="s">
        <v>4952</v>
      </c>
      <c r="B4165" s="37" t="s">
        <v>4195</v>
      </c>
      <c r="C4165" s="36" t="s">
        <v>794</v>
      </c>
      <c r="D4165" s="36" t="s">
        <v>37</v>
      </c>
      <c r="E4165" s="1" t="s">
        <v>4953</v>
      </c>
      <c r="F4165" s="1" t="s">
        <v>4953</v>
      </c>
      <c r="G4165" s="38">
        <f>SUM(G4166:G4171)</f>
        <v>11</v>
      </c>
    </row>
    <row r="4166" spans="1:7" x14ac:dyDescent="0.25">
      <c r="A4166" s="41"/>
      <c r="B4166" s="41" t="s">
        <v>4201</v>
      </c>
      <c r="C4166" s="42" t="s">
        <v>4202</v>
      </c>
      <c r="D4166" s="42"/>
      <c r="E4166" s="42"/>
      <c r="F4166" s="42"/>
      <c r="G4166" s="43"/>
    </row>
    <row r="4167" spans="1:7" x14ac:dyDescent="0.25">
      <c r="A4167" s="44" t="s">
        <v>4905</v>
      </c>
      <c r="B4167" s="44" t="s">
        <v>3974</v>
      </c>
      <c r="C4167" s="45"/>
      <c r="D4167" s="45"/>
      <c r="E4167" s="45"/>
      <c r="F4167" s="45"/>
      <c r="G4167" s="46"/>
    </row>
    <row r="4168" spans="1:7" x14ac:dyDescent="0.25">
      <c r="A4168" s="39"/>
      <c r="B4168" s="39"/>
      <c r="C4168" s="40">
        <v>5</v>
      </c>
      <c r="D4168" s="40"/>
      <c r="E4168" s="40"/>
      <c r="F4168" s="40"/>
      <c r="G4168" s="40">
        <f>PRODUCT(C4168:F4168)</f>
        <v>5</v>
      </c>
    </row>
    <row r="4169" spans="1:7" x14ac:dyDescent="0.25">
      <c r="A4169" s="44" t="s">
        <v>4910</v>
      </c>
      <c r="B4169" s="44" t="s">
        <v>3974</v>
      </c>
      <c r="C4169" s="45"/>
      <c r="D4169" s="45"/>
      <c r="E4169" s="45"/>
      <c r="F4169" s="45"/>
      <c r="G4169" s="46"/>
    </row>
    <row r="4170" spans="1:7" x14ac:dyDescent="0.25">
      <c r="A4170" s="39"/>
      <c r="B4170" s="39"/>
      <c r="C4170" s="40">
        <v>5</v>
      </c>
      <c r="D4170" s="40"/>
      <c r="E4170" s="40"/>
      <c r="F4170" s="40"/>
      <c r="G4170" s="40">
        <f>PRODUCT(C4170:F4170)</f>
        <v>5</v>
      </c>
    </row>
    <row r="4171" spans="1:7" x14ac:dyDescent="0.25">
      <c r="A4171" s="39"/>
      <c r="B4171" s="39"/>
      <c r="C4171" s="40">
        <v>1</v>
      </c>
      <c r="D4171" s="40"/>
      <c r="E4171" s="40"/>
      <c r="F4171" s="40"/>
      <c r="G4171" s="40">
        <f>PRODUCT(C4171:F4171)</f>
        <v>1</v>
      </c>
    </row>
    <row r="4173" spans="1:7" ht="45" customHeight="1" x14ac:dyDescent="0.25">
      <c r="A4173" s="36" t="s">
        <v>4954</v>
      </c>
      <c r="B4173" s="37" t="s">
        <v>4195</v>
      </c>
      <c r="C4173" s="36" t="s">
        <v>796</v>
      </c>
      <c r="D4173" s="36" t="s">
        <v>37</v>
      </c>
      <c r="E4173" s="1" t="s">
        <v>4955</v>
      </c>
      <c r="F4173" s="1" t="s">
        <v>4955</v>
      </c>
      <c r="G4173" s="38">
        <f>SUM(G4174:G4176)</f>
        <v>2</v>
      </c>
    </row>
    <row r="4174" spans="1:7" x14ac:dyDescent="0.25">
      <c r="A4174" s="41"/>
      <c r="B4174" s="41" t="s">
        <v>4201</v>
      </c>
      <c r="C4174" s="42" t="s">
        <v>4202</v>
      </c>
      <c r="D4174" s="42"/>
      <c r="E4174" s="42"/>
      <c r="F4174" s="42"/>
      <c r="G4174" s="43"/>
    </row>
    <row r="4175" spans="1:7" x14ac:dyDescent="0.25">
      <c r="A4175" s="44" t="s">
        <v>4905</v>
      </c>
      <c r="B4175" s="44" t="s">
        <v>3974</v>
      </c>
      <c r="C4175" s="45"/>
      <c r="D4175" s="45"/>
      <c r="E4175" s="45"/>
      <c r="F4175" s="45"/>
      <c r="G4175" s="46"/>
    </row>
    <row r="4176" spans="1:7" x14ac:dyDescent="0.25">
      <c r="A4176" s="39"/>
      <c r="B4176" s="39"/>
      <c r="C4176" s="40">
        <v>2</v>
      </c>
      <c r="D4176" s="40"/>
      <c r="E4176" s="40"/>
      <c r="F4176" s="40"/>
      <c r="G4176" s="40">
        <f>PRODUCT(C4176:F4176)</f>
        <v>2</v>
      </c>
    </row>
    <row r="4178" spans="1:7" ht="45" customHeight="1" x14ac:dyDescent="0.25">
      <c r="A4178" s="36" t="s">
        <v>4956</v>
      </c>
      <c r="B4178" s="37" t="s">
        <v>4195</v>
      </c>
      <c r="C4178" s="36" t="s">
        <v>798</v>
      </c>
      <c r="D4178" s="36" t="s">
        <v>37</v>
      </c>
      <c r="E4178" s="1" t="s">
        <v>4957</v>
      </c>
      <c r="F4178" s="1" t="s">
        <v>4957</v>
      </c>
      <c r="G4178" s="38">
        <f>SUM(G4179:G4183)</f>
        <v>20</v>
      </c>
    </row>
    <row r="4179" spans="1:7" x14ac:dyDescent="0.25">
      <c r="A4179" s="41"/>
      <c r="B4179" s="41" t="s">
        <v>4201</v>
      </c>
      <c r="C4179" s="42" t="s">
        <v>4202</v>
      </c>
      <c r="D4179" s="42"/>
      <c r="E4179" s="42"/>
      <c r="F4179" s="42"/>
      <c r="G4179" s="43"/>
    </row>
    <row r="4180" spans="1:7" x14ac:dyDescent="0.25">
      <c r="A4180" s="44" t="s">
        <v>4905</v>
      </c>
      <c r="B4180" s="44" t="s">
        <v>3974</v>
      </c>
      <c r="C4180" s="45"/>
      <c r="D4180" s="45"/>
      <c r="E4180" s="45"/>
      <c r="F4180" s="45"/>
      <c r="G4180" s="46"/>
    </row>
    <row r="4181" spans="1:7" x14ac:dyDescent="0.25">
      <c r="A4181" s="39"/>
      <c r="B4181" s="39"/>
      <c r="C4181" s="40">
        <v>10</v>
      </c>
      <c r="D4181" s="40"/>
      <c r="E4181" s="40"/>
      <c r="F4181" s="40"/>
      <c r="G4181" s="40">
        <f>PRODUCT(C4181:F4181)</f>
        <v>10</v>
      </c>
    </row>
    <row r="4182" spans="1:7" x14ac:dyDescent="0.25">
      <c r="A4182" s="44" t="s">
        <v>4910</v>
      </c>
      <c r="B4182" s="44" t="s">
        <v>3974</v>
      </c>
      <c r="C4182" s="45"/>
      <c r="D4182" s="45"/>
      <c r="E4182" s="45"/>
      <c r="F4182" s="45"/>
      <c r="G4182" s="46"/>
    </row>
    <row r="4183" spans="1:7" x14ac:dyDescent="0.25">
      <c r="A4183" s="39"/>
      <c r="B4183" s="39"/>
      <c r="C4183" s="40">
        <v>10</v>
      </c>
      <c r="D4183" s="40"/>
      <c r="E4183" s="40"/>
      <c r="F4183" s="40"/>
      <c r="G4183" s="40">
        <f>PRODUCT(C4183:F4183)</f>
        <v>10</v>
      </c>
    </row>
    <row r="4185" spans="1:7" ht="45" customHeight="1" x14ac:dyDescent="0.25">
      <c r="A4185" s="36" t="s">
        <v>4958</v>
      </c>
      <c r="B4185" s="37" t="s">
        <v>4195</v>
      </c>
      <c r="C4185" s="36" t="s">
        <v>800</v>
      </c>
      <c r="D4185" s="36" t="s">
        <v>37</v>
      </c>
      <c r="E4185" s="1" t="s">
        <v>4959</v>
      </c>
      <c r="F4185" s="1" t="s">
        <v>4959</v>
      </c>
      <c r="G4185" s="38">
        <f>SUM(G4186:G4188)</f>
        <v>1</v>
      </c>
    </row>
    <row r="4186" spans="1:7" x14ac:dyDescent="0.25">
      <c r="A4186" s="41"/>
      <c r="B4186" s="41" t="s">
        <v>4201</v>
      </c>
      <c r="C4186" s="42" t="s">
        <v>4202</v>
      </c>
      <c r="D4186" s="42"/>
      <c r="E4186" s="42"/>
      <c r="F4186" s="42"/>
      <c r="G4186" s="43"/>
    </row>
    <row r="4187" spans="1:7" x14ac:dyDescent="0.25">
      <c r="A4187" s="44" t="s">
        <v>4905</v>
      </c>
      <c r="B4187" s="44" t="s">
        <v>3974</v>
      </c>
      <c r="C4187" s="45"/>
      <c r="D4187" s="45"/>
      <c r="E4187" s="45"/>
      <c r="F4187" s="45"/>
      <c r="G4187" s="46"/>
    </row>
    <row r="4188" spans="1:7" x14ac:dyDescent="0.25">
      <c r="A4188" s="39"/>
      <c r="B4188" s="39"/>
      <c r="C4188" s="40">
        <v>1</v>
      </c>
      <c r="D4188" s="40"/>
      <c r="E4188" s="40"/>
      <c r="F4188" s="40"/>
      <c r="G4188" s="40">
        <f>PRODUCT(C4188:F4188)</f>
        <v>1</v>
      </c>
    </row>
    <row r="4190" spans="1:7" ht="45" customHeight="1" x14ac:dyDescent="0.25">
      <c r="A4190" s="36" t="s">
        <v>4960</v>
      </c>
      <c r="B4190" s="37" t="s">
        <v>4195</v>
      </c>
      <c r="C4190" s="36" t="s">
        <v>802</v>
      </c>
      <c r="D4190" s="36" t="s">
        <v>37</v>
      </c>
      <c r="E4190" s="1" t="s">
        <v>4961</v>
      </c>
      <c r="F4190" s="1" t="s">
        <v>4961</v>
      </c>
      <c r="G4190" s="38">
        <f>SUM(G4191:G4195)</f>
        <v>4</v>
      </c>
    </row>
    <row r="4191" spans="1:7" x14ac:dyDescent="0.25">
      <c r="A4191" s="41"/>
      <c r="B4191" s="41" t="s">
        <v>4201</v>
      </c>
      <c r="C4191" s="42" t="s">
        <v>4202</v>
      </c>
      <c r="D4191" s="42"/>
      <c r="E4191" s="42"/>
      <c r="F4191" s="42"/>
      <c r="G4191" s="43"/>
    </row>
    <row r="4192" spans="1:7" x14ac:dyDescent="0.25">
      <c r="A4192" s="44" t="s">
        <v>4905</v>
      </c>
      <c r="B4192" s="44" t="s">
        <v>3974</v>
      </c>
      <c r="C4192" s="45"/>
      <c r="D4192" s="45"/>
      <c r="E4192" s="45"/>
      <c r="F4192" s="45"/>
      <c r="G4192" s="46"/>
    </row>
    <row r="4193" spans="1:7" x14ac:dyDescent="0.25">
      <c r="A4193" s="39"/>
      <c r="B4193" s="39"/>
      <c r="C4193" s="40">
        <v>2</v>
      </c>
      <c r="D4193" s="40"/>
      <c r="E4193" s="40"/>
      <c r="F4193" s="40"/>
      <c r="G4193" s="40">
        <f>PRODUCT(C4193:F4193)</f>
        <v>2</v>
      </c>
    </row>
    <row r="4194" spans="1:7" x14ac:dyDescent="0.25">
      <c r="A4194" s="44" t="s">
        <v>4910</v>
      </c>
      <c r="B4194" s="44" t="s">
        <v>3974</v>
      </c>
      <c r="C4194" s="45"/>
      <c r="D4194" s="45"/>
      <c r="E4194" s="45"/>
      <c r="F4194" s="45"/>
      <c r="G4194" s="46"/>
    </row>
    <row r="4195" spans="1:7" x14ac:dyDescent="0.25">
      <c r="A4195" s="39"/>
      <c r="B4195" s="39"/>
      <c r="C4195" s="40">
        <v>2</v>
      </c>
      <c r="D4195" s="40"/>
      <c r="E4195" s="40"/>
      <c r="F4195" s="40"/>
      <c r="G4195" s="40">
        <f>PRODUCT(C4195:F4195)</f>
        <v>2</v>
      </c>
    </row>
    <row r="4197" spans="1:7" ht="45" customHeight="1" x14ac:dyDescent="0.25">
      <c r="A4197" s="36" t="s">
        <v>4962</v>
      </c>
      <c r="B4197" s="37" t="s">
        <v>4195</v>
      </c>
      <c r="C4197" s="36" t="s">
        <v>804</v>
      </c>
      <c r="D4197" s="36" t="s">
        <v>37</v>
      </c>
      <c r="E4197" s="1" t="s">
        <v>4963</v>
      </c>
      <c r="F4197" s="1" t="s">
        <v>4963</v>
      </c>
      <c r="G4197" s="38">
        <f>SUM(G4198:G4202)</f>
        <v>2</v>
      </c>
    </row>
    <row r="4198" spans="1:7" x14ac:dyDescent="0.25">
      <c r="A4198" s="41"/>
      <c r="B4198" s="41" t="s">
        <v>4201</v>
      </c>
      <c r="C4198" s="42" t="s">
        <v>4202</v>
      </c>
      <c r="D4198" s="42"/>
      <c r="E4198" s="42"/>
      <c r="F4198" s="42"/>
      <c r="G4198" s="43"/>
    </row>
    <row r="4199" spans="1:7" x14ac:dyDescent="0.25">
      <c r="A4199" s="44" t="s">
        <v>4905</v>
      </c>
      <c r="B4199" s="44" t="s">
        <v>3974</v>
      </c>
      <c r="C4199" s="45"/>
      <c r="D4199" s="45"/>
      <c r="E4199" s="45"/>
      <c r="F4199" s="45"/>
      <c r="G4199" s="46"/>
    </row>
    <row r="4200" spans="1:7" x14ac:dyDescent="0.25">
      <c r="A4200" s="39"/>
      <c r="B4200" s="39"/>
      <c r="C4200" s="40">
        <v>1</v>
      </c>
      <c r="D4200" s="40"/>
      <c r="E4200" s="40"/>
      <c r="F4200" s="40"/>
      <c r="G4200" s="40">
        <f>PRODUCT(C4200:F4200)</f>
        <v>1</v>
      </c>
    </row>
    <row r="4201" spans="1:7" x14ac:dyDescent="0.25">
      <c r="A4201" s="44" t="s">
        <v>4910</v>
      </c>
      <c r="B4201" s="44" t="s">
        <v>3974</v>
      </c>
      <c r="C4201" s="45"/>
      <c r="D4201" s="45"/>
      <c r="E4201" s="45"/>
      <c r="F4201" s="45"/>
      <c r="G4201" s="46"/>
    </row>
    <row r="4202" spans="1:7" x14ac:dyDescent="0.25">
      <c r="A4202" s="39"/>
      <c r="B4202" s="39"/>
      <c r="C4202" s="40">
        <v>1</v>
      </c>
      <c r="D4202" s="40"/>
      <c r="E4202" s="40"/>
      <c r="F4202" s="40"/>
      <c r="G4202" s="40">
        <f>PRODUCT(C4202:F4202)</f>
        <v>1</v>
      </c>
    </row>
    <row r="4204" spans="1:7" ht="45" customHeight="1" x14ac:dyDescent="0.25">
      <c r="A4204" s="36" t="s">
        <v>4964</v>
      </c>
      <c r="B4204" s="37" t="s">
        <v>4195</v>
      </c>
      <c r="C4204" s="36" t="s">
        <v>806</v>
      </c>
      <c r="D4204" s="36" t="s">
        <v>37</v>
      </c>
      <c r="E4204" s="1" t="s">
        <v>4965</v>
      </c>
      <c r="F4204" s="1" t="s">
        <v>4965</v>
      </c>
      <c r="G4204" s="38">
        <f>SUM(G4205:G4210)</f>
        <v>11</v>
      </c>
    </row>
    <row r="4205" spans="1:7" x14ac:dyDescent="0.25">
      <c r="A4205" s="41"/>
      <c r="B4205" s="41" t="s">
        <v>4201</v>
      </c>
      <c r="C4205" s="42" t="s">
        <v>4202</v>
      </c>
      <c r="D4205" s="42"/>
      <c r="E4205" s="42"/>
      <c r="F4205" s="42"/>
      <c r="G4205" s="43"/>
    </row>
    <row r="4206" spans="1:7" x14ac:dyDescent="0.25">
      <c r="A4206" s="44" t="s">
        <v>4905</v>
      </c>
      <c r="B4206" s="44" t="s">
        <v>3974</v>
      </c>
      <c r="C4206" s="45"/>
      <c r="D4206" s="45"/>
      <c r="E4206" s="45"/>
      <c r="F4206" s="45"/>
      <c r="G4206" s="46"/>
    </row>
    <row r="4207" spans="1:7" x14ac:dyDescent="0.25">
      <c r="A4207" s="39"/>
      <c r="B4207" s="39"/>
      <c r="C4207" s="40">
        <v>5</v>
      </c>
      <c r="D4207" s="40"/>
      <c r="E4207" s="40"/>
      <c r="F4207" s="40"/>
      <c r="G4207" s="40">
        <f>PRODUCT(C4207:F4207)</f>
        <v>5</v>
      </c>
    </row>
    <row r="4208" spans="1:7" x14ac:dyDescent="0.25">
      <c r="A4208" s="44" t="s">
        <v>4910</v>
      </c>
      <c r="B4208" s="44" t="s">
        <v>3974</v>
      </c>
      <c r="C4208" s="45"/>
      <c r="D4208" s="45"/>
      <c r="E4208" s="45"/>
      <c r="F4208" s="45"/>
      <c r="G4208" s="46"/>
    </row>
    <row r="4209" spans="1:7" x14ac:dyDescent="0.25">
      <c r="A4209" s="39"/>
      <c r="B4209" s="39"/>
      <c r="C4209" s="40">
        <v>5</v>
      </c>
      <c r="D4209" s="40"/>
      <c r="E4209" s="40"/>
      <c r="F4209" s="40"/>
      <c r="G4209" s="40">
        <f>PRODUCT(C4209:F4209)</f>
        <v>5</v>
      </c>
    </row>
    <row r="4210" spans="1:7" x14ac:dyDescent="0.25">
      <c r="A4210" s="39"/>
      <c r="B4210" s="39"/>
      <c r="C4210" s="40">
        <v>1</v>
      </c>
      <c r="D4210" s="40"/>
      <c r="E4210" s="40"/>
      <c r="F4210" s="40"/>
      <c r="G4210" s="40">
        <f>PRODUCT(C4210:F4210)</f>
        <v>1</v>
      </c>
    </row>
    <row r="4212" spans="1:7" ht="45" customHeight="1" x14ac:dyDescent="0.25">
      <c r="A4212" s="36" t="s">
        <v>4966</v>
      </c>
      <c r="B4212" s="37" t="s">
        <v>4195</v>
      </c>
      <c r="C4212" s="36" t="s">
        <v>808</v>
      </c>
      <c r="D4212" s="36" t="s">
        <v>37</v>
      </c>
      <c r="E4212" s="1" t="s">
        <v>4967</v>
      </c>
      <c r="F4212" s="1" t="s">
        <v>4967</v>
      </c>
      <c r="G4212" s="38">
        <f>SUM(G4213:G4213)</f>
        <v>0</v>
      </c>
    </row>
    <row r="4213" spans="1:7" x14ac:dyDescent="0.25">
      <c r="A4213" s="41"/>
      <c r="B4213" s="41" t="s">
        <v>4201</v>
      </c>
      <c r="C4213" s="42" t="s">
        <v>4202</v>
      </c>
      <c r="D4213" s="42"/>
      <c r="E4213" s="42"/>
      <c r="F4213" s="42"/>
      <c r="G4213" s="43"/>
    </row>
    <row r="4215" spans="1:7" ht="45" customHeight="1" x14ac:dyDescent="0.25">
      <c r="A4215" s="36" t="s">
        <v>4968</v>
      </c>
      <c r="B4215" s="37" t="s">
        <v>4195</v>
      </c>
      <c r="C4215" s="36" t="s">
        <v>810</v>
      </c>
      <c r="D4215" s="36" t="s">
        <v>37</v>
      </c>
      <c r="E4215" s="1" t="s">
        <v>4969</v>
      </c>
      <c r="F4215" s="1" t="s">
        <v>4969</v>
      </c>
      <c r="G4215" s="38">
        <f>SUM(G4216:G4220)</f>
        <v>26</v>
      </c>
    </row>
    <row r="4216" spans="1:7" x14ac:dyDescent="0.25">
      <c r="A4216" s="41"/>
      <c r="B4216" s="41" t="s">
        <v>4201</v>
      </c>
      <c r="C4216" s="42" t="s">
        <v>4202</v>
      </c>
      <c r="D4216" s="42"/>
      <c r="E4216" s="42"/>
      <c r="F4216" s="42"/>
      <c r="G4216" s="43"/>
    </row>
    <row r="4217" spans="1:7" x14ac:dyDescent="0.25">
      <c r="A4217" s="44" t="s">
        <v>4905</v>
      </c>
      <c r="B4217" s="44" t="s">
        <v>3974</v>
      </c>
      <c r="C4217" s="45"/>
      <c r="D4217" s="45"/>
      <c r="E4217" s="45"/>
      <c r="F4217" s="45"/>
      <c r="G4217" s="46"/>
    </row>
    <row r="4218" spans="1:7" x14ac:dyDescent="0.25">
      <c r="A4218" s="39"/>
      <c r="B4218" s="39"/>
      <c r="C4218" s="40">
        <v>13</v>
      </c>
      <c r="D4218" s="40"/>
      <c r="E4218" s="40"/>
      <c r="F4218" s="40"/>
      <c r="G4218" s="40">
        <f>PRODUCT(C4218:F4218)</f>
        <v>13</v>
      </c>
    </row>
    <row r="4219" spans="1:7" x14ac:dyDescent="0.25">
      <c r="A4219" s="44" t="s">
        <v>4910</v>
      </c>
      <c r="B4219" s="44" t="s">
        <v>3974</v>
      </c>
      <c r="C4219" s="45"/>
      <c r="D4219" s="45"/>
      <c r="E4219" s="45"/>
      <c r="F4219" s="45"/>
      <c r="G4219" s="46"/>
    </row>
    <row r="4220" spans="1:7" x14ac:dyDescent="0.25">
      <c r="A4220" s="39"/>
      <c r="B4220" s="39"/>
      <c r="C4220" s="40">
        <v>13</v>
      </c>
      <c r="D4220" s="40"/>
      <c r="E4220" s="40"/>
      <c r="F4220" s="40"/>
      <c r="G4220" s="40">
        <f>PRODUCT(C4220:F4220)</f>
        <v>13</v>
      </c>
    </row>
    <row r="4222" spans="1:7" ht="45" customHeight="1" x14ac:dyDescent="0.25">
      <c r="A4222" s="36" t="s">
        <v>4970</v>
      </c>
      <c r="B4222" s="37" t="s">
        <v>4195</v>
      </c>
      <c r="C4222" s="36" t="s">
        <v>812</v>
      </c>
      <c r="D4222" s="36" t="s">
        <v>42</v>
      </c>
      <c r="E4222" s="1" t="s">
        <v>4971</v>
      </c>
      <c r="F4222" s="1" t="s">
        <v>4971</v>
      </c>
      <c r="G4222" s="38">
        <f>SUM(G4223:G4225)</f>
        <v>35</v>
      </c>
    </row>
    <row r="4223" spans="1:7" x14ac:dyDescent="0.25">
      <c r="A4223" s="41"/>
      <c r="B4223" s="41" t="s">
        <v>4201</v>
      </c>
      <c r="C4223" s="42" t="s">
        <v>4866</v>
      </c>
      <c r="D4223" s="42" t="s">
        <v>4867</v>
      </c>
      <c r="E4223" s="42"/>
      <c r="F4223" s="42"/>
      <c r="G4223" s="43"/>
    </row>
    <row r="4224" spans="1:7" x14ac:dyDescent="0.25">
      <c r="A4224" s="44" t="s">
        <v>4972</v>
      </c>
      <c r="B4224" s="44" t="s">
        <v>3974</v>
      </c>
      <c r="C4224" s="45"/>
      <c r="D4224" s="45"/>
      <c r="E4224" s="45"/>
      <c r="F4224" s="45"/>
      <c r="G4224" s="46"/>
    </row>
    <row r="4225" spans="1:7" x14ac:dyDescent="0.25">
      <c r="A4225" s="39"/>
      <c r="B4225" s="39"/>
      <c r="C4225" s="40">
        <v>1</v>
      </c>
      <c r="D4225" s="40">
        <v>35</v>
      </c>
      <c r="E4225" s="40"/>
      <c r="F4225" s="40"/>
      <c r="G4225" s="40">
        <f>PRODUCT(C4225:F4225)</f>
        <v>35</v>
      </c>
    </row>
    <row r="4227" spans="1:7" ht="45" customHeight="1" x14ac:dyDescent="0.25">
      <c r="A4227" s="36" t="s">
        <v>4973</v>
      </c>
      <c r="B4227" s="37" t="s">
        <v>4195</v>
      </c>
      <c r="C4227" s="36" t="s">
        <v>814</v>
      </c>
      <c r="D4227" s="36" t="s">
        <v>42</v>
      </c>
      <c r="E4227" s="1" t="s">
        <v>4974</v>
      </c>
      <c r="F4227" s="1" t="s">
        <v>4974</v>
      </c>
      <c r="G4227" s="38">
        <f>SUM(G4228:G4230)</f>
        <v>35</v>
      </c>
    </row>
    <row r="4228" spans="1:7" x14ac:dyDescent="0.25">
      <c r="A4228" s="41"/>
      <c r="B4228" s="41" t="s">
        <v>4201</v>
      </c>
      <c r="C4228" s="42" t="s">
        <v>4866</v>
      </c>
      <c r="D4228" s="42" t="s">
        <v>4867</v>
      </c>
      <c r="E4228" s="42"/>
      <c r="F4228" s="42"/>
      <c r="G4228" s="43"/>
    </row>
    <row r="4229" spans="1:7" x14ac:dyDescent="0.25">
      <c r="A4229" s="44" t="s">
        <v>4972</v>
      </c>
      <c r="B4229" s="44" t="s">
        <v>3974</v>
      </c>
      <c r="C4229" s="45"/>
      <c r="D4229" s="45"/>
      <c r="E4229" s="45"/>
      <c r="F4229" s="45"/>
      <c r="G4229" s="46"/>
    </row>
    <row r="4230" spans="1:7" x14ac:dyDescent="0.25">
      <c r="A4230" s="39"/>
      <c r="B4230" s="39"/>
      <c r="C4230" s="40">
        <v>1</v>
      </c>
      <c r="D4230" s="40">
        <v>35</v>
      </c>
      <c r="E4230" s="40"/>
      <c r="F4230" s="40"/>
      <c r="G4230" s="40">
        <f>PRODUCT(C4230:F4230)</f>
        <v>35</v>
      </c>
    </row>
    <row r="4232" spans="1:7" x14ac:dyDescent="0.25">
      <c r="B4232" t="s">
        <v>4193</v>
      </c>
      <c r="C4232" s="34" t="s">
        <v>7</v>
      </c>
      <c r="D4232" s="35" t="s">
        <v>8</v>
      </c>
      <c r="E4232" s="34" t="s">
        <v>9</v>
      </c>
    </row>
    <row r="4233" spans="1:7" x14ac:dyDescent="0.25">
      <c r="B4233" t="s">
        <v>4193</v>
      </c>
      <c r="C4233" s="34" t="s">
        <v>10</v>
      </c>
      <c r="D4233" s="35" t="s">
        <v>66</v>
      </c>
      <c r="E4233" s="34" t="s">
        <v>545</v>
      </c>
    </row>
    <row r="4234" spans="1:7" x14ac:dyDescent="0.25">
      <c r="B4234" t="s">
        <v>4193</v>
      </c>
      <c r="C4234" s="34" t="s">
        <v>12</v>
      </c>
      <c r="D4234" s="35" t="s">
        <v>66</v>
      </c>
      <c r="E4234" s="34" t="s">
        <v>731</v>
      </c>
    </row>
    <row r="4235" spans="1:7" x14ac:dyDescent="0.25">
      <c r="B4235" t="s">
        <v>4193</v>
      </c>
      <c r="C4235" s="34" t="s">
        <v>275</v>
      </c>
      <c r="D4235" s="35" t="s">
        <v>33</v>
      </c>
      <c r="E4235" s="34" t="s">
        <v>816</v>
      </c>
    </row>
    <row r="4237" spans="1:7" ht="45" customHeight="1" x14ac:dyDescent="0.25">
      <c r="A4237" s="36" t="s">
        <v>4975</v>
      </c>
      <c r="B4237" s="37" t="s">
        <v>4195</v>
      </c>
      <c r="C4237" s="36" t="s">
        <v>818</v>
      </c>
      <c r="D4237" s="36" t="s">
        <v>293</v>
      </c>
      <c r="E4237" s="1" t="s">
        <v>819</v>
      </c>
      <c r="F4237" s="1" t="s">
        <v>819</v>
      </c>
      <c r="G4237" s="38">
        <f>SUM(G4238:G4294)</f>
        <v>1564.4099999999996</v>
      </c>
    </row>
    <row r="4238" spans="1:7" x14ac:dyDescent="0.25">
      <c r="A4238" s="41"/>
      <c r="B4238" s="41" t="s">
        <v>4201</v>
      </c>
      <c r="C4238" s="42" t="s">
        <v>4202</v>
      </c>
      <c r="D4238" s="42" t="s">
        <v>4976</v>
      </c>
      <c r="E4238" s="42"/>
      <c r="F4238" s="42"/>
      <c r="G4238" s="43"/>
    </row>
    <row r="4239" spans="1:7" x14ac:dyDescent="0.25">
      <c r="A4239" s="44" t="s">
        <v>4977</v>
      </c>
      <c r="B4239" s="44" t="s">
        <v>3974</v>
      </c>
      <c r="C4239" s="45"/>
      <c r="D4239" s="45"/>
      <c r="E4239" s="45"/>
      <c r="F4239" s="45"/>
      <c r="G4239" s="46"/>
    </row>
    <row r="4240" spans="1:7" x14ac:dyDescent="0.25">
      <c r="A4240" s="39" t="s">
        <v>4978</v>
      </c>
      <c r="B4240" s="39"/>
      <c r="C4240" s="40">
        <v>1</v>
      </c>
      <c r="D4240" s="40">
        <v>148</v>
      </c>
      <c r="E4240" s="40"/>
      <c r="F4240" s="40"/>
      <c r="G4240" s="40">
        <f>PRODUCT(C4240:F4240)</f>
        <v>148</v>
      </c>
    </row>
    <row r="4241" spans="1:7" x14ac:dyDescent="0.25">
      <c r="A4241" s="39" t="s">
        <v>4979</v>
      </c>
      <c r="B4241" s="39"/>
      <c r="C4241" s="40">
        <v>1</v>
      </c>
      <c r="D4241" s="40">
        <v>137</v>
      </c>
      <c r="E4241" s="40"/>
      <c r="F4241" s="40"/>
      <c r="G4241" s="40">
        <f>PRODUCT(C4241:F4241)</f>
        <v>137</v>
      </c>
    </row>
    <row r="4242" spans="1:7" x14ac:dyDescent="0.25">
      <c r="A4242" s="39" t="s">
        <v>4980</v>
      </c>
      <c r="B4242" s="39"/>
      <c r="C4242" s="40">
        <v>2</v>
      </c>
      <c r="D4242" s="40">
        <v>5</v>
      </c>
      <c r="E4242" s="40"/>
      <c r="F4242" s="40"/>
      <c r="G4242" s="40">
        <f>PRODUCT(C4242:F4242)</f>
        <v>10</v>
      </c>
    </row>
    <row r="4243" spans="1:7" x14ac:dyDescent="0.25">
      <c r="A4243" s="39" t="s">
        <v>4981</v>
      </c>
      <c r="B4243" s="39"/>
      <c r="C4243" s="40">
        <v>39</v>
      </c>
      <c r="D4243" s="40">
        <v>0.5</v>
      </c>
      <c r="E4243" s="40"/>
      <c r="F4243" s="40"/>
      <c r="G4243" s="40">
        <f>PRODUCT(C4243:F4243)</f>
        <v>19.5</v>
      </c>
    </row>
    <row r="4244" spans="1:7" x14ac:dyDescent="0.25">
      <c r="A4244" s="44" t="s">
        <v>4982</v>
      </c>
      <c r="B4244" s="44" t="s">
        <v>3974</v>
      </c>
      <c r="C4244" s="45"/>
      <c r="D4244" s="45"/>
      <c r="E4244" s="45"/>
      <c r="F4244" s="45"/>
      <c r="G4244" s="46"/>
    </row>
    <row r="4245" spans="1:7" x14ac:dyDescent="0.25">
      <c r="A4245" s="39" t="s">
        <v>4978</v>
      </c>
      <c r="B4245" s="39"/>
      <c r="C4245" s="40">
        <v>1</v>
      </c>
      <c r="D4245" s="40">
        <v>586</v>
      </c>
      <c r="E4245" s="40"/>
      <c r="F4245" s="40"/>
      <c r="G4245" s="40">
        <f>PRODUCT(C4245:F4245)</f>
        <v>586</v>
      </c>
    </row>
    <row r="4246" spans="1:7" x14ac:dyDescent="0.25">
      <c r="A4246" s="39" t="s">
        <v>4979</v>
      </c>
      <c r="B4246" s="39"/>
      <c r="C4246" s="40">
        <v>1</v>
      </c>
      <c r="D4246" s="40">
        <v>219</v>
      </c>
      <c r="E4246" s="40"/>
      <c r="F4246" s="40"/>
      <c r="G4246" s="40">
        <f>PRODUCT(C4246:F4246)</f>
        <v>219</v>
      </c>
    </row>
    <row r="4247" spans="1:7" x14ac:dyDescent="0.25">
      <c r="A4247" s="39" t="s">
        <v>4980</v>
      </c>
      <c r="B4247" s="39"/>
      <c r="C4247" s="40">
        <v>2</v>
      </c>
      <c r="D4247" s="40">
        <v>5</v>
      </c>
      <c r="E4247" s="40"/>
      <c r="F4247" s="40"/>
      <c r="G4247" s="40">
        <f>PRODUCT(C4247:F4247)</f>
        <v>10</v>
      </c>
    </row>
    <row r="4248" spans="1:7" x14ac:dyDescent="0.25">
      <c r="A4248" s="39" t="s">
        <v>4981</v>
      </c>
      <c r="B4248" s="39"/>
      <c r="C4248" s="40">
        <v>85</v>
      </c>
      <c r="D4248" s="40">
        <v>0.5</v>
      </c>
      <c r="E4248" s="40"/>
      <c r="F4248" s="40"/>
      <c r="G4248" s="40">
        <f>PRODUCT(C4248:F4248)</f>
        <v>42.5</v>
      </c>
    </row>
    <row r="4249" spans="1:7" x14ac:dyDescent="0.25">
      <c r="A4249" s="44" t="s">
        <v>4983</v>
      </c>
      <c r="B4249" s="44" t="s">
        <v>3974</v>
      </c>
      <c r="C4249" s="45"/>
      <c r="D4249" s="45"/>
      <c r="E4249" s="45"/>
      <c r="F4249" s="45"/>
      <c r="G4249" s="46"/>
    </row>
    <row r="4250" spans="1:7" x14ac:dyDescent="0.25">
      <c r="A4250" s="39" t="s">
        <v>4978</v>
      </c>
      <c r="B4250" s="39"/>
      <c r="C4250" s="40">
        <v>1</v>
      </c>
      <c r="D4250" s="40">
        <v>46</v>
      </c>
      <c r="E4250" s="40"/>
      <c r="F4250" s="40"/>
      <c r="G4250" s="40">
        <f>PRODUCT(C4250:F4250)</f>
        <v>46</v>
      </c>
    </row>
    <row r="4251" spans="1:7" x14ac:dyDescent="0.25">
      <c r="A4251" s="39" t="s">
        <v>4979</v>
      </c>
      <c r="B4251" s="39"/>
      <c r="C4251" s="40">
        <v>1</v>
      </c>
      <c r="D4251" s="40">
        <v>25</v>
      </c>
      <c r="E4251" s="40"/>
      <c r="F4251" s="40"/>
      <c r="G4251" s="40">
        <f>PRODUCT(C4251:F4251)</f>
        <v>25</v>
      </c>
    </row>
    <row r="4252" spans="1:7" x14ac:dyDescent="0.25">
      <c r="A4252" s="39" t="s">
        <v>4980</v>
      </c>
      <c r="B4252" s="39"/>
      <c r="C4252" s="40">
        <v>2</v>
      </c>
      <c r="D4252" s="40">
        <v>5</v>
      </c>
      <c r="E4252" s="40"/>
      <c r="F4252" s="40"/>
      <c r="G4252" s="40">
        <f>PRODUCT(C4252:F4252)</f>
        <v>10</v>
      </c>
    </row>
    <row r="4253" spans="1:7" x14ac:dyDescent="0.25">
      <c r="A4253" s="39" t="s">
        <v>4981</v>
      </c>
      <c r="B4253" s="39"/>
      <c r="C4253" s="40">
        <v>7</v>
      </c>
      <c r="D4253" s="40">
        <v>0.5</v>
      </c>
      <c r="E4253" s="40"/>
      <c r="F4253" s="40"/>
      <c r="G4253" s="40">
        <f>PRODUCT(C4253:F4253)</f>
        <v>3.5</v>
      </c>
    </row>
    <row r="4254" spans="1:7" x14ac:dyDescent="0.25">
      <c r="A4254" s="44" t="s">
        <v>4984</v>
      </c>
      <c r="B4254" s="44" t="s">
        <v>3974</v>
      </c>
      <c r="C4254" s="45"/>
      <c r="D4254" s="45"/>
      <c r="E4254" s="45"/>
      <c r="F4254" s="45"/>
      <c r="G4254" s="46"/>
    </row>
    <row r="4255" spans="1:7" x14ac:dyDescent="0.25">
      <c r="A4255" s="39" t="s">
        <v>4978</v>
      </c>
      <c r="B4255" s="39"/>
      <c r="C4255" s="40">
        <v>1</v>
      </c>
      <c r="D4255" s="40">
        <v>46</v>
      </c>
      <c r="E4255" s="40"/>
      <c r="F4255" s="40"/>
      <c r="G4255" s="40">
        <f>PRODUCT(C4255:F4255)</f>
        <v>46</v>
      </c>
    </row>
    <row r="4256" spans="1:7" x14ac:dyDescent="0.25">
      <c r="A4256" s="39" t="s">
        <v>4979</v>
      </c>
      <c r="B4256" s="39"/>
      <c r="C4256" s="40">
        <v>1</v>
      </c>
      <c r="D4256" s="40">
        <v>25</v>
      </c>
      <c r="E4256" s="40"/>
      <c r="F4256" s="40"/>
      <c r="G4256" s="40">
        <f>PRODUCT(C4256:F4256)</f>
        <v>25</v>
      </c>
    </row>
    <row r="4257" spans="1:7" x14ac:dyDescent="0.25">
      <c r="A4257" s="39" t="s">
        <v>4980</v>
      </c>
      <c r="B4257" s="39"/>
      <c r="C4257" s="40">
        <v>2</v>
      </c>
      <c r="D4257" s="40">
        <v>5</v>
      </c>
      <c r="E4257" s="40"/>
      <c r="F4257" s="40"/>
      <c r="G4257" s="40">
        <f>PRODUCT(C4257:F4257)</f>
        <v>10</v>
      </c>
    </row>
    <row r="4258" spans="1:7" x14ac:dyDescent="0.25">
      <c r="A4258" s="39" t="s">
        <v>4981</v>
      </c>
      <c r="B4258" s="39"/>
      <c r="C4258" s="40">
        <v>7</v>
      </c>
      <c r="D4258" s="40">
        <v>0.5</v>
      </c>
      <c r="E4258" s="40"/>
      <c r="F4258" s="40"/>
      <c r="G4258" s="40">
        <f>PRODUCT(C4258:F4258)</f>
        <v>3.5</v>
      </c>
    </row>
    <row r="4259" spans="1:7" x14ac:dyDescent="0.25">
      <c r="A4259" s="44" t="s">
        <v>4985</v>
      </c>
      <c r="B4259" s="44" t="s">
        <v>3974</v>
      </c>
      <c r="C4259" s="45"/>
      <c r="D4259" s="45"/>
      <c r="E4259" s="45"/>
      <c r="F4259" s="45"/>
      <c r="G4259" s="46"/>
    </row>
    <row r="4260" spans="1:7" x14ac:dyDescent="0.25">
      <c r="A4260" s="39" t="s">
        <v>4986</v>
      </c>
      <c r="B4260" s="39"/>
      <c r="C4260" s="40">
        <v>1</v>
      </c>
      <c r="D4260" s="40">
        <v>27.04</v>
      </c>
      <c r="E4260" s="40"/>
      <c r="F4260" s="40"/>
      <c r="G4260" s="40">
        <f>PRODUCT(C4260:F4260)</f>
        <v>27.04</v>
      </c>
    </row>
    <row r="4261" spans="1:7" x14ac:dyDescent="0.25">
      <c r="A4261" s="39" t="s">
        <v>4980</v>
      </c>
      <c r="B4261" s="39"/>
      <c r="C4261" s="40">
        <v>2</v>
      </c>
      <c r="D4261" s="40">
        <v>1</v>
      </c>
      <c r="E4261" s="40"/>
      <c r="F4261" s="40"/>
      <c r="G4261" s="40">
        <f>PRODUCT(C4261:F4261)</f>
        <v>2</v>
      </c>
    </row>
    <row r="4262" spans="1:7" x14ac:dyDescent="0.25">
      <c r="A4262" s="39" t="s">
        <v>4981</v>
      </c>
      <c r="B4262" s="39"/>
      <c r="C4262" s="40">
        <v>7</v>
      </c>
      <c r="D4262" s="40">
        <v>0.5</v>
      </c>
      <c r="E4262" s="40"/>
      <c r="F4262" s="40"/>
      <c r="G4262" s="40">
        <f>PRODUCT(C4262:F4262)</f>
        <v>3.5</v>
      </c>
    </row>
    <row r="4263" spans="1:7" x14ac:dyDescent="0.25">
      <c r="A4263" s="44" t="s">
        <v>4987</v>
      </c>
      <c r="B4263" s="44" t="s">
        <v>3974</v>
      </c>
      <c r="C4263" s="45"/>
      <c r="D4263" s="45"/>
      <c r="E4263" s="45"/>
      <c r="F4263" s="45"/>
      <c r="G4263" s="46"/>
    </row>
    <row r="4264" spans="1:7" x14ac:dyDescent="0.25">
      <c r="A4264" s="39" t="s">
        <v>4986</v>
      </c>
      <c r="B4264" s="39"/>
      <c r="C4264" s="40">
        <v>1</v>
      </c>
      <c r="D4264" s="40">
        <v>23.04</v>
      </c>
      <c r="E4264" s="40"/>
      <c r="F4264" s="40"/>
      <c r="G4264" s="40">
        <f>PRODUCT(C4264:F4264)</f>
        <v>23.04</v>
      </c>
    </row>
    <row r="4265" spans="1:7" x14ac:dyDescent="0.25">
      <c r="A4265" s="39" t="s">
        <v>4980</v>
      </c>
      <c r="B4265" s="39"/>
      <c r="C4265" s="40">
        <v>2</v>
      </c>
      <c r="D4265" s="40">
        <v>1</v>
      </c>
      <c r="E4265" s="40"/>
      <c r="F4265" s="40"/>
      <c r="G4265" s="40">
        <f>PRODUCT(C4265:F4265)</f>
        <v>2</v>
      </c>
    </row>
    <row r="4266" spans="1:7" x14ac:dyDescent="0.25">
      <c r="A4266" s="39" t="s">
        <v>4981</v>
      </c>
      <c r="B4266" s="39"/>
      <c r="C4266" s="40">
        <v>7</v>
      </c>
      <c r="D4266" s="40">
        <v>0.5</v>
      </c>
      <c r="E4266" s="40"/>
      <c r="F4266" s="40"/>
      <c r="G4266" s="40">
        <f>PRODUCT(C4266:F4266)</f>
        <v>3.5</v>
      </c>
    </row>
    <row r="4267" spans="1:7" x14ac:dyDescent="0.25">
      <c r="A4267" s="44" t="s">
        <v>4988</v>
      </c>
      <c r="B4267" s="44" t="s">
        <v>3974</v>
      </c>
      <c r="C4267" s="45"/>
      <c r="D4267" s="45"/>
      <c r="E4267" s="45"/>
      <c r="F4267" s="45"/>
      <c r="G4267" s="46"/>
    </row>
    <row r="4268" spans="1:7" x14ac:dyDescent="0.25">
      <c r="A4268" s="39" t="s">
        <v>4986</v>
      </c>
      <c r="B4268" s="39"/>
      <c r="C4268" s="40">
        <v>1</v>
      </c>
      <c r="D4268" s="40">
        <v>23.04</v>
      </c>
      <c r="E4268" s="40"/>
      <c r="F4268" s="40"/>
      <c r="G4268" s="40">
        <f>PRODUCT(C4268:F4268)</f>
        <v>23.04</v>
      </c>
    </row>
    <row r="4269" spans="1:7" x14ac:dyDescent="0.25">
      <c r="A4269" s="39" t="s">
        <v>4980</v>
      </c>
      <c r="B4269" s="39"/>
      <c r="C4269" s="40">
        <v>2</v>
      </c>
      <c r="D4269" s="40">
        <v>1</v>
      </c>
      <c r="E4269" s="40"/>
      <c r="F4269" s="40"/>
      <c r="G4269" s="40">
        <f>PRODUCT(C4269:F4269)</f>
        <v>2</v>
      </c>
    </row>
    <row r="4270" spans="1:7" x14ac:dyDescent="0.25">
      <c r="A4270" s="39" t="s">
        <v>4981</v>
      </c>
      <c r="B4270" s="39"/>
      <c r="C4270" s="40">
        <v>7</v>
      </c>
      <c r="D4270" s="40">
        <v>0.5</v>
      </c>
      <c r="E4270" s="40"/>
      <c r="F4270" s="40"/>
      <c r="G4270" s="40">
        <f>PRODUCT(C4270:F4270)</f>
        <v>3.5</v>
      </c>
    </row>
    <row r="4271" spans="1:7" x14ac:dyDescent="0.25">
      <c r="A4271" s="44" t="s">
        <v>4989</v>
      </c>
      <c r="B4271" s="44" t="s">
        <v>3974</v>
      </c>
      <c r="C4271" s="45"/>
      <c r="D4271" s="45"/>
      <c r="E4271" s="45"/>
      <c r="F4271" s="45"/>
      <c r="G4271" s="46"/>
    </row>
    <row r="4272" spans="1:7" x14ac:dyDescent="0.25">
      <c r="A4272" s="39" t="s">
        <v>4986</v>
      </c>
      <c r="B4272" s="39"/>
      <c r="C4272" s="40">
        <v>1</v>
      </c>
      <c r="D4272" s="40">
        <v>13.87</v>
      </c>
      <c r="E4272" s="40"/>
      <c r="F4272" s="40"/>
      <c r="G4272" s="40">
        <f>PRODUCT(C4272:F4272)</f>
        <v>13.87</v>
      </c>
    </row>
    <row r="4273" spans="1:7" x14ac:dyDescent="0.25">
      <c r="A4273" s="39" t="s">
        <v>4980</v>
      </c>
      <c r="B4273" s="39"/>
      <c r="C4273" s="40">
        <v>2</v>
      </c>
      <c r="D4273" s="40">
        <v>1</v>
      </c>
      <c r="E4273" s="40"/>
      <c r="F4273" s="40"/>
      <c r="G4273" s="40">
        <f>PRODUCT(C4273:F4273)</f>
        <v>2</v>
      </c>
    </row>
    <row r="4274" spans="1:7" x14ac:dyDescent="0.25">
      <c r="A4274" s="39" t="s">
        <v>4981</v>
      </c>
      <c r="B4274" s="39"/>
      <c r="C4274" s="40">
        <v>5</v>
      </c>
      <c r="D4274" s="40">
        <v>0.5</v>
      </c>
      <c r="E4274" s="40"/>
      <c r="F4274" s="40"/>
      <c r="G4274" s="40">
        <f>PRODUCT(C4274:F4274)</f>
        <v>2.5</v>
      </c>
    </row>
    <row r="4275" spans="1:7" x14ac:dyDescent="0.25">
      <c r="A4275" s="44" t="s">
        <v>4990</v>
      </c>
      <c r="B4275" s="44" t="s">
        <v>3974</v>
      </c>
      <c r="C4275" s="45"/>
      <c r="D4275" s="45"/>
      <c r="E4275" s="45"/>
      <c r="F4275" s="45"/>
      <c r="G4275" s="46"/>
    </row>
    <row r="4276" spans="1:7" x14ac:dyDescent="0.25">
      <c r="A4276" s="39" t="s">
        <v>4986</v>
      </c>
      <c r="B4276" s="39"/>
      <c r="C4276" s="40">
        <v>1</v>
      </c>
      <c r="D4276" s="40">
        <v>26.57</v>
      </c>
      <c r="E4276" s="40"/>
      <c r="F4276" s="40"/>
      <c r="G4276" s="40">
        <f>PRODUCT(C4276:F4276)</f>
        <v>26.57</v>
      </c>
    </row>
    <row r="4277" spans="1:7" x14ac:dyDescent="0.25">
      <c r="A4277" s="39" t="s">
        <v>4980</v>
      </c>
      <c r="B4277" s="39"/>
      <c r="C4277" s="40">
        <v>2</v>
      </c>
      <c r="D4277" s="40">
        <v>1</v>
      </c>
      <c r="E4277" s="40"/>
      <c r="F4277" s="40"/>
      <c r="G4277" s="40">
        <f>PRODUCT(C4277:F4277)</f>
        <v>2</v>
      </c>
    </row>
    <row r="4278" spans="1:7" x14ac:dyDescent="0.25">
      <c r="A4278" s="39" t="s">
        <v>4981</v>
      </c>
      <c r="B4278" s="39"/>
      <c r="C4278" s="40">
        <v>7</v>
      </c>
      <c r="D4278" s="40">
        <v>0.5</v>
      </c>
      <c r="E4278" s="40"/>
      <c r="F4278" s="40"/>
      <c r="G4278" s="40">
        <f>PRODUCT(C4278:F4278)</f>
        <v>3.5</v>
      </c>
    </row>
    <row r="4279" spans="1:7" x14ac:dyDescent="0.25">
      <c r="A4279" s="44" t="s">
        <v>4991</v>
      </c>
      <c r="B4279" s="44" t="s">
        <v>3974</v>
      </c>
      <c r="C4279" s="45"/>
      <c r="D4279" s="45"/>
      <c r="E4279" s="45"/>
      <c r="F4279" s="45"/>
      <c r="G4279" s="46"/>
    </row>
    <row r="4280" spans="1:7" x14ac:dyDescent="0.25">
      <c r="A4280" s="39" t="s">
        <v>4986</v>
      </c>
      <c r="B4280" s="39"/>
      <c r="C4280" s="40">
        <v>1</v>
      </c>
      <c r="D4280" s="40">
        <v>30.46</v>
      </c>
      <c r="E4280" s="40"/>
      <c r="F4280" s="40"/>
      <c r="G4280" s="40">
        <f>PRODUCT(C4280:F4280)</f>
        <v>30.46</v>
      </c>
    </row>
    <row r="4281" spans="1:7" x14ac:dyDescent="0.25">
      <c r="A4281" s="39" t="s">
        <v>4980</v>
      </c>
      <c r="B4281" s="39"/>
      <c r="C4281" s="40">
        <v>2</v>
      </c>
      <c r="D4281" s="40">
        <v>1</v>
      </c>
      <c r="E4281" s="40"/>
      <c r="F4281" s="40"/>
      <c r="G4281" s="40">
        <f>PRODUCT(C4281:F4281)</f>
        <v>2</v>
      </c>
    </row>
    <row r="4282" spans="1:7" x14ac:dyDescent="0.25">
      <c r="A4282" s="39" t="s">
        <v>4981</v>
      </c>
      <c r="B4282" s="39"/>
      <c r="C4282" s="40">
        <v>7</v>
      </c>
      <c r="D4282" s="40">
        <v>0.5</v>
      </c>
      <c r="E4282" s="40"/>
      <c r="F4282" s="40"/>
      <c r="G4282" s="40">
        <f>PRODUCT(C4282:F4282)</f>
        <v>3.5</v>
      </c>
    </row>
    <row r="4283" spans="1:7" x14ac:dyDescent="0.25">
      <c r="A4283" s="44" t="s">
        <v>4992</v>
      </c>
      <c r="B4283" s="44" t="s">
        <v>3974</v>
      </c>
      <c r="C4283" s="45"/>
      <c r="D4283" s="45"/>
      <c r="E4283" s="45"/>
      <c r="F4283" s="45"/>
      <c r="G4283" s="46"/>
    </row>
    <row r="4284" spans="1:7" x14ac:dyDescent="0.25">
      <c r="A4284" s="39" t="s">
        <v>4986</v>
      </c>
      <c r="B4284" s="39"/>
      <c r="C4284" s="40">
        <v>1</v>
      </c>
      <c r="D4284" s="40">
        <v>7.15</v>
      </c>
      <c r="E4284" s="40"/>
      <c r="F4284" s="40"/>
      <c r="G4284" s="40">
        <f>PRODUCT(C4284:F4284)</f>
        <v>7.15</v>
      </c>
    </row>
    <row r="4285" spans="1:7" x14ac:dyDescent="0.25">
      <c r="A4285" s="39" t="s">
        <v>4980</v>
      </c>
      <c r="B4285" s="39"/>
      <c r="C4285" s="40">
        <v>2</v>
      </c>
      <c r="D4285" s="40">
        <v>1</v>
      </c>
      <c r="E4285" s="40"/>
      <c r="F4285" s="40"/>
      <c r="G4285" s="40">
        <f>PRODUCT(C4285:F4285)</f>
        <v>2</v>
      </c>
    </row>
    <row r="4286" spans="1:7" x14ac:dyDescent="0.25">
      <c r="A4286" s="39" t="s">
        <v>4981</v>
      </c>
      <c r="B4286" s="39"/>
      <c r="C4286" s="40">
        <v>3</v>
      </c>
      <c r="D4286" s="40">
        <v>0.5</v>
      </c>
      <c r="E4286" s="40"/>
      <c r="F4286" s="40"/>
      <c r="G4286" s="40">
        <f>PRODUCT(C4286:F4286)</f>
        <v>1.5</v>
      </c>
    </row>
    <row r="4287" spans="1:7" x14ac:dyDescent="0.25">
      <c r="A4287" s="44" t="s">
        <v>4993</v>
      </c>
      <c r="B4287" s="44" t="s">
        <v>3974</v>
      </c>
      <c r="C4287" s="45"/>
      <c r="D4287" s="45"/>
      <c r="E4287" s="45"/>
      <c r="F4287" s="45"/>
      <c r="G4287" s="46"/>
    </row>
    <row r="4288" spans="1:7" x14ac:dyDescent="0.25">
      <c r="A4288" s="39" t="s">
        <v>4986</v>
      </c>
      <c r="B4288" s="39"/>
      <c r="C4288" s="40">
        <v>1</v>
      </c>
      <c r="D4288" s="40">
        <v>13.87</v>
      </c>
      <c r="E4288" s="40"/>
      <c r="F4288" s="40"/>
      <c r="G4288" s="40">
        <f>PRODUCT(C4288:F4288)</f>
        <v>13.87</v>
      </c>
    </row>
    <row r="4289" spans="1:7" x14ac:dyDescent="0.25">
      <c r="A4289" s="39" t="s">
        <v>4980</v>
      </c>
      <c r="B4289" s="39"/>
      <c r="C4289" s="40">
        <v>2</v>
      </c>
      <c r="D4289" s="40">
        <v>1</v>
      </c>
      <c r="E4289" s="40"/>
      <c r="F4289" s="40"/>
      <c r="G4289" s="40">
        <f>PRODUCT(C4289:F4289)</f>
        <v>2</v>
      </c>
    </row>
    <row r="4290" spans="1:7" x14ac:dyDescent="0.25">
      <c r="A4290" s="39" t="s">
        <v>4981</v>
      </c>
      <c r="B4290" s="39"/>
      <c r="C4290" s="40">
        <v>5</v>
      </c>
      <c r="D4290" s="40">
        <v>0.5</v>
      </c>
      <c r="E4290" s="40"/>
      <c r="F4290" s="40"/>
      <c r="G4290" s="40">
        <f>PRODUCT(C4290:F4290)</f>
        <v>2.5</v>
      </c>
    </row>
    <row r="4291" spans="1:7" x14ac:dyDescent="0.25">
      <c r="A4291" s="44" t="s">
        <v>4994</v>
      </c>
      <c r="B4291" s="44" t="s">
        <v>3974</v>
      </c>
      <c r="C4291" s="45"/>
      <c r="D4291" s="45"/>
      <c r="E4291" s="45"/>
      <c r="F4291" s="45"/>
      <c r="G4291" s="46"/>
    </row>
    <row r="4292" spans="1:7" x14ac:dyDescent="0.25">
      <c r="A4292" s="39" t="s">
        <v>4986</v>
      </c>
      <c r="B4292" s="39"/>
      <c r="C4292" s="40">
        <v>1</v>
      </c>
      <c r="D4292" s="40">
        <v>13.87</v>
      </c>
      <c r="E4292" s="40"/>
      <c r="F4292" s="40"/>
      <c r="G4292" s="40">
        <f>PRODUCT(C4292:F4292)</f>
        <v>13.87</v>
      </c>
    </row>
    <row r="4293" spans="1:7" x14ac:dyDescent="0.25">
      <c r="A4293" s="39" t="s">
        <v>4980</v>
      </c>
      <c r="B4293" s="39"/>
      <c r="C4293" s="40">
        <v>2</v>
      </c>
      <c r="D4293" s="40">
        <v>1</v>
      </c>
      <c r="E4293" s="40"/>
      <c r="F4293" s="40"/>
      <c r="G4293" s="40">
        <f>PRODUCT(C4293:F4293)</f>
        <v>2</v>
      </c>
    </row>
    <row r="4294" spans="1:7" x14ac:dyDescent="0.25">
      <c r="A4294" s="39" t="s">
        <v>4981</v>
      </c>
      <c r="B4294" s="39"/>
      <c r="C4294" s="40">
        <v>5</v>
      </c>
      <c r="D4294" s="40">
        <v>0.5</v>
      </c>
      <c r="E4294" s="40"/>
      <c r="F4294" s="40"/>
      <c r="G4294" s="40">
        <f>PRODUCT(C4294:F4294)</f>
        <v>2.5</v>
      </c>
    </row>
    <row r="4296" spans="1:7" ht="45" customHeight="1" x14ac:dyDescent="0.25">
      <c r="A4296" s="36" t="s">
        <v>4995</v>
      </c>
      <c r="B4296" s="37" t="s">
        <v>4195</v>
      </c>
      <c r="C4296" s="36" t="s">
        <v>820</v>
      </c>
      <c r="D4296" s="36" t="s">
        <v>42</v>
      </c>
      <c r="E4296" s="1" t="s">
        <v>821</v>
      </c>
      <c r="F4296" s="1" t="s">
        <v>821</v>
      </c>
      <c r="G4296" s="38">
        <f>SUM(G4297:G4303)</f>
        <v>89</v>
      </c>
    </row>
    <row r="4297" spans="1:7" x14ac:dyDescent="0.25">
      <c r="A4297" s="41"/>
      <c r="B4297" s="41" t="s">
        <v>4201</v>
      </c>
      <c r="C4297" s="42" t="s">
        <v>4202</v>
      </c>
      <c r="D4297" s="42" t="s">
        <v>4203</v>
      </c>
      <c r="E4297" s="42"/>
      <c r="F4297" s="42"/>
      <c r="G4297" s="43"/>
    </row>
    <row r="4298" spans="1:7" x14ac:dyDescent="0.25">
      <c r="A4298" s="44" t="s">
        <v>4996</v>
      </c>
      <c r="B4298" s="44" t="s">
        <v>3974</v>
      </c>
      <c r="C4298" s="45"/>
      <c r="D4298" s="45"/>
      <c r="E4298" s="45"/>
      <c r="F4298" s="45"/>
      <c r="G4298" s="46"/>
    </row>
    <row r="4299" spans="1:7" x14ac:dyDescent="0.25">
      <c r="A4299" s="39"/>
      <c r="B4299" s="39"/>
      <c r="C4299" s="40">
        <v>1</v>
      </c>
      <c r="D4299" s="40">
        <v>45</v>
      </c>
      <c r="E4299" s="40"/>
      <c r="F4299" s="40"/>
      <c r="G4299" s="40">
        <f>PRODUCT(C4299:F4299)</f>
        <v>45</v>
      </c>
    </row>
    <row r="4300" spans="1:7" x14ac:dyDescent="0.25">
      <c r="A4300" s="39"/>
      <c r="B4300" s="39"/>
      <c r="C4300" s="40">
        <v>1</v>
      </c>
      <c r="D4300" s="40">
        <v>5</v>
      </c>
      <c r="E4300" s="40"/>
      <c r="F4300" s="40"/>
      <c r="G4300" s="40">
        <f>PRODUCT(C4300:F4300)</f>
        <v>5</v>
      </c>
    </row>
    <row r="4301" spans="1:7" x14ac:dyDescent="0.25">
      <c r="A4301" s="39"/>
      <c r="B4301" s="39"/>
      <c r="C4301" s="40">
        <v>1</v>
      </c>
      <c r="D4301" s="40">
        <v>4</v>
      </c>
      <c r="E4301" s="40"/>
      <c r="F4301" s="40"/>
      <c r="G4301" s="40">
        <f>PRODUCT(C4301:F4301)</f>
        <v>4</v>
      </c>
    </row>
    <row r="4302" spans="1:7" x14ac:dyDescent="0.25">
      <c r="A4302" s="44" t="s">
        <v>4997</v>
      </c>
      <c r="B4302" s="44" t="s">
        <v>3974</v>
      </c>
      <c r="C4302" s="45"/>
      <c r="D4302" s="45"/>
      <c r="E4302" s="45"/>
      <c r="F4302" s="45"/>
      <c r="G4302" s="46"/>
    </row>
    <row r="4303" spans="1:7" x14ac:dyDescent="0.25">
      <c r="A4303" s="39"/>
      <c r="B4303" s="39"/>
      <c r="C4303" s="40">
        <v>1</v>
      </c>
      <c r="D4303" s="40">
        <v>35</v>
      </c>
      <c r="E4303" s="40"/>
      <c r="F4303" s="40"/>
      <c r="G4303" s="40">
        <f>PRODUCT(C4303:F4303)</f>
        <v>35</v>
      </c>
    </row>
    <row r="4305" spans="1:7" ht="45" customHeight="1" x14ac:dyDescent="0.25">
      <c r="A4305" s="36" t="s">
        <v>4998</v>
      </c>
      <c r="B4305" s="37" t="s">
        <v>4195</v>
      </c>
      <c r="C4305" s="36" t="s">
        <v>822</v>
      </c>
      <c r="D4305" s="36" t="s">
        <v>42</v>
      </c>
      <c r="E4305" s="1" t="s">
        <v>823</v>
      </c>
      <c r="F4305" s="1" t="s">
        <v>823</v>
      </c>
      <c r="G4305" s="38">
        <f>SUM(G4306:G4308)</f>
        <v>16</v>
      </c>
    </row>
    <row r="4306" spans="1:7" x14ac:dyDescent="0.25">
      <c r="A4306" s="41"/>
      <c r="B4306" s="41" t="s">
        <v>4201</v>
      </c>
      <c r="C4306" s="42" t="s">
        <v>4202</v>
      </c>
      <c r="D4306" s="42" t="s">
        <v>4203</v>
      </c>
      <c r="E4306" s="42"/>
      <c r="F4306" s="42"/>
      <c r="G4306" s="43"/>
    </row>
    <row r="4307" spans="1:7" x14ac:dyDescent="0.25">
      <c r="A4307" s="44" t="s">
        <v>4996</v>
      </c>
      <c r="B4307" s="44" t="s">
        <v>3974</v>
      </c>
      <c r="C4307" s="45"/>
      <c r="D4307" s="45"/>
      <c r="E4307" s="45"/>
      <c r="F4307" s="45"/>
      <c r="G4307" s="46"/>
    </row>
    <row r="4308" spans="1:7" x14ac:dyDescent="0.25">
      <c r="A4308" s="39"/>
      <c r="B4308" s="39"/>
      <c r="C4308" s="40">
        <v>1</v>
      </c>
      <c r="D4308" s="40">
        <v>16</v>
      </c>
      <c r="E4308" s="40"/>
      <c r="F4308" s="40"/>
      <c r="G4308" s="40">
        <f>PRODUCT(C4308:F4308)</f>
        <v>16</v>
      </c>
    </row>
    <row r="4310" spans="1:7" ht="45" customHeight="1" x14ac:dyDescent="0.25">
      <c r="A4310" s="36" t="s">
        <v>4999</v>
      </c>
      <c r="B4310" s="37" t="s">
        <v>4195</v>
      </c>
      <c r="C4310" s="36" t="s">
        <v>824</v>
      </c>
      <c r="D4310" s="36" t="s">
        <v>42</v>
      </c>
      <c r="E4310" s="1" t="s">
        <v>825</v>
      </c>
      <c r="F4310" s="1" t="s">
        <v>825</v>
      </c>
      <c r="G4310" s="38">
        <f>SUM(G4311:G4315)</f>
        <v>19</v>
      </c>
    </row>
    <row r="4311" spans="1:7" x14ac:dyDescent="0.25">
      <c r="A4311" s="41"/>
      <c r="B4311" s="41" t="s">
        <v>4201</v>
      </c>
      <c r="C4311" s="42" t="s">
        <v>4202</v>
      </c>
      <c r="D4311" s="42" t="s">
        <v>4203</v>
      </c>
      <c r="E4311" s="42"/>
      <c r="F4311" s="42"/>
      <c r="G4311" s="43"/>
    </row>
    <row r="4312" spans="1:7" x14ac:dyDescent="0.25">
      <c r="A4312" s="44" t="s">
        <v>4996</v>
      </c>
      <c r="B4312" s="44" t="s">
        <v>3974</v>
      </c>
      <c r="C4312" s="45"/>
      <c r="D4312" s="45"/>
      <c r="E4312" s="45"/>
      <c r="F4312" s="45"/>
      <c r="G4312" s="46"/>
    </row>
    <row r="4313" spans="1:7" x14ac:dyDescent="0.25">
      <c r="A4313" s="39"/>
      <c r="B4313" s="39"/>
      <c r="C4313" s="40">
        <v>1</v>
      </c>
      <c r="D4313" s="40">
        <v>13</v>
      </c>
      <c r="E4313" s="40"/>
      <c r="F4313" s="40"/>
      <c r="G4313" s="40">
        <f>PRODUCT(C4313:F4313)</f>
        <v>13</v>
      </c>
    </row>
    <row r="4314" spans="1:7" x14ac:dyDescent="0.25">
      <c r="A4314" s="44" t="s">
        <v>4997</v>
      </c>
      <c r="B4314" s="44" t="s">
        <v>3974</v>
      </c>
      <c r="C4314" s="45"/>
      <c r="D4314" s="45"/>
      <c r="E4314" s="45"/>
      <c r="F4314" s="45"/>
      <c r="G4314" s="46"/>
    </row>
    <row r="4315" spans="1:7" x14ac:dyDescent="0.25">
      <c r="A4315" s="39"/>
      <c r="B4315" s="39"/>
      <c r="C4315" s="40">
        <v>1</v>
      </c>
      <c r="D4315" s="40">
        <v>6</v>
      </c>
      <c r="E4315" s="40"/>
      <c r="F4315" s="40"/>
      <c r="G4315" s="40">
        <f>PRODUCT(C4315:F4315)</f>
        <v>6</v>
      </c>
    </row>
    <row r="4317" spans="1:7" ht="45" customHeight="1" x14ac:dyDescent="0.25">
      <c r="A4317" s="36" t="s">
        <v>5000</v>
      </c>
      <c r="B4317" s="37" t="s">
        <v>4195</v>
      </c>
      <c r="C4317" s="36" t="s">
        <v>826</v>
      </c>
      <c r="D4317" s="36" t="s">
        <v>42</v>
      </c>
      <c r="E4317" s="1" t="s">
        <v>827</v>
      </c>
      <c r="F4317" s="1" t="s">
        <v>827</v>
      </c>
      <c r="G4317" s="38">
        <f>SUM(G4318:G4325)</f>
        <v>67</v>
      </c>
    </row>
    <row r="4318" spans="1:7" x14ac:dyDescent="0.25">
      <c r="A4318" s="41"/>
      <c r="B4318" s="41" t="s">
        <v>4201</v>
      </c>
      <c r="C4318" s="42" t="s">
        <v>4202</v>
      </c>
      <c r="D4318" s="42" t="s">
        <v>4203</v>
      </c>
      <c r="E4318" s="42"/>
      <c r="F4318" s="42"/>
      <c r="G4318" s="43"/>
    </row>
    <row r="4319" spans="1:7" x14ac:dyDescent="0.25">
      <c r="A4319" s="44" t="s">
        <v>4996</v>
      </c>
      <c r="B4319" s="44" t="s">
        <v>3974</v>
      </c>
      <c r="C4319" s="45"/>
      <c r="D4319" s="45"/>
      <c r="E4319" s="45"/>
      <c r="F4319" s="45"/>
      <c r="G4319" s="46"/>
    </row>
    <row r="4320" spans="1:7" x14ac:dyDescent="0.25">
      <c r="A4320" s="39"/>
      <c r="B4320" s="39"/>
      <c r="C4320" s="40">
        <v>1</v>
      </c>
      <c r="D4320" s="40">
        <v>10</v>
      </c>
      <c r="E4320" s="40"/>
      <c r="F4320" s="40"/>
      <c r="G4320" s="40">
        <f>PRODUCT(C4320:F4320)</f>
        <v>10</v>
      </c>
    </row>
    <row r="4321" spans="1:7" x14ac:dyDescent="0.25">
      <c r="A4321" s="44" t="s">
        <v>4997</v>
      </c>
      <c r="B4321" s="44" t="s">
        <v>3974</v>
      </c>
      <c r="C4321" s="45"/>
      <c r="D4321" s="45"/>
      <c r="E4321" s="45"/>
      <c r="F4321" s="45"/>
      <c r="G4321" s="46"/>
    </row>
    <row r="4322" spans="1:7" x14ac:dyDescent="0.25">
      <c r="A4322" s="39"/>
      <c r="B4322" s="39"/>
      <c r="C4322" s="40">
        <v>1</v>
      </c>
      <c r="D4322" s="40">
        <v>7</v>
      </c>
      <c r="E4322" s="40"/>
      <c r="F4322" s="40"/>
      <c r="G4322" s="40">
        <f>PRODUCT(C4322:F4322)</f>
        <v>7</v>
      </c>
    </row>
    <row r="4323" spans="1:7" x14ac:dyDescent="0.25">
      <c r="A4323" s="44" t="s">
        <v>5001</v>
      </c>
      <c r="B4323" s="44" t="s">
        <v>3974</v>
      </c>
      <c r="C4323" s="45"/>
      <c r="D4323" s="45"/>
      <c r="E4323" s="45"/>
      <c r="F4323" s="45"/>
      <c r="G4323" s="46"/>
    </row>
    <row r="4324" spans="1:7" x14ac:dyDescent="0.25">
      <c r="A4324" s="39"/>
      <c r="B4324" s="39"/>
      <c r="C4324" s="40">
        <v>1</v>
      </c>
      <c r="D4324" s="40">
        <v>45</v>
      </c>
      <c r="E4324" s="40"/>
      <c r="F4324" s="40"/>
      <c r="G4324" s="40">
        <f>PRODUCT(C4324:F4324)</f>
        <v>45</v>
      </c>
    </row>
    <row r="4325" spans="1:7" x14ac:dyDescent="0.25">
      <c r="A4325" s="39"/>
      <c r="B4325" s="39"/>
      <c r="C4325" s="40">
        <v>1</v>
      </c>
      <c r="D4325" s="40">
        <v>5</v>
      </c>
      <c r="E4325" s="40"/>
      <c r="F4325" s="40"/>
      <c r="G4325" s="40">
        <f>PRODUCT(C4325:F4325)</f>
        <v>5</v>
      </c>
    </row>
    <row r="4327" spans="1:7" ht="45" customHeight="1" x14ac:dyDescent="0.25">
      <c r="A4327" s="36" t="s">
        <v>5002</v>
      </c>
      <c r="B4327" s="37" t="s">
        <v>4195</v>
      </c>
      <c r="C4327" s="36" t="s">
        <v>828</v>
      </c>
      <c r="D4327" s="36" t="s">
        <v>42</v>
      </c>
      <c r="E4327" s="1" t="s">
        <v>829</v>
      </c>
      <c r="F4327" s="1" t="s">
        <v>829</v>
      </c>
      <c r="G4327" s="38">
        <f>SUM(G4328:G4336)</f>
        <v>118</v>
      </c>
    </row>
    <row r="4328" spans="1:7" x14ac:dyDescent="0.25">
      <c r="A4328" s="41"/>
      <c r="B4328" s="41" t="s">
        <v>4201</v>
      </c>
      <c r="C4328" s="42" t="s">
        <v>4202</v>
      </c>
      <c r="D4328" s="42" t="s">
        <v>4203</v>
      </c>
      <c r="E4328" s="42"/>
      <c r="F4328" s="42"/>
      <c r="G4328" s="43"/>
    </row>
    <row r="4329" spans="1:7" x14ac:dyDescent="0.25">
      <c r="A4329" s="44" t="s">
        <v>4996</v>
      </c>
      <c r="B4329" s="44" t="s">
        <v>3974</v>
      </c>
      <c r="C4329" s="45"/>
      <c r="D4329" s="45"/>
      <c r="E4329" s="45"/>
      <c r="F4329" s="45"/>
      <c r="G4329" s="46"/>
    </row>
    <row r="4330" spans="1:7" x14ac:dyDescent="0.25">
      <c r="A4330" s="39"/>
      <c r="B4330" s="39"/>
      <c r="C4330" s="40">
        <v>1</v>
      </c>
      <c r="D4330" s="40">
        <v>30</v>
      </c>
      <c r="E4330" s="40"/>
      <c r="F4330" s="40"/>
      <c r="G4330" s="40">
        <f>PRODUCT(C4330:F4330)</f>
        <v>30</v>
      </c>
    </row>
    <row r="4331" spans="1:7" x14ac:dyDescent="0.25">
      <c r="A4331" s="44" t="s">
        <v>4997</v>
      </c>
      <c r="B4331" s="44" t="s">
        <v>3974</v>
      </c>
      <c r="C4331" s="45"/>
      <c r="D4331" s="45"/>
      <c r="E4331" s="45"/>
      <c r="F4331" s="45"/>
      <c r="G4331" s="46"/>
    </row>
    <row r="4332" spans="1:7" x14ac:dyDescent="0.25">
      <c r="A4332" s="39"/>
      <c r="B4332" s="39"/>
      <c r="C4332" s="40">
        <v>1</v>
      </c>
      <c r="D4332" s="40">
        <v>11</v>
      </c>
      <c r="E4332" s="40"/>
      <c r="F4332" s="40"/>
      <c r="G4332" s="40">
        <f>PRODUCT(C4332:F4332)</f>
        <v>11</v>
      </c>
    </row>
    <row r="4333" spans="1:7" x14ac:dyDescent="0.25">
      <c r="A4333" s="44" t="s">
        <v>5001</v>
      </c>
      <c r="B4333" s="44" t="s">
        <v>3974</v>
      </c>
      <c r="C4333" s="45"/>
      <c r="D4333" s="45"/>
      <c r="E4333" s="45"/>
      <c r="F4333" s="45"/>
      <c r="G4333" s="46"/>
    </row>
    <row r="4334" spans="1:7" x14ac:dyDescent="0.25">
      <c r="A4334" s="39"/>
      <c r="B4334" s="39"/>
      <c r="C4334" s="40">
        <v>1</v>
      </c>
      <c r="D4334" s="40">
        <v>41</v>
      </c>
      <c r="E4334" s="40"/>
      <c r="F4334" s="40"/>
      <c r="G4334" s="40">
        <f>PRODUCT(C4334:F4334)</f>
        <v>41</v>
      </c>
    </row>
    <row r="4335" spans="1:7" x14ac:dyDescent="0.25">
      <c r="A4335" s="44" t="s">
        <v>5003</v>
      </c>
      <c r="B4335" s="44" t="s">
        <v>3974</v>
      </c>
      <c r="C4335" s="45"/>
      <c r="D4335" s="45"/>
      <c r="E4335" s="45"/>
      <c r="F4335" s="45"/>
      <c r="G4335" s="46"/>
    </row>
    <row r="4336" spans="1:7" x14ac:dyDescent="0.25">
      <c r="A4336" s="39"/>
      <c r="B4336" s="39"/>
      <c r="C4336" s="40">
        <v>24</v>
      </c>
      <c r="D4336" s="40">
        <v>1.5</v>
      </c>
      <c r="E4336" s="40"/>
      <c r="F4336" s="40"/>
      <c r="G4336" s="40">
        <f>PRODUCT(C4336:F4336)</f>
        <v>36</v>
      </c>
    </row>
    <row r="4338" spans="1:7" ht="45" customHeight="1" x14ac:dyDescent="0.25">
      <c r="A4338" s="36" t="s">
        <v>5004</v>
      </c>
      <c r="B4338" s="37" t="s">
        <v>4195</v>
      </c>
      <c r="C4338" s="36" t="s">
        <v>830</v>
      </c>
      <c r="D4338" s="36" t="s">
        <v>42</v>
      </c>
      <c r="E4338" s="1" t="s">
        <v>831</v>
      </c>
      <c r="F4338" s="1" t="s">
        <v>831</v>
      </c>
      <c r="G4338" s="38">
        <f>SUM(G4339:G4341)</f>
        <v>24</v>
      </c>
    </row>
    <row r="4339" spans="1:7" x14ac:dyDescent="0.25">
      <c r="A4339" s="41"/>
      <c r="B4339" s="41" t="s">
        <v>4201</v>
      </c>
      <c r="C4339" s="42" t="s">
        <v>4202</v>
      </c>
      <c r="D4339" s="42" t="s">
        <v>4203</v>
      </c>
      <c r="E4339" s="42"/>
      <c r="F4339" s="42"/>
      <c r="G4339" s="43"/>
    </row>
    <row r="4340" spans="1:7" x14ac:dyDescent="0.25">
      <c r="A4340" s="44" t="s">
        <v>5003</v>
      </c>
      <c r="B4340" s="44" t="s">
        <v>3974</v>
      </c>
      <c r="C4340" s="45"/>
      <c r="D4340" s="45"/>
      <c r="E4340" s="45"/>
      <c r="F4340" s="45"/>
      <c r="G4340" s="46"/>
    </row>
    <row r="4341" spans="1:7" x14ac:dyDescent="0.25">
      <c r="A4341" s="39"/>
      <c r="B4341" s="39"/>
      <c r="C4341" s="40">
        <v>24</v>
      </c>
      <c r="D4341" s="40">
        <v>1</v>
      </c>
      <c r="E4341" s="40"/>
      <c r="F4341" s="40"/>
      <c r="G4341" s="40">
        <f>PRODUCT(C4341:F4341)</f>
        <v>24</v>
      </c>
    </row>
    <row r="4343" spans="1:7" ht="45" customHeight="1" x14ac:dyDescent="0.25">
      <c r="A4343" s="36" t="s">
        <v>5005</v>
      </c>
      <c r="B4343" s="37" t="s">
        <v>4195</v>
      </c>
      <c r="C4343" s="36" t="s">
        <v>832</v>
      </c>
      <c r="D4343" s="36" t="s">
        <v>293</v>
      </c>
      <c r="E4343" s="1" t="s">
        <v>5006</v>
      </c>
      <c r="F4343" s="1" t="s">
        <v>5006</v>
      </c>
      <c r="G4343" s="38">
        <f>SUM(G4344:G4396)</f>
        <v>1524.4099999999996</v>
      </c>
    </row>
    <row r="4344" spans="1:7" x14ac:dyDescent="0.25">
      <c r="A4344" s="41"/>
      <c r="B4344" s="41" t="s">
        <v>4201</v>
      </c>
      <c r="C4344" s="42" t="s">
        <v>4202</v>
      </c>
      <c r="D4344" s="42" t="s">
        <v>4976</v>
      </c>
      <c r="E4344" s="42"/>
      <c r="F4344" s="42"/>
      <c r="G4344" s="43"/>
    </row>
    <row r="4345" spans="1:7" x14ac:dyDescent="0.25">
      <c r="A4345" s="44" t="s">
        <v>4977</v>
      </c>
      <c r="B4345" s="44" t="s">
        <v>3974</v>
      </c>
      <c r="C4345" s="45"/>
      <c r="D4345" s="45"/>
      <c r="E4345" s="45"/>
      <c r="F4345" s="45"/>
      <c r="G4345" s="46"/>
    </row>
    <row r="4346" spans="1:7" x14ac:dyDescent="0.25">
      <c r="A4346" s="39" t="s">
        <v>4978</v>
      </c>
      <c r="B4346" s="39"/>
      <c r="C4346" s="40">
        <v>1</v>
      </c>
      <c r="D4346" s="40">
        <v>148</v>
      </c>
      <c r="E4346" s="40"/>
      <c r="F4346" s="40"/>
      <c r="G4346" s="40">
        <f>PRODUCT(C4346:F4346)</f>
        <v>148</v>
      </c>
    </row>
    <row r="4347" spans="1:7" x14ac:dyDescent="0.25">
      <c r="A4347" s="39" t="s">
        <v>4979</v>
      </c>
      <c r="B4347" s="39"/>
      <c r="C4347" s="40">
        <v>1</v>
      </c>
      <c r="D4347" s="40">
        <v>137</v>
      </c>
      <c r="E4347" s="40"/>
      <c r="F4347" s="40"/>
      <c r="G4347" s="40">
        <f>PRODUCT(C4347:F4347)</f>
        <v>137</v>
      </c>
    </row>
    <row r="4348" spans="1:7" x14ac:dyDescent="0.25">
      <c r="A4348" s="39" t="s">
        <v>4981</v>
      </c>
      <c r="B4348" s="39"/>
      <c r="C4348" s="40">
        <v>39</v>
      </c>
      <c r="D4348" s="40">
        <v>0.5</v>
      </c>
      <c r="E4348" s="40"/>
      <c r="F4348" s="40"/>
      <c r="G4348" s="40">
        <f>PRODUCT(C4348:F4348)</f>
        <v>19.5</v>
      </c>
    </row>
    <row r="4349" spans="1:7" x14ac:dyDescent="0.25">
      <c r="A4349" s="44" t="s">
        <v>4982</v>
      </c>
      <c r="B4349" s="44" t="s">
        <v>3974</v>
      </c>
      <c r="C4349" s="45"/>
      <c r="D4349" s="45"/>
      <c r="E4349" s="45"/>
      <c r="F4349" s="45"/>
      <c r="G4349" s="46"/>
    </row>
    <row r="4350" spans="1:7" x14ac:dyDescent="0.25">
      <c r="A4350" s="39" t="s">
        <v>4978</v>
      </c>
      <c r="B4350" s="39"/>
      <c r="C4350" s="40">
        <v>1</v>
      </c>
      <c r="D4350" s="40">
        <v>586</v>
      </c>
      <c r="E4350" s="40"/>
      <c r="F4350" s="40"/>
      <c r="G4350" s="40">
        <f>PRODUCT(C4350:F4350)</f>
        <v>586</v>
      </c>
    </row>
    <row r="4351" spans="1:7" x14ac:dyDescent="0.25">
      <c r="A4351" s="39" t="s">
        <v>4979</v>
      </c>
      <c r="B4351" s="39"/>
      <c r="C4351" s="40">
        <v>1</v>
      </c>
      <c r="D4351" s="40">
        <v>219</v>
      </c>
      <c r="E4351" s="40"/>
      <c r="F4351" s="40"/>
      <c r="G4351" s="40">
        <f>PRODUCT(C4351:F4351)</f>
        <v>219</v>
      </c>
    </row>
    <row r="4352" spans="1:7" x14ac:dyDescent="0.25">
      <c r="A4352" s="39" t="s">
        <v>4981</v>
      </c>
      <c r="B4352" s="39"/>
      <c r="C4352" s="40">
        <v>85</v>
      </c>
      <c r="D4352" s="40">
        <v>0.5</v>
      </c>
      <c r="E4352" s="40"/>
      <c r="F4352" s="40"/>
      <c r="G4352" s="40">
        <f>PRODUCT(C4352:F4352)</f>
        <v>42.5</v>
      </c>
    </row>
    <row r="4353" spans="1:7" x14ac:dyDescent="0.25">
      <c r="A4353" s="44" t="s">
        <v>4983</v>
      </c>
      <c r="B4353" s="44" t="s">
        <v>3974</v>
      </c>
      <c r="C4353" s="45"/>
      <c r="D4353" s="45"/>
      <c r="E4353" s="45"/>
      <c r="F4353" s="45"/>
      <c r="G4353" s="46"/>
    </row>
    <row r="4354" spans="1:7" x14ac:dyDescent="0.25">
      <c r="A4354" s="39" t="s">
        <v>4978</v>
      </c>
      <c r="B4354" s="39"/>
      <c r="C4354" s="40">
        <v>1</v>
      </c>
      <c r="D4354" s="40">
        <v>46</v>
      </c>
      <c r="E4354" s="40"/>
      <c r="F4354" s="40"/>
      <c r="G4354" s="40">
        <f>PRODUCT(C4354:F4354)</f>
        <v>46</v>
      </c>
    </row>
    <row r="4355" spans="1:7" x14ac:dyDescent="0.25">
      <c r="A4355" s="39" t="s">
        <v>4979</v>
      </c>
      <c r="B4355" s="39"/>
      <c r="C4355" s="40">
        <v>1</v>
      </c>
      <c r="D4355" s="40">
        <v>25</v>
      </c>
      <c r="E4355" s="40"/>
      <c r="F4355" s="40"/>
      <c r="G4355" s="40">
        <f>PRODUCT(C4355:F4355)</f>
        <v>25</v>
      </c>
    </row>
    <row r="4356" spans="1:7" x14ac:dyDescent="0.25">
      <c r="A4356" s="39" t="s">
        <v>4981</v>
      </c>
      <c r="B4356" s="39"/>
      <c r="C4356" s="40">
        <v>7</v>
      </c>
      <c r="D4356" s="40">
        <v>0.5</v>
      </c>
      <c r="E4356" s="40"/>
      <c r="F4356" s="40"/>
      <c r="G4356" s="40">
        <f>PRODUCT(C4356:F4356)</f>
        <v>3.5</v>
      </c>
    </row>
    <row r="4357" spans="1:7" x14ac:dyDescent="0.25">
      <c r="A4357" s="44" t="s">
        <v>4984</v>
      </c>
      <c r="B4357" s="44" t="s">
        <v>3974</v>
      </c>
      <c r="C4357" s="45"/>
      <c r="D4357" s="45"/>
      <c r="E4357" s="45"/>
      <c r="F4357" s="45"/>
      <c r="G4357" s="46"/>
    </row>
    <row r="4358" spans="1:7" x14ac:dyDescent="0.25">
      <c r="A4358" s="39" t="s">
        <v>4978</v>
      </c>
      <c r="B4358" s="39"/>
      <c r="C4358" s="40">
        <v>1</v>
      </c>
      <c r="D4358" s="40">
        <v>46</v>
      </c>
      <c r="E4358" s="40"/>
      <c r="F4358" s="40"/>
      <c r="G4358" s="40">
        <f>PRODUCT(C4358:F4358)</f>
        <v>46</v>
      </c>
    </row>
    <row r="4359" spans="1:7" x14ac:dyDescent="0.25">
      <c r="A4359" s="39" t="s">
        <v>4979</v>
      </c>
      <c r="B4359" s="39"/>
      <c r="C4359" s="40">
        <v>1</v>
      </c>
      <c r="D4359" s="40">
        <v>25</v>
      </c>
      <c r="E4359" s="40"/>
      <c r="F4359" s="40"/>
      <c r="G4359" s="40">
        <f>PRODUCT(C4359:F4359)</f>
        <v>25</v>
      </c>
    </row>
    <row r="4360" spans="1:7" x14ac:dyDescent="0.25">
      <c r="A4360" s="39" t="s">
        <v>4981</v>
      </c>
      <c r="B4360" s="39"/>
      <c r="C4360" s="40">
        <v>7</v>
      </c>
      <c r="D4360" s="40">
        <v>0.5</v>
      </c>
      <c r="E4360" s="40"/>
      <c r="F4360" s="40"/>
      <c r="G4360" s="40">
        <f>PRODUCT(C4360:F4360)</f>
        <v>3.5</v>
      </c>
    </row>
    <row r="4361" spans="1:7" x14ac:dyDescent="0.25">
      <c r="A4361" s="44" t="s">
        <v>4985</v>
      </c>
      <c r="B4361" s="44" t="s">
        <v>3974</v>
      </c>
      <c r="C4361" s="45"/>
      <c r="D4361" s="45"/>
      <c r="E4361" s="45"/>
      <c r="F4361" s="45"/>
      <c r="G4361" s="46"/>
    </row>
    <row r="4362" spans="1:7" x14ac:dyDescent="0.25">
      <c r="A4362" s="39" t="s">
        <v>4986</v>
      </c>
      <c r="B4362" s="39"/>
      <c r="C4362" s="40">
        <v>1</v>
      </c>
      <c r="D4362" s="40">
        <v>27.04</v>
      </c>
      <c r="E4362" s="40"/>
      <c r="F4362" s="40"/>
      <c r="G4362" s="40">
        <f>PRODUCT(C4362:F4362)</f>
        <v>27.04</v>
      </c>
    </row>
    <row r="4363" spans="1:7" x14ac:dyDescent="0.25">
      <c r="A4363" s="39" t="s">
        <v>4980</v>
      </c>
      <c r="B4363" s="39"/>
      <c r="C4363" s="40">
        <v>2</v>
      </c>
      <c r="D4363" s="40">
        <v>1</v>
      </c>
      <c r="E4363" s="40"/>
      <c r="F4363" s="40"/>
      <c r="G4363" s="40">
        <f>PRODUCT(C4363:F4363)</f>
        <v>2</v>
      </c>
    </row>
    <row r="4364" spans="1:7" x14ac:dyDescent="0.25">
      <c r="A4364" s="39" t="s">
        <v>4981</v>
      </c>
      <c r="B4364" s="39"/>
      <c r="C4364" s="40">
        <v>7</v>
      </c>
      <c r="D4364" s="40">
        <v>0.5</v>
      </c>
      <c r="E4364" s="40"/>
      <c r="F4364" s="40"/>
      <c r="G4364" s="40">
        <f>PRODUCT(C4364:F4364)</f>
        <v>3.5</v>
      </c>
    </row>
    <row r="4365" spans="1:7" x14ac:dyDescent="0.25">
      <c r="A4365" s="44" t="s">
        <v>4987</v>
      </c>
      <c r="B4365" s="44" t="s">
        <v>3974</v>
      </c>
      <c r="C4365" s="45"/>
      <c r="D4365" s="45"/>
      <c r="E4365" s="45"/>
      <c r="F4365" s="45"/>
      <c r="G4365" s="46"/>
    </row>
    <row r="4366" spans="1:7" x14ac:dyDescent="0.25">
      <c r="A4366" s="39" t="s">
        <v>4986</v>
      </c>
      <c r="B4366" s="39"/>
      <c r="C4366" s="40">
        <v>1</v>
      </c>
      <c r="D4366" s="40">
        <v>23.04</v>
      </c>
      <c r="E4366" s="40"/>
      <c r="F4366" s="40"/>
      <c r="G4366" s="40">
        <f>PRODUCT(C4366:F4366)</f>
        <v>23.04</v>
      </c>
    </row>
    <row r="4367" spans="1:7" x14ac:dyDescent="0.25">
      <c r="A4367" s="39" t="s">
        <v>4980</v>
      </c>
      <c r="B4367" s="39"/>
      <c r="C4367" s="40">
        <v>2</v>
      </c>
      <c r="D4367" s="40">
        <v>1</v>
      </c>
      <c r="E4367" s="40"/>
      <c r="F4367" s="40"/>
      <c r="G4367" s="40">
        <f>PRODUCT(C4367:F4367)</f>
        <v>2</v>
      </c>
    </row>
    <row r="4368" spans="1:7" x14ac:dyDescent="0.25">
      <c r="A4368" s="39" t="s">
        <v>4981</v>
      </c>
      <c r="B4368" s="39"/>
      <c r="C4368" s="40">
        <v>7</v>
      </c>
      <c r="D4368" s="40">
        <v>0.5</v>
      </c>
      <c r="E4368" s="40"/>
      <c r="F4368" s="40"/>
      <c r="G4368" s="40">
        <f>PRODUCT(C4368:F4368)</f>
        <v>3.5</v>
      </c>
    </row>
    <row r="4369" spans="1:7" x14ac:dyDescent="0.25">
      <c r="A4369" s="44" t="s">
        <v>4988</v>
      </c>
      <c r="B4369" s="44" t="s">
        <v>3974</v>
      </c>
      <c r="C4369" s="45"/>
      <c r="D4369" s="45"/>
      <c r="E4369" s="45"/>
      <c r="F4369" s="45"/>
      <c r="G4369" s="46"/>
    </row>
    <row r="4370" spans="1:7" x14ac:dyDescent="0.25">
      <c r="A4370" s="39" t="s">
        <v>4986</v>
      </c>
      <c r="B4370" s="39"/>
      <c r="C4370" s="40">
        <v>1</v>
      </c>
      <c r="D4370" s="40">
        <v>23.04</v>
      </c>
      <c r="E4370" s="40"/>
      <c r="F4370" s="40"/>
      <c r="G4370" s="40">
        <f>PRODUCT(C4370:F4370)</f>
        <v>23.04</v>
      </c>
    </row>
    <row r="4371" spans="1:7" x14ac:dyDescent="0.25">
      <c r="A4371" s="39" t="s">
        <v>4980</v>
      </c>
      <c r="B4371" s="39"/>
      <c r="C4371" s="40">
        <v>2</v>
      </c>
      <c r="D4371" s="40">
        <v>1</v>
      </c>
      <c r="E4371" s="40"/>
      <c r="F4371" s="40"/>
      <c r="G4371" s="40">
        <f>PRODUCT(C4371:F4371)</f>
        <v>2</v>
      </c>
    </row>
    <row r="4372" spans="1:7" x14ac:dyDescent="0.25">
      <c r="A4372" s="39" t="s">
        <v>4981</v>
      </c>
      <c r="B4372" s="39"/>
      <c r="C4372" s="40">
        <v>7</v>
      </c>
      <c r="D4372" s="40">
        <v>0.5</v>
      </c>
      <c r="E4372" s="40"/>
      <c r="F4372" s="40"/>
      <c r="G4372" s="40">
        <f>PRODUCT(C4372:F4372)</f>
        <v>3.5</v>
      </c>
    </row>
    <row r="4373" spans="1:7" x14ac:dyDescent="0.25">
      <c r="A4373" s="44" t="s">
        <v>4989</v>
      </c>
      <c r="B4373" s="44" t="s">
        <v>3974</v>
      </c>
      <c r="C4373" s="45"/>
      <c r="D4373" s="45"/>
      <c r="E4373" s="45"/>
      <c r="F4373" s="45"/>
      <c r="G4373" s="46"/>
    </row>
    <row r="4374" spans="1:7" x14ac:dyDescent="0.25">
      <c r="A4374" s="39" t="s">
        <v>4986</v>
      </c>
      <c r="B4374" s="39"/>
      <c r="C4374" s="40">
        <v>1</v>
      </c>
      <c r="D4374" s="40">
        <v>13.87</v>
      </c>
      <c r="E4374" s="40"/>
      <c r="F4374" s="40"/>
      <c r="G4374" s="40">
        <f>PRODUCT(C4374:F4374)</f>
        <v>13.87</v>
      </c>
    </row>
    <row r="4375" spans="1:7" x14ac:dyDescent="0.25">
      <c r="A4375" s="39" t="s">
        <v>4980</v>
      </c>
      <c r="B4375" s="39"/>
      <c r="C4375" s="40">
        <v>2</v>
      </c>
      <c r="D4375" s="40">
        <v>1</v>
      </c>
      <c r="E4375" s="40"/>
      <c r="F4375" s="40"/>
      <c r="G4375" s="40">
        <f>PRODUCT(C4375:F4375)</f>
        <v>2</v>
      </c>
    </row>
    <row r="4376" spans="1:7" x14ac:dyDescent="0.25">
      <c r="A4376" s="39" t="s">
        <v>4981</v>
      </c>
      <c r="B4376" s="39"/>
      <c r="C4376" s="40">
        <v>5</v>
      </c>
      <c r="D4376" s="40">
        <v>0.5</v>
      </c>
      <c r="E4376" s="40"/>
      <c r="F4376" s="40"/>
      <c r="G4376" s="40">
        <f>PRODUCT(C4376:F4376)</f>
        <v>2.5</v>
      </c>
    </row>
    <row r="4377" spans="1:7" x14ac:dyDescent="0.25">
      <c r="A4377" s="44" t="s">
        <v>4990</v>
      </c>
      <c r="B4377" s="44" t="s">
        <v>3974</v>
      </c>
      <c r="C4377" s="45"/>
      <c r="D4377" s="45"/>
      <c r="E4377" s="45"/>
      <c r="F4377" s="45"/>
      <c r="G4377" s="46"/>
    </row>
    <row r="4378" spans="1:7" x14ac:dyDescent="0.25">
      <c r="A4378" s="39" t="s">
        <v>4986</v>
      </c>
      <c r="B4378" s="39"/>
      <c r="C4378" s="40">
        <v>1</v>
      </c>
      <c r="D4378" s="40">
        <v>26.57</v>
      </c>
      <c r="E4378" s="40"/>
      <c r="F4378" s="40"/>
      <c r="G4378" s="40">
        <f>PRODUCT(C4378:F4378)</f>
        <v>26.57</v>
      </c>
    </row>
    <row r="4379" spans="1:7" x14ac:dyDescent="0.25">
      <c r="A4379" s="39" t="s">
        <v>4980</v>
      </c>
      <c r="B4379" s="39"/>
      <c r="C4379" s="40">
        <v>2</v>
      </c>
      <c r="D4379" s="40">
        <v>1</v>
      </c>
      <c r="E4379" s="40"/>
      <c r="F4379" s="40"/>
      <c r="G4379" s="40">
        <f>PRODUCT(C4379:F4379)</f>
        <v>2</v>
      </c>
    </row>
    <row r="4380" spans="1:7" x14ac:dyDescent="0.25">
      <c r="A4380" s="39" t="s">
        <v>4981</v>
      </c>
      <c r="B4380" s="39"/>
      <c r="C4380" s="40">
        <v>7</v>
      </c>
      <c r="D4380" s="40">
        <v>0.5</v>
      </c>
      <c r="E4380" s="40"/>
      <c r="F4380" s="40"/>
      <c r="G4380" s="40">
        <f>PRODUCT(C4380:F4380)</f>
        <v>3.5</v>
      </c>
    </row>
    <row r="4381" spans="1:7" x14ac:dyDescent="0.25">
      <c r="A4381" s="44" t="s">
        <v>4991</v>
      </c>
      <c r="B4381" s="44" t="s">
        <v>3974</v>
      </c>
      <c r="C4381" s="45"/>
      <c r="D4381" s="45"/>
      <c r="E4381" s="45"/>
      <c r="F4381" s="45"/>
      <c r="G4381" s="46"/>
    </row>
    <row r="4382" spans="1:7" x14ac:dyDescent="0.25">
      <c r="A4382" s="39" t="s">
        <v>4986</v>
      </c>
      <c r="B4382" s="39"/>
      <c r="C4382" s="40">
        <v>1</v>
      </c>
      <c r="D4382" s="40">
        <v>30.46</v>
      </c>
      <c r="E4382" s="40"/>
      <c r="F4382" s="40"/>
      <c r="G4382" s="40">
        <f>PRODUCT(C4382:F4382)</f>
        <v>30.46</v>
      </c>
    </row>
    <row r="4383" spans="1:7" x14ac:dyDescent="0.25">
      <c r="A4383" s="39" t="s">
        <v>4980</v>
      </c>
      <c r="B4383" s="39"/>
      <c r="C4383" s="40">
        <v>2</v>
      </c>
      <c r="D4383" s="40">
        <v>1</v>
      </c>
      <c r="E4383" s="40"/>
      <c r="F4383" s="40"/>
      <c r="G4383" s="40">
        <f>PRODUCT(C4383:F4383)</f>
        <v>2</v>
      </c>
    </row>
    <row r="4384" spans="1:7" x14ac:dyDescent="0.25">
      <c r="A4384" s="39" t="s">
        <v>4981</v>
      </c>
      <c r="B4384" s="39"/>
      <c r="C4384" s="40">
        <v>7</v>
      </c>
      <c r="D4384" s="40">
        <v>0.5</v>
      </c>
      <c r="E4384" s="40"/>
      <c r="F4384" s="40"/>
      <c r="G4384" s="40">
        <f>PRODUCT(C4384:F4384)</f>
        <v>3.5</v>
      </c>
    </row>
    <row r="4385" spans="1:7" x14ac:dyDescent="0.25">
      <c r="A4385" s="44" t="s">
        <v>4992</v>
      </c>
      <c r="B4385" s="44" t="s">
        <v>3974</v>
      </c>
      <c r="C4385" s="45"/>
      <c r="D4385" s="45"/>
      <c r="E4385" s="45"/>
      <c r="F4385" s="45"/>
      <c r="G4385" s="46"/>
    </row>
    <row r="4386" spans="1:7" x14ac:dyDescent="0.25">
      <c r="A4386" s="39" t="s">
        <v>4986</v>
      </c>
      <c r="B4386" s="39"/>
      <c r="C4386" s="40">
        <v>1</v>
      </c>
      <c r="D4386" s="40">
        <v>7.15</v>
      </c>
      <c r="E4386" s="40"/>
      <c r="F4386" s="40"/>
      <c r="G4386" s="40">
        <f>PRODUCT(C4386:F4386)</f>
        <v>7.15</v>
      </c>
    </row>
    <row r="4387" spans="1:7" x14ac:dyDescent="0.25">
      <c r="A4387" s="39" t="s">
        <v>4980</v>
      </c>
      <c r="B4387" s="39"/>
      <c r="C4387" s="40">
        <v>2</v>
      </c>
      <c r="D4387" s="40">
        <v>1</v>
      </c>
      <c r="E4387" s="40"/>
      <c r="F4387" s="40"/>
      <c r="G4387" s="40">
        <f>PRODUCT(C4387:F4387)</f>
        <v>2</v>
      </c>
    </row>
    <row r="4388" spans="1:7" x14ac:dyDescent="0.25">
      <c r="A4388" s="39" t="s">
        <v>4981</v>
      </c>
      <c r="B4388" s="39"/>
      <c r="C4388" s="40">
        <v>3</v>
      </c>
      <c r="D4388" s="40">
        <v>0.5</v>
      </c>
      <c r="E4388" s="40"/>
      <c r="F4388" s="40"/>
      <c r="G4388" s="40">
        <f>PRODUCT(C4388:F4388)</f>
        <v>1.5</v>
      </c>
    </row>
    <row r="4389" spans="1:7" x14ac:dyDescent="0.25">
      <c r="A4389" s="44" t="s">
        <v>4993</v>
      </c>
      <c r="B4389" s="44" t="s">
        <v>3974</v>
      </c>
      <c r="C4389" s="45"/>
      <c r="D4389" s="45"/>
      <c r="E4389" s="45"/>
      <c r="F4389" s="45"/>
      <c r="G4389" s="46"/>
    </row>
    <row r="4390" spans="1:7" x14ac:dyDescent="0.25">
      <c r="A4390" s="39" t="s">
        <v>4986</v>
      </c>
      <c r="B4390" s="39"/>
      <c r="C4390" s="40">
        <v>1</v>
      </c>
      <c r="D4390" s="40">
        <v>13.87</v>
      </c>
      <c r="E4390" s="40"/>
      <c r="F4390" s="40"/>
      <c r="G4390" s="40">
        <f>PRODUCT(C4390:F4390)</f>
        <v>13.87</v>
      </c>
    </row>
    <row r="4391" spans="1:7" x14ac:dyDescent="0.25">
      <c r="A4391" s="39" t="s">
        <v>4980</v>
      </c>
      <c r="B4391" s="39"/>
      <c r="C4391" s="40">
        <v>2</v>
      </c>
      <c r="D4391" s="40">
        <v>1</v>
      </c>
      <c r="E4391" s="40"/>
      <c r="F4391" s="40"/>
      <c r="G4391" s="40">
        <f>PRODUCT(C4391:F4391)</f>
        <v>2</v>
      </c>
    </row>
    <row r="4392" spans="1:7" x14ac:dyDescent="0.25">
      <c r="A4392" s="39" t="s">
        <v>4981</v>
      </c>
      <c r="B4392" s="39"/>
      <c r="C4392" s="40">
        <v>5</v>
      </c>
      <c r="D4392" s="40">
        <v>0.5</v>
      </c>
      <c r="E4392" s="40"/>
      <c r="F4392" s="40"/>
      <c r="G4392" s="40">
        <f>PRODUCT(C4392:F4392)</f>
        <v>2.5</v>
      </c>
    </row>
    <row r="4393" spans="1:7" x14ac:dyDescent="0.25">
      <c r="A4393" s="44" t="s">
        <v>4994</v>
      </c>
      <c r="B4393" s="44" t="s">
        <v>3974</v>
      </c>
      <c r="C4393" s="45"/>
      <c r="D4393" s="45"/>
      <c r="E4393" s="45"/>
      <c r="F4393" s="45"/>
      <c r="G4393" s="46"/>
    </row>
    <row r="4394" spans="1:7" x14ac:dyDescent="0.25">
      <c r="A4394" s="39" t="s">
        <v>4986</v>
      </c>
      <c r="B4394" s="39"/>
      <c r="C4394" s="40">
        <v>1</v>
      </c>
      <c r="D4394" s="40">
        <v>13.87</v>
      </c>
      <c r="E4394" s="40"/>
      <c r="F4394" s="40"/>
      <c r="G4394" s="40">
        <f>PRODUCT(C4394:F4394)</f>
        <v>13.87</v>
      </c>
    </row>
    <row r="4395" spans="1:7" x14ac:dyDescent="0.25">
      <c r="A4395" s="39" t="s">
        <v>4980</v>
      </c>
      <c r="B4395" s="39"/>
      <c r="C4395" s="40">
        <v>2</v>
      </c>
      <c r="D4395" s="40">
        <v>1</v>
      </c>
      <c r="E4395" s="40"/>
      <c r="F4395" s="40"/>
      <c r="G4395" s="40">
        <f>PRODUCT(C4395:F4395)</f>
        <v>2</v>
      </c>
    </row>
    <row r="4396" spans="1:7" x14ac:dyDescent="0.25">
      <c r="A4396" s="39" t="s">
        <v>4981</v>
      </c>
      <c r="B4396" s="39"/>
      <c r="C4396" s="40">
        <v>5</v>
      </c>
      <c r="D4396" s="40">
        <v>0.5</v>
      </c>
      <c r="E4396" s="40"/>
      <c r="F4396" s="40"/>
      <c r="G4396" s="40">
        <f>PRODUCT(C4396:F4396)</f>
        <v>2.5</v>
      </c>
    </row>
    <row r="4398" spans="1:7" ht="45" customHeight="1" x14ac:dyDescent="0.25">
      <c r="A4398" s="36" t="s">
        <v>5007</v>
      </c>
      <c r="B4398" s="37" t="s">
        <v>4195</v>
      </c>
      <c r="C4398" s="36" t="s">
        <v>834</v>
      </c>
      <c r="D4398" s="36" t="s">
        <v>293</v>
      </c>
      <c r="E4398" s="1" t="s">
        <v>5008</v>
      </c>
      <c r="F4398" s="1" t="s">
        <v>5008</v>
      </c>
      <c r="G4398" s="38">
        <f>SUM(G4399:G4407)</f>
        <v>40</v>
      </c>
    </row>
    <row r="4399" spans="1:7" x14ac:dyDescent="0.25">
      <c r="A4399" s="41"/>
      <c r="B4399" s="41" t="s">
        <v>4201</v>
      </c>
      <c r="C4399" s="42" t="s">
        <v>4202</v>
      </c>
      <c r="D4399" s="42" t="s">
        <v>4976</v>
      </c>
      <c r="E4399" s="42"/>
      <c r="F4399" s="42"/>
      <c r="G4399" s="43"/>
    </row>
    <row r="4400" spans="1:7" x14ac:dyDescent="0.25">
      <c r="A4400" s="44" t="s">
        <v>4977</v>
      </c>
      <c r="B4400" s="44" t="s">
        <v>3974</v>
      </c>
      <c r="C4400" s="45"/>
      <c r="D4400" s="45"/>
      <c r="E4400" s="45"/>
      <c r="F4400" s="45"/>
      <c r="G4400" s="46"/>
    </row>
    <row r="4401" spans="1:7" x14ac:dyDescent="0.25">
      <c r="A4401" s="39" t="s">
        <v>4980</v>
      </c>
      <c r="B4401" s="39"/>
      <c r="C4401" s="40">
        <v>2</v>
      </c>
      <c r="D4401" s="40">
        <v>5</v>
      </c>
      <c r="E4401" s="40"/>
      <c r="F4401" s="40"/>
      <c r="G4401" s="40">
        <f>PRODUCT(C4401:F4401)</f>
        <v>10</v>
      </c>
    </row>
    <row r="4402" spans="1:7" x14ac:dyDescent="0.25">
      <c r="A4402" s="44" t="s">
        <v>4982</v>
      </c>
      <c r="B4402" s="44" t="s">
        <v>3974</v>
      </c>
      <c r="C4402" s="45"/>
      <c r="D4402" s="45"/>
      <c r="E4402" s="45"/>
      <c r="F4402" s="45"/>
      <c r="G4402" s="46"/>
    </row>
    <row r="4403" spans="1:7" x14ac:dyDescent="0.25">
      <c r="A4403" s="39" t="s">
        <v>4980</v>
      </c>
      <c r="B4403" s="39"/>
      <c r="C4403" s="40">
        <v>2</v>
      </c>
      <c r="D4403" s="40">
        <v>5</v>
      </c>
      <c r="E4403" s="40"/>
      <c r="F4403" s="40"/>
      <c r="G4403" s="40">
        <f>PRODUCT(C4403:F4403)</f>
        <v>10</v>
      </c>
    </row>
    <row r="4404" spans="1:7" x14ac:dyDescent="0.25">
      <c r="A4404" s="44" t="s">
        <v>4983</v>
      </c>
      <c r="B4404" s="44" t="s">
        <v>3974</v>
      </c>
      <c r="C4404" s="45"/>
      <c r="D4404" s="45"/>
      <c r="E4404" s="45"/>
      <c r="F4404" s="45"/>
      <c r="G4404" s="46"/>
    </row>
    <row r="4405" spans="1:7" x14ac:dyDescent="0.25">
      <c r="A4405" s="39" t="s">
        <v>4980</v>
      </c>
      <c r="B4405" s="39"/>
      <c r="C4405" s="40">
        <v>2</v>
      </c>
      <c r="D4405" s="40">
        <v>5</v>
      </c>
      <c r="E4405" s="40"/>
      <c r="F4405" s="40"/>
      <c r="G4405" s="40">
        <f>PRODUCT(C4405:F4405)</f>
        <v>10</v>
      </c>
    </row>
    <row r="4406" spans="1:7" x14ac:dyDescent="0.25">
      <c r="A4406" s="44" t="s">
        <v>4984</v>
      </c>
      <c r="B4406" s="44" t="s">
        <v>3974</v>
      </c>
      <c r="C4406" s="45"/>
      <c r="D4406" s="45"/>
      <c r="E4406" s="45"/>
      <c r="F4406" s="45"/>
      <c r="G4406" s="46"/>
    </row>
    <row r="4407" spans="1:7" x14ac:dyDescent="0.25">
      <c r="A4407" s="39" t="s">
        <v>4980</v>
      </c>
      <c r="B4407" s="39"/>
      <c r="C4407" s="40">
        <v>2</v>
      </c>
      <c r="D4407" s="40">
        <v>5</v>
      </c>
      <c r="E4407" s="40"/>
      <c r="F4407" s="40"/>
      <c r="G4407" s="40">
        <f>PRODUCT(C4407:F4407)</f>
        <v>10</v>
      </c>
    </row>
    <row r="4409" spans="1:7" ht="45" customHeight="1" x14ac:dyDescent="0.25">
      <c r="A4409" s="36" t="s">
        <v>5009</v>
      </c>
      <c r="B4409" s="37" t="s">
        <v>4195</v>
      </c>
      <c r="C4409" s="36" t="s">
        <v>836</v>
      </c>
      <c r="D4409" s="36" t="s">
        <v>25</v>
      </c>
      <c r="E4409" s="1" t="s">
        <v>837</v>
      </c>
      <c r="F4409" s="1" t="s">
        <v>837</v>
      </c>
      <c r="G4409" s="38">
        <f>SUM(G4410:G4418)</f>
        <v>40</v>
      </c>
    </row>
    <row r="4410" spans="1:7" x14ac:dyDescent="0.25">
      <c r="A4410" s="41"/>
      <c r="B4410" s="41" t="s">
        <v>4201</v>
      </c>
      <c r="C4410" s="42" t="s">
        <v>4202</v>
      </c>
      <c r="D4410" s="42" t="s">
        <v>4976</v>
      </c>
      <c r="E4410" s="42"/>
      <c r="F4410" s="42"/>
      <c r="G4410" s="43"/>
    </row>
    <row r="4411" spans="1:7" x14ac:dyDescent="0.25">
      <c r="A4411" s="44" t="s">
        <v>4977</v>
      </c>
      <c r="B4411" s="44" t="s">
        <v>3974</v>
      </c>
      <c r="C4411" s="45"/>
      <c r="D4411" s="45"/>
      <c r="E4411" s="45"/>
      <c r="F4411" s="45"/>
      <c r="G4411" s="46"/>
    </row>
    <row r="4412" spans="1:7" x14ac:dyDescent="0.25">
      <c r="A4412" s="39" t="s">
        <v>4980</v>
      </c>
      <c r="B4412" s="39"/>
      <c r="C4412" s="40">
        <v>2</v>
      </c>
      <c r="D4412" s="40">
        <v>5</v>
      </c>
      <c r="E4412" s="40"/>
      <c r="F4412" s="40"/>
      <c r="G4412" s="40">
        <f>PRODUCT(C4412:F4412)</f>
        <v>10</v>
      </c>
    </row>
    <row r="4413" spans="1:7" x14ac:dyDescent="0.25">
      <c r="A4413" s="44" t="s">
        <v>4982</v>
      </c>
      <c r="B4413" s="44" t="s">
        <v>3974</v>
      </c>
      <c r="C4413" s="45"/>
      <c r="D4413" s="45"/>
      <c r="E4413" s="45"/>
      <c r="F4413" s="45"/>
      <c r="G4413" s="46"/>
    </row>
    <row r="4414" spans="1:7" x14ac:dyDescent="0.25">
      <c r="A4414" s="39" t="s">
        <v>4980</v>
      </c>
      <c r="B4414" s="39"/>
      <c r="C4414" s="40">
        <v>2</v>
      </c>
      <c r="D4414" s="40">
        <v>5</v>
      </c>
      <c r="E4414" s="40"/>
      <c r="F4414" s="40"/>
      <c r="G4414" s="40">
        <f>PRODUCT(C4414:F4414)</f>
        <v>10</v>
      </c>
    </row>
    <row r="4415" spans="1:7" x14ac:dyDescent="0.25">
      <c r="A4415" s="44" t="s">
        <v>4983</v>
      </c>
      <c r="B4415" s="44" t="s">
        <v>3974</v>
      </c>
      <c r="C4415" s="45"/>
      <c r="D4415" s="45"/>
      <c r="E4415" s="45"/>
      <c r="F4415" s="45"/>
      <c r="G4415" s="46"/>
    </row>
    <row r="4416" spans="1:7" x14ac:dyDescent="0.25">
      <c r="A4416" s="39" t="s">
        <v>4980</v>
      </c>
      <c r="B4416" s="39"/>
      <c r="C4416" s="40">
        <v>2</v>
      </c>
      <c r="D4416" s="40">
        <v>5</v>
      </c>
      <c r="E4416" s="40"/>
      <c r="F4416" s="40"/>
      <c r="G4416" s="40">
        <f>PRODUCT(C4416:F4416)</f>
        <v>10</v>
      </c>
    </row>
    <row r="4417" spans="1:7" x14ac:dyDescent="0.25">
      <c r="A4417" s="44" t="s">
        <v>4984</v>
      </c>
      <c r="B4417" s="44" t="s">
        <v>3974</v>
      </c>
      <c r="C4417" s="45"/>
      <c r="D4417" s="45"/>
      <c r="E4417" s="45"/>
      <c r="F4417" s="45"/>
      <c r="G4417" s="46"/>
    </row>
    <row r="4418" spans="1:7" x14ac:dyDescent="0.25">
      <c r="A4418" s="39" t="s">
        <v>4980</v>
      </c>
      <c r="B4418" s="39"/>
      <c r="C4418" s="40">
        <v>2</v>
      </c>
      <c r="D4418" s="40">
        <v>5</v>
      </c>
      <c r="E4418" s="40"/>
      <c r="F4418" s="40"/>
      <c r="G4418" s="40">
        <f>PRODUCT(C4418:F4418)</f>
        <v>10</v>
      </c>
    </row>
    <row r="4420" spans="1:7" ht="45" customHeight="1" x14ac:dyDescent="0.25">
      <c r="A4420" s="36" t="s">
        <v>5010</v>
      </c>
      <c r="B4420" s="37" t="s">
        <v>4195</v>
      </c>
      <c r="C4420" s="36" t="s">
        <v>838</v>
      </c>
      <c r="D4420" s="36" t="s">
        <v>37</v>
      </c>
      <c r="E4420" s="1" t="s">
        <v>5011</v>
      </c>
      <c r="F4420" s="1" t="s">
        <v>5011</v>
      </c>
      <c r="G4420" s="38">
        <f>SUM(G4421:G4423)</f>
        <v>39</v>
      </c>
    </row>
    <row r="4421" spans="1:7" x14ac:dyDescent="0.25">
      <c r="A4421" s="41"/>
      <c r="B4421" s="41" t="s">
        <v>4201</v>
      </c>
      <c r="C4421" s="42" t="s">
        <v>4866</v>
      </c>
      <c r="D4421" s="42"/>
      <c r="E4421" s="42"/>
      <c r="F4421" s="42"/>
      <c r="G4421" s="43"/>
    </row>
    <row r="4422" spans="1:7" x14ac:dyDescent="0.25">
      <c r="A4422" s="44" t="s">
        <v>4874</v>
      </c>
      <c r="B4422" s="44" t="s">
        <v>3974</v>
      </c>
      <c r="C4422" s="45"/>
      <c r="D4422" s="45"/>
      <c r="E4422" s="45"/>
      <c r="F4422" s="45"/>
      <c r="G4422" s="46"/>
    </row>
    <row r="4423" spans="1:7" x14ac:dyDescent="0.25">
      <c r="A4423" s="39"/>
      <c r="B4423" s="39"/>
      <c r="C4423" s="40">
        <v>39</v>
      </c>
      <c r="D4423" s="40"/>
      <c r="E4423" s="40"/>
      <c r="F4423" s="40"/>
      <c r="G4423" s="40">
        <f>PRODUCT(C4423:F4423)</f>
        <v>39</v>
      </c>
    </row>
    <row r="4425" spans="1:7" ht="45" customHeight="1" x14ac:dyDescent="0.25">
      <c r="A4425" s="36" t="s">
        <v>5012</v>
      </c>
      <c r="B4425" s="37" t="s">
        <v>4195</v>
      </c>
      <c r="C4425" s="36" t="s">
        <v>840</v>
      </c>
      <c r="D4425" s="36" t="s">
        <v>37</v>
      </c>
      <c r="E4425" s="1" t="s">
        <v>5013</v>
      </c>
      <c r="F4425" s="1" t="s">
        <v>5013</v>
      </c>
      <c r="G4425" s="38">
        <f>SUM(G4426:G4428)</f>
        <v>54</v>
      </c>
    </row>
    <row r="4426" spans="1:7" x14ac:dyDescent="0.25">
      <c r="A4426" s="41"/>
      <c r="B4426" s="41" t="s">
        <v>4201</v>
      </c>
      <c r="C4426" s="42" t="s">
        <v>4866</v>
      </c>
      <c r="D4426" s="42"/>
      <c r="E4426" s="42"/>
      <c r="F4426" s="42"/>
      <c r="G4426" s="43"/>
    </row>
    <row r="4427" spans="1:7" x14ac:dyDescent="0.25">
      <c r="A4427" s="44" t="s">
        <v>4874</v>
      </c>
      <c r="B4427" s="44" t="s">
        <v>3974</v>
      </c>
      <c r="C4427" s="45"/>
      <c r="D4427" s="45"/>
      <c r="E4427" s="45"/>
      <c r="F4427" s="45"/>
      <c r="G4427" s="46"/>
    </row>
    <row r="4428" spans="1:7" x14ac:dyDescent="0.25">
      <c r="A4428" s="39"/>
      <c r="B4428" s="39"/>
      <c r="C4428" s="40">
        <v>54</v>
      </c>
      <c r="D4428" s="40"/>
      <c r="E4428" s="40"/>
      <c r="F4428" s="40"/>
      <c r="G4428" s="40">
        <f>PRODUCT(C4428:F4428)</f>
        <v>54</v>
      </c>
    </row>
    <row r="4430" spans="1:7" ht="45" customHeight="1" x14ac:dyDescent="0.25">
      <c r="A4430" s="36" t="s">
        <v>5014</v>
      </c>
      <c r="B4430" s="37" t="s">
        <v>4195</v>
      </c>
      <c r="C4430" s="36" t="s">
        <v>842</v>
      </c>
      <c r="D4430" s="36" t="s">
        <v>37</v>
      </c>
      <c r="E4430" s="1" t="s">
        <v>5015</v>
      </c>
      <c r="F4430" s="1" t="s">
        <v>5015</v>
      </c>
      <c r="G4430" s="38">
        <f>SUM(G4431:G4433)</f>
        <v>30</v>
      </c>
    </row>
    <row r="4431" spans="1:7" x14ac:dyDescent="0.25">
      <c r="A4431" s="41"/>
      <c r="B4431" s="41" t="s">
        <v>4201</v>
      </c>
      <c r="C4431" s="42" t="s">
        <v>4866</v>
      </c>
      <c r="D4431" s="42"/>
      <c r="E4431" s="42"/>
      <c r="F4431" s="42"/>
      <c r="G4431" s="43"/>
    </row>
    <row r="4432" spans="1:7" x14ac:dyDescent="0.25">
      <c r="A4432" s="44" t="s">
        <v>4874</v>
      </c>
      <c r="B4432" s="44" t="s">
        <v>3974</v>
      </c>
      <c r="C4432" s="45"/>
      <c r="D4432" s="45"/>
      <c r="E4432" s="45"/>
      <c r="F4432" s="45"/>
      <c r="G4432" s="46"/>
    </row>
    <row r="4433" spans="1:7" x14ac:dyDescent="0.25">
      <c r="A4433" s="39"/>
      <c r="B4433" s="39"/>
      <c r="C4433" s="40">
        <v>30</v>
      </c>
      <c r="D4433" s="40"/>
      <c r="E4433" s="40"/>
      <c r="F4433" s="40"/>
      <c r="G4433" s="40">
        <f>PRODUCT(C4433:F4433)</f>
        <v>30</v>
      </c>
    </row>
    <row r="4435" spans="1:7" ht="45" customHeight="1" x14ac:dyDescent="0.25">
      <c r="A4435" s="36" t="s">
        <v>5016</v>
      </c>
      <c r="B4435" s="37" t="s">
        <v>4195</v>
      </c>
      <c r="C4435" s="36" t="s">
        <v>844</v>
      </c>
      <c r="D4435" s="36" t="s">
        <v>37</v>
      </c>
      <c r="E4435" s="1" t="s">
        <v>5017</v>
      </c>
      <c r="F4435" s="1" t="s">
        <v>5017</v>
      </c>
      <c r="G4435" s="38">
        <f>SUM(G4436:G4438)</f>
        <v>18</v>
      </c>
    </row>
    <row r="4436" spans="1:7" x14ac:dyDescent="0.25">
      <c r="A4436" s="41"/>
      <c r="B4436" s="41" t="s">
        <v>4201</v>
      </c>
      <c r="C4436" s="42" t="s">
        <v>4866</v>
      </c>
      <c r="D4436" s="42"/>
      <c r="E4436" s="42"/>
      <c r="F4436" s="42"/>
      <c r="G4436" s="43"/>
    </row>
    <row r="4437" spans="1:7" x14ac:dyDescent="0.25">
      <c r="A4437" s="44" t="s">
        <v>4874</v>
      </c>
      <c r="B4437" s="44" t="s">
        <v>3974</v>
      </c>
      <c r="C4437" s="45"/>
      <c r="D4437" s="45"/>
      <c r="E4437" s="45"/>
      <c r="F4437" s="45"/>
      <c r="G4437" s="46"/>
    </row>
    <row r="4438" spans="1:7" x14ac:dyDescent="0.25">
      <c r="A4438" s="39"/>
      <c r="B4438" s="39"/>
      <c r="C4438" s="40">
        <v>18</v>
      </c>
      <c r="D4438" s="40"/>
      <c r="E4438" s="40"/>
      <c r="F4438" s="40"/>
      <c r="G4438" s="40">
        <f>PRODUCT(C4438:F4438)</f>
        <v>18</v>
      </c>
    </row>
    <row r="4440" spans="1:7" ht="45" customHeight="1" x14ac:dyDescent="0.25">
      <c r="A4440" s="36" t="s">
        <v>5018</v>
      </c>
      <c r="B4440" s="37" t="s">
        <v>4195</v>
      </c>
      <c r="C4440" s="36" t="s">
        <v>846</v>
      </c>
      <c r="D4440" s="36" t="s">
        <v>37</v>
      </c>
      <c r="E4440" s="1" t="s">
        <v>5019</v>
      </c>
      <c r="F4440" s="1" t="s">
        <v>5019</v>
      </c>
      <c r="G4440" s="38">
        <f>SUM(G4441:G4444)</f>
        <v>21</v>
      </c>
    </row>
    <row r="4441" spans="1:7" x14ac:dyDescent="0.25">
      <c r="A4441" s="41"/>
      <c r="B4441" s="41" t="s">
        <v>4201</v>
      </c>
      <c r="C4441" s="42" t="s">
        <v>4866</v>
      </c>
      <c r="D4441" s="42"/>
      <c r="E4441" s="42"/>
      <c r="F4441" s="42"/>
      <c r="G4441" s="43"/>
    </row>
    <row r="4442" spans="1:7" x14ac:dyDescent="0.25">
      <c r="A4442" s="44" t="s">
        <v>4874</v>
      </c>
      <c r="B4442" s="44" t="s">
        <v>3974</v>
      </c>
      <c r="C4442" s="45"/>
      <c r="D4442" s="45"/>
      <c r="E4442" s="45"/>
      <c r="F4442" s="45"/>
      <c r="G4442" s="46"/>
    </row>
    <row r="4443" spans="1:7" x14ac:dyDescent="0.25">
      <c r="A4443" s="39"/>
      <c r="B4443" s="39"/>
      <c r="C4443" s="40">
        <v>12</v>
      </c>
      <c r="D4443" s="40"/>
      <c r="E4443" s="40"/>
      <c r="F4443" s="40"/>
      <c r="G4443" s="40">
        <f>PRODUCT(C4443:F4443)</f>
        <v>12</v>
      </c>
    </row>
    <row r="4444" spans="1:7" x14ac:dyDescent="0.25">
      <c r="A4444" s="39"/>
      <c r="B4444" s="39"/>
      <c r="C4444" s="40">
        <v>9</v>
      </c>
      <c r="D4444" s="40"/>
      <c r="E4444" s="40"/>
      <c r="F4444" s="40"/>
      <c r="G4444" s="40">
        <f>PRODUCT(C4444:F4444)</f>
        <v>9</v>
      </c>
    </row>
    <row r="4446" spans="1:7" ht="45" customHeight="1" x14ac:dyDescent="0.25">
      <c r="A4446" s="36" t="s">
        <v>5020</v>
      </c>
      <c r="B4446" s="37" t="s">
        <v>4195</v>
      </c>
      <c r="C4446" s="36" t="s">
        <v>848</v>
      </c>
      <c r="D4446" s="36" t="s">
        <v>37</v>
      </c>
      <c r="E4446" s="1" t="s">
        <v>5021</v>
      </c>
      <c r="F4446" s="1" t="s">
        <v>5021</v>
      </c>
      <c r="G4446" s="38">
        <f>SUM(G4447:G4449)</f>
        <v>8</v>
      </c>
    </row>
    <row r="4447" spans="1:7" x14ac:dyDescent="0.25">
      <c r="A4447" s="41"/>
      <c r="B4447" s="41" t="s">
        <v>4201</v>
      </c>
      <c r="C4447" s="42" t="s">
        <v>4866</v>
      </c>
      <c r="D4447" s="42"/>
      <c r="E4447" s="42"/>
      <c r="F4447" s="42"/>
      <c r="G4447" s="43"/>
    </row>
    <row r="4448" spans="1:7" x14ac:dyDescent="0.25">
      <c r="A4448" s="44" t="s">
        <v>4874</v>
      </c>
      <c r="B4448" s="44" t="s">
        <v>3974</v>
      </c>
      <c r="C4448" s="45"/>
      <c r="D4448" s="45"/>
      <c r="E4448" s="45"/>
      <c r="F4448" s="45"/>
      <c r="G4448" s="46"/>
    </row>
    <row r="4449" spans="1:7" x14ac:dyDescent="0.25">
      <c r="A4449" s="39"/>
      <c r="B4449" s="39"/>
      <c r="C4449" s="40">
        <v>8</v>
      </c>
      <c r="D4449" s="40"/>
      <c r="E4449" s="40"/>
      <c r="F4449" s="40"/>
      <c r="G4449" s="40">
        <f>PRODUCT(C4449:F4449)</f>
        <v>8</v>
      </c>
    </row>
    <row r="4451" spans="1:7" ht="45" customHeight="1" x14ac:dyDescent="0.25">
      <c r="A4451" s="36" t="s">
        <v>5022</v>
      </c>
      <c r="B4451" s="37" t="s">
        <v>4195</v>
      </c>
      <c r="C4451" s="36" t="s">
        <v>850</v>
      </c>
      <c r="D4451" s="36" t="s">
        <v>37</v>
      </c>
      <c r="E4451" s="1" t="s">
        <v>5023</v>
      </c>
      <c r="F4451" s="1" t="s">
        <v>5023</v>
      </c>
      <c r="G4451" s="38">
        <f>SUM(G4452:G4454)</f>
        <v>6</v>
      </c>
    </row>
    <row r="4452" spans="1:7" x14ac:dyDescent="0.25">
      <c r="A4452" s="41"/>
      <c r="B4452" s="41" t="s">
        <v>4201</v>
      </c>
      <c r="C4452" s="42" t="s">
        <v>4866</v>
      </c>
      <c r="D4452" s="42"/>
      <c r="E4452" s="42"/>
      <c r="F4452" s="42"/>
      <c r="G4452" s="43"/>
    </row>
    <row r="4453" spans="1:7" x14ac:dyDescent="0.25">
      <c r="A4453" s="44" t="s">
        <v>4874</v>
      </c>
      <c r="B4453" s="44" t="s">
        <v>3974</v>
      </c>
      <c r="C4453" s="45"/>
      <c r="D4453" s="45"/>
      <c r="E4453" s="45"/>
      <c r="F4453" s="45"/>
      <c r="G4453" s="46"/>
    </row>
    <row r="4454" spans="1:7" x14ac:dyDescent="0.25">
      <c r="A4454" s="39"/>
      <c r="B4454" s="39"/>
      <c r="C4454" s="40">
        <v>6</v>
      </c>
      <c r="D4454" s="40"/>
      <c r="E4454" s="40"/>
      <c r="F4454" s="40"/>
      <c r="G4454" s="40">
        <f>PRODUCT(C4454:F4454)</f>
        <v>6</v>
      </c>
    </row>
    <row r="4456" spans="1:7" ht="45" customHeight="1" x14ac:dyDescent="0.25">
      <c r="A4456" s="36" t="s">
        <v>5024</v>
      </c>
      <c r="B4456" s="37" t="s">
        <v>4195</v>
      </c>
      <c r="C4456" s="36" t="s">
        <v>852</v>
      </c>
      <c r="D4456" s="36" t="s">
        <v>37</v>
      </c>
      <c r="E4456" s="1" t="s">
        <v>5025</v>
      </c>
      <c r="F4456" s="1" t="s">
        <v>5025</v>
      </c>
      <c r="G4456" s="38">
        <f>SUM(G4457:G4460)</f>
        <v>38</v>
      </c>
    </row>
    <row r="4457" spans="1:7" x14ac:dyDescent="0.25">
      <c r="A4457" s="41"/>
      <c r="B4457" s="41" t="s">
        <v>4201</v>
      </c>
      <c r="C4457" s="42" t="s">
        <v>4866</v>
      </c>
      <c r="D4457" s="42"/>
      <c r="E4457" s="42"/>
      <c r="F4457" s="42"/>
      <c r="G4457" s="43"/>
    </row>
    <row r="4458" spans="1:7" x14ac:dyDescent="0.25">
      <c r="A4458" s="44" t="s">
        <v>4874</v>
      </c>
      <c r="B4458" s="44" t="s">
        <v>3974</v>
      </c>
      <c r="C4458" s="45"/>
      <c r="D4458" s="45"/>
      <c r="E4458" s="45"/>
      <c r="F4458" s="45"/>
      <c r="G4458" s="46"/>
    </row>
    <row r="4459" spans="1:7" x14ac:dyDescent="0.25">
      <c r="A4459" s="39"/>
      <c r="B4459" s="39"/>
      <c r="C4459" s="40">
        <v>10</v>
      </c>
      <c r="D4459" s="40"/>
      <c r="E4459" s="40"/>
      <c r="F4459" s="40"/>
      <c r="G4459" s="40">
        <f>PRODUCT(C4459:F4459)</f>
        <v>10</v>
      </c>
    </row>
    <row r="4460" spans="1:7" x14ac:dyDescent="0.25">
      <c r="A4460" s="39"/>
      <c r="B4460" s="39"/>
      <c r="C4460" s="40">
        <v>28</v>
      </c>
      <c r="D4460" s="40"/>
      <c r="E4460" s="40"/>
      <c r="F4460" s="40"/>
      <c r="G4460" s="40">
        <f>PRODUCT(C4460:F4460)</f>
        <v>28</v>
      </c>
    </row>
    <row r="4462" spans="1:7" ht="45" customHeight="1" x14ac:dyDescent="0.25">
      <c r="A4462" s="36" t="s">
        <v>5026</v>
      </c>
      <c r="B4462" s="37" t="s">
        <v>4195</v>
      </c>
      <c r="C4462" s="36" t="s">
        <v>854</v>
      </c>
      <c r="D4462" s="36" t="s">
        <v>37</v>
      </c>
      <c r="E4462" s="1" t="s">
        <v>5027</v>
      </c>
      <c r="F4462" s="1" t="s">
        <v>5027</v>
      </c>
      <c r="G4462" s="38">
        <f>SUM(G4463:G4466)</f>
        <v>23</v>
      </c>
    </row>
    <row r="4463" spans="1:7" x14ac:dyDescent="0.25">
      <c r="A4463" s="41"/>
      <c r="B4463" s="41" t="s">
        <v>4201</v>
      </c>
      <c r="C4463" s="42" t="s">
        <v>4866</v>
      </c>
      <c r="D4463" s="42"/>
      <c r="E4463" s="42"/>
      <c r="F4463" s="42"/>
      <c r="G4463" s="43"/>
    </row>
    <row r="4464" spans="1:7" x14ac:dyDescent="0.25">
      <c r="A4464" s="44" t="s">
        <v>4874</v>
      </c>
      <c r="B4464" s="44" t="s">
        <v>3974</v>
      </c>
      <c r="C4464" s="45"/>
      <c r="D4464" s="45"/>
      <c r="E4464" s="45"/>
      <c r="F4464" s="45"/>
      <c r="G4464" s="46"/>
    </row>
    <row r="4465" spans="1:7" x14ac:dyDescent="0.25">
      <c r="A4465" s="39"/>
      <c r="B4465" s="39"/>
      <c r="C4465" s="40">
        <v>20</v>
      </c>
      <c r="D4465" s="40"/>
      <c r="E4465" s="40"/>
      <c r="F4465" s="40"/>
      <c r="G4465" s="40">
        <f>PRODUCT(C4465:F4465)</f>
        <v>20</v>
      </c>
    </row>
    <row r="4466" spans="1:7" x14ac:dyDescent="0.25">
      <c r="A4466" s="39"/>
      <c r="B4466" s="39"/>
      <c r="C4466" s="40">
        <v>3</v>
      </c>
      <c r="D4466" s="40"/>
      <c r="E4466" s="40"/>
      <c r="F4466" s="40"/>
      <c r="G4466" s="40">
        <f>PRODUCT(C4466:F4466)</f>
        <v>3</v>
      </c>
    </row>
    <row r="4468" spans="1:7" ht="45" customHeight="1" x14ac:dyDescent="0.25">
      <c r="A4468" s="36" t="s">
        <v>5028</v>
      </c>
      <c r="B4468" s="37" t="s">
        <v>4195</v>
      </c>
      <c r="C4468" s="36" t="s">
        <v>856</v>
      </c>
      <c r="D4468" s="36" t="s">
        <v>37</v>
      </c>
      <c r="E4468" s="1" t="s">
        <v>5029</v>
      </c>
      <c r="F4468" s="1" t="s">
        <v>5029</v>
      </c>
      <c r="G4468" s="38">
        <f>SUM(G4469:G4471)</f>
        <v>24</v>
      </c>
    </row>
    <row r="4469" spans="1:7" x14ac:dyDescent="0.25">
      <c r="A4469" s="41"/>
      <c r="B4469" s="41" t="s">
        <v>4201</v>
      </c>
      <c r="C4469" s="42" t="s">
        <v>4866</v>
      </c>
      <c r="D4469" s="42"/>
      <c r="E4469" s="42"/>
      <c r="F4469" s="42"/>
      <c r="G4469" s="43"/>
    </row>
    <row r="4470" spans="1:7" x14ac:dyDescent="0.25">
      <c r="A4470" s="44" t="s">
        <v>5030</v>
      </c>
      <c r="B4470" s="44" t="s">
        <v>3974</v>
      </c>
      <c r="C4470" s="45"/>
      <c r="D4470" s="45"/>
      <c r="E4470" s="45"/>
      <c r="F4470" s="45"/>
      <c r="G4470" s="46"/>
    </row>
    <row r="4471" spans="1:7" x14ac:dyDescent="0.25">
      <c r="A4471" s="39"/>
      <c r="B4471" s="39"/>
      <c r="C4471" s="40">
        <v>24</v>
      </c>
      <c r="D4471" s="40"/>
      <c r="E4471" s="40"/>
      <c r="F4471" s="40"/>
      <c r="G4471" s="40">
        <f>PRODUCT(C4471:F4471)</f>
        <v>24</v>
      </c>
    </row>
    <row r="4473" spans="1:7" ht="45" customHeight="1" x14ac:dyDescent="0.25">
      <c r="A4473" s="36" t="s">
        <v>5031</v>
      </c>
      <c r="B4473" s="37" t="s">
        <v>4195</v>
      </c>
      <c r="C4473" s="36" t="s">
        <v>858</v>
      </c>
      <c r="D4473" s="36" t="s">
        <v>37</v>
      </c>
      <c r="E4473" s="1" t="s">
        <v>5032</v>
      </c>
      <c r="F4473" s="1" t="s">
        <v>5032</v>
      </c>
      <c r="G4473" s="38">
        <f>SUM(G4474:G4476)</f>
        <v>2</v>
      </c>
    </row>
    <row r="4474" spans="1:7" x14ac:dyDescent="0.25">
      <c r="A4474" s="41"/>
      <c r="B4474" s="41" t="s">
        <v>4201</v>
      </c>
      <c r="C4474" s="42" t="s">
        <v>4866</v>
      </c>
      <c r="D4474" s="42"/>
      <c r="E4474" s="42"/>
      <c r="F4474" s="42"/>
      <c r="G4474" s="43"/>
    </row>
    <row r="4475" spans="1:7" x14ac:dyDescent="0.25">
      <c r="A4475" s="44" t="s">
        <v>5033</v>
      </c>
      <c r="B4475" s="44" t="s">
        <v>3974</v>
      </c>
      <c r="C4475" s="45"/>
      <c r="D4475" s="45"/>
      <c r="E4475" s="45"/>
      <c r="F4475" s="45"/>
      <c r="G4475" s="46"/>
    </row>
    <row r="4476" spans="1:7" x14ac:dyDescent="0.25">
      <c r="A4476" s="39"/>
      <c r="B4476" s="39"/>
      <c r="C4476" s="40">
        <v>2</v>
      </c>
      <c r="D4476" s="40"/>
      <c r="E4476" s="40"/>
      <c r="F4476" s="40"/>
      <c r="G4476" s="40">
        <f>PRODUCT(C4476:F4476)</f>
        <v>2</v>
      </c>
    </row>
    <row r="4478" spans="1:7" ht="45" customHeight="1" x14ac:dyDescent="0.25">
      <c r="A4478" s="36" t="s">
        <v>5034</v>
      </c>
      <c r="B4478" s="37" t="s">
        <v>4195</v>
      </c>
      <c r="C4478" s="36" t="s">
        <v>860</v>
      </c>
      <c r="D4478" s="36" t="s">
        <v>37</v>
      </c>
      <c r="E4478" s="1" t="s">
        <v>5035</v>
      </c>
      <c r="F4478" s="1" t="s">
        <v>5035</v>
      </c>
      <c r="G4478" s="38">
        <f>SUM(G4479:G4481)</f>
        <v>12</v>
      </c>
    </row>
    <row r="4479" spans="1:7" x14ac:dyDescent="0.25">
      <c r="A4479" s="41"/>
      <c r="B4479" s="41" t="s">
        <v>4201</v>
      </c>
      <c r="C4479" s="42" t="s">
        <v>4866</v>
      </c>
      <c r="D4479" s="42"/>
      <c r="E4479" s="42"/>
      <c r="F4479" s="42"/>
      <c r="G4479" s="43"/>
    </row>
    <row r="4480" spans="1:7" x14ac:dyDescent="0.25">
      <c r="A4480" s="44" t="s">
        <v>5033</v>
      </c>
      <c r="B4480" s="44" t="s">
        <v>3974</v>
      </c>
      <c r="C4480" s="45"/>
      <c r="D4480" s="45"/>
      <c r="E4480" s="45"/>
      <c r="F4480" s="45"/>
      <c r="G4480" s="46"/>
    </row>
    <row r="4481" spans="1:7" x14ac:dyDescent="0.25">
      <c r="A4481" s="39"/>
      <c r="B4481" s="39"/>
      <c r="C4481" s="40">
        <v>12</v>
      </c>
      <c r="D4481" s="40"/>
      <c r="E4481" s="40"/>
      <c r="F4481" s="40"/>
      <c r="G4481" s="40">
        <f>PRODUCT(C4481:F4481)</f>
        <v>12</v>
      </c>
    </row>
    <row r="4483" spans="1:7" ht="45" customHeight="1" x14ac:dyDescent="0.25">
      <c r="A4483" s="36" t="s">
        <v>5036</v>
      </c>
      <c r="B4483" s="37" t="s">
        <v>4195</v>
      </c>
      <c r="C4483" s="36" t="s">
        <v>862</v>
      </c>
      <c r="D4483" s="36" t="s">
        <v>37</v>
      </c>
      <c r="E4483" s="1" t="s">
        <v>5037</v>
      </c>
      <c r="F4483" s="1" t="s">
        <v>5037</v>
      </c>
      <c r="G4483" s="38">
        <f>SUM(G4484:G4486)</f>
        <v>6</v>
      </c>
    </row>
    <row r="4484" spans="1:7" x14ac:dyDescent="0.25">
      <c r="A4484" s="41"/>
      <c r="B4484" s="41" t="s">
        <v>4201</v>
      </c>
      <c r="C4484" s="42" t="s">
        <v>4866</v>
      </c>
      <c r="D4484" s="42"/>
      <c r="E4484" s="42"/>
      <c r="F4484" s="42"/>
      <c r="G4484" s="43"/>
    </row>
    <row r="4485" spans="1:7" x14ac:dyDescent="0.25">
      <c r="A4485" s="44" t="s">
        <v>5033</v>
      </c>
      <c r="B4485" s="44" t="s">
        <v>3974</v>
      </c>
      <c r="C4485" s="45"/>
      <c r="D4485" s="45"/>
      <c r="E4485" s="45"/>
      <c r="F4485" s="45"/>
      <c r="G4485" s="46"/>
    </row>
    <row r="4486" spans="1:7" x14ac:dyDescent="0.25">
      <c r="A4486" s="39"/>
      <c r="B4486" s="39"/>
      <c r="C4486" s="40">
        <v>6</v>
      </c>
      <c r="D4486" s="40"/>
      <c r="E4486" s="40"/>
      <c r="F4486" s="40"/>
      <c r="G4486" s="40">
        <f>PRODUCT(C4486:F4486)</f>
        <v>6</v>
      </c>
    </row>
    <row r="4488" spans="1:7" ht="45" customHeight="1" x14ac:dyDescent="0.25">
      <c r="A4488" s="36" t="s">
        <v>5038</v>
      </c>
      <c r="B4488" s="37" t="s">
        <v>4195</v>
      </c>
      <c r="C4488" s="36" t="s">
        <v>864</v>
      </c>
      <c r="D4488" s="36" t="s">
        <v>37</v>
      </c>
      <c r="E4488" s="1" t="s">
        <v>5039</v>
      </c>
      <c r="F4488" s="1" t="s">
        <v>5039</v>
      </c>
      <c r="G4488" s="38">
        <f>SUM(G4489:G4491)</f>
        <v>8</v>
      </c>
    </row>
    <row r="4489" spans="1:7" x14ac:dyDescent="0.25">
      <c r="A4489" s="41"/>
      <c r="B4489" s="41" t="s">
        <v>4201</v>
      </c>
      <c r="C4489" s="42" t="s">
        <v>4866</v>
      </c>
      <c r="D4489" s="42"/>
      <c r="E4489" s="42"/>
      <c r="F4489" s="42"/>
      <c r="G4489" s="43"/>
    </row>
    <row r="4490" spans="1:7" x14ac:dyDescent="0.25">
      <c r="A4490" s="44" t="s">
        <v>5033</v>
      </c>
      <c r="B4490" s="44" t="s">
        <v>3974</v>
      </c>
      <c r="C4490" s="45"/>
      <c r="D4490" s="45"/>
      <c r="E4490" s="45"/>
      <c r="F4490" s="45"/>
      <c r="G4490" s="46"/>
    </row>
    <row r="4491" spans="1:7" x14ac:dyDescent="0.25">
      <c r="A4491" s="39"/>
      <c r="B4491" s="39"/>
      <c r="C4491" s="40">
        <v>8</v>
      </c>
      <c r="D4491" s="40"/>
      <c r="E4491" s="40"/>
      <c r="F4491" s="40"/>
      <c r="G4491" s="40">
        <f>PRODUCT(C4491:F4491)</f>
        <v>8</v>
      </c>
    </row>
    <row r="4493" spans="1:7" ht="45" customHeight="1" x14ac:dyDescent="0.25">
      <c r="A4493" s="36" t="s">
        <v>5040</v>
      </c>
      <c r="B4493" s="37" t="s">
        <v>4195</v>
      </c>
      <c r="C4493" s="36" t="s">
        <v>866</v>
      </c>
      <c r="D4493" s="36" t="s">
        <v>37</v>
      </c>
      <c r="E4493" s="1" t="s">
        <v>5041</v>
      </c>
      <c r="F4493" s="1" t="s">
        <v>5041</v>
      </c>
      <c r="G4493" s="38">
        <f>SUM(G4494:G4496)</f>
        <v>6</v>
      </c>
    </row>
    <row r="4494" spans="1:7" x14ac:dyDescent="0.25">
      <c r="A4494" s="41"/>
      <c r="B4494" s="41" t="s">
        <v>4201</v>
      </c>
      <c r="C4494" s="42" t="s">
        <v>4866</v>
      </c>
      <c r="D4494" s="42"/>
      <c r="E4494" s="42"/>
      <c r="F4494" s="42"/>
      <c r="G4494" s="43"/>
    </row>
    <row r="4495" spans="1:7" x14ac:dyDescent="0.25">
      <c r="A4495" s="44" t="s">
        <v>5033</v>
      </c>
      <c r="B4495" s="44" t="s">
        <v>3974</v>
      </c>
      <c r="C4495" s="45"/>
      <c r="D4495" s="45"/>
      <c r="E4495" s="45"/>
      <c r="F4495" s="45"/>
      <c r="G4495" s="46"/>
    </row>
    <row r="4496" spans="1:7" x14ac:dyDescent="0.25">
      <c r="A4496" s="39"/>
      <c r="B4496" s="39"/>
      <c r="C4496" s="40">
        <v>6</v>
      </c>
      <c r="D4496" s="40"/>
      <c r="E4496" s="40"/>
      <c r="F4496" s="40"/>
      <c r="G4496" s="40">
        <f>PRODUCT(C4496:F4496)</f>
        <v>6</v>
      </c>
    </row>
    <row r="4498" spans="1:7" ht="45" customHeight="1" x14ac:dyDescent="0.25">
      <c r="A4498" s="36" t="s">
        <v>5042</v>
      </c>
      <c r="B4498" s="37" t="s">
        <v>4195</v>
      </c>
      <c r="C4498" s="36" t="s">
        <v>868</v>
      </c>
      <c r="D4498" s="36" t="s">
        <v>37</v>
      </c>
      <c r="E4498" s="1" t="s">
        <v>5043</v>
      </c>
      <c r="F4498" s="1" t="s">
        <v>5043</v>
      </c>
      <c r="G4498" s="38">
        <f>SUM(G4499:G4501)</f>
        <v>8</v>
      </c>
    </row>
    <row r="4499" spans="1:7" x14ac:dyDescent="0.25">
      <c r="A4499" s="41"/>
      <c r="B4499" s="41" t="s">
        <v>4201</v>
      </c>
      <c r="C4499" s="42" t="s">
        <v>4866</v>
      </c>
      <c r="D4499" s="42"/>
      <c r="E4499" s="42"/>
      <c r="F4499" s="42"/>
      <c r="G4499" s="43"/>
    </row>
    <row r="4500" spans="1:7" x14ac:dyDescent="0.25">
      <c r="A4500" s="44" t="s">
        <v>5033</v>
      </c>
      <c r="B4500" s="44" t="s">
        <v>3974</v>
      </c>
      <c r="C4500" s="45"/>
      <c r="D4500" s="45"/>
      <c r="E4500" s="45"/>
      <c r="F4500" s="45"/>
      <c r="G4500" s="46"/>
    </row>
    <row r="4501" spans="1:7" x14ac:dyDescent="0.25">
      <c r="A4501" s="39"/>
      <c r="B4501" s="39"/>
      <c r="C4501" s="40">
        <v>8</v>
      </c>
      <c r="D4501" s="40"/>
      <c r="E4501" s="40"/>
      <c r="F4501" s="40"/>
      <c r="G4501" s="40">
        <f>PRODUCT(C4501:F4501)</f>
        <v>8</v>
      </c>
    </row>
    <row r="4503" spans="1:7" x14ac:dyDescent="0.25">
      <c r="B4503" t="s">
        <v>4193</v>
      </c>
      <c r="C4503" s="34" t="s">
        <v>7</v>
      </c>
      <c r="D4503" s="35" t="s">
        <v>8</v>
      </c>
      <c r="E4503" s="34" t="s">
        <v>9</v>
      </c>
    </row>
    <row r="4504" spans="1:7" x14ac:dyDescent="0.25">
      <c r="B4504" t="s">
        <v>4193</v>
      </c>
      <c r="C4504" s="34" t="s">
        <v>10</v>
      </c>
      <c r="D4504" s="35" t="s">
        <v>66</v>
      </c>
      <c r="E4504" s="34" t="s">
        <v>545</v>
      </c>
    </row>
    <row r="4505" spans="1:7" x14ac:dyDescent="0.25">
      <c r="B4505" t="s">
        <v>4193</v>
      </c>
      <c r="C4505" s="34" t="s">
        <v>12</v>
      </c>
      <c r="D4505" s="35" t="s">
        <v>66</v>
      </c>
      <c r="E4505" s="34" t="s">
        <v>731</v>
      </c>
    </row>
    <row r="4506" spans="1:7" x14ac:dyDescent="0.25">
      <c r="B4506" t="s">
        <v>4193</v>
      </c>
      <c r="C4506" s="34" t="s">
        <v>275</v>
      </c>
      <c r="D4506" s="35" t="s">
        <v>61</v>
      </c>
      <c r="E4506" s="34" t="s">
        <v>870</v>
      </c>
    </row>
    <row r="4508" spans="1:7" ht="45" customHeight="1" x14ac:dyDescent="0.25">
      <c r="A4508" s="36" t="s">
        <v>5044</v>
      </c>
      <c r="B4508" s="37" t="s">
        <v>4195</v>
      </c>
      <c r="C4508" s="36" t="s">
        <v>872</v>
      </c>
      <c r="D4508" s="36" t="s">
        <v>37</v>
      </c>
      <c r="E4508" s="1" t="s">
        <v>5045</v>
      </c>
      <c r="F4508" s="1" t="s">
        <v>5045</v>
      </c>
      <c r="G4508" s="38">
        <f>SUM(G4509:G4512)</f>
        <v>29</v>
      </c>
    </row>
    <row r="4509" spans="1:7" x14ac:dyDescent="0.25">
      <c r="A4509" s="41"/>
      <c r="B4509" s="41" t="s">
        <v>4201</v>
      </c>
      <c r="C4509" s="42" t="s">
        <v>4866</v>
      </c>
      <c r="D4509" s="42"/>
      <c r="E4509" s="42"/>
      <c r="F4509" s="42"/>
      <c r="G4509" s="43"/>
    </row>
    <row r="4510" spans="1:7" x14ac:dyDescent="0.25">
      <c r="A4510" s="44" t="s">
        <v>5046</v>
      </c>
      <c r="B4510" s="44" t="s">
        <v>3974</v>
      </c>
      <c r="C4510" s="45"/>
      <c r="D4510" s="45"/>
      <c r="E4510" s="45"/>
      <c r="F4510" s="45"/>
      <c r="G4510" s="46"/>
    </row>
    <row r="4511" spans="1:7" x14ac:dyDescent="0.25">
      <c r="A4511" s="39"/>
      <c r="B4511" s="39"/>
      <c r="C4511" s="40">
        <v>17</v>
      </c>
      <c r="D4511" s="40"/>
      <c r="E4511" s="40"/>
      <c r="F4511" s="40"/>
      <c r="G4511" s="40">
        <f>PRODUCT(C4511:F4511)</f>
        <v>17</v>
      </c>
    </row>
    <row r="4512" spans="1:7" x14ac:dyDescent="0.25">
      <c r="A4512" s="39"/>
      <c r="B4512" s="39"/>
      <c r="C4512" s="40">
        <v>12</v>
      </c>
      <c r="D4512" s="40"/>
      <c r="E4512" s="40"/>
      <c r="F4512" s="40"/>
      <c r="G4512" s="40">
        <f>PRODUCT(C4512:F4512)</f>
        <v>12</v>
      </c>
    </row>
    <row r="4514" spans="1:7" ht="45" customHeight="1" x14ac:dyDescent="0.25">
      <c r="A4514" s="36" t="s">
        <v>5047</v>
      </c>
      <c r="B4514" s="37" t="s">
        <v>4195</v>
      </c>
      <c r="C4514" s="36" t="s">
        <v>874</v>
      </c>
      <c r="D4514" s="36" t="s">
        <v>37</v>
      </c>
      <c r="E4514" s="1" t="s">
        <v>5048</v>
      </c>
      <c r="F4514" s="1" t="s">
        <v>5048</v>
      </c>
      <c r="G4514" s="38">
        <f>SUM(G4515:G4517)</f>
        <v>13</v>
      </c>
    </row>
    <row r="4515" spans="1:7" x14ac:dyDescent="0.25">
      <c r="A4515" s="41"/>
      <c r="B4515" s="41" t="s">
        <v>4201</v>
      </c>
      <c r="C4515" s="42" t="s">
        <v>4866</v>
      </c>
      <c r="D4515" s="42"/>
      <c r="E4515" s="42"/>
      <c r="F4515" s="42"/>
      <c r="G4515" s="43"/>
    </row>
    <row r="4516" spans="1:7" x14ac:dyDescent="0.25">
      <c r="A4516" s="44" t="s">
        <v>5046</v>
      </c>
      <c r="B4516" s="44" t="s">
        <v>3974</v>
      </c>
      <c r="C4516" s="45"/>
      <c r="D4516" s="45"/>
      <c r="E4516" s="45"/>
      <c r="F4516" s="45"/>
      <c r="G4516" s="46"/>
    </row>
    <row r="4517" spans="1:7" x14ac:dyDescent="0.25">
      <c r="A4517" s="39"/>
      <c r="B4517" s="39"/>
      <c r="C4517" s="40">
        <v>13</v>
      </c>
      <c r="D4517" s="40"/>
      <c r="E4517" s="40"/>
      <c r="F4517" s="40"/>
      <c r="G4517" s="40">
        <f>PRODUCT(C4517:F4517)</f>
        <v>13</v>
      </c>
    </row>
    <row r="4519" spans="1:7" ht="45" customHeight="1" x14ac:dyDescent="0.25">
      <c r="A4519" s="36" t="s">
        <v>5049</v>
      </c>
      <c r="B4519" s="37" t="s">
        <v>4195</v>
      </c>
      <c r="C4519" s="36" t="s">
        <v>876</v>
      </c>
      <c r="D4519" s="36" t="s">
        <v>37</v>
      </c>
      <c r="E4519" s="1" t="s">
        <v>5050</v>
      </c>
      <c r="F4519" s="1" t="s">
        <v>5050</v>
      </c>
      <c r="G4519" s="38">
        <f>SUM(G4520:G4522)</f>
        <v>6</v>
      </c>
    </row>
    <row r="4520" spans="1:7" x14ac:dyDescent="0.25">
      <c r="A4520" s="41"/>
      <c r="B4520" s="41" t="s">
        <v>4201</v>
      </c>
      <c r="C4520" s="42" t="s">
        <v>4866</v>
      </c>
      <c r="D4520" s="42"/>
      <c r="E4520" s="42"/>
      <c r="F4520" s="42"/>
      <c r="G4520" s="43"/>
    </row>
    <row r="4521" spans="1:7" x14ac:dyDescent="0.25">
      <c r="A4521" s="44" t="s">
        <v>5046</v>
      </c>
      <c r="B4521" s="44" t="s">
        <v>3974</v>
      </c>
      <c r="C4521" s="45"/>
      <c r="D4521" s="45"/>
      <c r="E4521" s="45"/>
      <c r="F4521" s="45"/>
      <c r="G4521" s="46"/>
    </row>
    <row r="4522" spans="1:7" x14ac:dyDescent="0.25">
      <c r="A4522" s="39"/>
      <c r="B4522" s="39"/>
      <c r="C4522" s="40">
        <v>6</v>
      </c>
      <c r="D4522" s="40"/>
      <c r="E4522" s="40"/>
      <c r="F4522" s="40"/>
      <c r="G4522" s="40">
        <f>PRODUCT(C4522:F4522)</f>
        <v>6</v>
      </c>
    </row>
    <row r="4524" spans="1:7" ht="45" customHeight="1" x14ac:dyDescent="0.25">
      <c r="A4524" s="36" t="s">
        <v>5051</v>
      </c>
      <c r="B4524" s="37" t="s">
        <v>4195</v>
      </c>
      <c r="C4524" s="36" t="s">
        <v>878</v>
      </c>
      <c r="D4524" s="36" t="s">
        <v>37</v>
      </c>
      <c r="E4524" s="1" t="s">
        <v>5052</v>
      </c>
      <c r="F4524" s="1" t="s">
        <v>5052</v>
      </c>
      <c r="G4524" s="38">
        <f>SUM(G4525:G4527)</f>
        <v>4</v>
      </c>
    </row>
    <row r="4525" spans="1:7" x14ac:dyDescent="0.25">
      <c r="A4525" s="41"/>
      <c r="B4525" s="41" t="s">
        <v>4201</v>
      </c>
      <c r="C4525" s="42" t="s">
        <v>4866</v>
      </c>
      <c r="D4525" s="42"/>
      <c r="E4525" s="42"/>
      <c r="F4525" s="42"/>
      <c r="G4525" s="43"/>
    </row>
    <row r="4526" spans="1:7" x14ac:dyDescent="0.25">
      <c r="A4526" s="44" t="s">
        <v>5046</v>
      </c>
      <c r="B4526" s="44" t="s">
        <v>3974</v>
      </c>
      <c r="C4526" s="45"/>
      <c r="D4526" s="45"/>
      <c r="E4526" s="45"/>
      <c r="F4526" s="45"/>
      <c r="G4526" s="46"/>
    </row>
    <row r="4527" spans="1:7" x14ac:dyDescent="0.25">
      <c r="A4527" s="39"/>
      <c r="B4527" s="39"/>
      <c r="C4527" s="40">
        <v>4</v>
      </c>
      <c r="D4527" s="40"/>
      <c r="E4527" s="40"/>
      <c r="F4527" s="40"/>
      <c r="G4527" s="40">
        <f>PRODUCT(C4527:F4527)</f>
        <v>4</v>
      </c>
    </row>
    <row r="4529" spans="1:7" ht="45" customHeight="1" x14ac:dyDescent="0.25">
      <c r="A4529" s="36" t="s">
        <v>5053</v>
      </c>
      <c r="B4529" s="37" t="s">
        <v>4195</v>
      </c>
      <c r="C4529" s="36" t="s">
        <v>880</v>
      </c>
      <c r="D4529" s="36" t="s">
        <v>37</v>
      </c>
      <c r="E4529" s="1" t="s">
        <v>5054</v>
      </c>
      <c r="F4529" s="1" t="s">
        <v>5054</v>
      </c>
      <c r="G4529" s="38">
        <f>SUM(G4530:G4532)</f>
        <v>8</v>
      </c>
    </row>
    <row r="4530" spans="1:7" x14ac:dyDescent="0.25">
      <c r="A4530" s="41"/>
      <c r="B4530" s="41" t="s">
        <v>4201</v>
      </c>
      <c r="C4530" s="42" t="s">
        <v>4202</v>
      </c>
      <c r="D4530" s="42"/>
      <c r="E4530" s="42"/>
      <c r="F4530" s="42"/>
      <c r="G4530" s="43"/>
    </row>
    <row r="4531" spans="1:7" x14ac:dyDescent="0.25">
      <c r="A4531" s="44" t="s">
        <v>5055</v>
      </c>
      <c r="B4531" s="44" t="s">
        <v>3974</v>
      </c>
      <c r="C4531" s="45"/>
      <c r="D4531" s="45"/>
      <c r="E4531" s="45"/>
      <c r="F4531" s="45"/>
      <c r="G4531" s="46"/>
    </row>
    <row r="4532" spans="1:7" x14ac:dyDescent="0.25">
      <c r="A4532" s="39"/>
      <c r="B4532" s="39"/>
      <c r="C4532" s="40">
        <v>8</v>
      </c>
      <c r="D4532" s="40"/>
      <c r="E4532" s="40"/>
      <c r="F4532" s="40"/>
      <c r="G4532" s="40">
        <f>PRODUCT(C4532:F4532)</f>
        <v>8</v>
      </c>
    </row>
    <row r="4534" spans="1:7" ht="45" customHeight="1" x14ac:dyDescent="0.25">
      <c r="A4534" s="36" t="s">
        <v>5056</v>
      </c>
      <c r="B4534" s="37" t="s">
        <v>4195</v>
      </c>
      <c r="C4534" s="36" t="s">
        <v>882</v>
      </c>
      <c r="D4534" s="36" t="s">
        <v>37</v>
      </c>
      <c r="E4534" s="1" t="s">
        <v>5057</v>
      </c>
      <c r="F4534" s="1" t="s">
        <v>5057</v>
      </c>
      <c r="G4534" s="38">
        <f>SUM(G4535:G4537)</f>
        <v>17</v>
      </c>
    </row>
    <row r="4535" spans="1:7" x14ac:dyDescent="0.25">
      <c r="A4535" s="41"/>
      <c r="B4535" s="41" t="s">
        <v>4201</v>
      </c>
      <c r="C4535" s="42" t="s">
        <v>4866</v>
      </c>
      <c r="D4535" s="42"/>
      <c r="E4535" s="42"/>
      <c r="F4535" s="42"/>
      <c r="G4535" s="43"/>
    </row>
    <row r="4536" spans="1:7" x14ac:dyDescent="0.25">
      <c r="A4536" s="44" t="s">
        <v>5046</v>
      </c>
      <c r="B4536" s="44" t="s">
        <v>3974</v>
      </c>
      <c r="C4536" s="45"/>
      <c r="D4536" s="45"/>
      <c r="E4536" s="45"/>
      <c r="F4536" s="45"/>
      <c r="G4536" s="46"/>
    </row>
    <row r="4537" spans="1:7" x14ac:dyDescent="0.25">
      <c r="A4537" s="39"/>
      <c r="B4537" s="39"/>
      <c r="C4537" s="40">
        <v>17</v>
      </c>
      <c r="D4537" s="40"/>
      <c r="E4537" s="40"/>
      <c r="F4537" s="40"/>
      <c r="G4537" s="40">
        <f>PRODUCT(C4537:F4537)</f>
        <v>17</v>
      </c>
    </row>
    <row r="4539" spans="1:7" ht="45" customHeight="1" x14ac:dyDescent="0.25">
      <c r="A4539" s="36" t="s">
        <v>5058</v>
      </c>
      <c r="B4539" s="37" t="s">
        <v>4195</v>
      </c>
      <c r="C4539" s="36" t="s">
        <v>884</v>
      </c>
      <c r="D4539" s="36" t="s">
        <v>37</v>
      </c>
      <c r="E4539" s="1" t="s">
        <v>5059</v>
      </c>
      <c r="F4539" s="1" t="s">
        <v>5059</v>
      </c>
      <c r="G4539" s="38">
        <f>SUM(G4540:G4542)</f>
        <v>1</v>
      </c>
    </row>
    <row r="4540" spans="1:7" x14ac:dyDescent="0.25">
      <c r="A4540" s="41"/>
      <c r="B4540" s="41" t="s">
        <v>4201</v>
      </c>
      <c r="C4540" s="42" t="s">
        <v>4866</v>
      </c>
      <c r="D4540" s="42"/>
      <c r="E4540" s="42"/>
      <c r="F4540" s="42"/>
      <c r="G4540" s="43"/>
    </row>
    <row r="4541" spans="1:7" x14ac:dyDescent="0.25">
      <c r="A4541" s="44" t="s">
        <v>5046</v>
      </c>
      <c r="B4541" s="44" t="s">
        <v>3974</v>
      </c>
      <c r="C4541" s="45"/>
      <c r="D4541" s="45"/>
      <c r="E4541" s="45"/>
      <c r="F4541" s="45"/>
      <c r="G4541" s="46"/>
    </row>
    <row r="4542" spans="1:7" x14ac:dyDescent="0.25">
      <c r="A4542" s="39"/>
      <c r="B4542" s="39"/>
      <c r="C4542" s="40">
        <v>1</v>
      </c>
      <c r="D4542" s="40"/>
      <c r="E4542" s="40"/>
      <c r="F4542" s="40"/>
      <c r="G4542" s="40">
        <f>PRODUCT(C4542:F4542)</f>
        <v>1</v>
      </c>
    </row>
    <row r="4544" spans="1:7" ht="45" customHeight="1" x14ac:dyDescent="0.25">
      <c r="A4544" s="36" t="s">
        <v>5060</v>
      </c>
      <c r="B4544" s="37" t="s">
        <v>4195</v>
      </c>
      <c r="C4544" s="36" t="s">
        <v>886</v>
      </c>
      <c r="D4544" s="36" t="s">
        <v>37</v>
      </c>
      <c r="E4544" s="1" t="s">
        <v>5061</v>
      </c>
      <c r="F4544" s="1" t="s">
        <v>5061</v>
      </c>
      <c r="G4544" s="38">
        <f>SUM(G4545:G4547)</f>
        <v>1</v>
      </c>
    </row>
    <row r="4545" spans="1:7" x14ac:dyDescent="0.25">
      <c r="A4545" s="41"/>
      <c r="B4545" s="41" t="s">
        <v>4201</v>
      </c>
      <c r="C4545" s="42" t="s">
        <v>4866</v>
      </c>
      <c r="D4545" s="42"/>
      <c r="E4545" s="42"/>
      <c r="F4545" s="42"/>
      <c r="G4545" s="43"/>
    </row>
    <row r="4546" spans="1:7" x14ac:dyDescent="0.25">
      <c r="A4546" s="44" t="s">
        <v>5046</v>
      </c>
      <c r="B4546" s="44" t="s">
        <v>3974</v>
      </c>
      <c r="C4546" s="45"/>
      <c r="D4546" s="45"/>
      <c r="E4546" s="45"/>
      <c r="F4546" s="45"/>
      <c r="G4546" s="46"/>
    </row>
    <row r="4547" spans="1:7" x14ac:dyDescent="0.25">
      <c r="A4547" s="39"/>
      <c r="B4547" s="39"/>
      <c r="C4547" s="40">
        <v>1</v>
      </c>
      <c r="D4547" s="40"/>
      <c r="E4547" s="40"/>
      <c r="F4547" s="40"/>
      <c r="G4547" s="40">
        <f>PRODUCT(C4547:F4547)</f>
        <v>1</v>
      </c>
    </row>
    <row r="4549" spans="1:7" ht="45" customHeight="1" x14ac:dyDescent="0.25">
      <c r="A4549" s="36" t="s">
        <v>5062</v>
      </c>
      <c r="B4549" s="37" t="s">
        <v>4195</v>
      </c>
      <c r="C4549" s="36" t="s">
        <v>888</v>
      </c>
      <c r="D4549" s="36" t="s">
        <v>37</v>
      </c>
      <c r="E4549" s="1" t="s">
        <v>889</v>
      </c>
      <c r="F4549" s="1" t="s">
        <v>889</v>
      </c>
      <c r="G4549" s="38">
        <f>SUM(G4550:G4552)</f>
        <v>1</v>
      </c>
    </row>
    <row r="4550" spans="1:7" x14ac:dyDescent="0.25">
      <c r="A4550" s="41"/>
      <c r="B4550" s="41" t="s">
        <v>4201</v>
      </c>
      <c r="C4550" s="42" t="s">
        <v>4866</v>
      </c>
      <c r="D4550" s="42"/>
      <c r="E4550" s="42"/>
      <c r="F4550" s="42"/>
      <c r="G4550" s="43"/>
    </row>
    <row r="4551" spans="1:7" x14ac:dyDescent="0.25">
      <c r="A4551" s="44" t="s">
        <v>5046</v>
      </c>
      <c r="B4551" s="44" t="s">
        <v>3974</v>
      </c>
      <c r="C4551" s="45"/>
      <c r="D4551" s="45"/>
      <c r="E4551" s="45"/>
      <c r="F4551" s="45"/>
      <c r="G4551" s="46"/>
    </row>
    <row r="4552" spans="1:7" x14ac:dyDescent="0.25">
      <c r="A4552" s="39"/>
      <c r="B4552" s="39"/>
      <c r="C4552" s="40">
        <v>1</v>
      </c>
      <c r="D4552" s="40"/>
      <c r="E4552" s="40"/>
      <c r="F4552" s="40"/>
      <c r="G4552" s="40">
        <f>PRODUCT(C4552:F4552)</f>
        <v>1</v>
      </c>
    </row>
    <row r="4554" spans="1:7" ht="45" customHeight="1" x14ac:dyDescent="0.25">
      <c r="A4554" s="36" t="s">
        <v>5063</v>
      </c>
      <c r="B4554" s="37" t="s">
        <v>4195</v>
      </c>
      <c r="C4554" s="36" t="s">
        <v>890</v>
      </c>
      <c r="D4554" s="36" t="s">
        <v>37</v>
      </c>
      <c r="E4554" s="1" t="s">
        <v>5064</v>
      </c>
      <c r="F4554" s="1" t="s">
        <v>5064</v>
      </c>
      <c r="G4554" s="38">
        <f>SUM(G4555:G4557)</f>
        <v>1</v>
      </c>
    </row>
    <row r="4555" spans="1:7" x14ac:dyDescent="0.25">
      <c r="A4555" s="41"/>
      <c r="B4555" s="41" t="s">
        <v>4201</v>
      </c>
      <c r="C4555" s="42" t="s">
        <v>4866</v>
      </c>
      <c r="D4555" s="42"/>
      <c r="E4555" s="42"/>
      <c r="F4555" s="42"/>
      <c r="G4555" s="43"/>
    </row>
    <row r="4556" spans="1:7" x14ac:dyDescent="0.25">
      <c r="A4556" s="44" t="s">
        <v>5046</v>
      </c>
      <c r="B4556" s="44" t="s">
        <v>3974</v>
      </c>
      <c r="C4556" s="45"/>
      <c r="D4556" s="45"/>
      <c r="E4556" s="45"/>
      <c r="F4556" s="45"/>
      <c r="G4556" s="46"/>
    </row>
    <row r="4557" spans="1:7" x14ac:dyDescent="0.25">
      <c r="A4557" s="39"/>
      <c r="B4557" s="39"/>
      <c r="C4557" s="40">
        <v>1</v>
      </c>
      <c r="D4557" s="40"/>
      <c r="E4557" s="40"/>
      <c r="F4557" s="40"/>
      <c r="G4557" s="40">
        <f>PRODUCT(C4557:F4557)</f>
        <v>1</v>
      </c>
    </row>
    <row r="4559" spans="1:7" x14ac:dyDescent="0.25">
      <c r="B4559" t="s">
        <v>4193</v>
      </c>
      <c r="C4559" s="34" t="s">
        <v>7</v>
      </c>
      <c r="D4559" s="35" t="s">
        <v>8</v>
      </c>
      <c r="E4559" s="34" t="s">
        <v>9</v>
      </c>
    </row>
    <row r="4560" spans="1:7" x14ac:dyDescent="0.25">
      <c r="B4560" t="s">
        <v>4193</v>
      </c>
      <c r="C4560" s="34" t="s">
        <v>10</v>
      </c>
      <c r="D4560" s="35" t="s">
        <v>66</v>
      </c>
      <c r="E4560" s="34" t="s">
        <v>545</v>
      </c>
    </row>
    <row r="4561" spans="1:7" x14ac:dyDescent="0.25">
      <c r="B4561" t="s">
        <v>4193</v>
      </c>
      <c r="C4561" s="34" t="s">
        <v>12</v>
      </c>
      <c r="D4561" s="35" t="s">
        <v>311</v>
      </c>
      <c r="E4561" s="34" t="s">
        <v>892</v>
      </c>
    </row>
    <row r="4562" spans="1:7" x14ac:dyDescent="0.25">
      <c r="B4562" t="s">
        <v>4193</v>
      </c>
      <c r="C4562" s="34" t="s">
        <v>275</v>
      </c>
      <c r="D4562" s="35" t="s">
        <v>8</v>
      </c>
      <c r="E4562" s="34" t="s">
        <v>893</v>
      </c>
    </row>
    <row r="4564" spans="1:7" ht="45" customHeight="1" x14ac:dyDescent="0.25">
      <c r="A4564" s="36" t="s">
        <v>5065</v>
      </c>
      <c r="B4564" s="37" t="s">
        <v>4195</v>
      </c>
      <c r="C4564" s="36" t="s">
        <v>895</v>
      </c>
      <c r="D4564" s="36" t="s">
        <v>37</v>
      </c>
      <c r="E4564" s="1" t="s">
        <v>896</v>
      </c>
      <c r="F4564" s="1" t="s">
        <v>896</v>
      </c>
      <c r="G4564" s="38">
        <f>SUM(G4565:G4565)</f>
        <v>6</v>
      </c>
    </row>
    <row r="4565" spans="1:7" x14ac:dyDescent="0.25">
      <c r="A4565" s="39"/>
      <c r="B4565" s="39"/>
      <c r="C4565" s="40">
        <v>6</v>
      </c>
      <c r="D4565" s="40"/>
      <c r="E4565" s="40"/>
      <c r="F4565" s="40"/>
      <c r="G4565" s="40">
        <f>PRODUCT(C4565:F4565)</f>
        <v>6</v>
      </c>
    </row>
    <row r="4567" spans="1:7" ht="45" customHeight="1" x14ac:dyDescent="0.25">
      <c r="A4567" s="36" t="s">
        <v>5066</v>
      </c>
      <c r="B4567" s="37" t="s">
        <v>4195</v>
      </c>
      <c r="C4567" s="36" t="s">
        <v>897</v>
      </c>
      <c r="D4567" s="36" t="s">
        <v>550</v>
      </c>
      <c r="E4567" s="1" t="s">
        <v>898</v>
      </c>
      <c r="F4567" s="1" t="s">
        <v>898</v>
      </c>
      <c r="G4567" s="38">
        <f>SUM(G4568:G4568)</f>
        <v>5</v>
      </c>
    </row>
    <row r="4568" spans="1:7" x14ac:dyDescent="0.25">
      <c r="A4568" s="39"/>
      <c r="B4568" s="39"/>
      <c r="C4568" s="40">
        <v>5</v>
      </c>
      <c r="D4568" s="40"/>
      <c r="E4568" s="40"/>
      <c r="F4568" s="40"/>
      <c r="G4568" s="40">
        <f>PRODUCT(C4568:F4568)</f>
        <v>5</v>
      </c>
    </row>
    <row r="4570" spans="1:7" ht="45" customHeight="1" x14ac:dyDescent="0.25">
      <c r="A4570" s="36" t="s">
        <v>5067</v>
      </c>
      <c r="B4570" s="37" t="s">
        <v>4195</v>
      </c>
      <c r="C4570" s="36" t="s">
        <v>899</v>
      </c>
      <c r="D4570" s="36" t="s">
        <v>42</v>
      </c>
      <c r="E4570" s="1" t="s">
        <v>900</v>
      </c>
      <c r="F4570" s="1" t="s">
        <v>900</v>
      </c>
      <c r="G4570" s="38">
        <f>SUM(G4571:G4572)</f>
        <v>285</v>
      </c>
    </row>
    <row r="4571" spans="1:7" x14ac:dyDescent="0.25">
      <c r="A4571" s="39" t="s">
        <v>5068</v>
      </c>
      <c r="B4571" s="39"/>
      <c r="C4571" s="40">
        <v>1</v>
      </c>
      <c r="D4571" s="40">
        <v>260</v>
      </c>
      <c r="E4571" s="40"/>
      <c r="F4571" s="40"/>
      <c r="G4571" s="40">
        <f>PRODUCT(C4571:F4571)</f>
        <v>260</v>
      </c>
    </row>
    <row r="4572" spans="1:7" x14ac:dyDescent="0.25">
      <c r="A4572" s="39"/>
      <c r="B4572" s="39"/>
      <c r="C4572" s="40">
        <v>1</v>
      </c>
      <c r="D4572" s="40">
        <v>25</v>
      </c>
      <c r="E4572" s="40"/>
      <c r="F4572" s="40"/>
      <c r="G4572" s="40">
        <f>PRODUCT(C4572:F4572)</f>
        <v>25</v>
      </c>
    </row>
    <row r="4574" spans="1:7" ht="45" customHeight="1" x14ac:dyDescent="0.25">
      <c r="A4574" s="36" t="s">
        <v>5069</v>
      </c>
      <c r="B4574" s="37" t="s">
        <v>4195</v>
      </c>
      <c r="C4574" s="36" t="s">
        <v>901</v>
      </c>
      <c r="D4574" s="36" t="s">
        <v>550</v>
      </c>
      <c r="E4574" s="1" t="s">
        <v>902</v>
      </c>
      <c r="F4574" s="1" t="s">
        <v>902</v>
      </c>
      <c r="G4574" s="38">
        <f>SUM(G4575:G4575)</f>
        <v>1</v>
      </c>
    </row>
    <row r="4575" spans="1:7" x14ac:dyDescent="0.25">
      <c r="A4575" s="39"/>
      <c r="B4575" s="39"/>
      <c r="C4575" s="40">
        <v>1</v>
      </c>
      <c r="D4575" s="40"/>
      <c r="E4575" s="40"/>
      <c r="F4575" s="40"/>
      <c r="G4575" s="40">
        <f>PRODUCT(C4575:F4575)</f>
        <v>1</v>
      </c>
    </row>
    <row r="4577" spans="1:7" ht="45" customHeight="1" x14ac:dyDescent="0.25">
      <c r="A4577" s="36" t="s">
        <v>5070</v>
      </c>
      <c r="B4577" s="37" t="s">
        <v>4195</v>
      </c>
      <c r="C4577" s="36" t="s">
        <v>903</v>
      </c>
      <c r="D4577" s="36" t="s">
        <v>550</v>
      </c>
      <c r="E4577" s="1" t="s">
        <v>904</v>
      </c>
      <c r="F4577" s="1" t="s">
        <v>904</v>
      </c>
      <c r="G4577" s="38">
        <f>SUM(G4578:G4578)</f>
        <v>1</v>
      </c>
    </row>
    <row r="4578" spans="1:7" x14ac:dyDescent="0.25">
      <c r="A4578" s="39"/>
      <c r="B4578" s="39"/>
      <c r="C4578" s="40">
        <v>1</v>
      </c>
      <c r="D4578" s="40"/>
      <c r="E4578" s="40"/>
      <c r="F4578" s="40"/>
      <c r="G4578" s="40">
        <f>PRODUCT(C4578:F4578)</f>
        <v>1</v>
      </c>
    </row>
    <row r="4580" spans="1:7" ht="45" customHeight="1" x14ac:dyDescent="0.25">
      <c r="A4580" s="36" t="s">
        <v>5071</v>
      </c>
      <c r="B4580" s="37" t="s">
        <v>4195</v>
      </c>
      <c r="C4580" s="36" t="s">
        <v>905</v>
      </c>
      <c r="D4580" s="36" t="s">
        <v>550</v>
      </c>
      <c r="E4580" s="1" t="s">
        <v>906</v>
      </c>
      <c r="F4580" s="1" t="s">
        <v>906</v>
      </c>
      <c r="G4580" s="38">
        <f>SUM(G4581:G4581)</f>
        <v>1</v>
      </c>
    </row>
    <row r="4581" spans="1:7" x14ac:dyDescent="0.25">
      <c r="A4581" s="39"/>
      <c r="B4581" s="39"/>
      <c r="C4581" s="40">
        <v>1</v>
      </c>
      <c r="D4581" s="40"/>
      <c r="E4581" s="40"/>
      <c r="F4581" s="40"/>
      <c r="G4581" s="40">
        <f>PRODUCT(C4581:F4581)</f>
        <v>1</v>
      </c>
    </row>
    <row r="4583" spans="1:7" ht="45" customHeight="1" x14ac:dyDescent="0.25">
      <c r="A4583" s="36" t="s">
        <v>5072</v>
      </c>
      <c r="B4583" s="37" t="s">
        <v>4195</v>
      </c>
      <c r="C4583" s="36" t="s">
        <v>907</v>
      </c>
      <c r="D4583" s="36" t="s">
        <v>550</v>
      </c>
      <c r="E4583" s="1" t="s">
        <v>906</v>
      </c>
      <c r="F4583" s="1" t="s">
        <v>906</v>
      </c>
      <c r="G4583" s="38">
        <f>SUM(G4584:G4584)</f>
        <v>1</v>
      </c>
    </row>
    <row r="4584" spans="1:7" x14ac:dyDescent="0.25">
      <c r="A4584" s="39"/>
      <c r="B4584" s="39"/>
      <c r="C4584" s="40">
        <v>1</v>
      </c>
      <c r="D4584" s="40"/>
      <c r="E4584" s="40"/>
      <c r="F4584" s="40"/>
      <c r="G4584" s="40">
        <f>PRODUCT(C4584:F4584)</f>
        <v>1</v>
      </c>
    </row>
    <row r="4586" spans="1:7" ht="45" customHeight="1" x14ac:dyDescent="0.25">
      <c r="A4586" s="36" t="s">
        <v>5073</v>
      </c>
      <c r="B4586" s="37" t="s">
        <v>4195</v>
      </c>
      <c r="C4586" s="36" t="s">
        <v>908</v>
      </c>
      <c r="D4586" s="36" t="s">
        <v>550</v>
      </c>
      <c r="E4586" s="1" t="s">
        <v>909</v>
      </c>
      <c r="F4586" s="1" t="s">
        <v>909</v>
      </c>
      <c r="G4586" s="38">
        <f>SUM(G4587:G4587)</f>
        <v>1</v>
      </c>
    </row>
    <row r="4587" spans="1:7" x14ac:dyDescent="0.25">
      <c r="A4587" s="39"/>
      <c r="B4587" s="39"/>
      <c r="C4587" s="40">
        <v>1</v>
      </c>
      <c r="D4587" s="40"/>
      <c r="E4587" s="40"/>
      <c r="F4587" s="40"/>
      <c r="G4587" s="40">
        <f>PRODUCT(C4587:F4587)</f>
        <v>1</v>
      </c>
    </row>
    <row r="4589" spans="1:7" ht="45" customHeight="1" x14ac:dyDescent="0.25">
      <c r="A4589" s="36" t="s">
        <v>5074</v>
      </c>
      <c r="B4589" s="37" t="s">
        <v>4195</v>
      </c>
      <c r="C4589" s="36" t="s">
        <v>910</v>
      </c>
      <c r="D4589" s="36" t="s">
        <v>550</v>
      </c>
      <c r="E4589" s="1" t="s">
        <v>911</v>
      </c>
      <c r="F4589" s="1" t="s">
        <v>911</v>
      </c>
      <c r="G4589" s="38">
        <f>SUM(G4590:G4590)</f>
        <v>1</v>
      </c>
    </row>
    <row r="4590" spans="1:7" x14ac:dyDescent="0.25">
      <c r="A4590" s="39"/>
      <c r="B4590" s="39"/>
      <c r="C4590" s="40">
        <v>1</v>
      </c>
      <c r="D4590" s="40"/>
      <c r="E4590" s="40"/>
      <c r="F4590" s="40"/>
      <c r="G4590" s="40">
        <f>PRODUCT(C4590:F4590)</f>
        <v>1</v>
      </c>
    </row>
    <row r="4592" spans="1:7" ht="45" customHeight="1" x14ac:dyDescent="0.25">
      <c r="A4592" s="36" t="s">
        <v>5075</v>
      </c>
      <c r="B4592" s="37" t="s">
        <v>4195</v>
      </c>
      <c r="C4592" s="36" t="s">
        <v>912</v>
      </c>
      <c r="D4592" s="36" t="s">
        <v>550</v>
      </c>
      <c r="E4592" s="1" t="s">
        <v>913</v>
      </c>
      <c r="F4592" s="1" t="s">
        <v>913</v>
      </c>
      <c r="G4592" s="38">
        <f>SUM(G4593:G4593)</f>
        <v>1</v>
      </c>
    </row>
    <row r="4593" spans="1:7" x14ac:dyDescent="0.25">
      <c r="A4593" s="39"/>
      <c r="B4593" s="39"/>
      <c r="C4593" s="40">
        <v>1</v>
      </c>
      <c r="D4593" s="40"/>
      <c r="E4593" s="40"/>
      <c r="F4593" s="40"/>
      <c r="G4593" s="40">
        <f>PRODUCT(C4593:F4593)</f>
        <v>1</v>
      </c>
    </row>
    <row r="4595" spans="1:7" ht="45" customHeight="1" x14ac:dyDescent="0.25">
      <c r="A4595" s="36" t="s">
        <v>5076</v>
      </c>
      <c r="B4595" s="37" t="s">
        <v>4195</v>
      </c>
      <c r="C4595" s="36" t="s">
        <v>914</v>
      </c>
      <c r="D4595" s="36" t="s">
        <v>550</v>
      </c>
      <c r="E4595" s="1" t="s">
        <v>915</v>
      </c>
      <c r="F4595" s="1" t="s">
        <v>915</v>
      </c>
      <c r="G4595" s="38">
        <f>SUM(G4596:G4596)</f>
        <v>1</v>
      </c>
    </row>
    <row r="4596" spans="1:7" x14ac:dyDescent="0.25">
      <c r="A4596" s="39"/>
      <c r="B4596" s="39"/>
      <c r="C4596" s="40">
        <v>1</v>
      </c>
      <c r="D4596" s="40"/>
      <c r="E4596" s="40"/>
      <c r="F4596" s="40"/>
      <c r="G4596" s="40">
        <f>PRODUCT(C4596:F4596)</f>
        <v>1</v>
      </c>
    </row>
    <row r="4598" spans="1:7" ht="45" customHeight="1" x14ac:dyDescent="0.25">
      <c r="A4598" s="36" t="s">
        <v>5077</v>
      </c>
      <c r="B4598" s="37" t="s">
        <v>4195</v>
      </c>
      <c r="C4598" s="36" t="s">
        <v>916</v>
      </c>
      <c r="D4598" s="36" t="s">
        <v>37</v>
      </c>
      <c r="E4598" s="1" t="s">
        <v>917</v>
      </c>
      <c r="F4598" s="1" t="s">
        <v>917</v>
      </c>
      <c r="G4598" s="38">
        <f>SUM(G4599:G4599)</f>
        <v>1</v>
      </c>
    </row>
    <row r="4599" spans="1:7" x14ac:dyDescent="0.25">
      <c r="A4599" s="39"/>
      <c r="B4599" s="39"/>
      <c r="C4599" s="40">
        <v>1</v>
      </c>
      <c r="D4599" s="40"/>
      <c r="E4599" s="40"/>
      <c r="F4599" s="40"/>
      <c r="G4599" s="40">
        <f>PRODUCT(C4599:F4599)</f>
        <v>1</v>
      </c>
    </row>
    <row r="4601" spans="1:7" ht="45" customHeight="1" x14ac:dyDescent="0.25">
      <c r="A4601" s="36" t="s">
        <v>5078</v>
      </c>
      <c r="B4601" s="37" t="s">
        <v>4195</v>
      </c>
      <c r="C4601" s="36" t="s">
        <v>918</v>
      </c>
      <c r="D4601" s="36" t="s">
        <v>37</v>
      </c>
      <c r="E4601" s="1" t="s">
        <v>919</v>
      </c>
      <c r="F4601" s="1" t="s">
        <v>919</v>
      </c>
      <c r="G4601" s="38">
        <f>SUM(G4602:G4602)</f>
        <v>1</v>
      </c>
    </row>
    <row r="4602" spans="1:7" x14ac:dyDescent="0.25">
      <c r="A4602" s="39"/>
      <c r="B4602" s="39"/>
      <c r="C4602" s="40">
        <v>1</v>
      </c>
      <c r="D4602" s="40"/>
      <c r="E4602" s="40"/>
      <c r="F4602" s="40"/>
      <c r="G4602" s="40">
        <f>PRODUCT(C4602:F4602)</f>
        <v>1</v>
      </c>
    </row>
    <row r="4604" spans="1:7" ht="45" customHeight="1" x14ac:dyDescent="0.25">
      <c r="A4604" s="36" t="s">
        <v>5079</v>
      </c>
      <c r="B4604" s="37" t="s">
        <v>4195</v>
      </c>
      <c r="C4604" s="36" t="s">
        <v>920</v>
      </c>
      <c r="D4604" s="36" t="s">
        <v>37</v>
      </c>
      <c r="E4604" s="1" t="s">
        <v>921</v>
      </c>
      <c r="F4604" s="1" t="s">
        <v>921</v>
      </c>
      <c r="G4604" s="38">
        <f>SUM(G4605:G4605)</f>
        <v>1</v>
      </c>
    </row>
    <row r="4605" spans="1:7" x14ac:dyDescent="0.25">
      <c r="A4605" s="39" t="s">
        <v>5080</v>
      </c>
      <c r="B4605" s="39"/>
      <c r="C4605" s="40">
        <v>1</v>
      </c>
      <c r="D4605" s="40"/>
      <c r="E4605" s="40"/>
      <c r="F4605" s="40"/>
      <c r="G4605" s="40">
        <f>PRODUCT(C4605:F4605)</f>
        <v>1</v>
      </c>
    </row>
    <row r="4607" spans="1:7" ht="45" customHeight="1" x14ac:dyDescent="0.25">
      <c r="A4607" s="36" t="s">
        <v>5081</v>
      </c>
      <c r="B4607" s="37" t="s">
        <v>4195</v>
      </c>
      <c r="C4607" s="36" t="s">
        <v>922</v>
      </c>
      <c r="D4607" s="36" t="s">
        <v>37</v>
      </c>
      <c r="E4607" s="1" t="s">
        <v>923</v>
      </c>
      <c r="F4607" s="1" t="s">
        <v>923</v>
      </c>
      <c r="G4607" s="38">
        <f>SUM(G4608:G4608)</f>
        <v>1</v>
      </c>
    </row>
    <row r="4608" spans="1:7" x14ac:dyDescent="0.25">
      <c r="A4608" s="39" t="s">
        <v>5082</v>
      </c>
      <c r="B4608" s="39"/>
      <c r="C4608" s="40">
        <v>1</v>
      </c>
      <c r="D4608" s="40"/>
      <c r="E4608" s="40"/>
      <c r="F4608" s="40"/>
      <c r="G4608" s="40">
        <f>PRODUCT(C4608:F4608)</f>
        <v>1</v>
      </c>
    </row>
    <row r="4610" spans="1:7" ht="45" customHeight="1" x14ac:dyDescent="0.25">
      <c r="A4610" s="36" t="s">
        <v>5083</v>
      </c>
      <c r="B4610" s="37" t="s">
        <v>4195</v>
      </c>
      <c r="C4610" s="36" t="s">
        <v>924</v>
      </c>
      <c r="D4610" s="36" t="s">
        <v>37</v>
      </c>
      <c r="E4610" s="1" t="s">
        <v>925</v>
      </c>
      <c r="F4610" s="1" t="s">
        <v>925</v>
      </c>
      <c r="G4610" s="38">
        <f>SUM(G4611:G4611)</f>
        <v>1</v>
      </c>
    </row>
    <row r="4611" spans="1:7" x14ac:dyDescent="0.25">
      <c r="A4611" s="39" t="s">
        <v>5082</v>
      </c>
      <c r="B4611" s="39"/>
      <c r="C4611" s="40">
        <v>1</v>
      </c>
      <c r="D4611" s="40"/>
      <c r="E4611" s="40"/>
      <c r="F4611" s="40"/>
      <c r="G4611" s="40">
        <f>PRODUCT(C4611:F4611)</f>
        <v>1</v>
      </c>
    </row>
    <row r="4613" spans="1:7" ht="45" customHeight="1" x14ac:dyDescent="0.25">
      <c r="A4613" s="36" t="s">
        <v>5084</v>
      </c>
      <c r="B4613" s="37" t="s">
        <v>4195</v>
      </c>
      <c r="C4613" s="36" t="s">
        <v>926</v>
      </c>
      <c r="D4613" s="36" t="s">
        <v>42</v>
      </c>
      <c r="E4613" s="1" t="s">
        <v>927</v>
      </c>
      <c r="F4613" s="1" t="s">
        <v>927</v>
      </c>
      <c r="G4613" s="38">
        <f>SUM(G4614:G4636)</f>
        <v>422</v>
      </c>
    </row>
    <row r="4614" spans="1:7" x14ac:dyDescent="0.25">
      <c r="A4614" s="44" t="s">
        <v>5085</v>
      </c>
      <c r="B4614" s="44" t="s">
        <v>3974</v>
      </c>
      <c r="C4614" s="45"/>
      <c r="D4614" s="45"/>
      <c r="E4614" s="45"/>
      <c r="F4614" s="45"/>
      <c r="G4614" s="46"/>
    </row>
    <row r="4615" spans="1:7" x14ac:dyDescent="0.25">
      <c r="A4615" s="39" t="s">
        <v>5086</v>
      </c>
      <c r="B4615" s="39"/>
      <c r="C4615" s="40">
        <v>1</v>
      </c>
      <c r="D4615" s="40">
        <v>3</v>
      </c>
      <c r="E4615" s="40"/>
      <c r="F4615" s="40"/>
      <c r="G4615" s="40">
        <f t="shared" ref="G4615:G4627" si="86">PRODUCT(C4615:F4615)</f>
        <v>3</v>
      </c>
    </row>
    <row r="4616" spans="1:7" x14ac:dyDescent="0.25">
      <c r="A4616" s="39" t="s">
        <v>2353</v>
      </c>
      <c r="B4616" s="39"/>
      <c r="C4616" s="40">
        <v>2</v>
      </c>
      <c r="D4616" s="40">
        <v>20</v>
      </c>
      <c r="E4616" s="40"/>
      <c r="F4616" s="40"/>
      <c r="G4616" s="40">
        <f t="shared" si="86"/>
        <v>40</v>
      </c>
    </row>
    <row r="4617" spans="1:7" x14ac:dyDescent="0.25">
      <c r="A4617" s="39" t="s">
        <v>5087</v>
      </c>
      <c r="B4617" s="39"/>
      <c r="C4617" s="40">
        <v>1</v>
      </c>
      <c r="D4617" s="40">
        <v>11</v>
      </c>
      <c r="E4617" s="40"/>
      <c r="F4617" s="40"/>
      <c r="G4617" s="40">
        <f t="shared" si="86"/>
        <v>11</v>
      </c>
    </row>
    <row r="4618" spans="1:7" x14ac:dyDescent="0.25">
      <c r="A4618" s="39" t="s">
        <v>5086</v>
      </c>
      <c r="B4618" s="39"/>
      <c r="C4618" s="40">
        <v>1</v>
      </c>
      <c r="D4618" s="40">
        <v>3</v>
      </c>
      <c r="E4618" s="40"/>
      <c r="F4618" s="40"/>
      <c r="G4618" s="40">
        <f t="shared" si="86"/>
        <v>3</v>
      </c>
    </row>
    <row r="4619" spans="1:7" x14ac:dyDescent="0.25">
      <c r="A4619" s="39" t="s">
        <v>2353</v>
      </c>
      <c r="B4619" s="39"/>
      <c r="C4619" s="40">
        <v>2</v>
      </c>
      <c r="D4619" s="40">
        <v>20</v>
      </c>
      <c r="E4619" s="40"/>
      <c r="F4619" s="40"/>
      <c r="G4619" s="40">
        <f t="shared" si="86"/>
        <v>40</v>
      </c>
    </row>
    <row r="4620" spans="1:7" x14ac:dyDescent="0.25">
      <c r="A4620" s="39" t="s">
        <v>5087</v>
      </c>
      <c r="B4620" s="39"/>
      <c r="C4620" s="40">
        <v>1</v>
      </c>
      <c r="D4620" s="40">
        <v>11</v>
      </c>
      <c r="E4620" s="40"/>
      <c r="F4620" s="40"/>
      <c r="G4620" s="40">
        <f t="shared" si="86"/>
        <v>11</v>
      </c>
    </row>
    <row r="4621" spans="1:7" x14ac:dyDescent="0.25">
      <c r="A4621" s="39" t="s">
        <v>5086</v>
      </c>
      <c r="B4621" s="39"/>
      <c r="C4621" s="40">
        <v>1</v>
      </c>
      <c r="D4621" s="40">
        <v>3</v>
      </c>
      <c r="E4621" s="40"/>
      <c r="F4621" s="40"/>
      <c r="G4621" s="40">
        <f t="shared" si="86"/>
        <v>3</v>
      </c>
    </row>
    <row r="4622" spans="1:7" x14ac:dyDescent="0.25">
      <c r="A4622" s="39" t="s">
        <v>2353</v>
      </c>
      <c r="B4622" s="39"/>
      <c r="C4622" s="40">
        <v>2</v>
      </c>
      <c r="D4622" s="40">
        <v>20</v>
      </c>
      <c r="E4622" s="40"/>
      <c r="F4622" s="40"/>
      <c r="G4622" s="40">
        <f t="shared" si="86"/>
        <v>40</v>
      </c>
    </row>
    <row r="4623" spans="1:7" x14ac:dyDescent="0.25">
      <c r="A4623" s="39" t="s">
        <v>5087</v>
      </c>
      <c r="B4623" s="39"/>
      <c r="C4623" s="40">
        <v>1</v>
      </c>
      <c r="D4623" s="40">
        <v>11</v>
      </c>
      <c r="E4623" s="40"/>
      <c r="F4623" s="40"/>
      <c r="G4623" s="40">
        <f t="shared" si="86"/>
        <v>11</v>
      </c>
    </row>
    <row r="4624" spans="1:7" x14ac:dyDescent="0.25">
      <c r="A4624" s="39" t="s">
        <v>5086</v>
      </c>
      <c r="B4624" s="39"/>
      <c r="C4624" s="40">
        <v>1</v>
      </c>
      <c r="D4624" s="40">
        <v>3</v>
      </c>
      <c r="E4624" s="40"/>
      <c r="F4624" s="40"/>
      <c r="G4624" s="40">
        <f t="shared" si="86"/>
        <v>3</v>
      </c>
    </row>
    <row r="4625" spans="1:7" x14ac:dyDescent="0.25">
      <c r="A4625" s="39" t="s">
        <v>2353</v>
      </c>
      <c r="B4625" s="39"/>
      <c r="C4625" s="40">
        <v>1</v>
      </c>
      <c r="D4625" s="40">
        <v>14</v>
      </c>
      <c r="E4625" s="40"/>
      <c r="F4625" s="40"/>
      <c r="G4625" s="40">
        <f t="shared" si="86"/>
        <v>14</v>
      </c>
    </row>
    <row r="4626" spans="1:7" x14ac:dyDescent="0.25">
      <c r="A4626" s="39" t="s">
        <v>5088</v>
      </c>
      <c r="B4626" s="39"/>
      <c r="C4626" s="40">
        <v>1</v>
      </c>
      <c r="D4626" s="40">
        <v>3</v>
      </c>
      <c r="E4626" s="40"/>
      <c r="F4626" s="40"/>
      <c r="G4626" s="40">
        <f t="shared" si="86"/>
        <v>3</v>
      </c>
    </row>
    <row r="4627" spans="1:7" x14ac:dyDescent="0.25">
      <c r="A4627" s="39" t="s">
        <v>5089</v>
      </c>
      <c r="B4627" s="39"/>
      <c r="C4627" s="40">
        <v>1</v>
      </c>
      <c r="D4627" s="40">
        <v>27</v>
      </c>
      <c r="E4627" s="40"/>
      <c r="F4627" s="40"/>
      <c r="G4627" s="40">
        <f t="shared" si="86"/>
        <v>27</v>
      </c>
    </row>
    <row r="4628" spans="1:7" x14ac:dyDescent="0.25">
      <c r="A4628" s="44" t="s">
        <v>5090</v>
      </c>
      <c r="B4628" s="44" t="s">
        <v>3974</v>
      </c>
      <c r="C4628" s="45"/>
      <c r="D4628" s="45"/>
      <c r="E4628" s="45"/>
      <c r="F4628" s="45"/>
      <c r="G4628" s="46"/>
    </row>
    <row r="4629" spans="1:7" x14ac:dyDescent="0.25">
      <c r="A4629" s="39" t="s">
        <v>5086</v>
      </c>
      <c r="B4629" s="39"/>
      <c r="C4629" s="40">
        <v>1</v>
      </c>
      <c r="D4629" s="40">
        <v>3</v>
      </c>
      <c r="E4629" s="40"/>
      <c r="F4629" s="40"/>
      <c r="G4629" s="40">
        <f t="shared" ref="G4629:G4636" si="87">PRODUCT(C4629:F4629)</f>
        <v>3</v>
      </c>
    </row>
    <row r="4630" spans="1:7" x14ac:dyDescent="0.25">
      <c r="A4630" s="39" t="s">
        <v>2353</v>
      </c>
      <c r="B4630" s="39"/>
      <c r="C4630" s="40">
        <v>1</v>
      </c>
      <c r="D4630" s="40">
        <v>56</v>
      </c>
      <c r="E4630" s="40"/>
      <c r="F4630" s="40"/>
      <c r="G4630" s="40">
        <f t="shared" si="87"/>
        <v>56</v>
      </c>
    </row>
    <row r="4631" spans="1:7" x14ac:dyDescent="0.25">
      <c r="A4631" s="39" t="s">
        <v>5086</v>
      </c>
      <c r="B4631" s="39"/>
      <c r="C4631" s="40">
        <v>1</v>
      </c>
      <c r="D4631" s="40">
        <v>3</v>
      </c>
      <c r="E4631" s="40"/>
      <c r="F4631" s="40"/>
      <c r="G4631" s="40">
        <f t="shared" si="87"/>
        <v>3</v>
      </c>
    </row>
    <row r="4632" spans="1:7" x14ac:dyDescent="0.25">
      <c r="A4632" s="39" t="s">
        <v>2353</v>
      </c>
      <c r="B4632" s="39"/>
      <c r="C4632" s="40">
        <v>1</v>
      </c>
      <c r="D4632" s="40">
        <v>40</v>
      </c>
      <c r="E4632" s="40"/>
      <c r="F4632" s="40"/>
      <c r="G4632" s="40">
        <f t="shared" si="87"/>
        <v>40</v>
      </c>
    </row>
    <row r="4633" spans="1:7" x14ac:dyDescent="0.25">
      <c r="A4633" s="39" t="s">
        <v>5086</v>
      </c>
      <c r="B4633" s="39"/>
      <c r="C4633" s="40">
        <v>1</v>
      </c>
      <c r="D4633" s="40">
        <v>3</v>
      </c>
      <c r="E4633" s="40"/>
      <c r="F4633" s="40"/>
      <c r="G4633" s="40">
        <f t="shared" si="87"/>
        <v>3</v>
      </c>
    </row>
    <row r="4634" spans="1:7" x14ac:dyDescent="0.25">
      <c r="A4634" s="39" t="s">
        <v>2353</v>
      </c>
      <c r="B4634" s="39"/>
      <c r="C4634" s="40">
        <v>1</v>
      </c>
      <c r="D4634" s="40">
        <v>70</v>
      </c>
      <c r="E4634" s="40"/>
      <c r="F4634" s="40"/>
      <c r="G4634" s="40">
        <f t="shared" si="87"/>
        <v>70</v>
      </c>
    </row>
    <row r="4635" spans="1:7" x14ac:dyDescent="0.25">
      <c r="A4635" s="39" t="s">
        <v>5086</v>
      </c>
      <c r="B4635" s="39"/>
      <c r="C4635" s="40">
        <v>1</v>
      </c>
      <c r="D4635" s="40">
        <v>3</v>
      </c>
      <c r="E4635" s="40"/>
      <c r="F4635" s="40"/>
      <c r="G4635" s="40">
        <f t="shared" si="87"/>
        <v>3</v>
      </c>
    </row>
    <row r="4636" spans="1:7" x14ac:dyDescent="0.25">
      <c r="A4636" s="39" t="s">
        <v>2353</v>
      </c>
      <c r="B4636" s="39"/>
      <c r="C4636" s="40">
        <v>1</v>
      </c>
      <c r="D4636" s="40">
        <v>35</v>
      </c>
      <c r="E4636" s="40"/>
      <c r="F4636" s="40"/>
      <c r="G4636" s="40">
        <f t="shared" si="87"/>
        <v>35</v>
      </c>
    </row>
    <row r="4638" spans="1:7" ht="45" customHeight="1" x14ac:dyDescent="0.25">
      <c r="A4638" s="36" t="s">
        <v>5091</v>
      </c>
      <c r="B4638" s="37" t="s">
        <v>4195</v>
      </c>
      <c r="C4638" s="36" t="s">
        <v>928</v>
      </c>
      <c r="D4638" s="36" t="s">
        <v>42</v>
      </c>
      <c r="E4638" s="1" t="s">
        <v>929</v>
      </c>
      <c r="F4638" s="1" t="s">
        <v>929</v>
      </c>
      <c r="G4638" s="38">
        <f>SUM(G4639:G4766)</f>
        <v>3947</v>
      </c>
    </row>
    <row r="4639" spans="1:7" x14ac:dyDescent="0.25">
      <c r="A4639" s="44" t="s">
        <v>5085</v>
      </c>
      <c r="B4639" s="44" t="s">
        <v>3974</v>
      </c>
      <c r="C4639" s="45"/>
      <c r="D4639" s="45"/>
      <c r="E4639" s="45"/>
      <c r="F4639" s="45"/>
      <c r="G4639" s="46"/>
    </row>
    <row r="4640" spans="1:7" x14ac:dyDescent="0.25">
      <c r="A4640" s="39" t="s">
        <v>5086</v>
      </c>
      <c r="B4640" s="39"/>
      <c r="C4640" s="40">
        <v>1</v>
      </c>
      <c r="D4640" s="40">
        <v>3</v>
      </c>
      <c r="E4640" s="40"/>
      <c r="F4640" s="40"/>
      <c r="G4640" s="40">
        <f t="shared" ref="G4640:G4687" si="88">PRODUCT(C4640:F4640)</f>
        <v>3</v>
      </c>
    </row>
    <row r="4641" spans="1:7" x14ac:dyDescent="0.25">
      <c r="A4641" s="39" t="s">
        <v>2353</v>
      </c>
      <c r="B4641" s="39"/>
      <c r="C4641" s="40">
        <v>2</v>
      </c>
      <c r="D4641" s="40">
        <v>20</v>
      </c>
      <c r="E4641" s="40"/>
      <c r="F4641" s="40"/>
      <c r="G4641" s="40">
        <f t="shared" si="88"/>
        <v>40</v>
      </c>
    </row>
    <row r="4642" spans="1:7" x14ac:dyDescent="0.25">
      <c r="A4642" s="39" t="s">
        <v>2353</v>
      </c>
      <c r="B4642" s="39"/>
      <c r="C4642" s="40">
        <v>1</v>
      </c>
      <c r="D4642" s="40">
        <v>11</v>
      </c>
      <c r="E4642" s="40"/>
      <c r="F4642" s="40"/>
      <c r="G4642" s="40">
        <f t="shared" si="88"/>
        <v>11</v>
      </c>
    </row>
    <row r="4643" spans="1:7" x14ac:dyDescent="0.25">
      <c r="A4643" s="39" t="s">
        <v>5086</v>
      </c>
      <c r="B4643" s="39"/>
      <c r="C4643" s="40">
        <v>1</v>
      </c>
      <c r="D4643" s="40">
        <v>3</v>
      </c>
      <c r="E4643" s="40"/>
      <c r="F4643" s="40"/>
      <c r="G4643" s="40">
        <f t="shared" si="88"/>
        <v>3</v>
      </c>
    </row>
    <row r="4644" spans="1:7" x14ac:dyDescent="0.25">
      <c r="A4644" s="39" t="s">
        <v>2353</v>
      </c>
      <c r="B4644" s="39"/>
      <c r="C4644" s="40">
        <v>2</v>
      </c>
      <c r="D4644" s="40">
        <v>20</v>
      </c>
      <c r="E4644" s="40"/>
      <c r="F4644" s="40"/>
      <c r="G4644" s="40">
        <f t="shared" si="88"/>
        <v>40</v>
      </c>
    </row>
    <row r="4645" spans="1:7" x14ac:dyDescent="0.25">
      <c r="A4645" s="39" t="s">
        <v>2353</v>
      </c>
      <c r="B4645" s="39"/>
      <c r="C4645" s="40">
        <v>1</v>
      </c>
      <c r="D4645" s="40">
        <v>11</v>
      </c>
      <c r="E4645" s="40"/>
      <c r="F4645" s="40"/>
      <c r="G4645" s="40">
        <f t="shared" si="88"/>
        <v>11</v>
      </c>
    </row>
    <row r="4646" spans="1:7" x14ac:dyDescent="0.25">
      <c r="A4646" s="39" t="s">
        <v>5086</v>
      </c>
      <c r="B4646" s="39"/>
      <c r="C4646" s="40">
        <v>1</v>
      </c>
      <c r="D4646" s="40">
        <v>3</v>
      </c>
      <c r="E4646" s="40"/>
      <c r="F4646" s="40"/>
      <c r="G4646" s="40">
        <f t="shared" si="88"/>
        <v>3</v>
      </c>
    </row>
    <row r="4647" spans="1:7" x14ac:dyDescent="0.25">
      <c r="A4647" s="39" t="s">
        <v>2353</v>
      </c>
      <c r="B4647" s="39"/>
      <c r="C4647" s="40">
        <v>1</v>
      </c>
      <c r="D4647" s="40">
        <v>55</v>
      </c>
      <c r="E4647" s="40"/>
      <c r="F4647" s="40"/>
      <c r="G4647" s="40">
        <f t="shared" si="88"/>
        <v>55</v>
      </c>
    </row>
    <row r="4648" spans="1:7" x14ac:dyDescent="0.25">
      <c r="A4648" s="39" t="s">
        <v>5086</v>
      </c>
      <c r="B4648" s="39"/>
      <c r="C4648" s="40">
        <v>1</v>
      </c>
      <c r="D4648" s="40">
        <v>3</v>
      </c>
      <c r="E4648" s="40"/>
      <c r="F4648" s="40"/>
      <c r="G4648" s="40">
        <f t="shared" si="88"/>
        <v>3</v>
      </c>
    </row>
    <row r="4649" spans="1:7" x14ac:dyDescent="0.25">
      <c r="A4649" s="39" t="s">
        <v>2353</v>
      </c>
      <c r="B4649" s="39"/>
      <c r="C4649" s="40">
        <v>1</v>
      </c>
      <c r="D4649" s="40">
        <v>55</v>
      </c>
      <c r="E4649" s="40"/>
      <c r="F4649" s="40"/>
      <c r="G4649" s="40">
        <f t="shared" si="88"/>
        <v>55</v>
      </c>
    </row>
    <row r="4650" spans="1:7" x14ac:dyDescent="0.25">
      <c r="A4650" s="39" t="s">
        <v>5086</v>
      </c>
      <c r="B4650" s="39"/>
      <c r="C4650" s="40">
        <v>1</v>
      </c>
      <c r="D4650" s="40">
        <v>3</v>
      </c>
      <c r="E4650" s="40"/>
      <c r="F4650" s="40"/>
      <c r="G4650" s="40">
        <f t="shared" si="88"/>
        <v>3</v>
      </c>
    </row>
    <row r="4651" spans="1:7" x14ac:dyDescent="0.25">
      <c r="A4651" s="39" t="s">
        <v>2353</v>
      </c>
      <c r="B4651" s="39"/>
      <c r="C4651" s="40">
        <v>1</v>
      </c>
      <c r="D4651" s="40">
        <v>55</v>
      </c>
      <c r="E4651" s="40"/>
      <c r="F4651" s="40"/>
      <c r="G4651" s="40">
        <f t="shared" si="88"/>
        <v>55</v>
      </c>
    </row>
    <row r="4652" spans="1:7" x14ac:dyDescent="0.25">
      <c r="A4652" s="39" t="s">
        <v>5086</v>
      </c>
      <c r="B4652" s="39"/>
      <c r="C4652" s="40">
        <v>1</v>
      </c>
      <c r="D4652" s="40">
        <v>3</v>
      </c>
      <c r="E4652" s="40"/>
      <c r="F4652" s="40"/>
      <c r="G4652" s="40">
        <f t="shared" si="88"/>
        <v>3</v>
      </c>
    </row>
    <row r="4653" spans="1:7" x14ac:dyDescent="0.25">
      <c r="A4653" s="39" t="s">
        <v>2353</v>
      </c>
      <c r="B4653" s="39"/>
      <c r="C4653" s="40">
        <v>1</v>
      </c>
      <c r="D4653" s="40">
        <v>14</v>
      </c>
      <c r="E4653" s="40"/>
      <c r="F4653" s="40"/>
      <c r="G4653" s="40">
        <f t="shared" si="88"/>
        <v>14</v>
      </c>
    </row>
    <row r="4654" spans="1:7" x14ac:dyDescent="0.25">
      <c r="A4654" s="39" t="s">
        <v>5088</v>
      </c>
      <c r="B4654" s="39"/>
      <c r="C4654" s="40">
        <v>1</v>
      </c>
      <c r="D4654" s="40">
        <v>3</v>
      </c>
      <c r="E4654" s="40"/>
      <c r="F4654" s="40"/>
      <c r="G4654" s="40">
        <f t="shared" si="88"/>
        <v>3</v>
      </c>
    </row>
    <row r="4655" spans="1:7" x14ac:dyDescent="0.25">
      <c r="A4655" s="39" t="s">
        <v>5089</v>
      </c>
      <c r="B4655" s="39"/>
      <c r="C4655" s="40">
        <v>1</v>
      </c>
      <c r="D4655" s="40">
        <v>27</v>
      </c>
      <c r="E4655" s="40"/>
      <c r="F4655" s="40"/>
      <c r="G4655" s="40">
        <f t="shared" si="88"/>
        <v>27</v>
      </c>
    </row>
    <row r="4656" spans="1:7" x14ac:dyDescent="0.25">
      <c r="A4656" s="39" t="s">
        <v>5086</v>
      </c>
      <c r="B4656" s="39"/>
      <c r="C4656" s="40">
        <v>1</v>
      </c>
      <c r="D4656" s="40">
        <v>3</v>
      </c>
      <c r="E4656" s="40"/>
      <c r="F4656" s="40"/>
      <c r="G4656" s="40">
        <f t="shared" si="88"/>
        <v>3</v>
      </c>
    </row>
    <row r="4657" spans="1:7" x14ac:dyDescent="0.25">
      <c r="A4657" s="39" t="s">
        <v>2353</v>
      </c>
      <c r="B4657" s="39"/>
      <c r="C4657" s="40">
        <v>1</v>
      </c>
      <c r="D4657" s="40">
        <v>27</v>
      </c>
      <c r="E4657" s="40"/>
      <c r="F4657" s="40"/>
      <c r="G4657" s="40">
        <f t="shared" si="88"/>
        <v>27</v>
      </c>
    </row>
    <row r="4658" spans="1:7" x14ac:dyDescent="0.25">
      <c r="A4658" s="39" t="s">
        <v>5086</v>
      </c>
      <c r="B4658" s="39"/>
      <c r="C4658" s="40">
        <v>1</v>
      </c>
      <c r="D4658" s="40">
        <v>3</v>
      </c>
      <c r="E4658" s="40"/>
      <c r="F4658" s="40"/>
      <c r="G4658" s="40">
        <f t="shared" si="88"/>
        <v>3</v>
      </c>
    </row>
    <row r="4659" spans="1:7" x14ac:dyDescent="0.25">
      <c r="A4659" s="39" t="s">
        <v>2353</v>
      </c>
      <c r="B4659" s="39"/>
      <c r="C4659" s="40">
        <v>1</v>
      </c>
      <c r="D4659" s="40">
        <v>37</v>
      </c>
      <c r="E4659" s="40"/>
      <c r="F4659" s="40"/>
      <c r="G4659" s="40">
        <f t="shared" si="88"/>
        <v>37</v>
      </c>
    </row>
    <row r="4660" spans="1:7" x14ac:dyDescent="0.25">
      <c r="A4660" s="39" t="s">
        <v>5086</v>
      </c>
      <c r="B4660" s="39"/>
      <c r="C4660" s="40">
        <v>1</v>
      </c>
      <c r="D4660" s="40">
        <v>3</v>
      </c>
      <c r="E4660" s="40"/>
      <c r="F4660" s="40"/>
      <c r="G4660" s="40">
        <f t="shared" si="88"/>
        <v>3</v>
      </c>
    </row>
    <row r="4661" spans="1:7" x14ac:dyDescent="0.25">
      <c r="A4661" s="39" t="s">
        <v>2353</v>
      </c>
      <c r="B4661" s="39"/>
      <c r="C4661" s="40">
        <v>1</v>
      </c>
      <c r="D4661" s="40">
        <v>37</v>
      </c>
      <c r="E4661" s="40"/>
      <c r="F4661" s="40"/>
      <c r="G4661" s="40">
        <f t="shared" si="88"/>
        <v>37</v>
      </c>
    </row>
    <row r="4662" spans="1:7" x14ac:dyDescent="0.25">
      <c r="A4662" s="39" t="s">
        <v>5086</v>
      </c>
      <c r="B4662" s="39"/>
      <c r="C4662" s="40">
        <v>1</v>
      </c>
      <c r="D4662" s="40">
        <v>3</v>
      </c>
      <c r="E4662" s="40"/>
      <c r="F4662" s="40"/>
      <c r="G4662" s="40">
        <f t="shared" si="88"/>
        <v>3</v>
      </c>
    </row>
    <row r="4663" spans="1:7" x14ac:dyDescent="0.25">
      <c r="A4663" s="39" t="s">
        <v>2353</v>
      </c>
      <c r="B4663" s="39"/>
      <c r="C4663" s="40">
        <v>1</v>
      </c>
      <c r="D4663" s="40">
        <v>37</v>
      </c>
      <c r="E4663" s="40"/>
      <c r="F4663" s="40"/>
      <c r="G4663" s="40">
        <f t="shared" si="88"/>
        <v>37</v>
      </c>
    </row>
    <row r="4664" spans="1:7" x14ac:dyDescent="0.25">
      <c r="A4664" s="39" t="s">
        <v>5086</v>
      </c>
      <c r="B4664" s="39"/>
      <c r="C4664" s="40">
        <v>1</v>
      </c>
      <c r="D4664" s="40">
        <v>3</v>
      </c>
      <c r="E4664" s="40"/>
      <c r="F4664" s="40"/>
      <c r="G4664" s="40">
        <f t="shared" si="88"/>
        <v>3</v>
      </c>
    </row>
    <row r="4665" spans="1:7" x14ac:dyDescent="0.25">
      <c r="A4665" s="39" t="s">
        <v>2353</v>
      </c>
      <c r="B4665" s="39"/>
      <c r="C4665" s="40">
        <v>1</v>
      </c>
      <c r="D4665" s="40">
        <v>37</v>
      </c>
      <c r="E4665" s="40"/>
      <c r="F4665" s="40"/>
      <c r="G4665" s="40">
        <f t="shared" si="88"/>
        <v>37</v>
      </c>
    </row>
    <row r="4666" spans="1:7" x14ac:dyDescent="0.25">
      <c r="A4666" s="39" t="s">
        <v>5086</v>
      </c>
      <c r="B4666" s="39"/>
      <c r="C4666" s="40">
        <v>1</v>
      </c>
      <c r="D4666" s="40">
        <v>3</v>
      </c>
      <c r="E4666" s="40"/>
      <c r="F4666" s="40"/>
      <c r="G4666" s="40">
        <f t="shared" si="88"/>
        <v>3</v>
      </c>
    </row>
    <row r="4667" spans="1:7" x14ac:dyDescent="0.25">
      <c r="A4667" s="39" t="s">
        <v>2353</v>
      </c>
      <c r="B4667" s="39"/>
      <c r="C4667" s="40">
        <v>1</v>
      </c>
      <c r="D4667" s="40">
        <v>20</v>
      </c>
      <c r="E4667" s="40"/>
      <c r="F4667" s="40"/>
      <c r="G4667" s="40">
        <f t="shared" si="88"/>
        <v>20</v>
      </c>
    </row>
    <row r="4668" spans="1:7" x14ac:dyDescent="0.25">
      <c r="A4668" s="39" t="s">
        <v>5086</v>
      </c>
      <c r="B4668" s="39"/>
      <c r="C4668" s="40">
        <v>1</v>
      </c>
      <c r="D4668" s="40">
        <v>3</v>
      </c>
      <c r="E4668" s="40"/>
      <c r="F4668" s="40"/>
      <c r="G4668" s="40">
        <f t="shared" si="88"/>
        <v>3</v>
      </c>
    </row>
    <row r="4669" spans="1:7" x14ac:dyDescent="0.25">
      <c r="A4669" s="39" t="s">
        <v>2353</v>
      </c>
      <c r="B4669" s="39"/>
      <c r="C4669" s="40">
        <v>1</v>
      </c>
      <c r="D4669" s="40">
        <v>25</v>
      </c>
      <c r="E4669" s="40"/>
      <c r="F4669" s="40"/>
      <c r="G4669" s="40">
        <f t="shared" si="88"/>
        <v>25</v>
      </c>
    </row>
    <row r="4670" spans="1:7" x14ac:dyDescent="0.25">
      <c r="A4670" s="39" t="s">
        <v>5086</v>
      </c>
      <c r="B4670" s="39"/>
      <c r="C4670" s="40">
        <v>1</v>
      </c>
      <c r="D4670" s="40">
        <v>3</v>
      </c>
      <c r="E4670" s="40"/>
      <c r="F4670" s="40"/>
      <c r="G4670" s="40">
        <f t="shared" si="88"/>
        <v>3</v>
      </c>
    </row>
    <row r="4671" spans="1:7" x14ac:dyDescent="0.25">
      <c r="A4671" s="39" t="s">
        <v>2353</v>
      </c>
      <c r="B4671" s="39"/>
      <c r="C4671" s="40">
        <v>1</v>
      </c>
      <c r="D4671" s="40">
        <v>55</v>
      </c>
      <c r="E4671" s="40"/>
      <c r="F4671" s="40"/>
      <c r="G4671" s="40">
        <f t="shared" si="88"/>
        <v>55</v>
      </c>
    </row>
    <row r="4672" spans="1:7" x14ac:dyDescent="0.25">
      <c r="A4672" s="39" t="s">
        <v>5086</v>
      </c>
      <c r="B4672" s="39"/>
      <c r="C4672" s="40">
        <v>1</v>
      </c>
      <c r="D4672" s="40">
        <v>3</v>
      </c>
      <c r="E4672" s="40"/>
      <c r="F4672" s="40"/>
      <c r="G4672" s="40">
        <f t="shared" si="88"/>
        <v>3</v>
      </c>
    </row>
    <row r="4673" spans="1:7" x14ac:dyDescent="0.25">
      <c r="A4673" s="39" t="s">
        <v>2353</v>
      </c>
      <c r="B4673" s="39"/>
      <c r="C4673" s="40">
        <v>1</v>
      </c>
      <c r="D4673" s="40">
        <v>25</v>
      </c>
      <c r="E4673" s="40"/>
      <c r="F4673" s="40"/>
      <c r="G4673" s="40">
        <f t="shared" si="88"/>
        <v>25</v>
      </c>
    </row>
    <row r="4674" spans="1:7" x14ac:dyDescent="0.25">
      <c r="A4674" s="39" t="s">
        <v>5086</v>
      </c>
      <c r="B4674" s="39"/>
      <c r="C4674" s="40">
        <v>1</v>
      </c>
      <c r="D4674" s="40">
        <v>3</v>
      </c>
      <c r="E4674" s="40"/>
      <c r="F4674" s="40"/>
      <c r="G4674" s="40">
        <f t="shared" si="88"/>
        <v>3</v>
      </c>
    </row>
    <row r="4675" spans="1:7" x14ac:dyDescent="0.25">
      <c r="A4675" s="39" t="s">
        <v>2353</v>
      </c>
      <c r="B4675" s="39"/>
      <c r="C4675" s="40">
        <v>1</v>
      </c>
      <c r="D4675" s="40">
        <v>25</v>
      </c>
      <c r="E4675" s="40"/>
      <c r="F4675" s="40"/>
      <c r="G4675" s="40">
        <f t="shared" si="88"/>
        <v>25</v>
      </c>
    </row>
    <row r="4676" spans="1:7" x14ac:dyDescent="0.25">
      <c r="A4676" s="39" t="s">
        <v>5086</v>
      </c>
      <c r="B4676" s="39"/>
      <c r="C4676" s="40">
        <v>1</v>
      </c>
      <c r="D4676" s="40">
        <v>3</v>
      </c>
      <c r="E4676" s="40"/>
      <c r="F4676" s="40"/>
      <c r="G4676" s="40">
        <f t="shared" si="88"/>
        <v>3</v>
      </c>
    </row>
    <row r="4677" spans="1:7" x14ac:dyDescent="0.25">
      <c r="A4677" s="39" t="s">
        <v>2353</v>
      </c>
      <c r="B4677" s="39"/>
      <c r="C4677" s="40">
        <v>1</v>
      </c>
      <c r="D4677" s="40">
        <v>22</v>
      </c>
      <c r="E4677" s="40"/>
      <c r="F4677" s="40"/>
      <c r="G4677" s="40">
        <f t="shared" si="88"/>
        <v>22</v>
      </c>
    </row>
    <row r="4678" spans="1:7" x14ac:dyDescent="0.25">
      <c r="A4678" s="39" t="s">
        <v>5086</v>
      </c>
      <c r="B4678" s="39"/>
      <c r="C4678" s="40">
        <v>1</v>
      </c>
      <c r="D4678" s="40">
        <v>3</v>
      </c>
      <c r="E4678" s="40"/>
      <c r="F4678" s="40"/>
      <c r="G4678" s="40">
        <f t="shared" si="88"/>
        <v>3</v>
      </c>
    </row>
    <row r="4679" spans="1:7" x14ac:dyDescent="0.25">
      <c r="A4679" s="39" t="s">
        <v>2353</v>
      </c>
      <c r="B4679" s="39"/>
      <c r="C4679" s="40">
        <v>1</v>
      </c>
      <c r="D4679" s="40">
        <v>15</v>
      </c>
      <c r="E4679" s="40"/>
      <c r="F4679" s="40"/>
      <c r="G4679" s="40">
        <f t="shared" si="88"/>
        <v>15</v>
      </c>
    </row>
    <row r="4680" spans="1:7" x14ac:dyDescent="0.25">
      <c r="A4680" s="39" t="s">
        <v>5086</v>
      </c>
      <c r="B4680" s="39"/>
      <c r="C4680" s="40">
        <v>1</v>
      </c>
      <c r="D4680" s="40">
        <v>3</v>
      </c>
      <c r="E4680" s="40"/>
      <c r="F4680" s="40"/>
      <c r="G4680" s="40">
        <f t="shared" si="88"/>
        <v>3</v>
      </c>
    </row>
    <row r="4681" spans="1:7" x14ac:dyDescent="0.25">
      <c r="A4681" s="39" t="s">
        <v>2353</v>
      </c>
      <c r="B4681" s="39"/>
      <c r="C4681" s="40">
        <v>1</v>
      </c>
      <c r="D4681" s="40">
        <v>15</v>
      </c>
      <c r="E4681" s="40"/>
      <c r="F4681" s="40"/>
      <c r="G4681" s="40">
        <f t="shared" si="88"/>
        <v>15</v>
      </c>
    </row>
    <row r="4682" spans="1:7" x14ac:dyDescent="0.25">
      <c r="A4682" s="39" t="s">
        <v>5086</v>
      </c>
      <c r="B4682" s="39"/>
      <c r="C4682" s="40">
        <v>1</v>
      </c>
      <c r="D4682" s="40">
        <v>3</v>
      </c>
      <c r="E4682" s="40"/>
      <c r="F4682" s="40"/>
      <c r="G4682" s="40">
        <f t="shared" si="88"/>
        <v>3</v>
      </c>
    </row>
    <row r="4683" spans="1:7" x14ac:dyDescent="0.25">
      <c r="A4683" s="39" t="s">
        <v>2353</v>
      </c>
      <c r="B4683" s="39"/>
      <c r="C4683" s="40">
        <v>1</v>
      </c>
      <c r="D4683" s="40">
        <v>15</v>
      </c>
      <c r="E4683" s="40"/>
      <c r="F4683" s="40"/>
      <c r="G4683" s="40">
        <f t="shared" si="88"/>
        <v>15</v>
      </c>
    </row>
    <row r="4684" spans="1:7" x14ac:dyDescent="0.25">
      <c r="A4684" s="39" t="s">
        <v>5086</v>
      </c>
      <c r="B4684" s="39"/>
      <c r="C4684" s="40">
        <v>1</v>
      </c>
      <c r="D4684" s="40">
        <v>3</v>
      </c>
      <c r="E4684" s="40"/>
      <c r="F4684" s="40"/>
      <c r="G4684" s="40">
        <f t="shared" si="88"/>
        <v>3</v>
      </c>
    </row>
    <row r="4685" spans="1:7" x14ac:dyDescent="0.25">
      <c r="A4685" s="39" t="s">
        <v>2353</v>
      </c>
      <c r="B4685" s="39"/>
      <c r="C4685" s="40">
        <v>1</v>
      </c>
      <c r="D4685" s="40">
        <v>15</v>
      </c>
      <c r="E4685" s="40"/>
      <c r="F4685" s="40"/>
      <c r="G4685" s="40">
        <f t="shared" si="88"/>
        <v>15</v>
      </c>
    </row>
    <row r="4686" spans="1:7" x14ac:dyDescent="0.25">
      <c r="A4686" s="39" t="s">
        <v>5092</v>
      </c>
      <c r="B4686" s="39"/>
      <c r="C4686" s="40">
        <v>1</v>
      </c>
      <c r="D4686" s="40">
        <v>3</v>
      </c>
      <c r="E4686" s="40"/>
      <c r="F4686" s="40"/>
      <c r="G4686" s="40">
        <f t="shared" si="88"/>
        <v>3</v>
      </c>
    </row>
    <row r="4687" spans="1:7" x14ac:dyDescent="0.25">
      <c r="A4687" s="39" t="s">
        <v>5093</v>
      </c>
      <c r="B4687" s="39"/>
      <c r="C4687" s="40">
        <v>1</v>
      </c>
      <c r="D4687" s="40">
        <v>60</v>
      </c>
      <c r="E4687" s="40"/>
      <c r="F4687" s="40"/>
      <c r="G4687" s="40">
        <f t="shared" si="88"/>
        <v>60</v>
      </c>
    </row>
    <row r="4688" spans="1:7" x14ac:dyDescent="0.25">
      <c r="A4688" s="44" t="s">
        <v>5094</v>
      </c>
      <c r="B4688" s="44" t="s">
        <v>3974</v>
      </c>
      <c r="C4688" s="45"/>
      <c r="D4688" s="45"/>
      <c r="E4688" s="45"/>
      <c r="F4688" s="45"/>
      <c r="G4688" s="46"/>
    </row>
    <row r="4689" spans="1:7" x14ac:dyDescent="0.25">
      <c r="A4689" s="39" t="s">
        <v>5086</v>
      </c>
      <c r="B4689" s="39"/>
      <c r="C4689" s="40">
        <v>1</v>
      </c>
      <c r="D4689" s="40">
        <v>3</v>
      </c>
      <c r="E4689" s="40"/>
      <c r="F4689" s="40"/>
      <c r="G4689" s="40">
        <f t="shared" ref="G4689:G4704" si="89">PRODUCT(C4689:F4689)</f>
        <v>3</v>
      </c>
    </row>
    <row r="4690" spans="1:7" x14ac:dyDescent="0.25">
      <c r="A4690" s="39" t="s">
        <v>2353</v>
      </c>
      <c r="B4690" s="39"/>
      <c r="C4690" s="40">
        <v>1</v>
      </c>
      <c r="D4690" s="40">
        <v>40</v>
      </c>
      <c r="E4690" s="40"/>
      <c r="F4690" s="40"/>
      <c r="G4690" s="40">
        <f t="shared" si="89"/>
        <v>40</v>
      </c>
    </row>
    <row r="4691" spans="1:7" x14ac:dyDescent="0.25">
      <c r="A4691" s="39" t="s">
        <v>5086</v>
      </c>
      <c r="B4691" s="39"/>
      <c r="C4691" s="40">
        <v>1</v>
      </c>
      <c r="D4691" s="40">
        <v>3</v>
      </c>
      <c r="E4691" s="40"/>
      <c r="F4691" s="40"/>
      <c r="G4691" s="40">
        <f t="shared" si="89"/>
        <v>3</v>
      </c>
    </row>
    <row r="4692" spans="1:7" x14ac:dyDescent="0.25">
      <c r="A4692" s="39" t="s">
        <v>2353</v>
      </c>
      <c r="B4692" s="39"/>
      <c r="C4692" s="40">
        <v>1</v>
      </c>
      <c r="D4692" s="40">
        <v>37</v>
      </c>
      <c r="E4692" s="40"/>
      <c r="F4692" s="40"/>
      <c r="G4692" s="40">
        <f t="shared" si="89"/>
        <v>37</v>
      </c>
    </row>
    <row r="4693" spans="1:7" x14ac:dyDescent="0.25">
      <c r="A4693" s="39" t="s">
        <v>5086</v>
      </c>
      <c r="B4693" s="39"/>
      <c r="C4693" s="40">
        <v>1</v>
      </c>
      <c r="D4693" s="40">
        <v>3</v>
      </c>
      <c r="E4693" s="40"/>
      <c r="F4693" s="40"/>
      <c r="G4693" s="40">
        <f t="shared" si="89"/>
        <v>3</v>
      </c>
    </row>
    <row r="4694" spans="1:7" x14ac:dyDescent="0.25">
      <c r="A4694" s="39" t="s">
        <v>2353</v>
      </c>
      <c r="B4694" s="39"/>
      <c r="C4694" s="40">
        <v>1</v>
      </c>
      <c r="D4694" s="40">
        <v>25</v>
      </c>
      <c r="E4694" s="40"/>
      <c r="F4694" s="40"/>
      <c r="G4694" s="40">
        <f t="shared" si="89"/>
        <v>25</v>
      </c>
    </row>
    <row r="4695" spans="1:7" x14ac:dyDescent="0.25">
      <c r="A4695" s="39" t="s">
        <v>5086</v>
      </c>
      <c r="B4695" s="39"/>
      <c r="C4695" s="40">
        <v>1</v>
      </c>
      <c r="D4695" s="40">
        <v>3</v>
      </c>
      <c r="E4695" s="40"/>
      <c r="F4695" s="40"/>
      <c r="G4695" s="40">
        <f t="shared" si="89"/>
        <v>3</v>
      </c>
    </row>
    <row r="4696" spans="1:7" x14ac:dyDescent="0.25">
      <c r="A4696" s="39" t="s">
        <v>2353</v>
      </c>
      <c r="B4696" s="39"/>
      <c r="C4696" s="40">
        <v>1</v>
      </c>
      <c r="D4696" s="40">
        <v>20</v>
      </c>
      <c r="E4696" s="40"/>
      <c r="F4696" s="40"/>
      <c r="G4696" s="40">
        <f t="shared" si="89"/>
        <v>20</v>
      </c>
    </row>
    <row r="4697" spans="1:7" x14ac:dyDescent="0.25">
      <c r="A4697" s="39" t="s">
        <v>5086</v>
      </c>
      <c r="B4697" s="39"/>
      <c r="C4697" s="40">
        <v>1</v>
      </c>
      <c r="D4697" s="40">
        <v>3</v>
      </c>
      <c r="E4697" s="40"/>
      <c r="F4697" s="40"/>
      <c r="G4697" s="40">
        <f t="shared" si="89"/>
        <v>3</v>
      </c>
    </row>
    <row r="4698" spans="1:7" x14ac:dyDescent="0.25">
      <c r="A4698" s="39" t="s">
        <v>2353</v>
      </c>
      <c r="B4698" s="39"/>
      <c r="C4698" s="40">
        <v>1</v>
      </c>
      <c r="D4698" s="40">
        <v>15</v>
      </c>
      <c r="E4698" s="40"/>
      <c r="F4698" s="40"/>
      <c r="G4698" s="40">
        <f t="shared" si="89"/>
        <v>15</v>
      </c>
    </row>
    <row r="4699" spans="1:7" x14ac:dyDescent="0.25">
      <c r="A4699" s="39" t="s">
        <v>5086</v>
      </c>
      <c r="B4699" s="39"/>
      <c r="C4699" s="40">
        <v>1</v>
      </c>
      <c r="D4699" s="40">
        <v>3</v>
      </c>
      <c r="E4699" s="40"/>
      <c r="F4699" s="40"/>
      <c r="G4699" s="40">
        <f t="shared" si="89"/>
        <v>3</v>
      </c>
    </row>
    <row r="4700" spans="1:7" x14ac:dyDescent="0.25">
      <c r="A4700" s="39" t="s">
        <v>2353</v>
      </c>
      <c r="B4700" s="39"/>
      <c r="C4700" s="40">
        <v>1</v>
      </c>
      <c r="D4700" s="40">
        <v>15</v>
      </c>
      <c r="E4700" s="40"/>
      <c r="F4700" s="40"/>
      <c r="G4700" s="40">
        <f t="shared" si="89"/>
        <v>15</v>
      </c>
    </row>
    <row r="4701" spans="1:7" x14ac:dyDescent="0.25">
      <c r="A4701" s="39" t="s">
        <v>5086</v>
      </c>
      <c r="B4701" s="39"/>
      <c r="C4701" s="40">
        <v>1</v>
      </c>
      <c r="D4701" s="40">
        <v>3</v>
      </c>
      <c r="E4701" s="40"/>
      <c r="F4701" s="40"/>
      <c r="G4701" s="40">
        <f t="shared" si="89"/>
        <v>3</v>
      </c>
    </row>
    <row r="4702" spans="1:7" x14ac:dyDescent="0.25">
      <c r="A4702" s="39" t="s">
        <v>2353</v>
      </c>
      <c r="B4702" s="39"/>
      <c r="C4702" s="40">
        <v>1</v>
      </c>
      <c r="D4702" s="40">
        <v>15</v>
      </c>
      <c r="E4702" s="40"/>
      <c r="F4702" s="40"/>
      <c r="G4702" s="40">
        <f t="shared" si="89"/>
        <v>15</v>
      </c>
    </row>
    <row r="4703" spans="1:7" x14ac:dyDescent="0.25">
      <c r="A4703" s="39" t="s">
        <v>5086</v>
      </c>
      <c r="B4703" s="39"/>
      <c r="C4703" s="40">
        <v>1</v>
      </c>
      <c r="D4703" s="40">
        <v>3</v>
      </c>
      <c r="E4703" s="40"/>
      <c r="F4703" s="40"/>
      <c r="G4703" s="40">
        <f t="shared" si="89"/>
        <v>3</v>
      </c>
    </row>
    <row r="4704" spans="1:7" x14ac:dyDescent="0.25">
      <c r="A4704" s="39" t="s">
        <v>2353</v>
      </c>
      <c r="B4704" s="39"/>
      <c r="C4704" s="40">
        <v>1</v>
      </c>
      <c r="D4704" s="40">
        <v>15</v>
      </c>
      <c r="E4704" s="40"/>
      <c r="F4704" s="40"/>
      <c r="G4704" s="40">
        <f t="shared" si="89"/>
        <v>15</v>
      </c>
    </row>
    <row r="4705" spans="1:7" x14ac:dyDescent="0.25">
      <c r="A4705" s="44" t="s">
        <v>5095</v>
      </c>
      <c r="B4705" s="44" t="s">
        <v>3974</v>
      </c>
      <c r="C4705" s="45"/>
      <c r="D4705" s="45"/>
      <c r="E4705" s="45"/>
      <c r="F4705" s="45"/>
      <c r="G4705" s="46"/>
    </row>
    <row r="4706" spans="1:7" x14ac:dyDescent="0.25">
      <c r="A4706" s="39" t="s">
        <v>5086</v>
      </c>
      <c r="B4706" s="39"/>
      <c r="C4706" s="40">
        <v>1</v>
      </c>
      <c r="D4706" s="40">
        <v>3</v>
      </c>
      <c r="E4706" s="40">
        <v>30</v>
      </c>
      <c r="F4706" s="40"/>
      <c r="G4706" s="40">
        <f>PRODUCT(C4706:F4706)</f>
        <v>90</v>
      </c>
    </row>
    <row r="4707" spans="1:7" x14ac:dyDescent="0.25">
      <c r="A4707" s="39" t="s">
        <v>2353</v>
      </c>
      <c r="B4707" s="39"/>
      <c r="C4707" s="40">
        <v>1</v>
      </c>
      <c r="D4707" s="40">
        <v>27</v>
      </c>
      <c r="E4707" s="40">
        <v>30</v>
      </c>
      <c r="F4707" s="40"/>
      <c r="G4707" s="40">
        <f>PRODUCT(C4707:F4707)</f>
        <v>810</v>
      </c>
    </row>
    <row r="4708" spans="1:7" x14ac:dyDescent="0.25">
      <c r="A4708" s="39" t="s">
        <v>2353</v>
      </c>
      <c r="B4708" s="39"/>
      <c r="C4708" s="40">
        <v>1</v>
      </c>
      <c r="D4708" s="40">
        <v>20</v>
      </c>
      <c r="E4708" s="40">
        <v>30</v>
      </c>
      <c r="F4708" s="40"/>
      <c r="G4708" s="40">
        <f>PRODUCT(C4708:F4708)</f>
        <v>600</v>
      </c>
    </row>
    <row r="4709" spans="1:7" x14ac:dyDescent="0.25">
      <c r="A4709" s="44" t="s">
        <v>5090</v>
      </c>
      <c r="B4709" s="44" t="s">
        <v>3974</v>
      </c>
      <c r="C4709" s="45"/>
      <c r="D4709" s="45"/>
      <c r="E4709" s="45"/>
      <c r="F4709" s="45"/>
      <c r="G4709" s="46"/>
    </row>
    <row r="4710" spans="1:7" x14ac:dyDescent="0.25">
      <c r="A4710" s="39" t="s">
        <v>5086</v>
      </c>
      <c r="B4710" s="39"/>
      <c r="C4710" s="40">
        <v>1</v>
      </c>
      <c r="D4710" s="40">
        <v>3</v>
      </c>
      <c r="E4710" s="40"/>
      <c r="F4710" s="40"/>
      <c r="G4710" s="40">
        <f t="shared" ref="G4710:G4753" si="90">PRODUCT(C4710:F4710)</f>
        <v>3</v>
      </c>
    </row>
    <row r="4711" spans="1:7" x14ac:dyDescent="0.25">
      <c r="A4711" s="39" t="s">
        <v>2353</v>
      </c>
      <c r="B4711" s="39"/>
      <c r="C4711" s="40">
        <v>1</v>
      </c>
      <c r="D4711" s="40">
        <v>50</v>
      </c>
      <c r="E4711" s="40"/>
      <c r="F4711" s="40"/>
      <c r="G4711" s="40">
        <f t="shared" si="90"/>
        <v>50</v>
      </c>
    </row>
    <row r="4712" spans="1:7" x14ac:dyDescent="0.25">
      <c r="A4712" s="39" t="s">
        <v>5086</v>
      </c>
      <c r="B4712" s="39"/>
      <c r="C4712" s="40">
        <v>1</v>
      </c>
      <c r="D4712" s="40">
        <v>3</v>
      </c>
      <c r="E4712" s="40"/>
      <c r="F4712" s="40"/>
      <c r="G4712" s="40">
        <f t="shared" si="90"/>
        <v>3</v>
      </c>
    </row>
    <row r="4713" spans="1:7" x14ac:dyDescent="0.25">
      <c r="A4713" s="39" t="s">
        <v>2353</v>
      </c>
      <c r="B4713" s="39"/>
      <c r="C4713" s="40">
        <v>1</v>
      </c>
      <c r="D4713" s="40">
        <v>50</v>
      </c>
      <c r="E4713" s="40"/>
      <c r="F4713" s="40"/>
      <c r="G4713" s="40">
        <f t="shared" si="90"/>
        <v>50</v>
      </c>
    </row>
    <row r="4714" spans="1:7" x14ac:dyDescent="0.25">
      <c r="A4714" s="39" t="s">
        <v>5086</v>
      </c>
      <c r="B4714" s="39"/>
      <c r="C4714" s="40">
        <v>1</v>
      </c>
      <c r="D4714" s="40">
        <v>3</v>
      </c>
      <c r="E4714" s="40"/>
      <c r="F4714" s="40"/>
      <c r="G4714" s="40">
        <f t="shared" si="90"/>
        <v>3</v>
      </c>
    </row>
    <row r="4715" spans="1:7" x14ac:dyDescent="0.25">
      <c r="A4715" s="39" t="s">
        <v>2353</v>
      </c>
      <c r="B4715" s="39"/>
      <c r="C4715" s="40">
        <v>1</v>
      </c>
      <c r="D4715" s="40">
        <v>50</v>
      </c>
      <c r="E4715" s="40"/>
      <c r="F4715" s="40"/>
      <c r="G4715" s="40">
        <f t="shared" si="90"/>
        <v>50</v>
      </c>
    </row>
    <row r="4716" spans="1:7" x14ac:dyDescent="0.25">
      <c r="A4716" s="39" t="s">
        <v>5086</v>
      </c>
      <c r="B4716" s="39"/>
      <c r="C4716" s="40">
        <v>1</v>
      </c>
      <c r="D4716" s="40">
        <v>3</v>
      </c>
      <c r="E4716" s="40"/>
      <c r="F4716" s="40"/>
      <c r="G4716" s="40">
        <f t="shared" si="90"/>
        <v>3</v>
      </c>
    </row>
    <row r="4717" spans="1:7" x14ac:dyDescent="0.25">
      <c r="A4717" s="39" t="s">
        <v>2353</v>
      </c>
      <c r="B4717" s="39"/>
      <c r="C4717" s="40">
        <v>1</v>
      </c>
      <c r="D4717" s="40">
        <v>50</v>
      </c>
      <c r="E4717" s="40"/>
      <c r="F4717" s="40"/>
      <c r="G4717" s="40">
        <f t="shared" si="90"/>
        <v>50</v>
      </c>
    </row>
    <row r="4718" spans="1:7" x14ac:dyDescent="0.25">
      <c r="A4718" s="39" t="s">
        <v>5086</v>
      </c>
      <c r="B4718" s="39"/>
      <c r="C4718" s="40">
        <v>1</v>
      </c>
      <c r="D4718" s="40">
        <v>3</v>
      </c>
      <c r="E4718" s="40"/>
      <c r="F4718" s="40"/>
      <c r="G4718" s="40">
        <f t="shared" si="90"/>
        <v>3</v>
      </c>
    </row>
    <row r="4719" spans="1:7" x14ac:dyDescent="0.25">
      <c r="A4719" s="39" t="s">
        <v>2353</v>
      </c>
      <c r="B4719" s="39"/>
      <c r="C4719" s="40">
        <v>1</v>
      </c>
      <c r="D4719" s="40">
        <v>70</v>
      </c>
      <c r="E4719" s="40"/>
      <c r="F4719" s="40"/>
      <c r="G4719" s="40">
        <f t="shared" si="90"/>
        <v>70</v>
      </c>
    </row>
    <row r="4720" spans="1:7" x14ac:dyDescent="0.25">
      <c r="A4720" s="39" t="s">
        <v>5086</v>
      </c>
      <c r="B4720" s="39"/>
      <c r="C4720" s="40">
        <v>1</v>
      </c>
      <c r="D4720" s="40">
        <v>3</v>
      </c>
      <c r="E4720" s="40"/>
      <c r="F4720" s="40"/>
      <c r="G4720" s="40">
        <f t="shared" si="90"/>
        <v>3</v>
      </c>
    </row>
    <row r="4721" spans="1:7" x14ac:dyDescent="0.25">
      <c r="A4721" s="39" t="s">
        <v>2353</v>
      </c>
      <c r="B4721" s="39"/>
      <c r="C4721" s="40">
        <v>1</v>
      </c>
      <c r="D4721" s="40">
        <v>70</v>
      </c>
      <c r="E4721" s="40"/>
      <c r="F4721" s="40"/>
      <c r="G4721" s="40">
        <f t="shared" si="90"/>
        <v>70</v>
      </c>
    </row>
    <row r="4722" spans="1:7" x14ac:dyDescent="0.25">
      <c r="A4722" s="39" t="s">
        <v>5086</v>
      </c>
      <c r="B4722" s="39"/>
      <c r="C4722" s="40">
        <v>1</v>
      </c>
      <c r="D4722" s="40">
        <v>3</v>
      </c>
      <c r="E4722" s="40"/>
      <c r="F4722" s="40"/>
      <c r="G4722" s="40">
        <f t="shared" si="90"/>
        <v>3</v>
      </c>
    </row>
    <row r="4723" spans="1:7" x14ac:dyDescent="0.25">
      <c r="A4723" s="39" t="s">
        <v>2353</v>
      </c>
      <c r="B4723" s="39"/>
      <c r="C4723" s="40">
        <v>1</v>
      </c>
      <c r="D4723" s="40">
        <v>70</v>
      </c>
      <c r="E4723" s="40"/>
      <c r="F4723" s="40"/>
      <c r="G4723" s="40">
        <f t="shared" si="90"/>
        <v>70</v>
      </c>
    </row>
    <row r="4724" spans="1:7" x14ac:dyDescent="0.25">
      <c r="A4724" s="39" t="s">
        <v>5086</v>
      </c>
      <c r="B4724" s="39"/>
      <c r="C4724" s="40">
        <v>1</v>
      </c>
      <c r="D4724" s="40">
        <v>3</v>
      </c>
      <c r="E4724" s="40"/>
      <c r="F4724" s="40"/>
      <c r="G4724" s="40">
        <f t="shared" si="90"/>
        <v>3</v>
      </c>
    </row>
    <row r="4725" spans="1:7" x14ac:dyDescent="0.25">
      <c r="A4725" s="39" t="s">
        <v>2353</v>
      </c>
      <c r="B4725" s="39"/>
      <c r="C4725" s="40">
        <v>1</v>
      </c>
      <c r="D4725" s="40">
        <v>35</v>
      </c>
      <c r="E4725" s="40"/>
      <c r="F4725" s="40"/>
      <c r="G4725" s="40">
        <f t="shared" si="90"/>
        <v>35</v>
      </c>
    </row>
    <row r="4726" spans="1:7" x14ac:dyDescent="0.25">
      <c r="A4726" s="39" t="s">
        <v>5086</v>
      </c>
      <c r="B4726" s="39"/>
      <c r="C4726" s="40">
        <v>2</v>
      </c>
      <c r="D4726" s="40">
        <v>3</v>
      </c>
      <c r="E4726" s="40"/>
      <c r="F4726" s="40"/>
      <c r="G4726" s="40">
        <f t="shared" si="90"/>
        <v>6</v>
      </c>
    </row>
    <row r="4727" spans="1:7" x14ac:dyDescent="0.25">
      <c r="A4727" s="39" t="s">
        <v>2353</v>
      </c>
      <c r="B4727" s="39"/>
      <c r="C4727" s="40">
        <v>1</v>
      </c>
      <c r="D4727" s="40">
        <v>70</v>
      </c>
      <c r="E4727" s="40"/>
      <c r="F4727" s="40"/>
      <c r="G4727" s="40">
        <f t="shared" si="90"/>
        <v>70</v>
      </c>
    </row>
    <row r="4728" spans="1:7" x14ac:dyDescent="0.25">
      <c r="A4728" s="39" t="s">
        <v>5086</v>
      </c>
      <c r="B4728" s="39"/>
      <c r="C4728" s="40">
        <v>1</v>
      </c>
      <c r="D4728" s="40">
        <v>3</v>
      </c>
      <c r="E4728" s="40"/>
      <c r="F4728" s="40"/>
      <c r="G4728" s="40">
        <f t="shared" si="90"/>
        <v>3</v>
      </c>
    </row>
    <row r="4729" spans="1:7" x14ac:dyDescent="0.25">
      <c r="A4729" s="39" t="s">
        <v>2353</v>
      </c>
      <c r="B4729" s="39"/>
      <c r="C4729" s="40">
        <v>1</v>
      </c>
      <c r="D4729" s="40">
        <v>52</v>
      </c>
      <c r="E4729" s="40"/>
      <c r="F4729" s="40"/>
      <c r="G4729" s="40">
        <f t="shared" si="90"/>
        <v>52</v>
      </c>
    </row>
    <row r="4730" spans="1:7" x14ac:dyDescent="0.25">
      <c r="A4730" s="39" t="s">
        <v>5086</v>
      </c>
      <c r="B4730" s="39"/>
      <c r="C4730" s="40">
        <v>1</v>
      </c>
      <c r="D4730" s="40">
        <v>3</v>
      </c>
      <c r="E4730" s="40"/>
      <c r="F4730" s="40"/>
      <c r="G4730" s="40">
        <f t="shared" si="90"/>
        <v>3</v>
      </c>
    </row>
    <row r="4731" spans="1:7" x14ac:dyDescent="0.25">
      <c r="A4731" s="39" t="s">
        <v>2353</v>
      </c>
      <c r="B4731" s="39"/>
      <c r="C4731" s="40">
        <v>1</v>
      </c>
      <c r="D4731" s="40">
        <v>12</v>
      </c>
      <c r="E4731" s="40"/>
      <c r="F4731" s="40"/>
      <c r="G4731" s="40">
        <f t="shared" si="90"/>
        <v>12</v>
      </c>
    </row>
    <row r="4732" spans="1:7" x14ac:dyDescent="0.25">
      <c r="A4732" s="39" t="s">
        <v>5086</v>
      </c>
      <c r="B4732" s="39"/>
      <c r="C4732" s="40">
        <v>1</v>
      </c>
      <c r="D4732" s="40">
        <v>3</v>
      </c>
      <c r="E4732" s="40"/>
      <c r="F4732" s="40"/>
      <c r="G4732" s="40">
        <f t="shared" si="90"/>
        <v>3</v>
      </c>
    </row>
    <row r="4733" spans="1:7" x14ac:dyDescent="0.25">
      <c r="A4733" s="39" t="s">
        <v>2353</v>
      </c>
      <c r="B4733" s="39"/>
      <c r="C4733" s="40">
        <v>1</v>
      </c>
      <c r="D4733" s="40">
        <v>56</v>
      </c>
      <c r="E4733" s="40"/>
      <c r="F4733" s="40"/>
      <c r="G4733" s="40">
        <f t="shared" si="90"/>
        <v>56</v>
      </c>
    </row>
    <row r="4734" spans="1:7" x14ac:dyDescent="0.25">
      <c r="A4734" s="39" t="s">
        <v>5086</v>
      </c>
      <c r="B4734" s="39"/>
      <c r="C4734" s="40">
        <v>1</v>
      </c>
      <c r="D4734" s="40">
        <v>3</v>
      </c>
      <c r="E4734" s="40"/>
      <c r="F4734" s="40"/>
      <c r="G4734" s="40">
        <f t="shared" si="90"/>
        <v>3</v>
      </c>
    </row>
    <row r="4735" spans="1:7" x14ac:dyDescent="0.25">
      <c r="A4735" s="39" t="s">
        <v>2353</v>
      </c>
      <c r="B4735" s="39"/>
      <c r="C4735" s="40">
        <v>1</v>
      </c>
      <c r="D4735" s="40">
        <v>25</v>
      </c>
      <c r="E4735" s="40"/>
      <c r="F4735" s="40"/>
      <c r="G4735" s="40">
        <f t="shared" si="90"/>
        <v>25</v>
      </c>
    </row>
    <row r="4736" spans="1:7" x14ac:dyDescent="0.25">
      <c r="A4736" s="39" t="s">
        <v>5086</v>
      </c>
      <c r="B4736" s="39"/>
      <c r="C4736" s="40">
        <v>1</v>
      </c>
      <c r="D4736" s="40">
        <v>3</v>
      </c>
      <c r="E4736" s="40"/>
      <c r="F4736" s="40"/>
      <c r="G4736" s="40">
        <f t="shared" si="90"/>
        <v>3</v>
      </c>
    </row>
    <row r="4737" spans="1:7" x14ac:dyDescent="0.25">
      <c r="A4737" s="39" t="s">
        <v>2353</v>
      </c>
      <c r="B4737" s="39"/>
      <c r="C4737" s="40">
        <v>1</v>
      </c>
      <c r="D4737" s="40">
        <v>15</v>
      </c>
      <c r="E4737" s="40"/>
      <c r="F4737" s="40"/>
      <c r="G4737" s="40">
        <f t="shared" si="90"/>
        <v>15</v>
      </c>
    </row>
    <row r="4738" spans="1:7" x14ac:dyDescent="0.25">
      <c r="A4738" s="39" t="s">
        <v>5086</v>
      </c>
      <c r="B4738" s="39"/>
      <c r="C4738" s="40">
        <v>1</v>
      </c>
      <c r="D4738" s="40">
        <v>3</v>
      </c>
      <c r="E4738" s="40"/>
      <c r="F4738" s="40"/>
      <c r="G4738" s="40">
        <f t="shared" si="90"/>
        <v>3</v>
      </c>
    </row>
    <row r="4739" spans="1:7" x14ac:dyDescent="0.25">
      <c r="A4739" s="39" t="s">
        <v>2353</v>
      </c>
      <c r="B4739" s="39"/>
      <c r="C4739" s="40">
        <v>1</v>
      </c>
      <c r="D4739" s="40">
        <v>10</v>
      </c>
      <c r="E4739" s="40"/>
      <c r="F4739" s="40"/>
      <c r="G4739" s="40">
        <f t="shared" si="90"/>
        <v>10</v>
      </c>
    </row>
    <row r="4740" spans="1:7" x14ac:dyDescent="0.25">
      <c r="A4740" s="39" t="s">
        <v>5086</v>
      </c>
      <c r="B4740" s="39"/>
      <c r="C4740" s="40">
        <v>1</v>
      </c>
      <c r="D4740" s="40">
        <v>3</v>
      </c>
      <c r="E4740" s="40"/>
      <c r="F4740" s="40"/>
      <c r="G4740" s="40">
        <f t="shared" si="90"/>
        <v>3</v>
      </c>
    </row>
    <row r="4741" spans="1:7" x14ac:dyDescent="0.25">
      <c r="A4741" s="39" t="s">
        <v>2353</v>
      </c>
      <c r="B4741" s="39"/>
      <c r="C4741" s="40">
        <v>1</v>
      </c>
      <c r="D4741" s="40">
        <v>15</v>
      </c>
      <c r="E4741" s="40"/>
      <c r="F4741" s="40"/>
      <c r="G4741" s="40">
        <f t="shared" si="90"/>
        <v>15</v>
      </c>
    </row>
    <row r="4742" spans="1:7" x14ac:dyDescent="0.25">
      <c r="A4742" s="39" t="s">
        <v>5086</v>
      </c>
      <c r="B4742" s="39"/>
      <c r="C4742" s="40">
        <v>1</v>
      </c>
      <c r="D4742" s="40">
        <v>3</v>
      </c>
      <c r="E4742" s="40"/>
      <c r="F4742" s="40"/>
      <c r="G4742" s="40">
        <f t="shared" si="90"/>
        <v>3</v>
      </c>
    </row>
    <row r="4743" spans="1:7" x14ac:dyDescent="0.25">
      <c r="A4743" s="39" t="s">
        <v>2353</v>
      </c>
      <c r="B4743" s="39"/>
      <c r="C4743" s="40">
        <v>1</v>
      </c>
      <c r="D4743" s="40">
        <v>40</v>
      </c>
      <c r="E4743" s="40"/>
      <c r="F4743" s="40"/>
      <c r="G4743" s="40">
        <f t="shared" si="90"/>
        <v>40</v>
      </c>
    </row>
    <row r="4744" spans="1:7" x14ac:dyDescent="0.25">
      <c r="A4744" s="39" t="s">
        <v>5086</v>
      </c>
      <c r="B4744" s="39"/>
      <c r="C4744" s="40">
        <v>1</v>
      </c>
      <c r="D4744" s="40">
        <v>3</v>
      </c>
      <c r="E4744" s="40"/>
      <c r="F4744" s="40"/>
      <c r="G4744" s="40">
        <f t="shared" si="90"/>
        <v>3</v>
      </c>
    </row>
    <row r="4745" spans="1:7" x14ac:dyDescent="0.25">
      <c r="A4745" s="39" t="s">
        <v>2353</v>
      </c>
      <c r="B4745" s="39"/>
      <c r="C4745" s="40">
        <v>1</v>
      </c>
      <c r="D4745" s="40">
        <v>10</v>
      </c>
      <c r="E4745" s="40"/>
      <c r="F4745" s="40"/>
      <c r="G4745" s="40">
        <f t="shared" si="90"/>
        <v>10</v>
      </c>
    </row>
    <row r="4746" spans="1:7" x14ac:dyDescent="0.25">
      <c r="A4746" s="39" t="s">
        <v>5086</v>
      </c>
      <c r="B4746" s="39"/>
      <c r="C4746" s="40">
        <v>1</v>
      </c>
      <c r="D4746" s="40">
        <v>12</v>
      </c>
      <c r="E4746" s="40"/>
      <c r="F4746" s="40"/>
      <c r="G4746" s="40">
        <f t="shared" si="90"/>
        <v>12</v>
      </c>
    </row>
    <row r="4747" spans="1:7" x14ac:dyDescent="0.25">
      <c r="A4747" s="39" t="s">
        <v>2353</v>
      </c>
      <c r="B4747" s="39"/>
      <c r="C4747" s="40">
        <v>1</v>
      </c>
      <c r="D4747" s="40">
        <v>70</v>
      </c>
      <c r="E4747" s="40"/>
      <c r="F4747" s="40"/>
      <c r="G4747" s="40">
        <f t="shared" si="90"/>
        <v>70</v>
      </c>
    </row>
    <row r="4748" spans="1:7" x14ac:dyDescent="0.25">
      <c r="A4748" s="39" t="s">
        <v>5086</v>
      </c>
      <c r="B4748" s="39"/>
      <c r="C4748" s="40">
        <v>1</v>
      </c>
      <c r="D4748" s="40">
        <v>12</v>
      </c>
      <c r="E4748" s="40"/>
      <c r="F4748" s="40"/>
      <c r="G4748" s="40">
        <f t="shared" si="90"/>
        <v>12</v>
      </c>
    </row>
    <row r="4749" spans="1:7" x14ac:dyDescent="0.25">
      <c r="A4749" s="39" t="s">
        <v>2353</v>
      </c>
      <c r="B4749" s="39"/>
      <c r="C4749" s="40">
        <v>1</v>
      </c>
      <c r="D4749" s="40">
        <v>70</v>
      </c>
      <c r="E4749" s="40"/>
      <c r="F4749" s="40"/>
      <c r="G4749" s="40">
        <f t="shared" si="90"/>
        <v>70</v>
      </c>
    </row>
    <row r="4750" spans="1:7" x14ac:dyDescent="0.25">
      <c r="A4750" s="39" t="s">
        <v>5086</v>
      </c>
      <c r="B4750" s="39"/>
      <c r="C4750" s="40">
        <v>1</v>
      </c>
      <c r="D4750" s="40">
        <v>3</v>
      </c>
      <c r="E4750" s="40"/>
      <c r="F4750" s="40"/>
      <c r="G4750" s="40">
        <f t="shared" si="90"/>
        <v>3</v>
      </c>
    </row>
    <row r="4751" spans="1:7" x14ac:dyDescent="0.25">
      <c r="A4751" s="39" t="s">
        <v>2353</v>
      </c>
      <c r="B4751" s="39"/>
      <c r="C4751" s="40">
        <v>1</v>
      </c>
      <c r="D4751" s="40">
        <v>20</v>
      </c>
      <c r="E4751" s="40"/>
      <c r="F4751" s="40"/>
      <c r="G4751" s="40">
        <f t="shared" si="90"/>
        <v>20</v>
      </c>
    </row>
    <row r="4752" spans="1:7" x14ac:dyDescent="0.25">
      <c r="A4752" s="39" t="s">
        <v>5086</v>
      </c>
      <c r="B4752" s="39"/>
      <c r="C4752" s="40">
        <v>2</v>
      </c>
      <c r="D4752" s="40">
        <v>3</v>
      </c>
      <c r="E4752" s="40"/>
      <c r="F4752" s="40"/>
      <c r="G4752" s="40">
        <f t="shared" si="90"/>
        <v>6</v>
      </c>
    </row>
    <row r="4753" spans="1:7" x14ac:dyDescent="0.25">
      <c r="A4753" s="39" t="s">
        <v>2353</v>
      </c>
      <c r="B4753" s="39"/>
      <c r="C4753" s="40">
        <v>2</v>
      </c>
      <c r="D4753" s="40">
        <v>70</v>
      </c>
      <c r="E4753" s="40"/>
      <c r="F4753" s="40"/>
      <c r="G4753" s="40">
        <f t="shared" si="90"/>
        <v>140</v>
      </c>
    </row>
    <row r="4754" spans="1:7" x14ac:dyDescent="0.25">
      <c r="A4754" s="44" t="s">
        <v>5096</v>
      </c>
      <c r="B4754" s="44" t="s">
        <v>3974</v>
      </c>
      <c r="C4754" s="45"/>
      <c r="D4754" s="45"/>
      <c r="E4754" s="45"/>
      <c r="F4754" s="45"/>
      <c r="G4754" s="46"/>
    </row>
    <row r="4755" spans="1:7" x14ac:dyDescent="0.25">
      <c r="A4755" s="39" t="s">
        <v>5086</v>
      </c>
      <c r="B4755" s="39"/>
      <c r="C4755" s="40">
        <v>1</v>
      </c>
      <c r="D4755" s="40">
        <v>3</v>
      </c>
      <c r="E4755" s="40"/>
      <c r="F4755" s="40"/>
      <c r="G4755" s="40">
        <f t="shared" ref="G4755:G4766" si="91">PRODUCT(C4755:F4755)</f>
        <v>3</v>
      </c>
    </row>
    <row r="4756" spans="1:7" x14ac:dyDescent="0.25">
      <c r="A4756" s="39" t="s">
        <v>2353</v>
      </c>
      <c r="B4756" s="39"/>
      <c r="C4756" s="40">
        <v>1</v>
      </c>
      <c r="D4756" s="40">
        <v>45</v>
      </c>
      <c r="E4756" s="40"/>
      <c r="F4756" s="40"/>
      <c r="G4756" s="40">
        <f t="shared" si="91"/>
        <v>45</v>
      </c>
    </row>
    <row r="4757" spans="1:7" x14ac:dyDescent="0.25">
      <c r="A4757" s="39" t="s">
        <v>5086</v>
      </c>
      <c r="B4757" s="39"/>
      <c r="C4757" s="40">
        <v>1</v>
      </c>
      <c r="D4757" s="40">
        <v>3</v>
      </c>
      <c r="E4757" s="40"/>
      <c r="F4757" s="40"/>
      <c r="G4757" s="40">
        <f t="shared" si="91"/>
        <v>3</v>
      </c>
    </row>
    <row r="4758" spans="1:7" x14ac:dyDescent="0.25">
      <c r="A4758" s="39" t="s">
        <v>2353</v>
      </c>
      <c r="B4758" s="39"/>
      <c r="C4758" s="40">
        <v>1</v>
      </c>
      <c r="D4758" s="40">
        <v>22</v>
      </c>
      <c r="E4758" s="40"/>
      <c r="F4758" s="40"/>
      <c r="G4758" s="40">
        <f t="shared" si="91"/>
        <v>22</v>
      </c>
    </row>
    <row r="4759" spans="1:7" x14ac:dyDescent="0.25">
      <c r="A4759" s="39" t="s">
        <v>5086</v>
      </c>
      <c r="B4759" s="39"/>
      <c r="C4759" s="40">
        <v>1</v>
      </c>
      <c r="D4759" s="40">
        <v>3</v>
      </c>
      <c r="E4759" s="40"/>
      <c r="F4759" s="40"/>
      <c r="G4759" s="40">
        <f t="shared" si="91"/>
        <v>3</v>
      </c>
    </row>
    <row r="4760" spans="1:7" x14ac:dyDescent="0.25">
      <c r="A4760" s="39" t="s">
        <v>2353</v>
      </c>
      <c r="B4760" s="39"/>
      <c r="C4760" s="40">
        <v>1</v>
      </c>
      <c r="D4760" s="40">
        <v>50</v>
      </c>
      <c r="E4760" s="40"/>
      <c r="F4760" s="40"/>
      <c r="G4760" s="40">
        <f t="shared" si="91"/>
        <v>50</v>
      </c>
    </row>
    <row r="4761" spans="1:7" x14ac:dyDescent="0.25">
      <c r="A4761" s="39" t="s">
        <v>5086</v>
      </c>
      <c r="B4761" s="39"/>
      <c r="C4761" s="40">
        <v>1</v>
      </c>
      <c r="D4761" s="40">
        <v>3</v>
      </c>
      <c r="E4761" s="40"/>
      <c r="F4761" s="40"/>
      <c r="G4761" s="40">
        <f t="shared" si="91"/>
        <v>3</v>
      </c>
    </row>
    <row r="4762" spans="1:7" x14ac:dyDescent="0.25">
      <c r="A4762" s="39" t="s">
        <v>2353</v>
      </c>
      <c r="B4762" s="39"/>
      <c r="C4762" s="40">
        <v>1</v>
      </c>
      <c r="D4762" s="40">
        <v>47</v>
      </c>
      <c r="E4762" s="40"/>
      <c r="F4762" s="40"/>
      <c r="G4762" s="40">
        <f t="shared" si="91"/>
        <v>47</v>
      </c>
    </row>
    <row r="4763" spans="1:7" x14ac:dyDescent="0.25">
      <c r="A4763" s="39" t="s">
        <v>5086</v>
      </c>
      <c r="B4763" s="39"/>
      <c r="C4763" s="40">
        <v>1</v>
      </c>
      <c r="D4763" s="40">
        <v>3</v>
      </c>
      <c r="E4763" s="40"/>
      <c r="F4763" s="40"/>
      <c r="G4763" s="40">
        <f t="shared" si="91"/>
        <v>3</v>
      </c>
    </row>
    <row r="4764" spans="1:7" x14ac:dyDescent="0.25">
      <c r="A4764" s="39" t="s">
        <v>2353</v>
      </c>
      <c r="B4764" s="39"/>
      <c r="C4764" s="40">
        <v>1</v>
      </c>
      <c r="D4764" s="40">
        <v>25</v>
      </c>
      <c r="E4764" s="40"/>
      <c r="F4764" s="40"/>
      <c r="G4764" s="40">
        <f t="shared" si="91"/>
        <v>25</v>
      </c>
    </row>
    <row r="4765" spans="1:7" x14ac:dyDescent="0.25">
      <c r="A4765" s="39" t="s">
        <v>5086</v>
      </c>
      <c r="B4765" s="39"/>
      <c r="C4765" s="40">
        <v>1</v>
      </c>
      <c r="D4765" s="40">
        <v>3</v>
      </c>
      <c r="E4765" s="40"/>
      <c r="F4765" s="40"/>
      <c r="G4765" s="40">
        <f t="shared" si="91"/>
        <v>3</v>
      </c>
    </row>
    <row r="4766" spans="1:7" x14ac:dyDescent="0.25">
      <c r="A4766" s="39" t="s">
        <v>2353</v>
      </c>
      <c r="B4766" s="39"/>
      <c r="C4766" s="40">
        <v>1</v>
      </c>
      <c r="D4766" s="40">
        <v>50</v>
      </c>
      <c r="E4766" s="40"/>
      <c r="F4766" s="40"/>
      <c r="G4766" s="40">
        <f t="shared" si="91"/>
        <v>50</v>
      </c>
    </row>
    <row r="4768" spans="1:7" ht="45" customHeight="1" x14ac:dyDescent="0.25">
      <c r="A4768" s="36" t="s">
        <v>5097</v>
      </c>
      <c r="B4768" s="37" t="s">
        <v>4195</v>
      </c>
      <c r="C4768" s="36" t="s">
        <v>930</v>
      </c>
      <c r="D4768" s="36" t="s">
        <v>42</v>
      </c>
      <c r="E4768" s="1" t="s">
        <v>931</v>
      </c>
      <c r="F4768" s="1" t="s">
        <v>931</v>
      </c>
      <c r="G4768" s="38">
        <f>SUM(G4769:G4797)</f>
        <v>578</v>
      </c>
    </row>
    <row r="4769" spans="1:7" x14ac:dyDescent="0.25">
      <c r="A4769" s="44" t="s">
        <v>5085</v>
      </c>
      <c r="B4769" s="44" t="s">
        <v>3974</v>
      </c>
      <c r="C4769" s="45"/>
      <c r="D4769" s="45"/>
      <c r="E4769" s="45"/>
      <c r="F4769" s="45"/>
      <c r="G4769" s="46"/>
    </row>
    <row r="4770" spans="1:7" x14ac:dyDescent="0.25">
      <c r="A4770" s="39" t="s">
        <v>5086</v>
      </c>
      <c r="B4770" s="39"/>
      <c r="C4770" s="40">
        <v>1</v>
      </c>
      <c r="D4770" s="40">
        <v>3</v>
      </c>
      <c r="E4770" s="40"/>
      <c r="F4770" s="40"/>
      <c r="G4770" s="40">
        <f>PRODUCT(C4770:F4770)</f>
        <v>3</v>
      </c>
    </row>
    <row r="4771" spans="1:7" x14ac:dyDescent="0.25">
      <c r="A4771" s="39" t="s">
        <v>2353</v>
      </c>
      <c r="B4771" s="39"/>
      <c r="C4771" s="40">
        <v>1</v>
      </c>
      <c r="D4771" s="40">
        <v>14</v>
      </c>
      <c r="E4771" s="40"/>
      <c r="F4771" s="40"/>
      <c r="G4771" s="40">
        <f>PRODUCT(C4771:F4771)</f>
        <v>14</v>
      </c>
    </row>
    <row r="4772" spans="1:7" x14ac:dyDescent="0.25">
      <c r="A4772" s="39" t="s">
        <v>5086</v>
      </c>
      <c r="B4772" s="39"/>
      <c r="C4772" s="40">
        <v>1</v>
      </c>
      <c r="D4772" s="40">
        <v>3</v>
      </c>
      <c r="E4772" s="40"/>
      <c r="F4772" s="40"/>
      <c r="G4772" s="40">
        <f>PRODUCT(C4772:F4772)</f>
        <v>3</v>
      </c>
    </row>
    <row r="4773" spans="1:7" x14ac:dyDescent="0.25">
      <c r="A4773" s="39" t="s">
        <v>2353</v>
      </c>
      <c r="B4773" s="39"/>
      <c r="C4773" s="40">
        <v>1</v>
      </c>
      <c r="D4773" s="40">
        <v>56</v>
      </c>
      <c r="E4773" s="40"/>
      <c r="F4773" s="40"/>
      <c r="G4773" s="40">
        <f>PRODUCT(C4773:F4773)</f>
        <v>56</v>
      </c>
    </row>
    <row r="4774" spans="1:7" x14ac:dyDescent="0.25">
      <c r="A4774" s="44" t="s">
        <v>5098</v>
      </c>
      <c r="B4774" s="44" t="s">
        <v>3974</v>
      </c>
      <c r="C4774" s="45"/>
      <c r="D4774" s="45"/>
      <c r="E4774" s="45"/>
      <c r="F4774" s="45"/>
      <c r="G4774" s="46"/>
    </row>
    <row r="4775" spans="1:7" x14ac:dyDescent="0.25">
      <c r="A4775" s="39" t="s">
        <v>5086</v>
      </c>
      <c r="B4775" s="39"/>
      <c r="C4775" s="40">
        <v>1</v>
      </c>
      <c r="D4775" s="40">
        <v>3</v>
      </c>
      <c r="E4775" s="40"/>
      <c r="F4775" s="40"/>
      <c r="G4775" s="40">
        <f t="shared" ref="G4775:G4788" si="92">PRODUCT(C4775:F4775)</f>
        <v>3</v>
      </c>
    </row>
    <row r="4776" spans="1:7" x14ac:dyDescent="0.25">
      <c r="A4776" s="39" t="s">
        <v>2353</v>
      </c>
      <c r="B4776" s="39"/>
      <c r="C4776" s="40">
        <v>1</v>
      </c>
      <c r="D4776" s="40">
        <v>20</v>
      </c>
      <c r="E4776" s="40"/>
      <c r="F4776" s="40"/>
      <c r="G4776" s="40">
        <f t="shared" si="92"/>
        <v>20</v>
      </c>
    </row>
    <row r="4777" spans="1:7" x14ac:dyDescent="0.25">
      <c r="A4777" s="39" t="s">
        <v>5086</v>
      </c>
      <c r="B4777" s="39"/>
      <c r="C4777" s="40">
        <v>1</v>
      </c>
      <c r="D4777" s="40">
        <v>3</v>
      </c>
      <c r="E4777" s="40"/>
      <c r="F4777" s="40"/>
      <c r="G4777" s="40">
        <f t="shared" si="92"/>
        <v>3</v>
      </c>
    </row>
    <row r="4778" spans="1:7" x14ac:dyDescent="0.25">
      <c r="A4778" s="39" t="s">
        <v>2353</v>
      </c>
      <c r="B4778" s="39"/>
      <c r="C4778" s="40">
        <v>1</v>
      </c>
      <c r="D4778" s="40">
        <v>20</v>
      </c>
      <c r="E4778" s="40"/>
      <c r="F4778" s="40"/>
      <c r="G4778" s="40">
        <f t="shared" si="92"/>
        <v>20</v>
      </c>
    </row>
    <row r="4779" spans="1:7" x14ac:dyDescent="0.25">
      <c r="A4779" s="39" t="s">
        <v>5086</v>
      </c>
      <c r="B4779" s="39"/>
      <c r="C4779" s="40">
        <v>1</v>
      </c>
      <c r="D4779" s="40">
        <v>3</v>
      </c>
      <c r="E4779" s="40"/>
      <c r="F4779" s="40"/>
      <c r="G4779" s="40">
        <f t="shared" si="92"/>
        <v>3</v>
      </c>
    </row>
    <row r="4780" spans="1:7" x14ac:dyDescent="0.25">
      <c r="A4780" s="39" t="s">
        <v>2353</v>
      </c>
      <c r="B4780" s="39"/>
      <c r="C4780" s="40">
        <v>1</v>
      </c>
      <c r="D4780" s="40">
        <v>20</v>
      </c>
      <c r="E4780" s="40"/>
      <c r="F4780" s="40"/>
      <c r="G4780" s="40">
        <f t="shared" si="92"/>
        <v>20</v>
      </c>
    </row>
    <row r="4781" spans="1:7" x14ac:dyDescent="0.25">
      <c r="A4781" s="39" t="s">
        <v>5086</v>
      </c>
      <c r="B4781" s="39"/>
      <c r="C4781" s="40">
        <v>1</v>
      </c>
      <c r="D4781" s="40">
        <v>3</v>
      </c>
      <c r="E4781" s="40"/>
      <c r="F4781" s="40"/>
      <c r="G4781" s="40">
        <f t="shared" si="92"/>
        <v>3</v>
      </c>
    </row>
    <row r="4782" spans="1:7" x14ac:dyDescent="0.25">
      <c r="A4782" s="39" t="s">
        <v>2353</v>
      </c>
      <c r="B4782" s="39"/>
      <c r="C4782" s="40">
        <v>1</v>
      </c>
      <c r="D4782" s="40">
        <v>20</v>
      </c>
      <c r="E4782" s="40"/>
      <c r="F4782" s="40"/>
      <c r="G4782" s="40">
        <f t="shared" si="92"/>
        <v>20</v>
      </c>
    </row>
    <row r="4783" spans="1:7" x14ac:dyDescent="0.25">
      <c r="A4783" s="39" t="s">
        <v>5086</v>
      </c>
      <c r="B4783" s="39"/>
      <c r="C4783" s="40">
        <v>1</v>
      </c>
      <c r="D4783" s="40">
        <v>3</v>
      </c>
      <c r="E4783" s="40"/>
      <c r="F4783" s="40"/>
      <c r="G4783" s="40">
        <f t="shared" si="92"/>
        <v>3</v>
      </c>
    </row>
    <row r="4784" spans="1:7" x14ac:dyDescent="0.25">
      <c r="A4784" s="39" t="s">
        <v>2353</v>
      </c>
      <c r="B4784" s="39"/>
      <c r="C4784" s="40">
        <v>1</v>
      </c>
      <c r="D4784" s="40">
        <v>61</v>
      </c>
      <c r="E4784" s="40"/>
      <c r="F4784" s="40"/>
      <c r="G4784" s="40">
        <f t="shared" si="92"/>
        <v>61</v>
      </c>
    </row>
    <row r="4785" spans="1:7" x14ac:dyDescent="0.25">
      <c r="A4785" s="39" t="s">
        <v>5086</v>
      </c>
      <c r="B4785" s="39"/>
      <c r="C4785" s="40">
        <v>1</v>
      </c>
      <c r="D4785" s="40">
        <v>6</v>
      </c>
      <c r="E4785" s="40"/>
      <c r="F4785" s="40"/>
      <c r="G4785" s="40">
        <f t="shared" si="92"/>
        <v>6</v>
      </c>
    </row>
    <row r="4786" spans="1:7" x14ac:dyDescent="0.25">
      <c r="A4786" s="39" t="s">
        <v>2353</v>
      </c>
      <c r="B4786" s="39"/>
      <c r="C4786" s="40">
        <v>1</v>
      </c>
      <c r="D4786" s="40">
        <v>61</v>
      </c>
      <c r="E4786" s="40"/>
      <c r="F4786" s="40"/>
      <c r="G4786" s="40">
        <f t="shared" si="92"/>
        <v>61</v>
      </c>
    </row>
    <row r="4787" spans="1:7" x14ac:dyDescent="0.25">
      <c r="A4787" s="39" t="s">
        <v>5086</v>
      </c>
      <c r="B4787" s="39"/>
      <c r="C4787" s="40">
        <v>1</v>
      </c>
      <c r="D4787" s="40">
        <v>3</v>
      </c>
      <c r="E4787" s="40"/>
      <c r="F4787" s="40"/>
      <c r="G4787" s="40">
        <f t="shared" si="92"/>
        <v>3</v>
      </c>
    </row>
    <row r="4788" spans="1:7" x14ac:dyDescent="0.25">
      <c r="A4788" s="39" t="s">
        <v>2353</v>
      </c>
      <c r="B4788" s="39"/>
      <c r="C4788" s="40">
        <v>1</v>
      </c>
      <c r="D4788" s="40">
        <v>15</v>
      </c>
      <c r="E4788" s="40"/>
      <c r="F4788" s="40"/>
      <c r="G4788" s="40">
        <f t="shared" si="92"/>
        <v>15</v>
      </c>
    </row>
    <row r="4789" spans="1:7" x14ac:dyDescent="0.25">
      <c r="A4789" s="44" t="s">
        <v>5095</v>
      </c>
      <c r="B4789" s="44" t="s">
        <v>3974</v>
      </c>
      <c r="C4789" s="45"/>
      <c r="D4789" s="45"/>
      <c r="E4789" s="45"/>
      <c r="F4789" s="45"/>
      <c r="G4789" s="46"/>
    </row>
    <row r="4790" spans="1:7" x14ac:dyDescent="0.25">
      <c r="A4790" s="39" t="s">
        <v>5086</v>
      </c>
      <c r="B4790" s="39"/>
      <c r="C4790" s="40">
        <v>1</v>
      </c>
      <c r="D4790" s="40">
        <v>3</v>
      </c>
      <c r="E4790" s="40">
        <v>3</v>
      </c>
      <c r="F4790" s="40"/>
      <c r="G4790" s="40">
        <f>PRODUCT(C4790:F4790)</f>
        <v>9</v>
      </c>
    </row>
    <row r="4791" spans="1:7" x14ac:dyDescent="0.25">
      <c r="A4791" s="39" t="s">
        <v>2353</v>
      </c>
      <c r="B4791" s="39"/>
      <c r="C4791" s="40">
        <v>1</v>
      </c>
      <c r="D4791" s="40">
        <v>27</v>
      </c>
      <c r="E4791" s="40">
        <v>3</v>
      </c>
      <c r="F4791" s="40"/>
      <c r="G4791" s="40">
        <f>PRODUCT(C4791:F4791)</f>
        <v>81</v>
      </c>
    </row>
    <row r="4792" spans="1:7" x14ac:dyDescent="0.25">
      <c r="A4792" s="39" t="s">
        <v>2353</v>
      </c>
      <c r="B4792" s="39"/>
      <c r="C4792" s="40">
        <v>1</v>
      </c>
      <c r="D4792" s="40">
        <v>20</v>
      </c>
      <c r="E4792" s="40">
        <v>3</v>
      </c>
      <c r="F4792" s="40"/>
      <c r="G4792" s="40">
        <f>PRODUCT(C4792:F4792)</f>
        <v>60</v>
      </c>
    </row>
    <row r="4793" spans="1:7" x14ac:dyDescent="0.25">
      <c r="A4793" s="44" t="s">
        <v>5090</v>
      </c>
      <c r="B4793" s="44" t="s">
        <v>3974</v>
      </c>
      <c r="C4793" s="45"/>
      <c r="D4793" s="45"/>
      <c r="E4793" s="45"/>
      <c r="F4793" s="45"/>
      <c r="G4793" s="46"/>
    </row>
    <row r="4794" spans="1:7" x14ac:dyDescent="0.25">
      <c r="A4794" s="39" t="s">
        <v>5086</v>
      </c>
      <c r="B4794" s="39"/>
      <c r="C4794" s="40">
        <v>1</v>
      </c>
      <c r="D4794" s="40">
        <v>3</v>
      </c>
      <c r="E4794" s="40"/>
      <c r="F4794" s="40"/>
      <c r="G4794" s="40">
        <f>PRODUCT(C4794:F4794)</f>
        <v>3</v>
      </c>
    </row>
    <row r="4795" spans="1:7" x14ac:dyDescent="0.25">
      <c r="A4795" s="39" t="s">
        <v>2353</v>
      </c>
      <c r="B4795" s="39"/>
      <c r="C4795" s="40">
        <v>1</v>
      </c>
      <c r="D4795" s="40">
        <v>35</v>
      </c>
      <c r="E4795" s="40"/>
      <c r="F4795" s="40"/>
      <c r="G4795" s="40">
        <f>PRODUCT(C4795:F4795)</f>
        <v>35</v>
      </c>
    </row>
    <row r="4796" spans="1:7" x14ac:dyDescent="0.25">
      <c r="A4796" s="39" t="s">
        <v>5086</v>
      </c>
      <c r="B4796" s="39"/>
      <c r="C4796" s="40">
        <v>1</v>
      </c>
      <c r="D4796" s="40">
        <v>3</v>
      </c>
      <c r="E4796" s="40"/>
      <c r="F4796" s="40"/>
      <c r="G4796" s="40">
        <f>PRODUCT(C4796:F4796)</f>
        <v>3</v>
      </c>
    </row>
    <row r="4797" spans="1:7" x14ac:dyDescent="0.25">
      <c r="A4797" s="39" t="s">
        <v>2353</v>
      </c>
      <c r="B4797" s="39"/>
      <c r="C4797" s="40">
        <v>1</v>
      </c>
      <c r="D4797" s="40">
        <v>70</v>
      </c>
      <c r="E4797" s="40"/>
      <c r="F4797" s="40"/>
      <c r="G4797" s="40">
        <f>PRODUCT(C4797:F4797)</f>
        <v>70</v>
      </c>
    </row>
    <row r="4799" spans="1:7" ht="45" customHeight="1" x14ac:dyDescent="0.25">
      <c r="A4799" s="36" t="s">
        <v>5099</v>
      </c>
      <c r="B4799" s="37" t="s">
        <v>4195</v>
      </c>
      <c r="C4799" s="36" t="s">
        <v>932</v>
      </c>
      <c r="D4799" s="36" t="s">
        <v>42</v>
      </c>
      <c r="E4799" s="1" t="s">
        <v>933</v>
      </c>
      <c r="F4799" s="1" t="s">
        <v>933</v>
      </c>
      <c r="G4799" s="38">
        <f>SUM(G4800:G4806)</f>
        <v>59</v>
      </c>
    </row>
    <row r="4800" spans="1:7" x14ac:dyDescent="0.25">
      <c r="A4800" s="44" t="s">
        <v>5085</v>
      </c>
      <c r="B4800" s="44" t="s">
        <v>3974</v>
      </c>
      <c r="C4800" s="45"/>
      <c r="D4800" s="45"/>
      <c r="E4800" s="45"/>
      <c r="F4800" s="45"/>
      <c r="G4800" s="46"/>
    </row>
    <row r="4801" spans="1:7" x14ac:dyDescent="0.25">
      <c r="A4801" s="39" t="s">
        <v>5086</v>
      </c>
      <c r="B4801" s="39"/>
      <c r="C4801" s="40">
        <v>1</v>
      </c>
      <c r="D4801" s="40">
        <v>3</v>
      </c>
      <c r="E4801" s="40"/>
      <c r="F4801" s="40"/>
      <c r="G4801" s="40">
        <f>PRODUCT(C4801:F4801)</f>
        <v>3</v>
      </c>
    </row>
    <row r="4802" spans="1:7" x14ac:dyDescent="0.25">
      <c r="A4802" s="39" t="s">
        <v>2353</v>
      </c>
      <c r="B4802" s="39"/>
      <c r="C4802" s="40">
        <v>1</v>
      </c>
      <c r="D4802" s="40">
        <v>5</v>
      </c>
      <c r="E4802" s="40"/>
      <c r="F4802" s="40"/>
      <c r="G4802" s="40">
        <f>PRODUCT(C4802:F4802)</f>
        <v>5</v>
      </c>
    </row>
    <row r="4803" spans="1:7" x14ac:dyDescent="0.25">
      <c r="A4803" s="44" t="s">
        <v>5090</v>
      </c>
      <c r="B4803" s="44" t="s">
        <v>3974</v>
      </c>
      <c r="C4803" s="45"/>
      <c r="D4803" s="45"/>
      <c r="E4803" s="45"/>
      <c r="F4803" s="45"/>
      <c r="G4803" s="46"/>
    </row>
    <row r="4804" spans="1:7" x14ac:dyDescent="0.25">
      <c r="A4804" s="39" t="s">
        <v>5086</v>
      </c>
      <c r="B4804" s="39"/>
      <c r="C4804" s="40">
        <v>1</v>
      </c>
      <c r="D4804" s="40">
        <v>3</v>
      </c>
      <c r="E4804" s="40"/>
      <c r="F4804" s="40"/>
      <c r="G4804" s="40">
        <f>PRODUCT(C4804:F4804)</f>
        <v>3</v>
      </c>
    </row>
    <row r="4805" spans="1:7" x14ac:dyDescent="0.25">
      <c r="A4805" s="39" t="s">
        <v>2353</v>
      </c>
      <c r="B4805" s="39"/>
      <c r="C4805" s="40">
        <v>1</v>
      </c>
      <c r="D4805" s="40">
        <v>5</v>
      </c>
      <c r="E4805" s="40"/>
      <c r="F4805" s="40"/>
      <c r="G4805" s="40">
        <f>PRODUCT(C4805:F4805)</f>
        <v>5</v>
      </c>
    </row>
    <row r="4806" spans="1:7" x14ac:dyDescent="0.25">
      <c r="A4806" s="39" t="s">
        <v>5100</v>
      </c>
      <c r="B4806" s="39"/>
      <c r="C4806" s="40">
        <v>1</v>
      </c>
      <c r="D4806" s="40">
        <v>43</v>
      </c>
      <c r="E4806" s="40"/>
      <c r="F4806" s="40"/>
      <c r="G4806" s="40">
        <f>PRODUCT(C4806:F4806)</f>
        <v>43</v>
      </c>
    </row>
    <row r="4808" spans="1:7" ht="45" customHeight="1" x14ac:dyDescent="0.25">
      <c r="A4808" s="36" t="s">
        <v>5101</v>
      </c>
      <c r="B4808" s="37" t="s">
        <v>4195</v>
      </c>
      <c r="C4808" s="36" t="s">
        <v>934</v>
      </c>
      <c r="D4808" s="36" t="s">
        <v>42</v>
      </c>
      <c r="E4808" s="1" t="s">
        <v>935</v>
      </c>
      <c r="F4808" s="1" t="s">
        <v>935</v>
      </c>
      <c r="G4808" s="38">
        <f>SUM(G4809:G4812)</f>
        <v>20</v>
      </c>
    </row>
    <row r="4809" spans="1:7" x14ac:dyDescent="0.25">
      <c r="A4809" s="44" t="s">
        <v>5102</v>
      </c>
      <c r="B4809" s="44" t="s">
        <v>3974</v>
      </c>
      <c r="C4809" s="45"/>
      <c r="D4809" s="45"/>
      <c r="E4809" s="45"/>
      <c r="F4809" s="45"/>
      <c r="G4809" s="46"/>
    </row>
    <row r="4810" spans="1:7" x14ac:dyDescent="0.25">
      <c r="A4810" s="39" t="s">
        <v>5086</v>
      </c>
      <c r="B4810" s="39"/>
      <c r="C4810" s="40">
        <v>1</v>
      </c>
      <c r="D4810" s="40">
        <v>3</v>
      </c>
      <c r="E4810" s="40"/>
      <c r="F4810" s="40"/>
      <c r="G4810" s="40">
        <f>PRODUCT(C4810:F4810)</f>
        <v>3</v>
      </c>
    </row>
    <row r="4811" spans="1:7" x14ac:dyDescent="0.25">
      <c r="A4811" s="39" t="s">
        <v>2353</v>
      </c>
      <c r="B4811" s="39"/>
      <c r="C4811" s="40">
        <v>1</v>
      </c>
      <c r="D4811" s="40">
        <v>5</v>
      </c>
      <c r="E4811" s="40"/>
      <c r="F4811" s="40"/>
      <c r="G4811" s="40">
        <f>PRODUCT(C4811:F4811)</f>
        <v>5</v>
      </c>
    </row>
    <row r="4812" spans="1:7" x14ac:dyDescent="0.25">
      <c r="A4812" s="39" t="s">
        <v>5087</v>
      </c>
      <c r="B4812" s="39"/>
      <c r="C4812" s="40">
        <v>2</v>
      </c>
      <c r="D4812" s="40">
        <v>6</v>
      </c>
      <c r="E4812" s="40"/>
      <c r="F4812" s="40"/>
      <c r="G4812" s="40">
        <f>PRODUCT(C4812:F4812)</f>
        <v>12</v>
      </c>
    </row>
    <row r="4814" spans="1:7" ht="45" customHeight="1" x14ac:dyDescent="0.25">
      <c r="A4814" s="36" t="s">
        <v>5103</v>
      </c>
      <c r="B4814" s="37" t="s">
        <v>4195</v>
      </c>
      <c r="C4814" s="36" t="s">
        <v>936</v>
      </c>
      <c r="D4814" s="36" t="s">
        <v>42</v>
      </c>
      <c r="E4814" s="1" t="s">
        <v>937</v>
      </c>
      <c r="F4814" s="1" t="s">
        <v>937</v>
      </c>
      <c r="G4814" s="38">
        <f>SUM(G4815:G4816)</f>
        <v>135</v>
      </c>
    </row>
    <row r="4815" spans="1:7" x14ac:dyDescent="0.25">
      <c r="A4815" s="39"/>
      <c r="B4815" s="39"/>
      <c r="C4815" s="40">
        <v>45</v>
      </c>
      <c r="D4815" s="40"/>
      <c r="E4815" s="40"/>
      <c r="F4815" s="40"/>
      <c r="G4815" s="40">
        <f>PRODUCT(C4815:F4815)</f>
        <v>45</v>
      </c>
    </row>
    <row r="4816" spans="1:7" x14ac:dyDescent="0.25">
      <c r="A4816" s="39"/>
      <c r="B4816" s="39"/>
      <c r="C4816" s="40">
        <v>90</v>
      </c>
      <c r="D4816" s="40"/>
      <c r="E4816" s="40"/>
      <c r="F4816" s="40"/>
      <c r="G4816" s="40">
        <f>PRODUCT(C4816:F4816)</f>
        <v>90</v>
      </c>
    </row>
    <row r="4818" spans="1:7" ht="45" customHeight="1" x14ac:dyDescent="0.25">
      <c r="A4818" s="36" t="s">
        <v>5104</v>
      </c>
      <c r="B4818" s="37" t="s">
        <v>4195</v>
      </c>
      <c r="C4818" s="36" t="s">
        <v>938</v>
      </c>
      <c r="D4818" s="36" t="s">
        <v>42</v>
      </c>
      <c r="E4818" s="1" t="s">
        <v>939</v>
      </c>
      <c r="F4818" s="1" t="s">
        <v>939</v>
      </c>
      <c r="G4818" s="38">
        <f>SUM(G4819:G4820)</f>
        <v>60</v>
      </c>
    </row>
    <row r="4819" spans="1:7" x14ac:dyDescent="0.25">
      <c r="A4819" s="39"/>
      <c r="B4819" s="39"/>
      <c r="C4819" s="40">
        <v>20</v>
      </c>
      <c r="D4819" s="40"/>
      <c r="E4819" s="40"/>
      <c r="F4819" s="40"/>
      <c r="G4819" s="40">
        <f>PRODUCT(C4819:F4819)</f>
        <v>20</v>
      </c>
    </row>
    <row r="4820" spans="1:7" x14ac:dyDescent="0.25">
      <c r="A4820" s="39"/>
      <c r="B4820" s="39"/>
      <c r="C4820" s="40">
        <v>40</v>
      </c>
      <c r="D4820" s="40"/>
      <c r="E4820" s="40"/>
      <c r="F4820" s="40"/>
      <c r="G4820" s="40">
        <f>PRODUCT(C4820:F4820)</f>
        <v>40</v>
      </c>
    </row>
    <row r="4822" spans="1:7" ht="45" customHeight="1" x14ac:dyDescent="0.25">
      <c r="A4822" s="36" t="s">
        <v>5105</v>
      </c>
      <c r="B4822" s="37" t="s">
        <v>4195</v>
      </c>
      <c r="C4822" s="36" t="s">
        <v>940</v>
      </c>
      <c r="D4822" s="36" t="s">
        <v>42</v>
      </c>
      <c r="E4822" s="1" t="s">
        <v>941</v>
      </c>
      <c r="F4822" s="1" t="s">
        <v>941</v>
      </c>
      <c r="G4822" s="38">
        <f>SUM(G4823:G4823)</f>
        <v>225</v>
      </c>
    </row>
    <row r="4823" spans="1:7" x14ac:dyDescent="0.25">
      <c r="A4823" s="39"/>
      <c r="B4823" s="39"/>
      <c r="C4823" s="40">
        <v>5</v>
      </c>
      <c r="D4823" s="40">
        <v>45</v>
      </c>
      <c r="E4823" s="40"/>
      <c r="F4823" s="40"/>
      <c r="G4823" s="40">
        <f>PRODUCT(C4823:F4823)</f>
        <v>225</v>
      </c>
    </row>
    <row r="4825" spans="1:7" ht="45" customHeight="1" x14ac:dyDescent="0.25">
      <c r="A4825" s="36" t="s">
        <v>5106</v>
      </c>
      <c r="B4825" s="37" t="s">
        <v>4195</v>
      </c>
      <c r="C4825" s="36" t="s">
        <v>942</v>
      </c>
      <c r="D4825" s="36" t="s">
        <v>42</v>
      </c>
      <c r="E4825" s="1" t="s">
        <v>943</v>
      </c>
      <c r="F4825" s="1" t="s">
        <v>943</v>
      </c>
      <c r="G4825" s="38">
        <f>SUM(G4826:G4826)</f>
        <v>1150</v>
      </c>
    </row>
    <row r="4826" spans="1:7" x14ac:dyDescent="0.25">
      <c r="A4826" s="39" t="s">
        <v>5107</v>
      </c>
      <c r="B4826" s="39"/>
      <c r="C4826" s="40">
        <v>5</v>
      </c>
      <c r="D4826" s="40">
        <v>230</v>
      </c>
      <c r="E4826" s="40"/>
      <c r="F4826" s="40"/>
      <c r="G4826" s="40">
        <f>PRODUCT(C4826:F4826)</f>
        <v>1150</v>
      </c>
    </row>
    <row r="4828" spans="1:7" ht="45" customHeight="1" x14ac:dyDescent="0.25">
      <c r="A4828" s="36" t="s">
        <v>5108</v>
      </c>
      <c r="B4828" s="37" t="s">
        <v>4195</v>
      </c>
      <c r="C4828" s="36" t="s">
        <v>944</v>
      </c>
      <c r="D4828" s="36" t="s">
        <v>42</v>
      </c>
      <c r="E4828" s="1" t="s">
        <v>945</v>
      </c>
      <c r="F4828" s="1" t="s">
        <v>945</v>
      </c>
      <c r="G4828" s="38">
        <f>SUM(G4829:G4829)</f>
        <v>2300</v>
      </c>
    </row>
    <row r="4829" spans="1:7" x14ac:dyDescent="0.25">
      <c r="A4829" s="39" t="s">
        <v>5109</v>
      </c>
      <c r="B4829" s="39"/>
      <c r="C4829" s="40">
        <v>2</v>
      </c>
      <c r="D4829" s="40">
        <v>5</v>
      </c>
      <c r="E4829" s="40">
        <v>230</v>
      </c>
      <c r="F4829" s="40"/>
      <c r="G4829" s="40">
        <f>PRODUCT(C4829:F4829)</f>
        <v>2300</v>
      </c>
    </row>
    <row r="4831" spans="1:7" ht="45" customHeight="1" x14ac:dyDescent="0.25">
      <c r="A4831" s="36" t="s">
        <v>5110</v>
      </c>
      <c r="B4831" s="37" t="s">
        <v>4195</v>
      </c>
      <c r="C4831" s="36" t="s">
        <v>946</v>
      </c>
      <c r="D4831" s="36" t="s">
        <v>42</v>
      </c>
      <c r="E4831" s="1" t="s">
        <v>947</v>
      </c>
      <c r="F4831" s="1" t="s">
        <v>947</v>
      </c>
      <c r="G4831" s="38">
        <f>SUM(G4832:G4848)</f>
        <v>912</v>
      </c>
    </row>
    <row r="4832" spans="1:7" x14ac:dyDescent="0.25">
      <c r="A4832" s="44" t="s">
        <v>5085</v>
      </c>
      <c r="B4832" s="44" t="s">
        <v>3974</v>
      </c>
      <c r="C4832" s="45"/>
      <c r="D4832" s="45"/>
      <c r="E4832" s="45"/>
      <c r="F4832" s="45"/>
      <c r="G4832" s="46"/>
    </row>
    <row r="4833" spans="1:7" x14ac:dyDescent="0.25">
      <c r="A4833" s="39" t="s">
        <v>2353</v>
      </c>
      <c r="B4833" s="39"/>
      <c r="C4833" s="40">
        <v>1</v>
      </c>
      <c r="D4833" s="40">
        <v>5</v>
      </c>
      <c r="E4833" s="40">
        <v>3</v>
      </c>
      <c r="F4833" s="40"/>
      <c r="G4833" s="40">
        <f t="shared" ref="G4833:G4840" si="93">PRODUCT(C4833:F4833)</f>
        <v>15</v>
      </c>
    </row>
    <row r="4834" spans="1:7" x14ac:dyDescent="0.25">
      <c r="A4834" s="39" t="s">
        <v>5087</v>
      </c>
      <c r="B4834" s="39"/>
      <c r="C4834" s="40">
        <v>7</v>
      </c>
      <c r="D4834" s="40">
        <v>2</v>
      </c>
      <c r="E4834" s="40">
        <v>3</v>
      </c>
      <c r="F4834" s="40"/>
      <c r="G4834" s="40">
        <f t="shared" si="93"/>
        <v>42</v>
      </c>
    </row>
    <row r="4835" spans="1:7" x14ac:dyDescent="0.25">
      <c r="A4835" s="39" t="s">
        <v>2353</v>
      </c>
      <c r="B4835" s="39"/>
      <c r="C4835" s="40">
        <v>1</v>
      </c>
      <c r="D4835" s="40">
        <v>5</v>
      </c>
      <c r="E4835" s="40">
        <v>3</v>
      </c>
      <c r="F4835" s="40"/>
      <c r="G4835" s="40">
        <f t="shared" si="93"/>
        <v>15</v>
      </c>
    </row>
    <row r="4836" spans="1:7" x14ac:dyDescent="0.25">
      <c r="A4836" s="39" t="s">
        <v>5087</v>
      </c>
      <c r="B4836" s="39"/>
      <c r="C4836" s="40">
        <v>4</v>
      </c>
      <c r="D4836" s="40">
        <v>2</v>
      </c>
      <c r="E4836" s="40">
        <v>3</v>
      </c>
      <c r="F4836" s="40"/>
      <c r="G4836" s="40">
        <f t="shared" si="93"/>
        <v>24</v>
      </c>
    </row>
    <row r="4837" spans="1:7" x14ac:dyDescent="0.25">
      <c r="A4837" s="39" t="s">
        <v>2353</v>
      </c>
      <c r="B4837" s="39"/>
      <c r="C4837" s="40">
        <v>7</v>
      </c>
      <c r="D4837" s="40">
        <v>2</v>
      </c>
      <c r="E4837" s="40">
        <v>3</v>
      </c>
      <c r="F4837" s="40"/>
      <c r="G4837" s="40">
        <f t="shared" si="93"/>
        <v>42</v>
      </c>
    </row>
    <row r="4838" spans="1:7" x14ac:dyDescent="0.25">
      <c r="A4838" s="39" t="s">
        <v>5087</v>
      </c>
      <c r="B4838" s="39"/>
      <c r="C4838" s="40">
        <v>12</v>
      </c>
      <c r="D4838" s="40">
        <v>2</v>
      </c>
      <c r="E4838" s="40">
        <v>3</v>
      </c>
      <c r="F4838" s="40"/>
      <c r="G4838" s="40">
        <f t="shared" si="93"/>
        <v>72</v>
      </c>
    </row>
    <row r="4839" spans="1:7" x14ac:dyDescent="0.25">
      <c r="A4839" s="39" t="s">
        <v>2353</v>
      </c>
      <c r="B4839" s="39"/>
      <c r="C4839" s="40">
        <v>1</v>
      </c>
      <c r="D4839" s="40">
        <v>10</v>
      </c>
      <c r="E4839" s="40">
        <v>3</v>
      </c>
      <c r="F4839" s="40"/>
      <c r="G4839" s="40">
        <f t="shared" si="93"/>
        <v>30</v>
      </c>
    </row>
    <row r="4840" spans="1:7" x14ac:dyDescent="0.25">
      <c r="A4840" s="39" t="s">
        <v>5087</v>
      </c>
      <c r="B4840" s="39"/>
      <c r="C4840" s="40">
        <v>2</v>
      </c>
      <c r="D4840" s="40">
        <v>12</v>
      </c>
      <c r="E4840" s="40">
        <v>3</v>
      </c>
      <c r="F4840" s="40"/>
      <c r="G4840" s="40">
        <f t="shared" si="93"/>
        <v>72</v>
      </c>
    </row>
    <row r="4841" spans="1:7" x14ac:dyDescent="0.25">
      <c r="A4841" s="44" t="s">
        <v>5090</v>
      </c>
      <c r="B4841" s="44" t="s">
        <v>3974</v>
      </c>
      <c r="C4841" s="45"/>
      <c r="D4841" s="45"/>
      <c r="E4841" s="45"/>
      <c r="F4841" s="45"/>
      <c r="G4841" s="46"/>
    </row>
    <row r="4842" spans="1:7" x14ac:dyDescent="0.25">
      <c r="A4842" s="39" t="s">
        <v>2353</v>
      </c>
      <c r="B4842" s="39"/>
      <c r="C4842" s="40">
        <v>6</v>
      </c>
      <c r="D4842" s="40">
        <v>10</v>
      </c>
      <c r="E4842" s="40">
        <v>3</v>
      </c>
      <c r="F4842" s="40"/>
      <c r="G4842" s="40">
        <f t="shared" ref="G4842:G4848" si="94">PRODUCT(C4842:F4842)</f>
        <v>180</v>
      </c>
    </row>
    <row r="4843" spans="1:7" x14ac:dyDescent="0.25">
      <c r="A4843" s="39" t="s">
        <v>5087</v>
      </c>
      <c r="B4843" s="39"/>
      <c r="C4843" s="40">
        <v>16</v>
      </c>
      <c r="D4843" s="40">
        <v>2</v>
      </c>
      <c r="E4843" s="40">
        <v>3</v>
      </c>
      <c r="F4843" s="40"/>
      <c r="G4843" s="40">
        <f t="shared" si="94"/>
        <v>96</v>
      </c>
    </row>
    <row r="4844" spans="1:7" x14ac:dyDescent="0.25">
      <c r="A4844" s="39" t="s">
        <v>2353</v>
      </c>
      <c r="B4844" s="39"/>
      <c r="C4844" s="40">
        <v>1</v>
      </c>
      <c r="D4844" s="40">
        <v>10</v>
      </c>
      <c r="E4844" s="40">
        <v>3</v>
      </c>
      <c r="F4844" s="40"/>
      <c r="G4844" s="40">
        <f t="shared" si="94"/>
        <v>30</v>
      </c>
    </row>
    <row r="4845" spans="1:7" x14ac:dyDescent="0.25">
      <c r="A4845" s="39" t="s">
        <v>5087</v>
      </c>
      <c r="B4845" s="39"/>
      <c r="C4845" s="40">
        <v>9</v>
      </c>
      <c r="D4845" s="40">
        <v>2</v>
      </c>
      <c r="E4845" s="40">
        <v>3</v>
      </c>
      <c r="F4845" s="40"/>
      <c r="G4845" s="40">
        <f t="shared" si="94"/>
        <v>54</v>
      </c>
    </row>
    <row r="4846" spans="1:7" x14ac:dyDescent="0.25">
      <c r="A4846" s="39" t="s">
        <v>5087</v>
      </c>
      <c r="B4846" s="39"/>
      <c r="C4846" s="40">
        <v>17</v>
      </c>
      <c r="D4846" s="40">
        <v>2</v>
      </c>
      <c r="E4846" s="40">
        <v>3</v>
      </c>
      <c r="F4846" s="40"/>
      <c r="G4846" s="40">
        <f t="shared" si="94"/>
        <v>102</v>
      </c>
    </row>
    <row r="4847" spans="1:7" x14ac:dyDescent="0.25">
      <c r="A4847" s="39" t="s">
        <v>2353</v>
      </c>
      <c r="B4847" s="39"/>
      <c r="C4847" s="40">
        <v>3</v>
      </c>
      <c r="D4847" s="40">
        <v>10</v>
      </c>
      <c r="E4847" s="40">
        <v>3</v>
      </c>
      <c r="F4847" s="40"/>
      <c r="G4847" s="40">
        <f t="shared" si="94"/>
        <v>90</v>
      </c>
    </row>
    <row r="4848" spans="1:7" x14ac:dyDescent="0.25">
      <c r="A4848" s="39" t="s">
        <v>5087</v>
      </c>
      <c r="B4848" s="39"/>
      <c r="C4848" s="40">
        <v>8</v>
      </c>
      <c r="D4848" s="40">
        <v>2</v>
      </c>
      <c r="E4848" s="40">
        <v>3</v>
      </c>
      <c r="F4848" s="40"/>
      <c r="G4848" s="40">
        <f t="shared" si="94"/>
        <v>48</v>
      </c>
    </row>
    <row r="4850" spans="1:7" ht="45" customHeight="1" x14ac:dyDescent="0.25">
      <c r="A4850" s="36" t="s">
        <v>5111</v>
      </c>
      <c r="B4850" s="37" t="s">
        <v>4195</v>
      </c>
      <c r="C4850" s="36" t="s">
        <v>948</v>
      </c>
      <c r="D4850" s="36" t="s">
        <v>42</v>
      </c>
      <c r="E4850" s="1" t="s">
        <v>949</v>
      </c>
      <c r="F4850" s="1" t="s">
        <v>949</v>
      </c>
      <c r="G4850" s="38">
        <f>SUM(G4851:G5063)</f>
        <v>15285</v>
      </c>
    </row>
    <row r="4851" spans="1:7" x14ac:dyDescent="0.25">
      <c r="A4851" s="44" t="s">
        <v>5112</v>
      </c>
      <c r="B4851" s="44" t="s">
        <v>3974</v>
      </c>
      <c r="C4851" s="45"/>
      <c r="D4851" s="45"/>
      <c r="E4851" s="45"/>
      <c r="F4851" s="45"/>
      <c r="G4851" s="46"/>
    </row>
    <row r="4852" spans="1:7" x14ac:dyDescent="0.25">
      <c r="A4852" s="39" t="s">
        <v>2353</v>
      </c>
      <c r="B4852" s="39"/>
      <c r="C4852" s="40">
        <v>5</v>
      </c>
      <c r="D4852" s="40">
        <v>7</v>
      </c>
      <c r="E4852" s="40">
        <v>3</v>
      </c>
      <c r="F4852" s="40"/>
      <c r="G4852" s="40">
        <f t="shared" ref="G4852:G4883" si="95">PRODUCT(C4852:F4852)</f>
        <v>105</v>
      </c>
    </row>
    <row r="4853" spans="1:7" x14ac:dyDescent="0.25">
      <c r="A4853" s="39" t="s">
        <v>2353</v>
      </c>
      <c r="B4853" s="39"/>
      <c r="C4853" s="40">
        <v>10</v>
      </c>
      <c r="D4853" s="40">
        <v>5</v>
      </c>
      <c r="E4853" s="40">
        <v>2</v>
      </c>
      <c r="F4853" s="40"/>
      <c r="G4853" s="40">
        <f t="shared" si="95"/>
        <v>100</v>
      </c>
    </row>
    <row r="4854" spans="1:7" x14ac:dyDescent="0.25">
      <c r="A4854" s="39" t="s">
        <v>2353</v>
      </c>
      <c r="B4854" s="39"/>
      <c r="C4854" s="40">
        <v>3</v>
      </c>
      <c r="D4854" s="40">
        <v>10</v>
      </c>
      <c r="E4854" s="40">
        <v>3</v>
      </c>
      <c r="F4854" s="40"/>
      <c r="G4854" s="40">
        <f t="shared" si="95"/>
        <v>90</v>
      </c>
    </row>
    <row r="4855" spans="1:7" x14ac:dyDescent="0.25">
      <c r="A4855" s="39" t="s">
        <v>2353</v>
      </c>
      <c r="B4855" s="39"/>
      <c r="C4855" s="40">
        <v>3</v>
      </c>
      <c r="D4855" s="40">
        <v>5</v>
      </c>
      <c r="E4855" s="40">
        <v>3</v>
      </c>
      <c r="F4855" s="40"/>
      <c r="G4855" s="40">
        <f t="shared" si="95"/>
        <v>45</v>
      </c>
    </row>
    <row r="4856" spans="1:7" x14ac:dyDescent="0.25">
      <c r="A4856" s="39" t="s">
        <v>2353</v>
      </c>
      <c r="B4856" s="39"/>
      <c r="C4856" s="40">
        <v>3</v>
      </c>
      <c r="D4856" s="40">
        <v>20</v>
      </c>
      <c r="E4856" s="40">
        <v>3</v>
      </c>
      <c r="F4856" s="40"/>
      <c r="G4856" s="40">
        <f t="shared" si="95"/>
        <v>180</v>
      </c>
    </row>
    <row r="4857" spans="1:7" x14ac:dyDescent="0.25">
      <c r="A4857" s="39" t="s">
        <v>5087</v>
      </c>
      <c r="B4857" s="39"/>
      <c r="C4857" s="40">
        <v>50</v>
      </c>
      <c r="D4857" s="40">
        <v>2</v>
      </c>
      <c r="E4857" s="40">
        <v>3</v>
      </c>
      <c r="F4857" s="40"/>
      <c r="G4857" s="40">
        <f t="shared" si="95"/>
        <v>300</v>
      </c>
    </row>
    <row r="4858" spans="1:7" x14ac:dyDescent="0.25">
      <c r="A4858" s="39" t="s">
        <v>2353</v>
      </c>
      <c r="B4858" s="39"/>
      <c r="C4858" s="40">
        <v>8</v>
      </c>
      <c r="D4858" s="40">
        <v>5</v>
      </c>
      <c r="E4858" s="40">
        <v>2</v>
      </c>
      <c r="F4858" s="40"/>
      <c r="G4858" s="40">
        <f t="shared" si="95"/>
        <v>80</v>
      </c>
    </row>
    <row r="4859" spans="1:7" x14ac:dyDescent="0.25">
      <c r="A4859" s="39" t="s">
        <v>2353</v>
      </c>
      <c r="B4859" s="39"/>
      <c r="C4859" s="40">
        <v>2</v>
      </c>
      <c r="D4859" s="40">
        <v>15</v>
      </c>
      <c r="E4859" s="40">
        <v>3</v>
      </c>
      <c r="F4859" s="40"/>
      <c r="G4859" s="40">
        <f t="shared" si="95"/>
        <v>90</v>
      </c>
    </row>
    <row r="4860" spans="1:7" x14ac:dyDescent="0.25">
      <c r="A4860" s="39" t="s">
        <v>2353</v>
      </c>
      <c r="B4860" s="39"/>
      <c r="C4860" s="40">
        <v>1</v>
      </c>
      <c r="D4860" s="40">
        <v>10</v>
      </c>
      <c r="E4860" s="40">
        <v>3</v>
      </c>
      <c r="F4860" s="40"/>
      <c r="G4860" s="40">
        <f t="shared" si="95"/>
        <v>30</v>
      </c>
    </row>
    <row r="4861" spans="1:7" x14ac:dyDescent="0.25">
      <c r="A4861" s="39" t="s">
        <v>2353</v>
      </c>
      <c r="B4861" s="39"/>
      <c r="C4861" s="40">
        <v>4</v>
      </c>
      <c r="D4861" s="40">
        <v>20</v>
      </c>
      <c r="E4861" s="40">
        <v>3</v>
      </c>
      <c r="F4861" s="40"/>
      <c r="G4861" s="40">
        <f t="shared" si="95"/>
        <v>240</v>
      </c>
    </row>
    <row r="4862" spans="1:7" x14ac:dyDescent="0.25">
      <c r="A4862" s="39" t="s">
        <v>5087</v>
      </c>
      <c r="B4862" s="39"/>
      <c r="C4862" s="40">
        <v>54</v>
      </c>
      <c r="D4862" s="40">
        <v>2</v>
      </c>
      <c r="E4862" s="40">
        <v>3</v>
      </c>
      <c r="F4862" s="40"/>
      <c r="G4862" s="40">
        <f t="shared" si="95"/>
        <v>324</v>
      </c>
    </row>
    <row r="4863" spans="1:7" x14ac:dyDescent="0.25">
      <c r="A4863" s="39" t="s">
        <v>2353</v>
      </c>
      <c r="B4863" s="39"/>
      <c r="C4863" s="40">
        <v>3</v>
      </c>
      <c r="D4863" s="40">
        <v>7</v>
      </c>
      <c r="E4863" s="40">
        <v>3</v>
      </c>
      <c r="F4863" s="40"/>
      <c r="G4863" s="40">
        <f t="shared" si="95"/>
        <v>63</v>
      </c>
    </row>
    <row r="4864" spans="1:7" x14ac:dyDescent="0.25">
      <c r="A4864" s="39" t="s">
        <v>2353</v>
      </c>
      <c r="B4864" s="39"/>
      <c r="C4864" s="40">
        <v>4</v>
      </c>
      <c r="D4864" s="40">
        <v>10</v>
      </c>
      <c r="E4864" s="40">
        <v>3</v>
      </c>
      <c r="F4864" s="40"/>
      <c r="G4864" s="40">
        <f t="shared" si="95"/>
        <v>120</v>
      </c>
    </row>
    <row r="4865" spans="1:7" x14ac:dyDescent="0.25">
      <c r="A4865" s="39" t="s">
        <v>2353</v>
      </c>
      <c r="B4865" s="39"/>
      <c r="C4865" s="40">
        <v>3</v>
      </c>
      <c r="D4865" s="40">
        <v>20</v>
      </c>
      <c r="E4865" s="40">
        <v>3</v>
      </c>
      <c r="F4865" s="40"/>
      <c r="G4865" s="40">
        <f t="shared" si="95"/>
        <v>180</v>
      </c>
    </row>
    <row r="4866" spans="1:7" x14ac:dyDescent="0.25">
      <c r="A4866" s="39" t="s">
        <v>2353</v>
      </c>
      <c r="B4866" s="39"/>
      <c r="C4866" s="40">
        <v>11</v>
      </c>
      <c r="D4866" s="40">
        <v>5</v>
      </c>
      <c r="E4866" s="40">
        <v>2</v>
      </c>
      <c r="F4866" s="40"/>
      <c r="G4866" s="40">
        <f t="shared" si="95"/>
        <v>110</v>
      </c>
    </row>
    <row r="4867" spans="1:7" x14ac:dyDescent="0.25">
      <c r="A4867" s="39" t="s">
        <v>5087</v>
      </c>
      <c r="B4867" s="39"/>
      <c r="C4867" s="40">
        <v>60</v>
      </c>
      <c r="D4867" s="40">
        <v>2</v>
      </c>
      <c r="E4867" s="40">
        <v>3</v>
      </c>
      <c r="F4867" s="40"/>
      <c r="G4867" s="40">
        <f t="shared" si="95"/>
        <v>360</v>
      </c>
    </row>
    <row r="4868" spans="1:7" x14ac:dyDescent="0.25">
      <c r="A4868" s="39" t="s">
        <v>2353</v>
      </c>
      <c r="B4868" s="39"/>
      <c r="C4868" s="40">
        <v>1</v>
      </c>
      <c r="D4868" s="40">
        <v>40</v>
      </c>
      <c r="E4868" s="40">
        <v>3</v>
      </c>
      <c r="F4868" s="40"/>
      <c r="G4868" s="40">
        <f t="shared" si="95"/>
        <v>120</v>
      </c>
    </row>
    <row r="4869" spans="1:7" x14ac:dyDescent="0.25">
      <c r="A4869" s="39" t="s">
        <v>2353</v>
      </c>
      <c r="B4869" s="39"/>
      <c r="C4869" s="40">
        <v>7</v>
      </c>
      <c r="D4869" s="40">
        <v>7</v>
      </c>
      <c r="E4869" s="40">
        <v>3</v>
      </c>
      <c r="F4869" s="40"/>
      <c r="G4869" s="40">
        <f t="shared" si="95"/>
        <v>147</v>
      </c>
    </row>
    <row r="4870" spans="1:7" x14ac:dyDescent="0.25">
      <c r="A4870" s="39" t="s">
        <v>2353</v>
      </c>
      <c r="B4870" s="39"/>
      <c r="C4870" s="40">
        <v>1</v>
      </c>
      <c r="D4870" s="40">
        <v>10</v>
      </c>
      <c r="E4870" s="40">
        <v>3</v>
      </c>
      <c r="F4870" s="40"/>
      <c r="G4870" s="40">
        <f t="shared" si="95"/>
        <v>30</v>
      </c>
    </row>
    <row r="4871" spans="1:7" x14ac:dyDescent="0.25">
      <c r="A4871" s="39" t="s">
        <v>5087</v>
      </c>
      <c r="B4871" s="39"/>
      <c r="C4871" s="40">
        <v>8</v>
      </c>
      <c r="D4871" s="40">
        <v>2</v>
      </c>
      <c r="E4871" s="40">
        <v>3</v>
      </c>
      <c r="F4871" s="40"/>
      <c r="G4871" s="40">
        <f t="shared" si="95"/>
        <v>48</v>
      </c>
    </row>
    <row r="4872" spans="1:7" x14ac:dyDescent="0.25">
      <c r="A4872" s="39" t="s">
        <v>5087</v>
      </c>
      <c r="B4872" s="39"/>
      <c r="C4872" s="40">
        <v>11</v>
      </c>
      <c r="D4872" s="40">
        <v>2</v>
      </c>
      <c r="E4872" s="40">
        <v>3</v>
      </c>
      <c r="F4872" s="40"/>
      <c r="G4872" s="40">
        <f t="shared" si="95"/>
        <v>66</v>
      </c>
    </row>
    <row r="4873" spans="1:7" x14ac:dyDescent="0.25">
      <c r="A4873" s="39" t="s">
        <v>2353</v>
      </c>
      <c r="B4873" s="39"/>
      <c r="C4873" s="40">
        <v>7</v>
      </c>
      <c r="D4873" s="40">
        <v>7</v>
      </c>
      <c r="E4873" s="40">
        <v>3</v>
      </c>
      <c r="F4873" s="40"/>
      <c r="G4873" s="40">
        <f t="shared" si="95"/>
        <v>147</v>
      </c>
    </row>
    <row r="4874" spans="1:7" x14ac:dyDescent="0.25">
      <c r="A4874" s="39" t="s">
        <v>2353</v>
      </c>
      <c r="B4874" s="39"/>
      <c r="C4874" s="40">
        <v>1</v>
      </c>
      <c r="D4874" s="40">
        <v>10</v>
      </c>
      <c r="E4874" s="40">
        <v>3</v>
      </c>
      <c r="F4874" s="40"/>
      <c r="G4874" s="40">
        <f t="shared" si="95"/>
        <v>30</v>
      </c>
    </row>
    <row r="4875" spans="1:7" x14ac:dyDescent="0.25">
      <c r="A4875" s="39" t="s">
        <v>5087</v>
      </c>
      <c r="B4875" s="39"/>
      <c r="C4875" s="40">
        <v>9</v>
      </c>
      <c r="D4875" s="40">
        <v>2</v>
      </c>
      <c r="E4875" s="40">
        <v>3</v>
      </c>
      <c r="F4875" s="40"/>
      <c r="G4875" s="40">
        <f t="shared" si="95"/>
        <v>54</v>
      </c>
    </row>
    <row r="4876" spans="1:7" x14ac:dyDescent="0.25">
      <c r="A4876" s="39" t="s">
        <v>5113</v>
      </c>
      <c r="B4876" s="39"/>
      <c r="C4876" s="40">
        <v>2</v>
      </c>
      <c r="D4876" s="40">
        <v>12</v>
      </c>
      <c r="E4876" s="40">
        <v>3</v>
      </c>
      <c r="F4876" s="40"/>
      <c r="G4876" s="40">
        <f t="shared" si="95"/>
        <v>72</v>
      </c>
    </row>
    <row r="4877" spans="1:7" x14ac:dyDescent="0.25">
      <c r="A4877" s="39" t="s">
        <v>2353</v>
      </c>
      <c r="B4877" s="39"/>
      <c r="C4877" s="40">
        <v>10</v>
      </c>
      <c r="D4877" s="40">
        <v>5</v>
      </c>
      <c r="E4877" s="40">
        <v>2</v>
      </c>
      <c r="F4877" s="40"/>
      <c r="G4877" s="40">
        <f t="shared" si="95"/>
        <v>100</v>
      </c>
    </row>
    <row r="4878" spans="1:7" x14ac:dyDescent="0.25">
      <c r="A4878" s="39" t="s">
        <v>2353</v>
      </c>
      <c r="B4878" s="39"/>
      <c r="C4878" s="40">
        <v>1</v>
      </c>
      <c r="D4878" s="40">
        <v>30</v>
      </c>
      <c r="E4878" s="40">
        <v>3</v>
      </c>
      <c r="F4878" s="40"/>
      <c r="G4878" s="40">
        <f t="shared" si="95"/>
        <v>90</v>
      </c>
    </row>
    <row r="4879" spans="1:7" x14ac:dyDescent="0.25">
      <c r="A4879" s="39" t="s">
        <v>5087</v>
      </c>
      <c r="B4879" s="39"/>
      <c r="C4879" s="40">
        <v>16</v>
      </c>
      <c r="D4879" s="40">
        <v>2</v>
      </c>
      <c r="E4879" s="40">
        <v>3</v>
      </c>
      <c r="F4879" s="40"/>
      <c r="G4879" s="40">
        <f t="shared" si="95"/>
        <v>96</v>
      </c>
    </row>
    <row r="4880" spans="1:7" x14ac:dyDescent="0.25">
      <c r="A4880" s="39" t="s">
        <v>2353</v>
      </c>
      <c r="B4880" s="39"/>
      <c r="C4880" s="40">
        <v>1</v>
      </c>
      <c r="D4880" s="40">
        <v>15</v>
      </c>
      <c r="E4880" s="40">
        <v>3</v>
      </c>
      <c r="F4880" s="40"/>
      <c r="G4880" s="40">
        <f t="shared" si="95"/>
        <v>45</v>
      </c>
    </row>
    <row r="4881" spans="1:7" x14ac:dyDescent="0.25">
      <c r="A4881" s="39" t="s">
        <v>5086</v>
      </c>
      <c r="B4881" s="39"/>
      <c r="C4881" s="40">
        <v>5</v>
      </c>
      <c r="D4881" s="40">
        <v>3</v>
      </c>
      <c r="E4881" s="40">
        <v>3</v>
      </c>
      <c r="F4881" s="40"/>
      <c r="G4881" s="40">
        <f t="shared" si="95"/>
        <v>45</v>
      </c>
    </row>
    <row r="4882" spans="1:7" x14ac:dyDescent="0.25">
      <c r="A4882" s="39" t="s">
        <v>5087</v>
      </c>
      <c r="B4882" s="39"/>
      <c r="C4882" s="40">
        <v>5</v>
      </c>
      <c r="D4882" s="40">
        <v>1</v>
      </c>
      <c r="E4882" s="40">
        <v>3</v>
      </c>
      <c r="F4882" s="40"/>
      <c r="G4882" s="40">
        <f t="shared" si="95"/>
        <v>15</v>
      </c>
    </row>
    <row r="4883" spans="1:7" x14ac:dyDescent="0.25">
      <c r="A4883" s="39" t="s">
        <v>2353</v>
      </c>
      <c r="B4883" s="39"/>
      <c r="C4883" s="40">
        <v>1</v>
      </c>
      <c r="D4883" s="40">
        <v>15</v>
      </c>
      <c r="E4883" s="40">
        <v>3</v>
      </c>
      <c r="F4883" s="40"/>
      <c r="G4883" s="40">
        <f t="shared" si="95"/>
        <v>45</v>
      </c>
    </row>
    <row r="4884" spans="1:7" x14ac:dyDescent="0.25">
      <c r="A4884" s="39" t="s">
        <v>5086</v>
      </c>
      <c r="B4884" s="39"/>
      <c r="C4884" s="40">
        <v>11</v>
      </c>
      <c r="D4884" s="40">
        <v>3</v>
      </c>
      <c r="E4884" s="40">
        <v>3</v>
      </c>
      <c r="F4884" s="40"/>
      <c r="G4884" s="40">
        <f t="shared" ref="G4884:G4915" si="96">PRODUCT(C4884:F4884)</f>
        <v>99</v>
      </c>
    </row>
    <row r="4885" spans="1:7" x14ac:dyDescent="0.25">
      <c r="A4885" s="39" t="s">
        <v>5087</v>
      </c>
      <c r="B4885" s="39"/>
      <c r="C4885" s="40">
        <v>11</v>
      </c>
      <c r="D4885" s="40">
        <v>1</v>
      </c>
      <c r="E4885" s="40">
        <v>3</v>
      </c>
      <c r="F4885" s="40"/>
      <c r="G4885" s="40">
        <f t="shared" si="96"/>
        <v>33</v>
      </c>
    </row>
    <row r="4886" spans="1:7" x14ac:dyDescent="0.25">
      <c r="A4886" s="39" t="s">
        <v>2353</v>
      </c>
      <c r="B4886" s="39"/>
      <c r="C4886" s="40">
        <v>1</v>
      </c>
      <c r="D4886" s="40">
        <v>15</v>
      </c>
      <c r="E4886" s="40">
        <v>3</v>
      </c>
      <c r="F4886" s="40"/>
      <c r="G4886" s="40">
        <f t="shared" si="96"/>
        <v>45</v>
      </c>
    </row>
    <row r="4887" spans="1:7" x14ac:dyDescent="0.25">
      <c r="A4887" s="39" t="s">
        <v>5086</v>
      </c>
      <c r="B4887" s="39"/>
      <c r="C4887" s="40">
        <v>5</v>
      </c>
      <c r="D4887" s="40">
        <v>3</v>
      </c>
      <c r="E4887" s="40">
        <v>3</v>
      </c>
      <c r="F4887" s="40"/>
      <c r="G4887" s="40">
        <f t="shared" si="96"/>
        <v>45</v>
      </c>
    </row>
    <row r="4888" spans="1:7" x14ac:dyDescent="0.25">
      <c r="A4888" s="39" t="s">
        <v>5087</v>
      </c>
      <c r="B4888" s="39"/>
      <c r="C4888" s="40">
        <v>30</v>
      </c>
      <c r="D4888" s="40">
        <v>1</v>
      </c>
      <c r="E4888" s="40">
        <v>3</v>
      </c>
      <c r="F4888" s="40"/>
      <c r="G4888" s="40">
        <f t="shared" si="96"/>
        <v>90</v>
      </c>
    </row>
    <row r="4889" spans="1:7" x14ac:dyDescent="0.25">
      <c r="A4889" s="39" t="s">
        <v>2353</v>
      </c>
      <c r="B4889" s="39"/>
      <c r="C4889" s="40">
        <v>1</v>
      </c>
      <c r="D4889" s="40">
        <v>15</v>
      </c>
      <c r="E4889" s="40">
        <v>3</v>
      </c>
      <c r="F4889" s="40"/>
      <c r="G4889" s="40">
        <f t="shared" si="96"/>
        <v>45</v>
      </c>
    </row>
    <row r="4890" spans="1:7" x14ac:dyDescent="0.25">
      <c r="A4890" s="39" t="s">
        <v>5086</v>
      </c>
      <c r="B4890" s="39"/>
      <c r="C4890" s="40">
        <v>5</v>
      </c>
      <c r="D4890" s="40">
        <v>3</v>
      </c>
      <c r="E4890" s="40">
        <v>3</v>
      </c>
      <c r="F4890" s="40"/>
      <c r="G4890" s="40">
        <f t="shared" si="96"/>
        <v>45</v>
      </c>
    </row>
    <row r="4891" spans="1:7" x14ac:dyDescent="0.25">
      <c r="A4891" s="39" t="s">
        <v>5087</v>
      </c>
      <c r="B4891" s="39"/>
      <c r="C4891" s="40">
        <v>30</v>
      </c>
      <c r="D4891" s="40">
        <v>1</v>
      </c>
      <c r="E4891" s="40">
        <v>3</v>
      </c>
      <c r="F4891" s="40"/>
      <c r="G4891" s="40">
        <f t="shared" si="96"/>
        <v>90</v>
      </c>
    </row>
    <row r="4892" spans="1:7" x14ac:dyDescent="0.25">
      <c r="A4892" s="39" t="s">
        <v>2353</v>
      </c>
      <c r="B4892" s="39"/>
      <c r="C4892" s="40">
        <v>1</v>
      </c>
      <c r="D4892" s="40">
        <v>15</v>
      </c>
      <c r="E4892" s="40">
        <v>3</v>
      </c>
      <c r="F4892" s="40"/>
      <c r="G4892" s="40">
        <f t="shared" si="96"/>
        <v>45</v>
      </c>
    </row>
    <row r="4893" spans="1:7" x14ac:dyDescent="0.25">
      <c r="A4893" s="39" t="s">
        <v>5086</v>
      </c>
      <c r="B4893" s="39"/>
      <c r="C4893" s="40">
        <v>5</v>
      </c>
      <c r="D4893" s="40">
        <v>3</v>
      </c>
      <c r="E4893" s="40">
        <v>3</v>
      </c>
      <c r="F4893" s="40"/>
      <c r="G4893" s="40">
        <f t="shared" si="96"/>
        <v>45</v>
      </c>
    </row>
    <row r="4894" spans="1:7" x14ac:dyDescent="0.25">
      <c r="A4894" s="39" t="s">
        <v>5087</v>
      </c>
      <c r="B4894" s="39"/>
      <c r="C4894" s="40">
        <v>30</v>
      </c>
      <c r="D4894" s="40">
        <v>1</v>
      </c>
      <c r="E4894" s="40">
        <v>3</v>
      </c>
      <c r="F4894" s="40"/>
      <c r="G4894" s="40">
        <f t="shared" si="96"/>
        <v>90</v>
      </c>
    </row>
    <row r="4895" spans="1:7" x14ac:dyDescent="0.25">
      <c r="A4895" s="39" t="s">
        <v>2353</v>
      </c>
      <c r="B4895" s="39"/>
      <c r="C4895" s="40">
        <v>1</v>
      </c>
      <c r="D4895" s="40">
        <v>15</v>
      </c>
      <c r="E4895" s="40">
        <v>3</v>
      </c>
      <c r="F4895" s="40"/>
      <c r="G4895" s="40">
        <f t="shared" si="96"/>
        <v>45</v>
      </c>
    </row>
    <row r="4896" spans="1:7" x14ac:dyDescent="0.25">
      <c r="A4896" s="39" t="s">
        <v>5086</v>
      </c>
      <c r="B4896" s="39"/>
      <c r="C4896" s="40">
        <v>5</v>
      </c>
      <c r="D4896" s="40">
        <v>3</v>
      </c>
      <c r="E4896" s="40">
        <v>3</v>
      </c>
      <c r="F4896" s="40"/>
      <c r="G4896" s="40">
        <f t="shared" si="96"/>
        <v>45</v>
      </c>
    </row>
    <row r="4897" spans="1:7" x14ac:dyDescent="0.25">
      <c r="A4897" s="39" t="s">
        <v>5087</v>
      </c>
      <c r="B4897" s="39"/>
      <c r="C4897" s="40">
        <v>30</v>
      </c>
      <c r="D4897" s="40">
        <v>1</v>
      </c>
      <c r="E4897" s="40">
        <v>3</v>
      </c>
      <c r="F4897" s="40"/>
      <c r="G4897" s="40">
        <f t="shared" si="96"/>
        <v>90</v>
      </c>
    </row>
    <row r="4898" spans="1:7" x14ac:dyDescent="0.25">
      <c r="A4898" s="39" t="s">
        <v>2353</v>
      </c>
      <c r="B4898" s="39"/>
      <c r="C4898" s="40">
        <v>1</v>
      </c>
      <c r="D4898" s="40">
        <v>15</v>
      </c>
      <c r="E4898" s="40">
        <v>3</v>
      </c>
      <c r="F4898" s="40"/>
      <c r="G4898" s="40">
        <f t="shared" si="96"/>
        <v>45</v>
      </c>
    </row>
    <row r="4899" spans="1:7" x14ac:dyDescent="0.25">
      <c r="A4899" s="39" t="s">
        <v>5086</v>
      </c>
      <c r="B4899" s="39"/>
      <c r="C4899" s="40">
        <v>5</v>
      </c>
      <c r="D4899" s="40">
        <v>3</v>
      </c>
      <c r="E4899" s="40">
        <v>3</v>
      </c>
      <c r="F4899" s="40"/>
      <c r="G4899" s="40">
        <f t="shared" si="96"/>
        <v>45</v>
      </c>
    </row>
    <row r="4900" spans="1:7" x14ac:dyDescent="0.25">
      <c r="A4900" s="39" t="s">
        <v>5087</v>
      </c>
      <c r="B4900" s="39"/>
      <c r="C4900" s="40">
        <v>30</v>
      </c>
      <c r="D4900" s="40">
        <v>1</v>
      </c>
      <c r="E4900" s="40">
        <v>3</v>
      </c>
      <c r="F4900" s="40"/>
      <c r="G4900" s="40">
        <f t="shared" si="96"/>
        <v>90</v>
      </c>
    </row>
    <row r="4901" spans="1:7" x14ac:dyDescent="0.25">
      <c r="A4901" s="39" t="s">
        <v>2353</v>
      </c>
      <c r="B4901" s="39"/>
      <c r="C4901" s="40">
        <v>1</v>
      </c>
      <c r="D4901" s="40">
        <v>15</v>
      </c>
      <c r="E4901" s="40">
        <v>3</v>
      </c>
      <c r="F4901" s="40"/>
      <c r="G4901" s="40">
        <f t="shared" si="96"/>
        <v>45</v>
      </c>
    </row>
    <row r="4902" spans="1:7" x14ac:dyDescent="0.25">
      <c r="A4902" s="39" t="s">
        <v>5086</v>
      </c>
      <c r="B4902" s="39"/>
      <c r="C4902" s="40">
        <v>5</v>
      </c>
      <c r="D4902" s="40">
        <v>3</v>
      </c>
      <c r="E4902" s="40">
        <v>3</v>
      </c>
      <c r="F4902" s="40"/>
      <c r="G4902" s="40">
        <f t="shared" si="96"/>
        <v>45</v>
      </c>
    </row>
    <row r="4903" spans="1:7" x14ac:dyDescent="0.25">
      <c r="A4903" s="39" t="s">
        <v>5087</v>
      </c>
      <c r="B4903" s="39"/>
      <c r="C4903" s="40">
        <v>30</v>
      </c>
      <c r="D4903" s="40">
        <v>1</v>
      </c>
      <c r="E4903" s="40">
        <v>3</v>
      </c>
      <c r="F4903" s="40"/>
      <c r="G4903" s="40">
        <f t="shared" si="96"/>
        <v>90</v>
      </c>
    </row>
    <row r="4904" spans="1:7" x14ac:dyDescent="0.25">
      <c r="A4904" s="39" t="s">
        <v>2353</v>
      </c>
      <c r="B4904" s="39"/>
      <c r="C4904" s="40">
        <v>1</v>
      </c>
      <c r="D4904" s="40">
        <v>15</v>
      </c>
      <c r="E4904" s="40">
        <v>3</v>
      </c>
      <c r="F4904" s="40"/>
      <c r="G4904" s="40">
        <f t="shared" si="96"/>
        <v>45</v>
      </c>
    </row>
    <row r="4905" spans="1:7" x14ac:dyDescent="0.25">
      <c r="A4905" s="39" t="s">
        <v>5086</v>
      </c>
      <c r="B4905" s="39"/>
      <c r="C4905" s="40">
        <v>5</v>
      </c>
      <c r="D4905" s="40">
        <v>3</v>
      </c>
      <c r="E4905" s="40">
        <v>3</v>
      </c>
      <c r="F4905" s="40"/>
      <c r="G4905" s="40">
        <f t="shared" si="96"/>
        <v>45</v>
      </c>
    </row>
    <row r="4906" spans="1:7" x14ac:dyDescent="0.25">
      <c r="A4906" s="39" t="s">
        <v>5087</v>
      </c>
      <c r="B4906" s="39"/>
      <c r="C4906" s="40">
        <v>30</v>
      </c>
      <c r="D4906" s="40">
        <v>1</v>
      </c>
      <c r="E4906" s="40">
        <v>3</v>
      </c>
      <c r="F4906" s="40"/>
      <c r="G4906" s="40">
        <f t="shared" si="96"/>
        <v>90</v>
      </c>
    </row>
    <row r="4907" spans="1:7" x14ac:dyDescent="0.25">
      <c r="A4907" s="39" t="s">
        <v>2353</v>
      </c>
      <c r="B4907" s="39"/>
      <c r="C4907" s="40">
        <v>7</v>
      </c>
      <c r="D4907" s="40">
        <v>10</v>
      </c>
      <c r="E4907" s="40">
        <v>3</v>
      </c>
      <c r="F4907" s="40"/>
      <c r="G4907" s="40">
        <f t="shared" si="96"/>
        <v>210</v>
      </c>
    </row>
    <row r="4908" spans="1:7" x14ac:dyDescent="0.25">
      <c r="A4908" s="39" t="s">
        <v>5087</v>
      </c>
      <c r="B4908" s="39"/>
      <c r="C4908" s="40">
        <v>14</v>
      </c>
      <c r="D4908" s="40">
        <v>2</v>
      </c>
      <c r="E4908" s="40">
        <v>3</v>
      </c>
      <c r="F4908" s="40"/>
      <c r="G4908" s="40">
        <f t="shared" si="96"/>
        <v>84</v>
      </c>
    </row>
    <row r="4909" spans="1:7" x14ac:dyDescent="0.25">
      <c r="A4909" s="39" t="s">
        <v>2353</v>
      </c>
      <c r="B4909" s="39"/>
      <c r="C4909" s="40">
        <v>2</v>
      </c>
      <c r="D4909" s="40">
        <v>10</v>
      </c>
      <c r="E4909" s="40">
        <v>3</v>
      </c>
      <c r="F4909" s="40"/>
      <c r="G4909" s="40">
        <f t="shared" si="96"/>
        <v>60</v>
      </c>
    </row>
    <row r="4910" spans="1:7" x14ac:dyDescent="0.25">
      <c r="A4910" s="39" t="s">
        <v>5086</v>
      </c>
      <c r="B4910" s="39"/>
      <c r="C4910" s="40">
        <v>4</v>
      </c>
      <c r="D4910" s="40">
        <v>3</v>
      </c>
      <c r="E4910" s="40">
        <v>3</v>
      </c>
      <c r="F4910" s="40"/>
      <c r="G4910" s="40">
        <f t="shared" si="96"/>
        <v>36</v>
      </c>
    </row>
    <row r="4911" spans="1:7" x14ac:dyDescent="0.25">
      <c r="A4911" s="39" t="s">
        <v>5087</v>
      </c>
      <c r="B4911" s="39"/>
      <c r="C4911" s="40">
        <v>7</v>
      </c>
      <c r="D4911" s="40">
        <v>1</v>
      </c>
      <c r="E4911" s="40">
        <v>3</v>
      </c>
      <c r="F4911" s="40"/>
      <c r="G4911" s="40">
        <f t="shared" si="96"/>
        <v>21</v>
      </c>
    </row>
    <row r="4912" spans="1:7" x14ac:dyDescent="0.25">
      <c r="A4912" s="39" t="s">
        <v>2353</v>
      </c>
      <c r="B4912" s="39"/>
      <c r="C4912" s="40">
        <v>1</v>
      </c>
      <c r="D4912" s="40">
        <v>15</v>
      </c>
      <c r="E4912" s="40">
        <v>3</v>
      </c>
      <c r="F4912" s="40"/>
      <c r="G4912" s="40">
        <f t="shared" si="96"/>
        <v>45</v>
      </c>
    </row>
    <row r="4913" spans="1:7" x14ac:dyDescent="0.25">
      <c r="A4913" s="39" t="s">
        <v>5086</v>
      </c>
      <c r="B4913" s="39"/>
      <c r="C4913" s="40">
        <v>4</v>
      </c>
      <c r="D4913" s="40">
        <v>3</v>
      </c>
      <c r="E4913" s="40">
        <v>3</v>
      </c>
      <c r="F4913" s="40"/>
      <c r="G4913" s="40">
        <f t="shared" si="96"/>
        <v>36</v>
      </c>
    </row>
    <row r="4914" spans="1:7" x14ac:dyDescent="0.25">
      <c r="A4914" s="39" t="s">
        <v>5087</v>
      </c>
      <c r="B4914" s="39"/>
      <c r="C4914" s="40">
        <v>16</v>
      </c>
      <c r="D4914" s="40">
        <v>1</v>
      </c>
      <c r="E4914" s="40">
        <v>3</v>
      </c>
      <c r="F4914" s="40"/>
      <c r="G4914" s="40">
        <f t="shared" si="96"/>
        <v>48</v>
      </c>
    </row>
    <row r="4915" spans="1:7" x14ac:dyDescent="0.25">
      <c r="A4915" s="39" t="s">
        <v>2353</v>
      </c>
      <c r="B4915" s="39"/>
      <c r="C4915" s="40">
        <v>1</v>
      </c>
      <c r="D4915" s="40">
        <v>15</v>
      </c>
      <c r="E4915" s="40">
        <v>3</v>
      </c>
      <c r="F4915" s="40"/>
      <c r="G4915" s="40">
        <f t="shared" si="96"/>
        <v>45</v>
      </c>
    </row>
    <row r="4916" spans="1:7" x14ac:dyDescent="0.25">
      <c r="A4916" s="39" t="s">
        <v>5086</v>
      </c>
      <c r="B4916" s="39"/>
      <c r="C4916" s="40">
        <v>6</v>
      </c>
      <c r="D4916" s="40">
        <v>3</v>
      </c>
      <c r="E4916" s="40">
        <v>3</v>
      </c>
      <c r="F4916" s="40"/>
      <c r="G4916" s="40">
        <f t="shared" ref="G4916:G4947" si="97">PRODUCT(C4916:F4916)</f>
        <v>54</v>
      </c>
    </row>
    <row r="4917" spans="1:7" x14ac:dyDescent="0.25">
      <c r="A4917" s="39" t="s">
        <v>5087</v>
      </c>
      <c r="B4917" s="39"/>
      <c r="C4917" s="40">
        <v>16</v>
      </c>
      <c r="D4917" s="40">
        <v>1</v>
      </c>
      <c r="E4917" s="40">
        <v>3</v>
      </c>
      <c r="F4917" s="40"/>
      <c r="G4917" s="40">
        <f t="shared" si="97"/>
        <v>48</v>
      </c>
    </row>
    <row r="4918" spans="1:7" x14ac:dyDescent="0.25">
      <c r="A4918" s="39" t="s">
        <v>2353</v>
      </c>
      <c r="B4918" s="39"/>
      <c r="C4918" s="40">
        <v>1</v>
      </c>
      <c r="D4918" s="40">
        <v>15</v>
      </c>
      <c r="E4918" s="40">
        <v>3</v>
      </c>
      <c r="F4918" s="40"/>
      <c r="G4918" s="40">
        <f t="shared" si="97"/>
        <v>45</v>
      </c>
    </row>
    <row r="4919" spans="1:7" x14ac:dyDescent="0.25">
      <c r="A4919" s="39" t="s">
        <v>5086</v>
      </c>
      <c r="B4919" s="39"/>
      <c r="C4919" s="40">
        <v>4</v>
      </c>
      <c r="D4919" s="40">
        <v>3</v>
      </c>
      <c r="E4919" s="40">
        <v>3</v>
      </c>
      <c r="F4919" s="40"/>
      <c r="G4919" s="40">
        <f t="shared" si="97"/>
        <v>36</v>
      </c>
    </row>
    <row r="4920" spans="1:7" x14ac:dyDescent="0.25">
      <c r="A4920" s="39" t="s">
        <v>5087</v>
      </c>
      <c r="B4920" s="39"/>
      <c r="C4920" s="40">
        <v>14</v>
      </c>
      <c r="D4920" s="40">
        <v>1</v>
      </c>
      <c r="E4920" s="40">
        <v>3</v>
      </c>
      <c r="F4920" s="40"/>
      <c r="G4920" s="40">
        <f t="shared" si="97"/>
        <v>42</v>
      </c>
    </row>
    <row r="4921" spans="1:7" x14ac:dyDescent="0.25">
      <c r="A4921" s="39" t="s">
        <v>2353</v>
      </c>
      <c r="B4921" s="39"/>
      <c r="C4921" s="40">
        <v>1</v>
      </c>
      <c r="D4921" s="40">
        <v>15</v>
      </c>
      <c r="E4921" s="40">
        <v>3</v>
      </c>
      <c r="F4921" s="40"/>
      <c r="G4921" s="40">
        <f t="shared" si="97"/>
        <v>45</v>
      </c>
    </row>
    <row r="4922" spans="1:7" x14ac:dyDescent="0.25">
      <c r="A4922" s="39" t="s">
        <v>5086</v>
      </c>
      <c r="B4922" s="39"/>
      <c r="C4922" s="40">
        <v>6</v>
      </c>
      <c r="D4922" s="40">
        <v>3</v>
      </c>
      <c r="E4922" s="40">
        <v>3</v>
      </c>
      <c r="F4922" s="40"/>
      <c r="G4922" s="40">
        <f t="shared" si="97"/>
        <v>54</v>
      </c>
    </row>
    <row r="4923" spans="1:7" x14ac:dyDescent="0.25">
      <c r="A4923" s="39" t="s">
        <v>5087</v>
      </c>
      <c r="B4923" s="39"/>
      <c r="C4923" s="40">
        <v>12</v>
      </c>
      <c r="D4923" s="40">
        <v>1</v>
      </c>
      <c r="E4923" s="40">
        <v>3</v>
      </c>
      <c r="F4923" s="40"/>
      <c r="G4923" s="40">
        <f t="shared" si="97"/>
        <v>36</v>
      </c>
    </row>
    <row r="4924" spans="1:7" x14ac:dyDescent="0.25">
      <c r="A4924" s="39" t="s">
        <v>2353</v>
      </c>
      <c r="B4924" s="39"/>
      <c r="C4924" s="40">
        <v>1</v>
      </c>
      <c r="D4924" s="40">
        <v>10</v>
      </c>
      <c r="E4924" s="40">
        <v>3</v>
      </c>
      <c r="F4924" s="40"/>
      <c r="G4924" s="40">
        <f t="shared" si="97"/>
        <v>30</v>
      </c>
    </row>
    <row r="4925" spans="1:7" x14ac:dyDescent="0.25">
      <c r="A4925" s="39" t="s">
        <v>5086</v>
      </c>
      <c r="B4925" s="39"/>
      <c r="C4925" s="40">
        <v>5</v>
      </c>
      <c r="D4925" s="40">
        <v>3</v>
      </c>
      <c r="E4925" s="40">
        <v>3</v>
      </c>
      <c r="F4925" s="40"/>
      <c r="G4925" s="40">
        <f t="shared" si="97"/>
        <v>45</v>
      </c>
    </row>
    <row r="4926" spans="1:7" x14ac:dyDescent="0.25">
      <c r="A4926" s="39" t="s">
        <v>5087</v>
      </c>
      <c r="B4926" s="39"/>
      <c r="C4926" s="40">
        <v>10</v>
      </c>
      <c r="D4926" s="40">
        <v>1</v>
      </c>
      <c r="E4926" s="40">
        <v>3</v>
      </c>
      <c r="F4926" s="40"/>
      <c r="G4926" s="40">
        <f t="shared" si="97"/>
        <v>30</v>
      </c>
    </row>
    <row r="4927" spans="1:7" x14ac:dyDescent="0.25">
      <c r="A4927" s="39" t="s">
        <v>5087</v>
      </c>
      <c r="B4927" s="39"/>
      <c r="C4927" s="40">
        <v>1</v>
      </c>
      <c r="D4927" s="40">
        <v>12</v>
      </c>
      <c r="E4927" s="40">
        <v>3</v>
      </c>
      <c r="F4927" s="40"/>
      <c r="G4927" s="40">
        <f t="shared" si="97"/>
        <v>36</v>
      </c>
    </row>
    <row r="4928" spans="1:7" x14ac:dyDescent="0.25">
      <c r="A4928" s="39" t="s">
        <v>5093</v>
      </c>
      <c r="B4928" s="39"/>
      <c r="C4928" s="40">
        <v>8</v>
      </c>
      <c r="D4928" s="40">
        <v>10</v>
      </c>
      <c r="E4928" s="40">
        <v>3</v>
      </c>
      <c r="F4928" s="40"/>
      <c r="G4928" s="40">
        <f t="shared" si="97"/>
        <v>240</v>
      </c>
    </row>
    <row r="4929" spans="1:7" x14ac:dyDescent="0.25">
      <c r="A4929" s="39" t="s">
        <v>5114</v>
      </c>
      <c r="B4929" s="39"/>
      <c r="C4929" s="40">
        <v>8</v>
      </c>
      <c r="D4929" s="40">
        <v>2</v>
      </c>
      <c r="E4929" s="40">
        <v>3</v>
      </c>
      <c r="F4929" s="40"/>
      <c r="G4929" s="40">
        <f t="shared" si="97"/>
        <v>48</v>
      </c>
    </row>
    <row r="4930" spans="1:7" x14ac:dyDescent="0.25">
      <c r="A4930" s="44" t="s">
        <v>5094</v>
      </c>
      <c r="B4930" s="44" t="s">
        <v>3974</v>
      </c>
      <c r="C4930" s="45"/>
      <c r="D4930" s="45"/>
      <c r="E4930" s="45"/>
      <c r="F4930" s="45"/>
      <c r="G4930" s="46"/>
    </row>
    <row r="4931" spans="1:7" x14ac:dyDescent="0.25">
      <c r="A4931" s="39" t="s">
        <v>2353</v>
      </c>
      <c r="B4931" s="39"/>
      <c r="C4931" s="40">
        <v>4</v>
      </c>
      <c r="D4931" s="40">
        <v>10</v>
      </c>
      <c r="E4931" s="40">
        <v>3</v>
      </c>
      <c r="F4931" s="40"/>
      <c r="G4931" s="40">
        <f t="shared" ref="G4931:G4955" si="98">PRODUCT(C4931:F4931)</f>
        <v>120</v>
      </c>
    </row>
    <row r="4932" spans="1:7" x14ac:dyDescent="0.25">
      <c r="A4932" s="39" t="s">
        <v>5086</v>
      </c>
      <c r="B4932" s="39"/>
      <c r="C4932" s="40">
        <v>4</v>
      </c>
      <c r="D4932" s="40">
        <v>3</v>
      </c>
      <c r="E4932" s="40">
        <v>3</v>
      </c>
      <c r="F4932" s="40"/>
      <c r="G4932" s="40">
        <f t="shared" si="98"/>
        <v>36</v>
      </c>
    </row>
    <row r="4933" spans="1:7" x14ac:dyDescent="0.25">
      <c r="A4933" s="39" t="s">
        <v>5087</v>
      </c>
      <c r="B4933" s="39"/>
      <c r="C4933" s="40">
        <v>14</v>
      </c>
      <c r="D4933" s="40">
        <v>1</v>
      </c>
      <c r="E4933" s="40">
        <v>3</v>
      </c>
      <c r="F4933" s="40"/>
      <c r="G4933" s="40">
        <f t="shared" si="98"/>
        <v>42</v>
      </c>
    </row>
    <row r="4934" spans="1:7" x14ac:dyDescent="0.25">
      <c r="A4934" s="39" t="s">
        <v>2353</v>
      </c>
      <c r="B4934" s="39"/>
      <c r="C4934" s="40">
        <v>2</v>
      </c>
      <c r="D4934" s="40">
        <v>5</v>
      </c>
      <c r="E4934" s="40">
        <v>3</v>
      </c>
      <c r="F4934" s="40"/>
      <c r="G4934" s="40">
        <f t="shared" si="98"/>
        <v>30</v>
      </c>
    </row>
    <row r="4935" spans="1:7" x14ac:dyDescent="0.25">
      <c r="A4935" s="39" t="s">
        <v>2353</v>
      </c>
      <c r="B4935" s="39"/>
      <c r="C4935" s="40">
        <v>1</v>
      </c>
      <c r="D4935" s="40">
        <v>10</v>
      </c>
      <c r="E4935" s="40">
        <v>3</v>
      </c>
      <c r="F4935" s="40"/>
      <c r="G4935" s="40">
        <f t="shared" si="98"/>
        <v>30</v>
      </c>
    </row>
    <row r="4936" spans="1:7" x14ac:dyDescent="0.25">
      <c r="A4936" s="39" t="s">
        <v>5086</v>
      </c>
      <c r="B4936" s="39"/>
      <c r="C4936" s="40">
        <v>4</v>
      </c>
      <c r="D4936" s="40">
        <v>3</v>
      </c>
      <c r="E4936" s="40">
        <v>3</v>
      </c>
      <c r="F4936" s="40"/>
      <c r="G4936" s="40">
        <f t="shared" si="98"/>
        <v>36</v>
      </c>
    </row>
    <row r="4937" spans="1:7" x14ac:dyDescent="0.25">
      <c r="A4937" s="39" t="s">
        <v>5087</v>
      </c>
      <c r="B4937" s="39"/>
      <c r="C4937" s="40">
        <v>16</v>
      </c>
      <c r="D4937" s="40">
        <v>1</v>
      </c>
      <c r="E4937" s="40">
        <v>3</v>
      </c>
      <c r="F4937" s="40"/>
      <c r="G4937" s="40">
        <f t="shared" si="98"/>
        <v>48</v>
      </c>
    </row>
    <row r="4938" spans="1:7" x14ac:dyDescent="0.25">
      <c r="A4938" s="39" t="s">
        <v>2353</v>
      </c>
      <c r="B4938" s="39"/>
      <c r="C4938" s="40">
        <v>3</v>
      </c>
      <c r="D4938" s="40">
        <v>5</v>
      </c>
      <c r="E4938" s="40">
        <v>3</v>
      </c>
      <c r="F4938" s="40"/>
      <c r="G4938" s="40">
        <f t="shared" si="98"/>
        <v>45</v>
      </c>
    </row>
    <row r="4939" spans="1:7" x14ac:dyDescent="0.25">
      <c r="A4939" s="39" t="s">
        <v>5086</v>
      </c>
      <c r="B4939" s="39"/>
      <c r="C4939" s="40">
        <v>4</v>
      </c>
      <c r="D4939" s="40">
        <v>3</v>
      </c>
      <c r="E4939" s="40">
        <v>3</v>
      </c>
      <c r="F4939" s="40"/>
      <c r="G4939" s="40">
        <f t="shared" si="98"/>
        <v>36</v>
      </c>
    </row>
    <row r="4940" spans="1:7" x14ac:dyDescent="0.25">
      <c r="A4940" s="39" t="s">
        <v>5087</v>
      </c>
      <c r="B4940" s="39"/>
      <c r="C4940" s="40">
        <v>12</v>
      </c>
      <c r="D4940" s="40">
        <v>1</v>
      </c>
      <c r="E4940" s="40">
        <v>3</v>
      </c>
      <c r="F4940" s="40"/>
      <c r="G4940" s="40">
        <f t="shared" si="98"/>
        <v>36</v>
      </c>
    </row>
    <row r="4941" spans="1:7" x14ac:dyDescent="0.25">
      <c r="A4941" s="39" t="s">
        <v>2353</v>
      </c>
      <c r="B4941" s="39"/>
      <c r="C4941" s="40">
        <v>2</v>
      </c>
      <c r="D4941" s="40">
        <v>5</v>
      </c>
      <c r="E4941" s="40">
        <v>3</v>
      </c>
      <c r="F4941" s="40"/>
      <c r="G4941" s="40">
        <f t="shared" si="98"/>
        <v>30</v>
      </c>
    </row>
    <row r="4942" spans="1:7" x14ac:dyDescent="0.25">
      <c r="A4942" s="39" t="s">
        <v>5086</v>
      </c>
      <c r="B4942" s="39"/>
      <c r="C4942" s="40">
        <v>4</v>
      </c>
      <c r="D4942" s="40">
        <v>3</v>
      </c>
      <c r="E4942" s="40">
        <v>3</v>
      </c>
      <c r="F4942" s="40"/>
      <c r="G4942" s="40">
        <f t="shared" si="98"/>
        <v>36</v>
      </c>
    </row>
    <row r="4943" spans="1:7" x14ac:dyDescent="0.25">
      <c r="A4943" s="39" t="s">
        <v>5087</v>
      </c>
      <c r="B4943" s="39"/>
      <c r="C4943" s="40">
        <v>16</v>
      </c>
      <c r="D4943" s="40">
        <v>1</v>
      </c>
      <c r="E4943" s="40">
        <v>3</v>
      </c>
      <c r="F4943" s="40"/>
      <c r="G4943" s="40">
        <f t="shared" si="98"/>
        <v>48</v>
      </c>
    </row>
    <row r="4944" spans="1:7" x14ac:dyDescent="0.25">
      <c r="A4944" s="39" t="s">
        <v>2353</v>
      </c>
      <c r="B4944" s="39"/>
      <c r="C4944" s="40">
        <v>1</v>
      </c>
      <c r="D4944" s="40">
        <v>5</v>
      </c>
      <c r="E4944" s="40">
        <v>3</v>
      </c>
      <c r="F4944" s="40"/>
      <c r="G4944" s="40">
        <f t="shared" si="98"/>
        <v>15</v>
      </c>
    </row>
    <row r="4945" spans="1:7" x14ac:dyDescent="0.25">
      <c r="A4945" s="39" t="s">
        <v>5086</v>
      </c>
      <c r="B4945" s="39"/>
      <c r="C4945" s="40">
        <v>1</v>
      </c>
      <c r="D4945" s="40">
        <v>3</v>
      </c>
      <c r="E4945" s="40">
        <v>3</v>
      </c>
      <c r="F4945" s="40"/>
      <c r="G4945" s="40">
        <f t="shared" si="98"/>
        <v>9</v>
      </c>
    </row>
    <row r="4946" spans="1:7" x14ac:dyDescent="0.25">
      <c r="A4946" s="39" t="s">
        <v>5087</v>
      </c>
      <c r="B4946" s="39"/>
      <c r="C4946" s="40">
        <v>8</v>
      </c>
      <c r="D4946" s="40">
        <v>1</v>
      </c>
      <c r="E4946" s="40">
        <v>3</v>
      </c>
      <c r="F4946" s="40"/>
      <c r="G4946" s="40">
        <f t="shared" si="98"/>
        <v>24</v>
      </c>
    </row>
    <row r="4947" spans="1:7" x14ac:dyDescent="0.25">
      <c r="A4947" s="39" t="s">
        <v>2353</v>
      </c>
      <c r="B4947" s="39"/>
      <c r="C4947" s="40">
        <v>1</v>
      </c>
      <c r="D4947" s="40">
        <v>10</v>
      </c>
      <c r="E4947" s="40">
        <v>3</v>
      </c>
      <c r="F4947" s="40"/>
      <c r="G4947" s="40">
        <f t="shared" si="98"/>
        <v>30</v>
      </c>
    </row>
    <row r="4948" spans="1:7" x14ac:dyDescent="0.25">
      <c r="A4948" s="39" t="s">
        <v>5086</v>
      </c>
      <c r="B4948" s="39"/>
      <c r="C4948" s="40">
        <v>1</v>
      </c>
      <c r="D4948" s="40">
        <v>3</v>
      </c>
      <c r="E4948" s="40">
        <v>3</v>
      </c>
      <c r="F4948" s="40"/>
      <c r="G4948" s="40">
        <f t="shared" si="98"/>
        <v>9</v>
      </c>
    </row>
    <row r="4949" spans="1:7" x14ac:dyDescent="0.25">
      <c r="A4949" s="39" t="s">
        <v>5087</v>
      </c>
      <c r="B4949" s="39"/>
      <c r="C4949" s="40">
        <v>14</v>
      </c>
      <c r="D4949" s="40">
        <v>1</v>
      </c>
      <c r="E4949" s="40">
        <v>3</v>
      </c>
      <c r="F4949" s="40"/>
      <c r="G4949" s="40">
        <f t="shared" si="98"/>
        <v>42</v>
      </c>
    </row>
    <row r="4950" spans="1:7" x14ac:dyDescent="0.25">
      <c r="A4950" s="39" t="s">
        <v>2353</v>
      </c>
      <c r="B4950" s="39"/>
      <c r="C4950" s="40">
        <v>1</v>
      </c>
      <c r="D4950" s="40">
        <v>10</v>
      </c>
      <c r="E4950" s="40">
        <v>3</v>
      </c>
      <c r="F4950" s="40"/>
      <c r="G4950" s="40">
        <f t="shared" si="98"/>
        <v>30</v>
      </c>
    </row>
    <row r="4951" spans="1:7" x14ac:dyDescent="0.25">
      <c r="A4951" s="39" t="s">
        <v>5086</v>
      </c>
      <c r="B4951" s="39"/>
      <c r="C4951" s="40">
        <v>6</v>
      </c>
      <c r="D4951" s="40">
        <v>3</v>
      </c>
      <c r="E4951" s="40">
        <v>3</v>
      </c>
      <c r="F4951" s="40"/>
      <c r="G4951" s="40">
        <f t="shared" si="98"/>
        <v>54</v>
      </c>
    </row>
    <row r="4952" spans="1:7" x14ac:dyDescent="0.25">
      <c r="A4952" s="39" t="s">
        <v>5087</v>
      </c>
      <c r="B4952" s="39"/>
      <c r="C4952" s="40">
        <v>12</v>
      </c>
      <c r="D4952" s="40">
        <v>1</v>
      </c>
      <c r="E4952" s="40">
        <v>3</v>
      </c>
      <c r="F4952" s="40"/>
      <c r="G4952" s="40">
        <f t="shared" si="98"/>
        <v>36</v>
      </c>
    </row>
    <row r="4953" spans="1:7" x14ac:dyDescent="0.25">
      <c r="A4953" s="39" t="s">
        <v>2353</v>
      </c>
      <c r="B4953" s="39"/>
      <c r="C4953" s="40">
        <v>2</v>
      </c>
      <c r="D4953" s="40">
        <v>7</v>
      </c>
      <c r="E4953" s="40">
        <v>3</v>
      </c>
      <c r="F4953" s="40"/>
      <c r="G4953" s="40">
        <f t="shared" si="98"/>
        <v>42</v>
      </c>
    </row>
    <row r="4954" spans="1:7" x14ac:dyDescent="0.25">
      <c r="A4954" s="39" t="s">
        <v>5086</v>
      </c>
      <c r="B4954" s="39"/>
      <c r="C4954" s="40">
        <v>2</v>
      </c>
      <c r="D4954" s="40">
        <v>3</v>
      </c>
      <c r="E4954" s="40">
        <v>3</v>
      </c>
      <c r="F4954" s="40"/>
      <c r="G4954" s="40">
        <f t="shared" si="98"/>
        <v>18</v>
      </c>
    </row>
    <row r="4955" spans="1:7" x14ac:dyDescent="0.25">
      <c r="A4955" s="39" t="s">
        <v>5087</v>
      </c>
      <c r="B4955" s="39"/>
      <c r="C4955" s="40">
        <v>10</v>
      </c>
      <c r="D4955" s="40">
        <v>1</v>
      </c>
      <c r="E4955" s="40">
        <v>3</v>
      </c>
      <c r="F4955" s="40"/>
      <c r="G4955" s="40">
        <f t="shared" si="98"/>
        <v>30</v>
      </c>
    </row>
    <row r="4956" spans="1:7" x14ac:dyDescent="0.25">
      <c r="A4956" s="44" t="s">
        <v>5098</v>
      </c>
      <c r="B4956" s="44" t="s">
        <v>3974</v>
      </c>
      <c r="C4956" s="45"/>
      <c r="D4956" s="45"/>
      <c r="E4956" s="45"/>
      <c r="F4956" s="45"/>
      <c r="G4956" s="46"/>
    </row>
    <row r="4957" spans="1:7" x14ac:dyDescent="0.25">
      <c r="A4957" s="39" t="s">
        <v>2353</v>
      </c>
      <c r="B4957" s="39"/>
      <c r="C4957" s="40">
        <v>1</v>
      </c>
      <c r="D4957" s="40">
        <v>10</v>
      </c>
      <c r="E4957" s="40">
        <v>5</v>
      </c>
      <c r="F4957" s="40"/>
      <c r="G4957" s="40">
        <f t="shared" ref="G4957:G4968" si="99">PRODUCT(C4957:F4957)</f>
        <v>50</v>
      </c>
    </row>
    <row r="4958" spans="1:7" x14ac:dyDescent="0.25">
      <c r="A4958" s="39" t="s">
        <v>5087</v>
      </c>
      <c r="B4958" s="39"/>
      <c r="C4958" s="40">
        <v>5</v>
      </c>
      <c r="D4958" s="40">
        <v>6</v>
      </c>
      <c r="E4958" s="40">
        <v>3</v>
      </c>
      <c r="F4958" s="40"/>
      <c r="G4958" s="40">
        <f t="shared" si="99"/>
        <v>90</v>
      </c>
    </row>
    <row r="4959" spans="1:7" x14ac:dyDescent="0.25">
      <c r="A4959" s="39" t="s">
        <v>2353</v>
      </c>
      <c r="B4959" s="39"/>
      <c r="C4959" s="40">
        <v>1</v>
      </c>
      <c r="D4959" s="40">
        <v>10</v>
      </c>
      <c r="E4959" s="40">
        <v>5</v>
      </c>
      <c r="F4959" s="40"/>
      <c r="G4959" s="40">
        <f t="shared" si="99"/>
        <v>50</v>
      </c>
    </row>
    <row r="4960" spans="1:7" x14ac:dyDescent="0.25">
      <c r="A4960" s="39" t="s">
        <v>5087</v>
      </c>
      <c r="B4960" s="39"/>
      <c r="C4960" s="40">
        <v>5</v>
      </c>
      <c r="D4960" s="40">
        <v>6</v>
      </c>
      <c r="E4960" s="40">
        <v>3</v>
      </c>
      <c r="F4960" s="40"/>
      <c r="G4960" s="40">
        <f t="shared" si="99"/>
        <v>90</v>
      </c>
    </row>
    <row r="4961" spans="1:7" x14ac:dyDescent="0.25">
      <c r="A4961" s="39" t="s">
        <v>2353</v>
      </c>
      <c r="B4961" s="39"/>
      <c r="C4961" s="40">
        <v>1</v>
      </c>
      <c r="D4961" s="40">
        <v>10</v>
      </c>
      <c r="E4961" s="40">
        <v>5</v>
      </c>
      <c r="F4961" s="40"/>
      <c r="G4961" s="40">
        <f t="shared" si="99"/>
        <v>50</v>
      </c>
    </row>
    <row r="4962" spans="1:7" x14ac:dyDescent="0.25">
      <c r="A4962" s="39" t="s">
        <v>5087</v>
      </c>
      <c r="B4962" s="39"/>
      <c r="C4962" s="40">
        <v>5</v>
      </c>
      <c r="D4962" s="40">
        <v>6</v>
      </c>
      <c r="E4962" s="40">
        <v>3</v>
      </c>
      <c r="F4962" s="40"/>
      <c r="G4962" s="40">
        <f t="shared" si="99"/>
        <v>90</v>
      </c>
    </row>
    <row r="4963" spans="1:7" x14ac:dyDescent="0.25">
      <c r="A4963" s="39" t="s">
        <v>2353</v>
      </c>
      <c r="B4963" s="39"/>
      <c r="C4963" s="40">
        <v>1</v>
      </c>
      <c r="D4963" s="40">
        <v>10</v>
      </c>
      <c r="E4963" s="40">
        <v>5</v>
      </c>
      <c r="F4963" s="40"/>
      <c r="G4963" s="40">
        <f t="shared" si="99"/>
        <v>50</v>
      </c>
    </row>
    <row r="4964" spans="1:7" x14ac:dyDescent="0.25">
      <c r="A4964" s="39" t="s">
        <v>5087</v>
      </c>
      <c r="B4964" s="39"/>
      <c r="C4964" s="40">
        <v>5</v>
      </c>
      <c r="D4964" s="40">
        <v>6</v>
      </c>
      <c r="E4964" s="40">
        <v>3</v>
      </c>
      <c r="F4964" s="40"/>
      <c r="G4964" s="40">
        <f t="shared" si="99"/>
        <v>90</v>
      </c>
    </row>
    <row r="4965" spans="1:7" x14ac:dyDescent="0.25">
      <c r="A4965" s="39" t="s">
        <v>5087</v>
      </c>
      <c r="B4965" s="39"/>
      <c r="C4965" s="40">
        <v>8</v>
      </c>
      <c r="D4965" s="40">
        <v>12</v>
      </c>
      <c r="E4965" s="40">
        <v>3</v>
      </c>
      <c r="F4965" s="40"/>
      <c r="G4965" s="40">
        <f t="shared" si="99"/>
        <v>288</v>
      </c>
    </row>
    <row r="4966" spans="1:7" x14ac:dyDescent="0.25">
      <c r="A4966" s="39" t="s">
        <v>5087</v>
      </c>
      <c r="B4966" s="39"/>
      <c r="C4966" s="40">
        <v>7</v>
      </c>
      <c r="D4966" s="40">
        <v>12</v>
      </c>
      <c r="E4966" s="40">
        <v>3</v>
      </c>
      <c r="F4966" s="40"/>
      <c r="G4966" s="40">
        <f t="shared" si="99"/>
        <v>252</v>
      </c>
    </row>
    <row r="4967" spans="1:7" x14ac:dyDescent="0.25">
      <c r="A4967" s="39" t="s">
        <v>5086</v>
      </c>
      <c r="B4967" s="39"/>
      <c r="C4967" s="40">
        <v>1</v>
      </c>
      <c r="D4967" s="40">
        <v>3</v>
      </c>
      <c r="E4967" s="40">
        <v>3</v>
      </c>
      <c r="F4967" s="40"/>
      <c r="G4967" s="40">
        <f t="shared" si="99"/>
        <v>9</v>
      </c>
    </row>
    <row r="4968" spans="1:7" x14ac:dyDescent="0.25">
      <c r="A4968" s="39" t="s">
        <v>5087</v>
      </c>
      <c r="B4968" s="39"/>
      <c r="C4968" s="40">
        <v>1</v>
      </c>
      <c r="D4968" s="40">
        <v>12</v>
      </c>
      <c r="E4968" s="40">
        <v>3</v>
      </c>
      <c r="F4968" s="40"/>
      <c r="G4968" s="40">
        <f t="shared" si="99"/>
        <v>36</v>
      </c>
    </row>
    <row r="4969" spans="1:7" x14ac:dyDescent="0.25">
      <c r="A4969" s="44" t="s">
        <v>5115</v>
      </c>
      <c r="B4969" s="44" t="s">
        <v>3974</v>
      </c>
      <c r="C4969" s="45"/>
      <c r="D4969" s="45"/>
      <c r="E4969" s="45"/>
      <c r="F4969" s="45"/>
      <c r="G4969" s="46"/>
    </row>
    <row r="4970" spans="1:7" x14ac:dyDescent="0.25">
      <c r="A4970" s="39" t="s">
        <v>5086</v>
      </c>
      <c r="B4970" s="39"/>
      <c r="C4970" s="40">
        <v>1</v>
      </c>
      <c r="D4970" s="40">
        <v>3</v>
      </c>
      <c r="E4970" s="40">
        <v>5</v>
      </c>
      <c r="F4970" s="40"/>
      <c r="G4970" s="40">
        <f t="shared" ref="G4970:G4992" si="100">PRODUCT(C4970:F4970)</f>
        <v>15</v>
      </c>
    </row>
    <row r="4971" spans="1:7" x14ac:dyDescent="0.25">
      <c r="A4971" s="39" t="s">
        <v>2353</v>
      </c>
      <c r="B4971" s="39"/>
      <c r="C4971" s="40">
        <v>1</v>
      </c>
      <c r="D4971" s="40">
        <v>5</v>
      </c>
      <c r="E4971" s="40">
        <v>5</v>
      </c>
      <c r="F4971" s="40"/>
      <c r="G4971" s="40">
        <f t="shared" si="100"/>
        <v>25</v>
      </c>
    </row>
    <row r="4972" spans="1:7" x14ac:dyDescent="0.25">
      <c r="A4972" s="39" t="s">
        <v>5087</v>
      </c>
      <c r="B4972" s="39"/>
      <c r="C4972" s="40">
        <v>1</v>
      </c>
      <c r="D4972" s="40">
        <v>6</v>
      </c>
      <c r="E4972" s="40">
        <v>3</v>
      </c>
      <c r="F4972" s="40"/>
      <c r="G4972" s="40">
        <f t="shared" si="100"/>
        <v>18</v>
      </c>
    </row>
    <row r="4973" spans="1:7" x14ac:dyDescent="0.25">
      <c r="A4973" s="39" t="s">
        <v>5086</v>
      </c>
      <c r="B4973" s="39"/>
      <c r="C4973" s="40">
        <v>1</v>
      </c>
      <c r="D4973" s="40">
        <v>3</v>
      </c>
      <c r="E4973" s="40">
        <v>3</v>
      </c>
      <c r="F4973" s="40"/>
      <c r="G4973" s="40">
        <f t="shared" si="100"/>
        <v>9</v>
      </c>
    </row>
    <row r="4974" spans="1:7" x14ac:dyDescent="0.25">
      <c r="A4974" s="39" t="s">
        <v>2353</v>
      </c>
      <c r="B4974" s="39"/>
      <c r="C4974" s="40">
        <v>1</v>
      </c>
      <c r="D4974" s="40">
        <v>10</v>
      </c>
      <c r="E4974" s="40">
        <v>3</v>
      </c>
      <c r="F4974" s="40"/>
      <c r="G4974" s="40">
        <f t="shared" si="100"/>
        <v>30</v>
      </c>
    </row>
    <row r="4975" spans="1:7" x14ac:dyDescent="0.25">
      <c r="A4975" s="39" t="s">
        <v>5087</v>
      </c>
      <c r="B4975" s="39"/>
      <c r="C4975" s="40">
        <v>2</v>
      </c>
      <c r="D4975" s="40">
        <v>4</v>
      </c>
      <c r="E4975" s="40">
        <v>3</v>
      </c>
      <c r="F4975" s="40"/>
      <c r="G4975" s="40">
        <f t="shared" si="100"/>
        <v>24</v>
      </c>
    </row>
    <row r="4976" spans="1:7" x14ac:dyDescent="0.25">
      <c r="A4976" s="39" t="s">
        <v>5086</v>
      </c>
      <c r="B4976" s="39"/>
      <c r="C4976" s="40">
        <v>1</v>
      </c>
      <c r="D4976" s="40">
        <v>3</v>
      </c>
      <c r="E4976" s="40">
        <v>3</v>
      </c>
      <c r="F4976" s="40"/>
      <c r="G4976" s="40">
        <f t="shared" si="100"/>
        <v>9</v>
      </c>
    </row>
    <row r="4977" spans="1:7" x14ac:dyDescent="0.25">
      <c r="A4977" s="39" t="s">
        <v>2353</v>
      </c>
      <c r="B4977" s="39"/>
      <c r="C4977" s="40">
        <v>1</v>
      </c>
      <c r="D4977" s="40">
        <v>10</v>
      </c>
      <c r="E4977" s="40">
        <v>3</v>
      </c>
      <c r="F4977" s="40"/>
      <c r="G4977" s="40">
        <f t="shared" si="100"/>
        <v>30</v>
      </c>
    </row>
    <row r="4978" spans="1:7" x14ac:dyDescent="0.25">
      <c r="A4978" s="39" t="s">
        <v>5087</v>
      </c>
      <c r="B4978" s="39"/>
      <c r="C4978" s="40">
        <v>2</v>
      </c>
      <c r="D4978" s="40">
        <v>4</v>
      </c>
      <c r="E4978" s="40">
        <v>3</v>
      </c>
      <c r="F4978" s="40"/>
      <c r="G4978" s="40">
        <f t="shared" si="100"/>
        <v>24</v>
      </c>
    </row>
    <row r="4979" spans="1:7" x14ac:dyDescent="0.25">
      <c r="A4979" s="39" t="s">
        <v>5086</v>
      </c>
      <c r="B4979" s="39"/>
      <c r="C4979" s="40">
        <v>1</v>
      </c>
      <c r="D4979" s="40">
        <v>3</v>
      </c>
      <c r="E4979" s="40">
        <v>3</v>
      </c>
      <c r="F4979" s="40"/>
      <c r="G4979" s="40">
        <f t="shared" si="100"/>
        <v>9</v>
      </c>
    </row>
    <row r="4980" spans="1:7" x14ac:dyDescent="0.25">
      <c r="A4980" s="39" t="s">
        <v>2353</v>
      </c>
      <c r="B4980" s="39"/>
      <c r="C4980" s="40">
        <v>1</v>
      </c>
      <c r="D4980" s="40">
        <v>10</v>
      </c>
      <c r="E4980" s="40">
        <v>3</v>
      </c>
      <c r="F4980" s="40"/>
      <c r="G4980" s="40">
        <f t="shared" si="100"/>
        <v>30</v>
      </c>
    </row>
    <row r="4981" spans="1:7" x14ac:dyDescent="0.25">
      <c r="A4981" s="39" t="s">
        <v>5087</v>
      </c>
      <c r="B4981" s="39"/>
      <c r="C4981" s="40">
        <v>2</v>
      </c>
      <c r="D4981" s="40">
        <v>4</v>
      </c>
      <c r="E4981" s="40">
        <v>3</v>
      </c>
      <c r="F4981" s="40"/>
      <c r="G4981" s="40">
        <f t="shared" si="100"/>
        <v>24</v>
      </c>
    </row>
    <row r="4982" spans="1:7" x14ac:dyDescent="0.25">
      <c r="A4982" s="39" t="s">
        <v>5086</v>
      </c>
      <c r="B4982" s="39"/>
      <c r="C4982" s="40">
        <v>1</v>
      </c>
      <c r="D4982" s="40">
        <v>3</v>
      </c>
      <c r="E4982" s="40">
        <v>3</v>
      </c>
      <c r="F4982" s="40"/>
      <c r="G4982" s="40">
        <f t="shared" si="100"/>
        <v>9</v>
      </c>
    </row>
    <row r="4983" spans="1:7" x14ac:dyDescent="0.25">
      <c r="A4983" s="39" t="s">
        <v>2353</v>
      </c>
      <c r="B4983" s="39"/>
      <c r="C4983" s="40">
        <v>1</v>
      </c>
      <c r="D4983" s="40">
        <v>10</v>
      </c>
      <c r="E4983" s="40">
        <v>3</v>
      </c>
      <c r="F4983" s="40"/>
      <c r="G4983" s="40">
        <f t="shared" si="100"/>
        <v>30</v>
      </c>
    </row>
    <row r="4984" spans="1:7" x14ac:dyDescent="0.25">
      <c r="A4984" s="39" t="s">
        <v>5087</v>
      </c>
      <c r="B4984" s="39"/>
      <c r="C4984" s="40">
        <v>2</v>
      </c>
      <c r="D4984" s="40">
        <v>4</v>
      </c>
      <c r="E4984" s="40">
        <v>3</v>
      </c>
      <c r="F4984" s="40"/>
      <c r="G4984" s="40">
        <f t="shared" si="100"/>
        <v>24</v>
      </c>
    </row>
    <row r="4985" spans="1:7" x14ac:dyDescent="0.25">
      <c r="A4985" s="39" t="s">
        <v>5086</v>
      </c>
      <c r="B4985" s="39"/>
      <c r="C4985" s="40">
        <v>1</v>
      </c>
      <c r="D4985" s="40">
        <v>3</v>
      </c>
      <c r="E4985" s="40">
        <v>3</v>
      </c>
      <c r="F4985" s="40"/>
      <c r="G4985" s="40">
        <f t="shared" si="100"/>
        <v>9</v>
      </c>
    </row>
    <row r="4986" spans="1:7" x14ac:dyDescent="0.25">
      <c r="A4986" s="39" t="s">
        <v>2353</v>
      </c>
      <c r="B4986" s="39"/>
      <c r="C4986" s="40">
        <v>1</v>
      </c>
      <c r="D4986" s="40">
        <v>12</v>
      </c>
      <c r="E4986" s="40">
        <v>3</v>
      </c>
      <c r="F4986" s="40"/>
      <c r="G4986" s="40">
        <f t="shared" si="100"/>
        <v>36</v>
      </c>
    </row>
    <row r="4987" spans="1:7" x14ac:dyDescent="0.25">
      <c r="A4987" s="39" t="s">
        <v>5087</v>
      </c>
      <c r="B4987" s="39"/>
      <c r="C4987" s="40">
        <v>2</v>
      </c>
      <c r="D4987" s="40">
        <v>4</v>
      </c>
      <c r="E4987" s="40">
        <v>3</v>
      </c>
      <c r="F4987" s="40"/>
      <c r="G4987" s="40">
        <f t="shared" si="100"/>
        <v>24</v>
      </c>
    </row>
    <row r="4988" spans="1:7" x14ac:dyDescent="0.25">
      <c r="A4988" s="39" t="s">
        <v>5086</v>
      </c>
      <c r="B4988" s="39"/>
      <c r="C4988" s="40">
        <v>1</v>
      </c>
      <c r="D4988" s="40">
        <v>3</v>
      </c>
      <c r="E4988" s="40">
        <v>3</v>
      </c>
      <c r="F4988" s="40"/>
      <c r="G4988" s="40">
        <f t="shared" si="100"/>
        <v>9</v>
      </c>
    </row>
    <row r="4989" spans="1:7" x14ac:dyDescent="0.25">
      <c r="A4989" s="39" t="s">
        <v>2353</v>
      </c>
      <c r="B4989" s="39"/>
      <c r="C4989" s="40">
        <v>1</v>
      </c>
      <c r="D4989" s="40">
        <v>15</v>
      </c>
      <c r="E4989" s="40">
        <v>3</v>
      </c>
      <c r="F4989" s="40"/>
      <c r="G4989" s="40">
        <f t="shared" si="100"/>
        <v>45</v>
      </c>
    </row>
    <row r="4990" spans="1:7" x14ac:dyDescent="0.25">
      <c r="A4990" s="39" t="s">
        <v>5087</v>
      </c>
      <c r="B4990" s="39"/>
      <c r="C4990" s="40">
        <v>1</v>
      </c>
      <c r="D4990" s="40">
        <v>6</v>
      </c>
      <c r="E4990" s="40">
        <v>3</v>
      </c>
      <c r="F4990" s="40"/>
      <c r="G4990" s="40">
        <f t="shared" si="100"/>
        <v>18</v>
      </c>
    </row>
    <row r="4991" spans="1:7" x14ac:dyDescent="0.25">
      <c r="A4991" s="39" t="s">
        <v>5087</v>
      </c>
      <c r="B4991" s="39"/>
      <c r="C4991" s="40">
        <v>1</v>
      </c>
      <c r="D4991" s="40">
        <v>12</v>
      </c>
      <c r="E4991" s="40">
        <v>3</v>
      </c>
      <c r="F4991" s="40"/>
      <c r="G4991" s="40">
        <f t="shared" si="100"/>
        <v>36</v>
      </c>
    </row>
    <row r="4992" spans="1:7" x14ac:dyDescent="0.25">
      <c r="A4992" s="39" t="s">
        <v>5087</v>
      </c>
      <c r="B4992" s="39"/>
      <c r="C4992" s="40">
        <v>1</v>
      </c>
      <c r="D4992" s="40">
        <v>12</v>
      </c>
      <c r="E4992" s="40">
        <v>3</v>
      </c>
      <c r="F4992" s="40"/>
      <c r="G4992" s="40">
        <f t="shared" si="100"/>
        <v>36</v>
      </c>
    </row>
    <row r="4993" spans="1:7" x14ac:dyDescent="0.25">
      <c r="A4993" s="44" t="s">
        <v>5090</v>
      </c>
      <c r="B4993" s="44" t="s">
        <v>3974</v>
      </c>
      <c r="C4993" s="45"/>
      <c r="D4993" s="45"/>
      <c r="E4993" s="45"/>
      <c r="F4993" s="45"/>
      <c r="G4993" s="46"/>
    </row>
    <row r="4994" spans="1:7" x14ac:dyDescent="0.25">
      <c r="A4994" s="39" t="s">
        <v>2353</v>
      </c>
      <c r="B4994" s="39"/>
      <c r="C4994" s="40">
        <v>18</v>
      </c>
      <c r="D4994" s="40">
        <v>5</v>
      </c>
      <c r="E4994" s="40">
        <v>2</v>
      </c>
      <c r="F4994" s="40"/>
      <c r="G4994" s="40">
        <f t="shared" ref="G4994:G5025" si="101">PRODUCT(C4994:F4994)</f>
        <v>180</v>
      </c>
    </row>
    <row r="4995" spans="1:7" x14ac:dyDescent="0.25">
      <c r="A4995" s="39" t="s">
        <v>2353</v>
      </c>
      <c r="B4995" s="39"/>
      <c r="C4995" s="40">
        <v>18</v>
      </c>
      <c r="D4995" s="40">
        <v>10</v>
      </c>
      <c r="E4995" s="40">
        <v>3</v>
      </c>
      <c r="F4995" s="40"/>
      <c r="G4995" s="40">
        <f t="shared" si="101"/>
        <v>540</v>
      </c>
    </row>
    <row r="4996" spans="1:7" x14ac:dyDescent="0.25">
      <c r="A4996" s="39" t="s">
        <v>5087</v>
      </c>
      <c r="B4996" s="39"/>
      <c r="C4996" s="40">
        <v>101</v>
      </c>
      <c r="D4996" s="40">
        <v>1</v>
      </c>
      <c r="E4996" s="40">
        <v>3</v>
      </c>
      <c r="F4996" s="40"/>
      <c r="G4996" s="40">
        <f t="shared" si="101"/>
        <v>303</v>
      </c>
    </row>
    <row r="4997" spans="1:7" x14ac:dyDescent="0.25">
      <c r="A4997" s="39" t="s">
        <v>2353</v>
      </c>
      <c r="B4997" s="39"/>
      <c r="C4997" s="40">
        <v>9</v>
      </c>
      <c r="D4997" s="40">
        <v>7</v>
      </c>
      <c r="E4997" s="40">
        <v>3</v>
      </c>
      <c r="F4997" s="40"/>
      <c r="G4997" s="40">
        <f t="shared" si="101"/>
        <v>189</v>
      </c>
    </row>
    <row r="4998" spans="1:7" x14ac:dyDescent="0.25">
      <c r="A4998" s="39" t="s">
        <v>2353</v>
      </c>
      <c r="B4998" s="39"/>
      <c r="C4998" s="40">
        <v>9</v>
      </c>
      <c r="D4998" s="40">
        <v>5</v>
      </c>
      <c r="E4998" s="40">
        <v>2</v>
      </c>
      <c r="F4998" s="40"/>
      <c r="G4998" s="40">
        <f t="shared" si="101"/>
        <v>90</v>
      </c>
    </row>
    <row r="4999" spans="1:7" x14ac:dyDescent="0.25">
      <c r="A4999" s="39" t="s">
        <v>5087</v>
      </c>
      <c r="B4999" s="39"/>
      <c r="C4999" s="40">
        <v>18</v>
      </c>
      <c r="D4999" s="40">
        <v>2</v>
      </c>
      <c r="E4999" s="40">
        <v>3</v>
      </c>
      <c r="F4999" s="40"/>
      <c r="G4999" s="40">
        <f t="shared" si="101"/>
        <v>108</v>
      </c>
    </row>
    <row r="5000" spans="1:7" x14ac:dyDescent="0.25">
      <c r="A5000" s="39" t="s">
        <v>2353</v>
      </c>
      <c r="B5000" s="39"/>
      <c r="C5000" s="40">
        <v>12</v>
      </c>
      <c r="D5000" s="40">
        <v>10</v>
      </c>
      <c r="E5000" s="40">
        <v>3</v>
      </c>
      <c r="F5000" s="40"/>
      <c r="G5000" s="40">
        <f t="shared" si="101"/>
        <v>360</v>
      </c>
    </row>
    <row r="5001" spans="1:7" x14ac:dyDescent="0.25">
      <c r="A5001" s="39" t="s">
        <v>2353</v>
      </c>
      <c r="B5001" s="39"/>
      <c r="C5001" s="40">
        <v>15</v>
      </c>
      <c r="D5001" s="40">
        <v>5</v>
      </c>
      <c r="E5001" s="40">
        <v>2</v>
      </c>
      <c r="F5001" s="40"/>
      <c r="G5001" s="40">
        <f t="shared" si="101"/>
        <v>150</v>
      </c>
    </row>
    <row r="5002" spans="1:7" x14ac:dyDescent="0.25">
      <c r="A5002" s="39" t="s">
        <v>5087</v>
      </c>
      <c r="B5002" s="39"/>
      <c r="C5002" s="40">
        <v>84</v>
      </c>
      <c r="D5002" s="40">
        <v>1</v>
      </c>
      <c r="E5002" s="40">
        <v>3</v>
      </c>
      <c r="F5002" s="40"/>
      <c r="G5002" s="40">
        <f t="shared" si="101"/>
        <v>252</v>
      </c>
    </row>
    <row r="5003" spans="1:7" x14ac:dyDescent="0.25">
      <c r="A5003" s="39" t="s">
        <v>2353</v>
      </c>
      <c r="B5003" s="39"/>
      <c r="C5003" s="40">
        <v>9</v>
      </c>
      <c r="D5003" s="40">
        <v>7</v>
      </c>
      <c r="E5003" s="40">
        <v>3</v>
      </c>
      <c r="F5003" s="40"/>
      <c r="G5003" s="40">
        <f t="shared" si="101"/>
        <v>189</v>
      </c>
    </row>
    <row r="5004" spans="1:7" x14ac:dyDescent="0.25">
      <c r="A5004" s="39" t="s">
        <v>2353</v>
      </c>
      <c r="B5004" s="39"/>
      <c r="C5004" s="40">
        <v>9</v>
      </c>
      <c r="D5004" s="40">
        <v>5</v>
      </c>
      <c r="E5004" s="40">
        <v>2</v>
      </c>
      <c r="F5004" s="40"/>
      <c r="G5004" s="40">
        <f t="shared" si="101"/>
        <v>90</v>
      </c>
    </row>
    <row r="5005" spans="1:7" x14ac:dyDescent="0.25">
      <c r="A5005" s="39" t="s">
        <v>5087</v>
      </c>
      <c r="B5005" s="39"/>
      <c r="C5005" s="40">
        <v>20</v>
      </c>
      <c r="D5005" s="40">
        <v>2</v>
      </c>
      <c r="E5005" s="40">
        <v>3</v>
      </c>
      <c r="F5005" s="40"/>
      <c r="G5005" s="40">
        <f t="shared" si="101"/>
        <v>120</v>
      </c>
    </row>
    <row r="5006" spans="1:7" x14ac:dyDescent="0.25">
      <c r="A5006" s="39" t="s">
        <v>2353</v>
      </c>
      <c r="B5006" s="39"/>
      <c r="C5006" s="40">
        <v>2</v>
      </c>
      <c r="D5006" s="40">
        <v>10</v>
      </c>
      <c r="E5006" s="40">
        <v>3</v>
      </c>
      <c r="F5006" s="40"/>
      <c r="G5006" s="40">
        <f t="shared" si="101"/>
        <v>60</v>
      </c>
    </row>
    <row r="5007" spans="1:7" x14ac:dyDescent="0.25">
      <c r="A5007" s="39" t="s">
        <v>5087</v>
      </c>
      <c r="B5007" s="39"/>
      <c r="C5007" s="40">
        <v>17</v>
      </c>
      <c r="D5007" s="40">
        <v>2</v>
      </c>
      <c r="E5007" s="40">
        <v>3</v>
      </c>
      <c r="F5007" s="40"/>
      <c r="G5007" s="40">
        <f t="shared" si="101"/>
        <v>102</v>
      </c>
    </row>
    <row r="5008" spans="1:7" x14ac:dyDescent="0.25">
      <c r="A5008" s="39" t="s">
        <v>5087</v>
      </c>
      <c r="B5008" s="39"/>
      <c r="C5008" s="40">
        <v>44</v>
      </c>
      <c r="D5008" s="40">
        <v>1</v>
      </c>
      <c r="E5008" s="40">
        <v>3</v>
      </c>
      <c r="F5008" s="40"/>
      <c r="G5008" s="40">
        <f t="shared" si="101"/>
        <v>132</v>
      </c>
    </row>
    <row r="5009" spans="1:7" x14ac:dyDescent="0.25">
      <c r="A5009" s="39" t="s">
        <v>5087</v>
      </c>
      <c r="B5009" s="39"/>
      <c r="C5009" s="40">
        <v>20</v>
      </c>
      <c r="D5009" s="40">
        <v>2</v>
      </c>
      <c r="E5009" s="40">
        <v>3</v>
      </c>
      <c r="F5009" s="40"/>
      <c r="G5009" s="40">
        <f t="shared" si="101"/>
        <v>120</v>
      </c>
    </row>
    <row r="5010" spans="1:7" x14ac:dyDescent="0.25">
      <c r="A5010" s="39" t="s">
        <v>2353</v>
      </c>
      <c r="B5010" s="39"/>
      <c r="C5010" s="40">
        <v>12</v>
      </c>
      <c r="D5010" s="40">
        <v>5</v>
      </c>
      <c r="E5010" s="40">
        <v>2</v>
      </c>
      <c r="F5010" s="40"/>
      <c r="G5010" s="40">
        <f t="shared" si="101"/>
        <v>120</v>
      </c>
    </row>
    <row r="5011" spans="1:7" x14ac:dyDescent="0.25">
      <c r="A5011" s="39" t="s">
        <v>2353</v>
      </c>
      <c r="B5011" s="39"/>
      <c r="C5011" s="40">
        <v>5</v>
      </c>
      <c r="D5011" s="40">
        <v>10</v>
      </c>
      <c r="E5011" s="40">
        <v>3</v>
      </c>
      <c r="F5011" s="40"/>
      <c r="G5011" s="40">
        <f t="shared" si="101"/>
        <v>150</v>
      </c>
    </row>
    <row r="5012" spans="1:7" x14ac:dyDescent="0.25">
      <c r="A5012" s="39" t="s">
        <v>5087</v>
      </c>
      <c r="B5012" s="39"/>
      <c r="C5012" s="40">
        <v>30</v>
      </c>
      <c r="D5012" s="40">
        <v>2</v>
      </c>
      <c r="E5012" s="40">
        <v>3</v>
      </c>
      <c r="F5012" s="40"/>
      <c r="G5012" s="40">
        <f t="shared" si="101"/>
        <v>180</v>
      </c>
    </row>
    <row r="5013" spans="1:7" x14ac:dyDescent="0.25">
      <c r="A5013" s="39" t="s">
        <v>2353</v>
      </c>
      <c r="B5013" s="39"/>
      <c r="C5013" s="40">
        <v>4</v>
      </c>
      <c r="D5013" s="40">
        <v>10</v>
      </c>
      <c r="E5013" s="40">
        <v>3</v>
      </c>
      <c r="F5013" s="40"/>
      <c r="G5013" s="40">
        <f t="shared" si="101"/>
        <v>120</v>
      </c>
    </row>
    <row r="5014" spans="1:7" x14ac:dyDescent="0.25">
      <c r="A5014" s="39" t="s">
        <v>5087</v>
      </c>
      <c r="B5014" s="39"/>
      <c r="C5014" s="40">
        <v>8</v>
      </c>
      <c r="D5014" s="40">
        <v>1</v>
      </c>
      <c r="E5014" s="40">
        <v>3</v>
      </c>
      <c r="F5014" s="40"/>
      <c r="G5014" s="40">
        <f t="shared" si="101"/>
        <v>24</v>
      </c>
    </row>
    <row r="5015" spans="1:7" x14ac:dyDescent="0.25">
      <c r="A5015" s="39" t="s">
        <v>5086</v>
      </c>
      <c r="B5015" s="39"/>
      <c r="C5015" s="40">
        <v>8</v>
      </c>
      <c r="D5015" s="40">
        <v>3</v>
      </c>
      <c r="E5015" s="40">
        <v>3</v>
      </c>
      <c r="F5015" s="40"/>
      <c r="G5015" s="40">
        <f t="shared" si="101"/>
        <v>72</v>
      </c>
    </row>
    <row r="5016" spans="1:7" x14ac:dyDescent="0.25">
      <c r="A5016" s="39" t="s">
        <v>2353</v>
      </c>
      <c r="B5016" s="39"/>
      <c r="C5016" s="40">
        <v>2</v>
      </c>
      <c r="D5016" s="40">
        <v>10</v>
      </c>
      <c r="E5016" s="40">
        <v>3</v>
      </c>
      <c r="F5016" s="40"/>
      <c r="G5016" s="40">
        <f t="shared" si="101"/>
        <v>60</v>
      </c>
    </row>
    <row r="5017" spans="1:7" x14ac:dyDescent="0.25">
      <c r="A5017" s="39" t="s">
        <v>5087</v>
      </c>
      <c r="B5017" s="39"/>
      <c r="C5017" s="40">
        <v>8</v>
      </c>
      <c r="D5017" s="40">
        <v>4</v>
      </c>
      <c r="E5017" s="40">
        <v>3</v>
      </c>
      <c r="F5017" s="40"/>
      <c r="G5017" s="40">
        <f t="shared" si="101"/>
        <v>96</v>
      </c>
    </row>
    <row r="5018" spans="1:7" x14ac:dyDescent="0.25">
      <c r="A5018" s="39" t="s">
        <v>5086</v>
      </c>
      <c r="B5018" s="39"/>
      <c r="C5018" s="40">
        <v>7</v>
      </c>
      <c r="D5018" s="40">
        <v>3</v>
      </c>
      <c r="E5018" s="40">
        <v>3</v>
      </c>
      <c r="F5018" s="40"/>
      <c r="G5018" s="40">
        <f t="shared" si="101"/>
        <v>63</v>
      </c>
    </row>
    <row r="5019" spans="1:7" x14ac:dyDescent="0.25">
      <c r="A5019" s="39" t="s">
        <v>5087</v>
      </c>
      <c r="B5019" s="39"/>
      <c r="C5019" s="40">
        <v>7</v>
      </c>
      <c r="D5019" s="40">
        <v>1</v>
      </c>
      <c r="E5019" s="40">
        <v>3</v>
      </c>
      <c r="F5019" s="40"/>
      <c r="G5019" s="40">
        <f t="shared" si="101"/>
        <v>21</v>
      </c>
    </row>
    <row r="5020" spans="1:7" x14ac:dyDescent="0.25">
      <c r="A5020" s="39" t="s">
        <v>2353</v>
      </c>
      <c r="B5020" s="39"/>
      <c r="C5020" s="40">
        <v>2</v>
      </c>
      <c r="D5020" s="40">
        <v>12</v>
      </c>
      <c r="E5020" s="40">
        <v>3</v>
      </c>
      <c r="F5020" s="40"/>
      <c r="G5020" s="40">
        <f t="shared" si="101"/>
        <v>72</v>
      </c>
    </row>
    <row r="5021" spans="1:7" x14ac:dyDescent="0.25">
      <c r="A5021" s="39" t="s">
        <v>2353</v>
      </c>
      <c r="B5021" s="39"/>
      <c r="C5021" s="40">
        <v>3</v>
      </c>
      <c r="D5021" s="40">
        <v>10</v>
      </c>
      <c r="E5021" s="40">
        <v>3</v>
      </c>
      <c r="F5021" s="40"/>
      <c r="G5021" s="40">
        <f t="shared" si="101"/>
        <v>90</v>
      </c>
    </row>
    <row r="5022" spans="1:7" x14ac:dyDescent="0.25">
      <c r="A5022" s="39" t="s">
        <v>5086</v>
      </c>
      <c r="B5022" s="39"/>
      <c r="C5022" s="40">
        <v>12</v>
      </c>
      <c r="D5022" s="40">
        <v>2</v>
      </c>
      <c r="E5022" s="40">
        <v>3</v>
      </c>
      <c r="F5022" s="40"/>
      <c r="G5022" s="40">
        <f t="shared" si="101"/>
        <v>72</v>
      </c>
    </row>
    <row r="5023" spans="1:7" x14ac:dyDescent="0.25">
      <c r="A5023" s="39" t="s">
        <v>5087</v>
      </c>
      <c r="B5023" s="39"/>
      <c r="C5023" s="40">
        <v>12</v>
      </c>
      <c r="D5023" s="40">
        <v>1</v>
      </c>
      <c r="E5023" s="40">
        <v>3</v>
      </c>
      <c r="F5023" s="40"/>
      <c r="G5023" s="40">
        <f t="shared" si="101"/>
        <v>36</v>
      </c>
    </row>
    <row r="5024" spans="1:7" x14ac:dyDescent="0.25">
      <c r="A5024" s="39" t="s">
        <v>2353</v>
      </c>
      <c r="B5024" s="39"/>
      <c r="C5024" s="40">
        <v>6</v>
      </c>
      <c r="D5024" s="40">
        <v>5</v>
      </c>
      <c r="E5024" s="40">
        <v>3</v>
      </c>
      <c r="F5024" s="40"/>
      <c r="G5024" s="40">
        <f t="shared" si="101"/>
        <v>90</v>
      </c>
    </row>
    <row r="5025" spans="1:7" x14ac:dyDescent="0.25">
      <c r="A5025" s="39" t="s">
        <v>5086</v>
      </c>
      <c r="B5025" s="39"/>
      <c r="C5025" s="40">
        <v>6</v>
      </c>
      <c r="D5025" s="40">
        <v>3</v>
      </c>
      <c r="E5025" s="40">
        <v>3</v>
      </c>
      <c r="F5025" s="40"/>
      <c r="G5025" s="40">
        <f t="shared" si="101"/>
        <v>54</v>
      </c>
    </row>
    <row r="5026" spans="1:7" x14ac:dyDescent="0.25">
      <c r="A5026" s="39" t="s">
        <v>5087</v>
      </c>
      <c r="B5026" s="39"/>
      <c r="C5026" s="40">
        <v>12</v>
      </c>
      <c r="D5026" s="40">
        <v>1</v>
      </c>
      <c r="E5026" s="40">
        <v>3</v>
      </c>
      <c r="F5026" s="40"/>
      <c r="G5026" s="40">
        <f t="shared" ref="G5026:G5057" si="102">PRODUCT(C5026:F5026)</f>
        <v>36</v>
      </c>
    </row>
    <row r="5027" spans="1:7" x14ac:dyDescent="0.25">
      <c r="A5027" s="39" t="s">
        <v>2353</v>
      </c>
      <c r="B5027" s="39"/>
      <c r="C5027" s="40">
        <v>3</v>
      </c>
      <c r="D5027" s="40">
        <v>6</v>
      </c>
      <c r="E5027" s="40">
        <v>3</v>
      </c>
      <c r="F5027" s="40"/>
      <c r="G5027" s="40">
        <f t="shared" si="102"/>
        <v>54</v>
      </c>
    </row>
    <row r="5028" spans="1:7" x14ac:dyDescent="0.25">
      <c r="A5028" s="39" t="s">
        <v>5086</v>
      </c>
      <c r="B5028" s="39"/>
      <c r="C5028" s="40">
        <v>5</v>
      </c>
      <c r="D5028" s="40">
        <v>3</v>
      </c>
      <c r="E5028" s="40">
        <v>3</v>
      </c>
      <c r="F5028" s="40"/>
      <c r="G5028" s="40">
        <f t="shared" si="102"/>
        <v>45</v>
      </c>
    </row>
    <row r="5029" spans="1:7" x14ac:dyDescent="0.25">
      <c r="A5029" s="39" t="s">
        <v>5087</v>
      </c>
      <c r="B5029" s="39"/>
      <c r="C5029" s="40">
        <v>10</v>
      </c>
      <c r="D5029" s="40">
        <v>1</v>
      </c>
      <c r="E5029" s="40">
        <v>3</v>
      </c>
      <c r="F5029" s="40"/>
      <c r="G5029" s="40">
        <f t="shared" si="102"/>
        <v>30</v>
      </c>
    </row>
    <row r="5030" spans="1:7" x14ac:dyDescent="0.25">
      <c r="A5030" s="39" t="s">
        <v>2353</v>
      </c>
      <c r="B5030" s="39"/>
      <c r="C5030" s="40">
        <v>3</v>
      </c>
      <c r="D5030" s="40">
        <v>7</v>
      </c>
      <c r="E5030" s="40">
        <v>3</v>
      </c>
      <c r="F5030" s="40"/>
      <c r="G5030" s="40">
        <f t="shared" si="102"/>
        <v>63</v>
      </c>
    </row>
    <row r="5031" spans="1:7" x14ac:dyDescent="0.25">
      <c r="A5031" s="39" t="s">
        <v>5086</v>
      </c>
      <c r="B5031" s="39"/>
      <c r="C5031" s="40">
        <v>5</v>
      </c>
      <c r="D5031" s="40">
        <v>3</v>
      </c>
      <c r="E5031" s="40">
        <v>3</v>
      </c>
      <c r="F5031" s="40"/>
      <c r="G5031" s="40">
        <f t="shared" si="102"/>
        <v>45</v>
      </c>
    </row>
    <row r="5032" spans="1:7" x14ac:dyDescent="0.25">
      <c r="A5032" s="39" t="s">
        <v>5087</v>
      </c>
      <c r="B5032" s="39"/>
      <c r="C5032" s="40">
        <v>12</v>
      </c>
      <c r="D5032" s="40">
        <v>1</v>
      </c>
      <c r="E5032" s="40">
        <v>3</v>
      </c>
      <c r="F5032" s="40"/>
      <c r="G5032" s="40">
        <f t="shared" si="102"/>
        <v>36</v>
      </c>
    </row>
    <row r="5033" spans="1:7" x14ac:dyDescent="0.25">
      <c r="A5033" s="39" t="s">
        <v>2353</v>
      </c>
      <c r="B5033" s="39"/>
      <c r="C5033" s="40">
        <v>3</v>
      </c>
      <c r="D5033" s="40">
        <v>7</v>
      </c>
      <c r="E5033" s="40">
        <v>3</v>
      </c>
      <c r="F5033" s="40"/>
      <c r="G5033" s="40">
        <f t="shared" si="102"/>
        <v>63</v>
      </c>
    </row>
    <row r="5034" spans="1:7" x14ac:dyDescent="0.25">
      <c r="A5034" s="39" t="s">
        <v>5086</v>
      </c>
      <c r="B5034" s="39"/>
      <c r="C5034" s="40">
        <v>4</v>
      </c>
      <c r="D5034" s="40">
        <v>3</v>
      </c>
      <c r="E5034" s="40">
        <v>3</v>
      </c>
      <c r="F5034" s="40"/>
      <c r="G5034" s="40">
        <f t="shared" si="102"/>
        <v>36</v>
      </c>
    </row>
    <row r="5035" spans="1:7" x14ac:dyDescent="0.25">
      <c r="A5035" s="39" t="s">
        <v>5087</v>
      </c>
      <c r="B5035" s="39"/>
      <c r="C5035" s="40">
        <v>9</v>
      </c>
      <c r="D5035" s="40">
        <v>1</v>
      </c>
      <c r="E5035" s="40">
        <v>3</v>
      </c>
      <c r="F5035" s="40"/>
      <c r="G5035" s="40">
        <f t="shared" si="102"/>
        <v>27</v>
      </c>
    </row>
    <row r="5036" spans="1:7" x14ac:dyDescent="0.25">
      <c r="A5036" s="39" t="s">
        <v>5086</v>
      </c>
      <c r="B5036" s="39"/>
      <c r="C5036" s="40">
        <v>5</v>
      </c>
      <c r="D5036" s="40">
        <v>3</v>
      </c>
      <c r="E5036" s="40">
        <v>3</v>
      </c>
      <c r="F5036" s="40"/>
      <c r="G5036" s="40">
        <f t="shared" si="102"/>
        <v>45</v>
      </c>
    </row>
    <row r="5037" spans="1:7" x14ac:dyDescent="0.25">
      <c r="A5037" s="39" t="s">
        <v>5087</v>
      </c>
      <c r="B5037" s="39"/>
      <c r="C5037" s="40">
        <v>10</v>
      </c>
      <c r="D5037" s="40">
        <v>1</v>
      </c>
      <c r="E5037" s="40">
        <v>3</v>
      </c>
      <c r="F5037" s="40"/>
      <c r="G5037" s="40">
        <f t="shared" si="102"/>
        <v>30</v>
      </c>
    </row>
    <row r="5038" spans="1:7" x14ac:dyDescent="0.25">
      <c r="A5038" s="39" t="s">
        <v>2353</v>
      </c>
      <c r="B5038" s="39"/>
      <c r="C5038" s="40">
        <v>1</v>
      </c>
      <c r="D5038" s="40">
        <v>15</v>
      </c>
      <c r="E5038" s="40">
        <v>3</v>
      </c>
      <c r="F5038" s="40"/>
      <c r="G5038" s="40">
        <f t="shared" si="102"/>
        <v>45</v>
      </c>
    </row>
    <row r="5039" spans="1:7" x14ac:dyDescent="0.25">
      <c r="A5039" s="39" t="s">
        <v>2353</v>
      </c>
      <c r="B5039" s="39"/>
      <c r="C5039" s="40">
        <v>1</v>
      </c>
      <c r="D5039" s="40">
        <v>10</v>
      </c>
      <c r="E5039" s="40">
        <v>3</v>
      </c>
      <c r="F5039" s="40"/>
      <c r="G5039" s="40">
        <f t="shared" si="102"/>
        <v>30</v>
      </c>
    </row>
    <row r="5040" spans="1:7" x14ac:dyDescent="0.25">
      <c r="A5040" s="39" t="s">
        <v>5087</v>
      </c>
      <c r="B5040" s="39"/>
      <c r="C5040" s="40">
        <v>4</v>
      </c>
      <c r="D5040" s="40">
        <v>12</v>
      </c>
      <c r="E5040" s="40">
        <v>3</v>
      </c>
      <c r="F5040" s="40"/>
      <c r="G5040" s="40">
        <f t="shared" si="102"/>
        <v>144</v>
      </c>
    </row>
    <row r="5041" spans="1:7" x14ac:dyDescent="0.25">
      <c r="A5041" s="39" t="s">
        <v>5087</v>
      </c>
      <c r="B5041" s="39"/>
      <c r="C5041" s="40">
        <v>1</v>
      </c>
      <c r="D5041" s="40">
        <v>12</v>
      </c>
      <c r="E5041" s="40">
        <v>3</v>
      </c>
      <c r="F5041" s="40"/>
      <c r="G5041" s="40">
        <f t="shared" si="102"/>
        <v>36</v>
      </c>
    </row>
    <row r="5042" spans="1:7" x14ac:dyDescent="0.25">
      <c r="A5042" s="39" t="s">
        <v>5087</v>
      </c>
      <c r="B5042" s="39"/>
      <c r="C5042" s="40">
        <v>1</v>
      </c>
      <c r="D5042" s="40">
        <v>12</v>
      </c>
      <c r="E5042" s="40">
        <v>3</v>
      </c>
      <c r="F5042" s="40"/>
      <c r="G5042" s="40">
        <f t="shared" si="102"/>
        <v>36</v>
      </c>
    </row>
    <row r="5043" spans="1:7" x14ac:dyDescent="0.25">
      <c r="A5043" s="39" t="s">
        <v>5087</v>
      </c>
      <c r="B5043" s="39"/>
      <c r="C5043" s="40">
        <v>1</v>
      </c>
      <c r="D5043" s="40">
        <v>12</v>
      </c>
      <c r="E5043" s="40">
        <v>3</v>
      </c>
      <c r="F5043" s="40"/>
      <c r="G5043" s="40">
        <f t="shared" si="102"/>
        <v>36</v>
      </c>
    </row>
    <row r="5044" spans="1:7" x14ac:dyDescent="0.25">
      <c r="A5044" s="39" t="s">
        <v>5087</v>
      </c>
      <c r="B5044" s="39"/>
      <c r="C5044" s="40">
        <v>1</v>
      </c>
      <c r="D5044" s="40">
        <v>12</v>
      </c>
      <c r="E5044" s="40">
        <v>3</v>
      </c>
      <c r="F5044" s="40"/>
      <c r="G5044" s="40">
        <f t="shared" si="102"/>
        <v>36</v>
      </c>
    </row>
    <row r="5045" spans="1:7" x14ac:dyDescent="0.25">
      <c r="A5045" s="39" t="s">
        <v>5087</v>
      </c>
      <c r="B5045" s="39"/>
      <c r="C5045" s="40">
        <v>2</v>
      </c>
      <c r="D5045" s="40">
        <v>12</v>
      </c>
      <c r="E5045" s="40">
        <v>3</v>
      </c>
      <c r="F5045" s="40"/>
      <c r="G5045" s="40">
        <f t="shared" si="102"/>
        <v>72</v>
      </c>
    </row>
    <row r="5046" spans="1:7" x14ac:dyDescent="0.25">
      <c r="A5046" s="39" t="s">
        <v>2353</v>
      </c>
      <c r="B5046" s="39"/>
      <c r="C5046" s="40">
        <v>2</v>
      </c>
      <c r="D5046" s="40">
        <v>10</v>
      </c>
      <c r="E5046" s="40">
        <v>3</v>
      </c>
      <c r="F5046" s="40"/>
      <c r="G5046" s="40">
        <f t="shared" si="102"/>
        <v>60</v>
      </c>
    </row>
    <row r="5047" spans="1:7" x14ac:dyDescent="0.25">
      <c r="A5047" s="44" t="s">
        <v>5096</v>
      </c>
      <c r="B5047" s="44" t="s">
        <v>3974</v>
      </c>
      <c r="C5047" s="45"/>
      <c r="D5047" s="45"/>
      <c r="E5047" s="45"/>
      <c r="F5047" s="45"/>
      <c r="G5047" s="46"/>
    </row>
    <row r="5048" spans="1:7" x14ac:dyDescent="0.25">
      <c r="A5048" s="39" t="s">
        <v>2353</v>
      </c>
      <c r="B5048" s="39"/>
      <c r="C5048" s="40">
        <v>4</v>
      </c>
      <c r="D5048" s="40">
        <v>5</v>
      </c>
      <c r="E5048" s="40">
        <v>3</v>
      </c>
      <c r="F5048" s="40"/>
      <c r="G5048" s="40">
        <f t="shared" ref="G5048:G5063" si="103">PRODUCT(C5048:F5048)</f>
        <v>60</v>
      </c>
    </row>
    <row r="5049" spans="1:7" x14ac:dyDescent="0.25">
      <c r="A5049" s="39" t="s">
        <v>5086</v>
      </c>
      <c r="B5049" s="39"/>
      <c r="C5049" s="40">
        <v>4</v>
      </c>
      <c r="D5049" s="40">
        <v>3</v>
      </c>
      <c r="E5049" s="40">
        <v>3</v>
      </c>
      <c r="F5049" s="40"/>
      <c r="G5049" s="40">
        <f t="shared" si="103"/>
        <v>36</v>
      </c>
    </row>
    <row r="5050" spans="1:7" x14ac:dyDescent="0.25">
      <c r="A5050" s="39" t="s">
        <v>5087</v>
      </c>
      <c r="B5050" s="39"/>
      <c r="C5050" s="40">
        <v>12</v>
      </c>
      <c r="D5050" s="40">
        <v>1</v>
      </c>
      <c r="E5050" s="40">
        <v>3</v>
      </c>
      <c r="F5050" s="40"/>
      <c r="G5050" s="40">
        <f t="shared" si="103"/>
        <v>36</v>
      </c>
    </row>
    <row r="5051" spans="1:7" x14ac:dyDescent="0.25">
      <c r="A5051" s="39" t="s">
        <v>2353</v>
      </c>
      <c r="B5051" s="39"/>
      <c r="C5051" s="40">
        <v>3</v>
      </c>
      <c r="D5051" s="40">
        <v>7</v>
      </c>
      <c r="E5051" s="40">
        <v>3</v>
      </c>
      <c r="F5051" s="40"/>
      <c r="G5051" s="40">
        <f t="shared" si="103"/>
        <v>63</v>
      </c>
    </row>
    <row r="5052" spans="1:7" x14ac:dyDescent="0.25">
      <c r="A5052" s="39" t="s">
        <v>5086</v>
      </c>
      <c r="B5052" s="39"/>
      <c r="C5052" s="40">
        <v>6</v>
      </c>
      <c r="D5052" s="40">
        <v>3</v>
      </c>
      <c r="E5052" s="40">
        <v>3</v>
      </c>
      <c r="F5052" s="40"/>
      <c r="G5052" s="40">
        <f t="shared" si="103"/>
        <v>54</v>
      </c>
    </row>
    <row r="5053" spans="1:7" x14ac:dyDescent="0.25">
      <c r="A5053" s="39" t="s">
        <v>5087</v>
      </c>
      <c r="B5053" s="39"/>
      <c r="C5053" s="40">
        <v>14</v>
      </c>
      <c r="D5053" s="40">
        <v>1</v>
      </c>
      <c r="E5053" s="40">
        <v>3</v>
      </c>
      <c r="F5053" s="40"/>
      <c r="G5053" s="40">
        <f t="shared" si="103"/>
        <v>42</v>
      </c>
    </row>
    <row r="5054" spans="1:7" x14ac:dyDescent="0.25">
      <c r="A5054" s="39" t="s">
        <v>2353</v>
      </c>
      <c r="B5054" s="39"/>
      <c r="C5054" s="40">
        <v>2</v>
      </c>
      <c r="D5054" s="40">
        <v>10</v>
      </c>
      <c r="E5054" s="40">
        <v>3</v>
      </c>
      <c r="F5054" s="40"/>
      <c r="G5054" s="40">
        <f t="shared" si="103"/>
        <v>60</v>
      </c>
    </row>
    <row r="5055" spans="1:7" x14ac:dyDescent="0.25">
      <c r="A5055" s="39" t="s">
        <v>5086</v>
      </c>
      <c r="B5055" s="39"/>
      <c r="C5055" s="40">
        <v>5</v>
      </c>
      <c r="D5055" s="40">
        <v>3</v>
      </c>
      <c r="E5055" s="40">
        <v>3</v>
      </c>
      <c r="F5055" s="40"/>
      <c r="G5055" s="40">
        <f t="shared" si="103"/>
        <v>45</v>
      </c>
    </row>
    <row r="5056" spans="1:7" x14ac:dyDescent="0.25">
      <c r="A5056" s="39" t="s">
        <v>5087</v>
      </c>
      <c r="B5056" s="39"/>
      <c r="C5056" s="40">
        <v>10</v>
      </c>
      <c r="D5056" s="40">
        <v>1</v>
      </c>
      <c r="E5056" s="40">
        <v>3</v>
      </c>
      <c r="F5056" s="40"/>
      <c r="G5056" s="40">
        <f t="shared" si="103"/>
        <v>30</v>
      </c>
    </row>
    <row r="5057" spans="1:7" x14ac:dyDescent="0.25">
      <c r="A5057" s="39" t="s">
        <v>2353</v>
      </c>
      <c r="B5057" s="39"/>
      <c r="C5057" s="40">
        <v>12</v>
      </c>
      <c r="D5057" s="40">
        <v>7</v>
      </c>
      <c r="E5057" s="40">
        <v>3</v>
      </c>
      <c r="F5057" s="40"/>
      <c r="G5057" s="40">
        <f t="shared" si="103"/>
        <v>252</v>
      </c>
    </row>
    <row r="5058" spans="1:7" x14ac:dyDescent="0.25">
      <c r="A5058" s="39" t="s">
        <v>5086</v>
      </c>
      <c r="B5058" s="39"/>
      <c r="C5058" s="40">
        <v>7</v>
      </c>
      <c r="D5058" s="40">
        <v>3</v>
      </c>
      <c r="E5058" s="40">
        <v>3</v>
      </c>
      <c r="F5058" s="40"/>
      <c r="G5058" s="40">
        <f t="shared" si="103"/>
        <v>63</v>
      </c>
    </row>
    <row r="5059" spans="1:7" x14ac:dyDescent="0.25">
      <c r="A5059" s="39" t="s">
        <v>5087</v>
      </c>
      <c r="B5059" s="39"/>
      <c r="C5059" s="40">
        <v>30</v>
      </c>
      <c r="D5059" s="40">
        <v>1</v>
      </c>
      <c r="E5059" s="40">
        <v>3</v>
      </c>
      <c r="F5059" s="40"/>
      <c r="G5059" s="40">
        <f t="shared" si="103"/>
        <v>90</v>
      </c>
    </row>
    <row r="5060" spans="1:7" x14ac:dyDescent="0.25">
      <c r="A5060" s="39" t="s">
        <v>2353</v>
      </c>
      <c r="B5060" s="39"/>
      <c r="C5060" s="40">
        <v>3</v>
      </c>
      <c r="D5060" s="40">
        <v>7</v>
      </c>
      <c r="E5060" s="40">
        <v>3</v>
      </c>
      <c r="F5060" s="40"/>
      <c r="G5060" s="40">
        <f t="shared" si="103"/>
        <v>63</v>
      </c>
    </row>
    <row r="5061" spans="1:7" x14ac:dyDescent="0.25">
      <c r="A5061" s="39" t="s">
        <v>5086</v>
      </c>
      <c r="B5061" s="39"/>
      <c r="C5061" s="40">
        <v>5</v>
      </c>
      <c r="D5061" s="40">
        <v>3</v>
      </c>
      <c r="E5061" s="40">
        <v>3</v>
      </c>
      <c r="F5061" s="40"/>
      <c r="G5061" s="40">
        <f t="shared" si="103"/>
        <v>45</v>
      </c>
    </row>
    <row r="5062" spans="1:7" x14ac:dyDescent="0.25">
      <c r="A5062" s="39" t="s">
        <v>5087</v>
      </c>
      <c r="B5062" s="39"/>
      <c r="C5062" s="40">
        <v>5</v>
      </c>
      <c r="D5062" s="40">
        <v>1</v>
      </c>
      <c r="E5062" s="40">
        <v>3</v>
      </c>
      <c r="F5062" s="40"/>
      <c r="G5062" s="40">
        <f t="shared" si="103"/>
        <v>15</v>
      </c>
    </row>
    <row r="5063" spans="1:7" x14ac:dyDescent="0.25">
      <c r="A5063" s="39" t="s">
        <v>5087</v>
      </c>
      <c r="B5063" s="39"/>
      <c r="C5063" s="40">
        <v>3</v>
      </c>
      <c r="D5063" s="40">
        <v>12</v>
      </c>
      <c r="E5063" s="40">
        <v>3</v>
      </c>
      <c r="F5063" s="40"/>
      <c r="G5063" s="40">
        <f t="shared" si="103"/>
        <v>108</v>
      </c>
    </row>
    <row r="5065" spans="1:7" ht="45" customHeight="1" x14ac:dyDescent="0.25">
      <c r="A5065" s="36" t="s">
        <v>5116</v>
      </c>
      <c r="B5065" s="37" t="s">
        <v>4195</v>
      </c>
      <c r="C5065" s="36" t="s">
        <v>950</v>
      </c>
      <c r="D5065" s="36" t="s">
        <v>42</v>
      </c>
      <c r="E5065" s="1" t="s">
        <v>951</v>
      </c>
      <c r="F5065" s="1" t="s">
        <v>951</v>
      </c>
      <c r="G5065" s="38">
        <f>SUM(G5066:G5066)</f>
        <v>36</v>
      </c>
    </row>
    <row r="5066" spans="1:7" x14ac:dyDescent="0.25">
      <c r="A5066" s="39"/>
      <c r="B5066" s="39"/>
      <c r="C5066" s="40">
        <v>1</v>
      </c>
      <c r="D5066" s="40">
        <v>12</v>
      </c>
      <c r="E5066" s="40">
        <v>3</v>
      </c>
      <c r="F5066" s="40"/>
      <c r="G5066" s="40">
        <f>PRODUCT(C5066:F5066)</f>
        <v>36</v>
      </c>
    </row>
    <row r="5068" spans="1:7" ht="45" customHeight="1" x14ac:dyDescent="0.25">
      <c r="A5068" s="36" t="s">
        <v>5117</v>
      </c>
      <c r="B5068" s="37" t="s">
        <v>4195</v>
      </c>
      <c r="C5068" s="36" t="s">
        <v>952</v>
      </c>
      <c r="D5068" s="36" t="s">
        <v>42</v>
      </c>
      <c r="E5068" s="1" t="s">
        <v>953</v>
      </c>
      <c r="F5068" s="1" t="s">
        <v>953</v>
      </c>
      <c r="G5068" s="38">
        <f>SUM(G5069:G5074)</f>
        <v>468</v>
      </c>
    </row>
    <row r="5069" spans="1:7" x14ac:dyDescent="0.25">
      <c r="A5069" s="44" t="s">
        <v>5090</v>
      </c>
      <c r="B5069" s="44" t="s">
        <v>3974</v>
      </c>
      <c r="C5069" s="45"/>
      <c r="D5069" s="45"/>
      <c r="E5069" s="45"/>
      <c r="F5069" s="45"/>
      <c r="G5069" s="46"/>
    </row>
    <row r="5070" spans="1:7" x14ac:dyDescent="0.25">
      <c r="A5070" s="39" t="s">
        <v>5087</v>
      </c>
      <c r="B5070" s="39"/>
      <c r="C5070" s="40">
        <v>6</v>
      </c>
      <c r="D5070" s="40">
        <v>12</v>
      </c>
      <c r="E5070" s="40">
        <v>3</v>
      </c>
      <c r="F5070" s="40"/>
      <c r="G5070" s="40">
        <f>PRODUCT(C5070:F5070)</f>
        <v>216</v>
      </c>
    </row>
    <row r="5071" spans="1:7" x14ac:dyDescent="0.25">
      <c r="A5071" s="44" t="s">
        <v>5085</v>
      </c>
      <c r="B5071" s="44" t="s">
        <v>3974</v>
      </c>
      <c r="C5071" s="45"/>
      <c r="D5071" s="45"/>
      <c r="E5071" s="45"/>
      <c r="F5071" s="45"/>
      <c r="G5071" s="46"/>
    </row>
    <row r="5072" spans="1:7" x14ac:dyDescent="0.25">
      <c r="A5072" s="39" t="s">
        <v>5087</v>
      </c>
      <c r="B5072" s="39"/>
      <c r="C5072" s="40">
        <v>6</v>
      </c>
      <c r="D5072" s="40">
        <v>12</v>
      </c>
      <c r="E5072" s="40">
        <v>3</v>
      </c>
      <c r="F5072" s="40"/>
      <c r="G5072" s="40">
        <f>PRODUCT(C5072:F5072)</f>
        <v>216</v>
      </c>
    </row>
    <row r="5073" spans="1:7" x14ac:dyDescent="0.25">
      <c r="A5073" s="44" t="s">
        <v>5118</v>
      </c>
      <c r="B5073" s="44" t="s">
        <v>3974</v>
      </c>
      <c r="C5073" s="45"/>
      <c r="D5073" s="45"/>
      <c r="E5073" s="45"/>
      <c r="F5073" s="45"/>
      <c r="G5073" s="46"/>
    </row>
    <row r="5074" spans="1:7" x14ac:dyDescent="0.25">
      <c r="A5074" s="39" t="s">
        <v>5087</v>
      </c>
      <c r="B5074" s="39"/>
      <c r="C5074" s="40">
        <v>1</v>
      </c>
      <c r="D5074" s="40">
        <v>12</v>
      </c>
      <c r="E5074" s="40">
        <v>3</v>
      </c>
      <c r="F5074" s="40"/>
      <c r="G5074" s="40">
        <f>PRODUCT(C5074:F5074)</f>
        <v>36</v>
      </c>
    </row>
    <row r="5076" spans="1:7" ht="45" customHeight="1" x14ac:dyDescent="0.25">
      <c r="A5076" s="36" t="s">
        <v>5119</v>
      </c>
      <c r="B5076" s="37" t="s">
        <v>4195</v>
      </c>
      <c r="C5076" s="36" t="s">
        <v>954</v>
      </c>
      <c r="D5076" s="36" t="s">
        <v>42</v>
      </c>
      <c r="E5076" s="1" t="s">
        <v>955</v>
      </c>
      <c r="F5076" s="1" t="s">
        <v>955</v>
      </c>
      <c r="G5076" s="38">
        <f>SUM(G5077:G5084)</f>
        <v>171</v>
      </c>
    </row>
    <row r="5077" spans="1:7" x14ac:dyDescent="0.25">
      <c r="A5077" s="44" t="s">
        <v>5090</v>
      </c>
      <c r="B5077" s="44" t="s">
        <v>3974</v>
      </c>
      <c r="C5077" s="45"/>
      <c r="D5077" s="45"/>
      <c r="E5077" s="45"/>
      <c r="F5077" s="45"/>
      <c r="G5077" s="46"/>
    </row>
    <row r="5078" spans="1:7" x14ac:dyDescent="0.25">
      <c r="A5078" s="39" t="s">
        <v>5086</v>
      </c>
      <c r="B5078" s="39"/>
      <c r="C5078" s="40">
        <v>1</v>
      </c>
      <c r="D5078" s="40">
        <v>3</v>
      </c>
      <c r="E5078" s="40"/>
      <c r="F5078" s="40"/>
      <c r="G5078" s="40">
        <f>PRODUCT(C5078:F5078)</f>
        <v>3</v>
      </c>
    </row>
    <row r="5079" spans="1:7" x14ac:dyDescent="0.25">
      <c r="A5079" s="39" t="s">
        <v>2353</v>
      </c>
      <c r="B5079" s="39"/>
      <c r="C5079" s="40">
        <v>1</v>
      </c>
      <c r="D5079" s="40">
        <v>70</v>
      </c>
      <c r="E5079" s="40"/>
      <c r="F5079" s="40"/>
      <c r="G5079" s="40">
        <f>PRODUCT(C5079:F5079)</f>
        <v>70</v>
      </c>
    </row>
    <row r="5080" spans="1:7" x14ac:dyDescent="0.25">
      <c r="A5080" s="44" t="s">
        <v>5085</v>
      </c>
      <c r="B5080" s="44" t="s">
        <v>3974</v>
      </c>
      <c r="C5080" s="45"/>
      <c r="D5080" s="45"/>
      <c r="E5080" s="45"/>
      <c r="F5080" s="45"/>
      <c r="G5080" s="46"/>
    </row>
    <row r="5081" spans="1:7" x14ac:dyDescent="0.25">
      <c r="A5081" s="39" t="s">
        <v>5086</v>
      </c>
      <c r="B5081" s="39"/>
      <c r="C5081" s="40">
        <v>1</v>
      </c>
      <c r="D5081" s="40">
        <v>3</v>
      </c>
      <c r="E5081" s="40"/>
      <c r="F5081" s="40"/>
      <c r="G5081" s="40">
        <f>PRODUCT(C5081:F5081)</f>
        <v>3</v>
      </c>
    </row>
    <row r="5082" spans="1:7" x14ac:dyDescent="0.25">
      <c r="A5082" s="39" t="s">
        <v>2353</v>
      </c>
      <c r="B5082" s="39"/>
      <c r="C5082" s="40">
        <v>1</v>
      </c>
      <c r="D5082" s="40">
        <v>70</v>
      </c>
      <c r="E5082" s="40"/>
      <c r="F5082" s="40"/>
      <c r="G5082" s="40">
        <f>PRODUCT(C5082:F5082)</f>
        <v>70</v>
      </c>
    </row>
    <row r="5083" spans="1:7" x14ac:dyDescent="0.25">
      <c r="A5083" s="44" t="s">
        <v>5120</v>
      </c>
      <c r="B5083" s="44" t="s">
        <v>3974</v>
      </c>
      <c r="C5083" s="45"/>
      <c r="D5083" s="45"/>
      <c r="E5083" s="45"/>
      <c r="F5083" s="45"/>
      <c r="G5083" s="46"/>
    </row>
    <row r="5084" spans="1:7" x14ac:dyDescent="0.25">
      <c r="A5084" s="39" t="s">
        <v>5087</v>
      </c>
      <c r="B5084" s="39"/>
      <c r="C5084" s="40">
        <v>1</v>
      </c>
      <c r="D5084" s="40">
        <v>25</v>
      </c>
      <c r="E5084" s="40"/>
      <c r="F5084" s="40"/>
      <c r="G5084" s="40">
        <f>PRODUCT(C5084:F5084)</f>
        <v>25</v>
      </c>
    </row>
    <row r="5086" spans="1:7" ht="45" customHeight="1" x14ac:dyDescent="0.25">
      <c r="A5086" s="36" t="s">
        <v>5121</v>
      </c>
      <c r="B5086" s="37" t="s">
        <v>4195</v>
      </c>
      <c r="C5086" s="36" t="s">
        <v>956</v>
      </c>
      <c r="D5086" s="36" t="s">
        <v>37</v>
      </c>
      <c r="E5086" s="1" t="s">
        <v>957</v>
      </c>
      <c r="F5086" s="1" t="s">
        <v>957</v>
      </c>
      <c r="G5086" s="38">
        <f>SUM(G5087:G5087)</f>
        <v>1</v>
      </c>
    </row>
    <row r="5087" spans="1:7" x14ac:dyDescent="0.25">
      <c r="A5087" s="39" t="s">
        <v>5122</v>
      </c>
      <c r="B5087" s="39"/>
      <c r="C5087" s="40">
        <v>1</v>
      </c>
      <c r="D5087" s="40"/>
      <c r="E5087" s="40"/>
      <c r="F5087" s="40"/>
      <c r="G5087" s="40">
        <f>PRODUCT(C5087:F5087)</f>
        <v>1</v>
      </c>
    </row>
    <row r="5089" spans="1:7" ht="45" customHeight="1" x14ac:dyDescent="0.25">
      <c r="A5089" s="36" t="s">
        <v>5123</v>
      </c>
      <c r="B5089" s="37" t="s">
        <v>4195</v>
      </c>
      <c r="C5089" s="36" t="s">
        <v>958</v>
      </c>
      <c r="D5089" s="36" t="s">
        <v>37</v>
      </c>
      <c r="E5089" s="1" t="s">
        <v>959</v>
      </c>
      <c r="F5089" s="1" t="s">
        <v>959</v>
      </c>
      <c r="G5089" s="38">
        <f>SUM(G5090:G5090)</f>
        <v>1</v>
      </c>
    </row>
    <row r="5090" spans="1:7" x14ac:dyDescent="0.25">
      <c r="A5090" s="39" t="s">
        <v>5122</v>
      </c>
      <c r="B5090" s="39"/>
      <c r="C5090" s="40">
        <v>1</v>
      </c>
      <c r="D5090" s="40"/>
      <c r="E5090" s="40"/>
      <c r="F5090" s="40"/>
      <c r="G5090" s="40">
        <f>PRODUCT(C5090:F5090)</f>
        <v>1</v>
      </c>
    </row>
    <row r="5092" spans="1:7" ht="45" customHeight="1" x14ac:dyDescent="0.25">
      <c r="A5092" s="36" t="s">
        <v>5124</v>
      </c>
      <c r="B5092" s="37" t="s">
        <v>4195</v>
      </c>
      <c r="C5092" s="36" t="s">
        <v>960</v>
      </c>
      <c r="D5092" s="36" t="s">
        <v>42</v>
      </c>
      <c r="E5092" s="1" t="s">
        <v>961</v>
      </c>
      <c r="F5092" s="1" t="s">
        <v>961</v>
      </c>
      <c r="G5092" s="38">
        <f>SUM(G5093:G5108)</f>
        <v>280</v>
      </c>
    </row>
    <row r="5093" spans="1:7" x14ac:dyDescent="0.25">
      <c r="A5093" s="44" t="s">
        <v>5085</v>
      </c>
      <c r="B5093" s="44" t="s">
        <v>3974</v>
      </c>
      <c r="C5093" s="45"/>
      <c r="D5093" s="45"/>
      <c r="E5093" s="45"/>
      <c r="F5093" s="45"/>
      <c r="G5093" s="46"/>
    </row>
    <row r="5094" spans="1:7" x14ac:dyDescent="0.25">
      <c r="A5094" s="39" t="s">
        <v>2353</v>
      </c>
      <c r="B5094" s="39"/>
      <c r="C5094" s="40">
        <v>1</v>
      </c>
      <c r="D5094" s="40">
        <v>5</v>
      </c>
      <c r="E5094" s="40"/>
      <c r="F5094" s="40"/>
      <c r="G5094" s="40">
        <f t="shared" ref="G5094:G5100" si="104">PRODUCT(C5094:F5094)</f>
        <v>5</v>
      </c>
    </row>
    <row r="5095" spans="1:7" x14ac:dyDescent="0.25">
      <c r="A5095" s="39" t="s">
        <v>5087</v>
      </c>
      <c r="B5095" s="39"/>
      <c r="C5095" s="40">
        <v>7</v>
      </c>
      <c r="D5095" s="40">
        <v>2</v>
      </c>
      <c r="E5095" s="40"/>
      <c r="F5095" s="40"/>
      <c r="G5095" s="40">
        <f t="shared" si="104"/>
        <v>14</v>
      </c>
    </row>
    <row r="5096" spans="1:7" x14ac:dyDescent="0.25">
      <c r="A5096" s="39" t="s">
        <v>2353</v>
      </c>
      <c r="B5096" s="39"/>
      <c r="C5096" s="40">
        <v>1</v>
      </c>
      <c r="D5096" s="40">
        <v>5</v>
      </c>
      <c r="E5096" s="40"/>
      <c r="F5096" s="40"/>
      <c r="G5096" s="40">
        <f t="shared" si="104"/>
        <v>5</v>
      </c>
    </row>
    <row r="5097" spans="1:7" x14ac:dyDescent="0.25">
      <c r="A5097" s="39" t="s">
        <v>5087</v>
      </c>
      <c r="B5097" s="39"/>
      <c r="C5097" s="40">
        <v>4</v>
      </c>
      <c r="D5097" s="40">
        <v>2</v>
      </c>
      <c r="E5097" s="40"/>
      <c r="F5097" s="40"/>
      <c r="G5097" s="40">
        <f t="shared" si="104"/>
        <v>8</v>
      </c>
    </row>
    <row r="5098" spans="1:7" x14ac:dyDescent="0.25">
      <c r="A5098" s="39" t="s">
        <v>2353</v>
      </c>
      <c r="B5098" s="39"/>
      <c r="C5098" s="40">
        <v>7</v>
      </c>
      <c r="D5098" s="40">
        <v>2</v>
      </c>
      <c r="E5098" s="40"/>
      <c r="F5098" s="40"/>
      <c r="G5098" s="40">
        <f t="shared" si="104"/>
        <v>14</v>
      </c>
    </row>
    <row r="5099" spans="1:7" x14ac:dyDescent="0.25">
      <c r="A5099" s="39" t="s">
        <v>5087</v>
      </c>
      <c r="B5099" s="39"/>
      <c r="C5099" s="40">
        <v>12</v>
      </c>
      <c r="D5099" s="40">
        <v>2</v>
      </c>
      <c r="E5099" s="40"/>
      <c r="F5099" s="40"/>
      <c r="G5099" s="40">
        <f t="shared" si="104"/>
        <v>24</v>
      </c>
    </row>
    <row r="5100" spans="1:7" x14ac:dyDescent="0.25">
      <c r="A5100" s="39" t="s">
        <v>2353</v>
      </c>
      <c r="B5100" s="39"/>
      <c r="C5100" s="40">
        <v>1</v>
      </c>
      <c r="D5100" s="40">
        <v>10</v>
      </c>
      <c r="E5100" s="40"/>
      <c r="F5100" s="40"/>
      <c r="G5100" s="40">
        <f t="shared" si="104"/>
        <v>10</v>
      </c>
    </row>
    <row r="5101" spans="1:7" x14ac:dyDescent="0.25">
      <c r="A5101" s="44" t="s">
        <v>5090</v>
      </c>
      <c r="B5101" s="44" t="s">
        <v>3974</v>
      </c>
      <c r="C5101" s="45"/>
      <c r="D5101" s="45"/>
      <c r="E5101" s="45"/>
      <c r="F5101" s="45"/>
      <c r="G5101" s="46"/>
    </row>
    <row r="5102" spans="1:7" x14ac:dyDescent="0.25">
      <c r="A5102" s="39" t="s">
        <v>2353</v>
      </c>
      <c r="B5102" s="39"/>
      <c r="C5102" s="40">
        <v>6</v>
      </c>
      <c r="D5102" s="40">
        <v>10</v>
      </c>
      <c r="E5102" s="40"/>
      <c r="F5102" s="40"/>
      <c r="G5102" s="40">
        <f t="shared" ref="G5102:G5108" si="105">PRODUCT(C5102:F5102)</f>
        <v>60</v>
      </c>
    </row>
    <row r="5103" spans="1:7" x14ac:dyDescent="0.25">
      <c r="A5103" s="39" t="s">
        <v>5087</v>
      </c>
      <c r="B5103" s="39"/>
      <c r="C5103" s="40">
        <v>16</v>
      </c>
      <c r="D5103" s="40">
        <v>2</v>
      </c>
      <c r="E5103" s="40"/>
      <c r="F5103" s="40"/>
      <c r="G5103" s="40">
        <f t="shared" si="105"/>
        <v>32</v>
      </c>
    </row>
    <row r="5104" spans="1:7" x14ac:dyDescent="0.25">
      <c r="A5104" s="39" t="s">
        <v>2353</v>
      </c>
      <c r="B5104" s="39"/>
      <c r="C5104" s="40">
        <v>1</v>
      </c>
      <c r="D5104" s="40">
        <v>10</v>
      </c>
      <c r="E5104" s="40"/>
      <c r="F5104" s="40"/>
      <c r="G5104" s="40">
        <f t="shared" si="105"/>
        <v>10</v>
      </c>
    </row>
    <row r="5105" spans="1:7" x14ac:dyDescent="0.25">
      <c r="A5105" s="39" t="s">
        <v>5087</v>
      </c>
      <c r="B5105" s="39"/>
      <c r="C5105" s="40">
        <v>9</v>
      </c>
      <c r="D5105" s="40">
        <v>2</v>
      </c>
      <c r="E5105" s="40"/>
      <c r="F5105" s="40"/>
      <c r="G5105" s="40">
        <f t="shared" si="105"/>
        <v>18</v>
      </c>
    </row>
    <row r="5106" spans="1:7" x14ac:dyDescent="0.25">
      <c r="A5106" s="39" t="s">
        <v>5087</v>
      </c>
      <c r="B5106" s="39"/>
      <c r="C5106" s="40">
        <v>17</v>
      </c>
      <c r="D5106" s="40">
        <v>2</v>
      </c>
      <c r="E5106" s="40"/>
      <c r="F5106" s="40"/>
      <c r="G5106" s="40">
        <f t="shared" si="105"/>
        <v>34</v>
      </c>
    </row>
    <row r="5107" spans="1:7" x14ac:dyDescent="0.25">
      <c r="A5107" s="39" t="s">
        <v>2353</v>
      </c>
      <c r="B5107" s="39"/>
      <c r="C5107" s="40">
        <v>3</v>
      </c>
      <c r="D5107" s="40">
        <v>10</v>
      </c>
      <c r="E5107" s="40"/>
      <c r="F5107" s="40"/>
      <c r="G5107" s="40">
        <f t="shared" si="105"/>
        <v>30</v>
      </c>
    </row>
    <row r="5108" spans="1:7" x14ac:dyDescent="0.25">
      <c r="A5108" s="39" t="s">
        <v>5087</v>
      </c>
      <c r="B5108" s="39"/>
      <c r="C5108" s="40">
        <v>8</v>
      </c>
      <c r="D5108" s="40">
        <v>2</v>
      </c>
      <c r="E5108" s="40"/>
      <c r="F5108" s="40"/>
      <c r="G5108" s="40">
        <f t="shared" si="105"/>
        <v>16</v>
      </c>
    </row>
    <row r="5110" spans="1:7" ht="45" customHeight="1" x14ac:dyDescent="0.25">
      <c r="A5110" s="36" t="s">
        <v>5125</v>
      </c>
      <c r="B5110" s="37" t="s">
        <v>4195</v>
      </c>
      <c r="C5110" s="36" t="s">
        <v>962</v>
      </c>
      <c r="D5110" s="36" t="s">
        <v>42</v>
      </c>
      <c r="E5110" s="1" t="s">
        <v>963</v>
      </c>
      <c r="F5110" s="1" t="s">
        <v>963</v>
      </c>
      <c r="G5110" s="38">
        <f>SUM(G5111:G5291)</f>
        <v>5193</v>
      </c>
    </row>
    <row r="5111" spans="1:7" x14ac:dyDescent="0.25">
      <c r="A5111" s="44" t="s">
        <v>5112</v>
      </c>
      <c r="B5111" s="44" t="s">
        <v>3974</v>
      </c>
      <c r="C5111" s="45"/>
      <c r="D5111" s="45"/>
      <c r="E5111" s="45"/>
      <c r="F5111" s="45"/>
      <c r="G5111" s="46"/>
    </row>
    <row r="5112" spans="1:7" x14ac:dyDescent="0.25">
      <c r="A5112" s="39" t="s">
        <v>2353</v>
      </c>
      <c r="B5112" s="39"/>
      <c r="C5112" s="40">
        <v>5</v>
      </c>
      <c r="D5112" s="40">
        <v>7</v>
      </c>
      <c r="E5112" s="40"/>
      <c r="F5112" s="40"/>
      <c r="G5112" s="40">
        <f t="shared" ref="G5112:G5143" si="106">PRODUCT(C5112:F5112)</f>
        <v>35</v>
      </c>
    </row>
    <row r="5113" spans="1:7" x14ac:dyDescent="0.25">
      <c r="A5113" s="39" t="s">
        <v>2353</v>
      </c>
      <c r="B5113" s="39"/>
      <c r="C5113" s="40">
        <v>10</v>
      </c>
      <c r="D5113" s="40">
        <v>5</v>
      </c>
      <c r="E5113" s="40"/>
      <c r="F5113" s="40"/>
      <c r="G5113" s="40">
        <f t="shared" si="106"/>
        <v>50</v>
      </c>
    </row>
    <row r="5114" spans="1:7" x14ac:dyDescent="0.25">
      <c r="A5114" s="39" t="s">
        <v>2353</v>
      </c>
      <c r="B5114" s="39"/>
      <c r="C5114" s="40">
        <v>3</v>
      </c>
      <c r="D5114" s="40">
        <v>10</v>
      </c>
      <c r="E5114" s="40"/>
      <c r="F5114" s="40"/>
      <c r="G5114" s="40">
        <f t="shared" si="106"/>
        <v>30</v>
      </c>
    </row>
    <row r="5115" spans="1:7" x14ac:dyDescent="0.25">
      <c r="A5115" s="39" t="s">
        <v>2353</v>
      </c>
      <c r="B5115" s="39"/>
      <c r="C5115" s="40">
        <v>3</v>
      </c>
      <c r="D5115" s="40">
        <v>5</v>
      </c>
      <c r="E5115" s="40"/>
      <c r="F5115" s="40"/>
      <c r="G5115" s="40">
        <f t="shared" si="106"/>
        <v>15</v>
      </c>
    </row>
    <row r="5116" spans="1:7" x14ac:dyDescent="0.25">
      <c r="A5116" s="39" t="s">
        <v>2353</v>
      </c>
      <c r="B5116" s="39"/>
      <c r="C5116" s="40">
        <v>3</v>
      </c>
      <c r="D5116" s="40">
        <v>20</v>
      </c>
      <c r="E5116" s="40"/>
      <c r="F5116" s="40"/>
      <c r="G5116" s="40">
        <f t="shared" si="106"/>
        <v>60</v>
      </c>
    </row>
    <row r="5117" spans="1:7" x14ac:dyDescent="0.25">
      <c r="A5117" s="39" t="s">
        <v>5087</v>
      </c>
      <c r="B5117" s="39"/>
      <c r="C5117" s="40">
        <v>50</v>
      </c>
      <c r="D5117" s="40">
        <v>2</v>
      </c>
      <c r="E5117" s="40"/>
      <c r="F5117" s="40"/>
      <c r="G5117" s="40">
        <f t="shared" si="106"/>
        <v>100</v>
      </c>
    </row>
    <row r="5118" spans="1:7" x14ac:dyDescent="0.25">
      <c r="A5118" s="39" t="s">
        <v>2353</v>
      </c>
      <c r="B5118" s="39"/>
      <c r="C5118" s="40">
        <v>8</v>
      </c>
      <c r="D5118" s="40">
        <v>5</v>
      </c>
      <c r="E5118" s="40"/>
      <c r="F5118" s="40"/>
      <c r="G5118" s="40">
        <f t="shared" si="106"/>
        <v>40</v>
      </c>
    </row>
    <row r="5119" spans="1:7" x14ac:dyDescent="0.25">
      <c r="A5119" s="39" t="s">
        <v>2353</v>
      </c>
      <c r="B5119" s="39"/>
      <c r="C5119" s="40">
        <v>2</v>
      </c>
      <c r="D5119" s="40">
        <v>15</v>
      </c>
      <c r="E5119" s="40"/>
      <c r="F5119" s="40"/>
      <c r="G5119" s="40">
        <f t="shared" si="106"/>
        <v>30</v>
      </c>
    </row>
    <row r="5120" spans="1:7" x14ac:dyDescent="0.25">
      <c r="A5120" s="39" t="s">
        <v>2353</v>
      </c>
      <c r="B5120" s="39"/>
      <c r="C5120" s="40">
        <v>1</v>
      </c>
      <c r="D5120" s="40">
        <v>10</v>
      </c>
      <c r="E5120" s="40"/>
      <c r="F5120" s="40"/>
      <c r="G5120" s="40">
        <f t="shared" si="106"/>
        <v>10</v>
      </c>
    </row>
    <row r="5121" spans="1:7" x14ac:dyDescent="0.25">
      <c r="A5121" s="39" t="s">
        <v>2353</v>
      </c>
      <c r="B5121" s="39"/>
      <c r="C5121" s="40">
        <v>4</v>
      </c>
      <c r="D5121" s="40">
        <v>20</v>
      </c>
      <c r="E5121" s="40"/>
      <c r="F5121" s="40"/>
      <c r="G5121" s="40">
        <f t="shared" si="106"/>
        <v>80</v>
      </c>
    </row>
    <row r="5122" spans="1:7" x14ac:dyDescent="0.25">
      <c r="A5122" s="39" t="s">
        <v>5087</v>
      </c>
      <c r="B5122" s="39"/>
      <c r="C5122" s="40">
        <v>54</v>
      </c>
      <c r="D5122" s="40">
        <v>2</v>
      </c>
      <c r="E5122" s="40"/>
      <c r="F5122" s="40"/>
      <c r="G5122" s="40">
        <f t="shared" si="106"/>
        <v>108</v>
      </c>
    </row>
    <row r="5123" spans="1:7" x14ac:dyDescent="0.25">
      <c r="A5123" s="39" t="s">
        <v>2353</v>
      </c>
      <c r="B5123" s="39"/>
      <c r="C5123" s="40">
        <v>3</v>
      </c>
      <c r="D5123" s="40">
        <v>7</v>
      </c>
      <c r="E5123" s="40"/>
      <c r="F5123" s="40"/>
      <c r="G5123" s="40">
        <f t="shared" si="106"/>
        <v>21</v>
      </c>
    </row>
    <row r="5124" spans="1:7" x14ac:dyDescent="0.25">
      <c r="A5124" s="39" t="s">
        <v>2353</v>
      </c>
      <c r="B5124" s="39"/>
      <c r="C5124" s="40">
        <v>4</v>
      </c>
      <c r="D5124" s="40">
        <v>10</v>
      </c>
      <c r="E5124" s="40"/>
      <c r="F5124" s="40"/>
      <c r="G5124" s="40">
        <f t="shared" si="106"/>
        <v>40</v>
      </c>
    </row>
    <row r="5125" spans="1:7" x14ac:dyDescent="0.25">
      <c r="A5125" s="39" t="s">
        <v>2353</v>
      </c>
      <c r="B5125" s="39"/>
      <c r="C5125" s="40">
        <v>3</v>
      </c>
      <c r="D5125" s="40">
        <v>20</v>
      </c>
      <c r="E5125" s="40"/>
      <c r="F5125" s="40"/>
      <c r="G5125" s="40">
        <f t="shared" si="106"/>
        <v>60</v>
      </c>
    </row>
    <row r="5126" spans="1:7" x14ac:dyDescent="0.25">
      <c r="A5126" s="39" t="s">
        <v>2353</v>
      </c>
      <c r="B5126" s="39"/>
      <c r="C5126" s="40">
        <v>11</v>
      </c>
      <c r="D5126" s="40">
        <v>5</v>
      </c>
      <c r="E5126" s="40"/>
      <c r="F5126" s="40"/>
      <c r="G5126" s="40">
        <f t="shared" si="106"/>
        <v>55</v>
      </c>
    </row>
    <row r="5127" spans="1:7" x14ac:dyDescent="0.25">
      <c r="A5127" s="39" t="s">
        <v>5087</v>
      </c>
      <c r="B5127" s="39"/>
      <c r="C5127" s="40">
        <v>60</v>
      </c>
      <c r="D5127" s="40">
        <v>2</v>
      </c>
      <c r="E5127" s="40"/>
      <c r="F5127" s="40"/>
      <c r="G5127" s="40">
        <f t="shared" si="106"/>
        <v>120</v>
      </c>
    </row>
    <row r="5128" spans="1:7" x14ac:dyDescent="0.25">
      <c r="A5128" s="39" t="s">
        <v>2353</v>
      </c>
      <c r="B5128" s="39"/>
      <c r="C5128" s="40">
        <v>1</v>
      </c>
      <c r="D5128" s="40">
        <v>40</v>
      </c>
      <c r="E5128" s="40"/>
      <c r="F5128" s="40"/>
      <c r="G5128" s="40">
        <f t="shared" si="106"/>
        <v>40</v>
      </c>
    </row>
    <row r="5129" spans="1:7" x14ac:dyDescent="0.25">
      <c r="A5129" s="39" t="s">
        <v>2353</v>
      </c>
      <c r="B5129" s="39"/>
      <c r="C5129" s="40">
        <v>7</v>
      </c>
      <c r="D5129" s="40">
        <v>7</v>
      </c>
      <c r="E5129" s="40"/>
      <c r="F5129" s="40"/>
      <c r="G5129" s="40">
        <f t="shared" si="106"/>
        <v>49</v>
      </c>
    </row>
    <row r="5130" spans="1:7" x14ac:dyDescent="0.25">
      <c r="A5130" s="39" t="s">
        <v>2353</v>
      </c>
      <c r="B5130" s="39"/>
      <c r="C5130" s="40">
        <v>1</v>
      </c>
      <c r="D5130" s="40">
        <v>10</v>
      </c>
      <c r="E5130" s="40"/>
      <c r="F5130" s="40"/>
      <c r="G5130" s="40">
        <f t="shared" si="106"/>
        <v>10</v>
      </c>
    </row>
    <row r="5131" spans="1:7" x14ac:dyDescent="0.25">
      <c r="A5131" s="39" t="s">
        <v>5087</v>
      </c>
      <c r="B5131" s="39"/>
      <c r="C5131" s="40">
        <v>8</v>
      </c>
      <c r="D5131" s="40">
        <v>2</v>
      </c>
      <c r="E5131" s="40"/>
      <c r="F5131" s="40"/>
      <c r="G5131" s="40">
        <f t="shared" si="106"/>
        <v>16</v>
      </c>
    </row>
    <row r="5132" spans="1:7" x14ac:dyDescent="0.25">
      <c r="A5132" s="39" t="s">
        <v>5087</v>
      </c>
      <c r="B5132" s="39"/>
      <c r="C5132" s="40">
        <v>11</v>
      </c>
      <c r="D5132" s="40">
        <v>2</v>
      </c>
      <c r="E5132" s="40"/>
      <c r="F5132" s="40"/>
      <c r="G5132" s="40">
        <f t="shared" si="106"/>
        <v>22</v>
      </c>
    </row>
    <row r="5133" spans="1:7" x14ac:dyDescent="0.25">
      <c r="A5133" s="39" t="s">
        <v>2353</v>
      </c>
      <c r="B5133" s="39"/>
      <c r="C5133" s="40">
        <v>7</v>
      </c>
      <c r="D5133" s="40">
        <v>7</v>
      </c>
      <c r="E5133" s="40"/>
      <c r="F5133" s="40"/>
      <c r="G5133" s="40">
        <f t="shared" si="106"/>
        <v>49</v>
      </c>
    </row>
    <row r="5134" spans="1:7" x14ac:dyDescent="0.25">
      <c r="A5134" s="39" t="s">
        <v>2353</v>
      </c>
      <c r="B5134" s="39"/>
      <c r="C5134" s="40">
        <v>1</v>
      </c>
      <c r="D5134" s="40">
        <v>10</v>
      </c>
      <c r="E5134" s="40"/>
      <c r="F5134" s="40"/>
      <c r="G5134" s="40">
        <f t="shared" si="106"/>
        <v>10</v>
      </c>
    </row>
    <row r="5135" spans="1:7" x14ac:dyDescent="0.25">
      <c r="A5135" s="39" t="s">
        <v>5087</v>
      </c>
      <c r="B5135" s="39"/>
      <c r="C5135" s="40">
        <v>9</v>
      </c>
      <c r="D5135" s="40">
        <v>2</v>
      </c>
      <c r="E5135" s="40"/>
      <c r="F5135" s="40"/>
      <c r="G5135" s="40">
        <f t="shared" si="106"/>
        <v>18</v>
      </c>
    </row>
    <row r="5136" spans="1:7" x14ac:dyDescent="0.25">
      <c r="A5136" s="39" t="s">
        <v>2353</v>
      </c>
      <c r="B5136" s="39"/>
      <c r="C5136" s="40">
        <v>10</v>
      </c>
      <c r="D5136" s="40">
        <v>5</v>
      </c>
      <c r="E5136" s="40"/>
      <c r="F5136" s="40"/>
      <c r="G5136" s="40">
        <f t="shared" si="106"/>
        <v>50</v>
      </c>
    </row>
    <row r="5137" spans="1:7" x14ac:dyDescent="0.25">
      <c r="A5137" s="39" t="s">
        <v>2353</v>
      </c>
      <c r="B5137" s="39"/>
      <c r="C5137" s="40">
        <v>1</v>
      </c>
      <c r="D5137" s="40">
        <v>30</v>
      </c>
      <c r="E5137" s="40"/>
      <c r="F5137" s="40"/>
      <c r="G5137" s="40">
        <f t="shared" si="106"/>
        <v>30</v>
      </c>
    </row>
    <row r="5138" spans="1:7" x14ac:dyDescent="0.25">
      <c r="A5138" s="39" t="s">
        <v>5087</v>
      </c>
      <c r="B5138" s="39"/>
      <c r="C5138" s="40">
        <v>16</v>
      </c>
      <c r="D5138" s="40">
        <v>2</v>
      </c>
      <c r="E5138" s="40"/>
      <c r="F5138" s="40"/>
      <c r="G5138" s="40">
        <f t="shared" si="106"/>
        <v>32</v>
      </c>
    </row>
    <row r="5139" spans="1:7" x14ac:dyDescent="0.25">
      <c r="A5139" s="39" t="s">
        <v>2353</v>
      </c>
      <c r="B5139" s="39"/>
      <c r="C5139" s="40">
        <v>1</v>
      </c>
      <c r="D5139" s="40">
        <v>15</v>
      </c>
      <c r="E5139" s="40"/>
      <c r="F5139" s="40"/>
      <c r="G5139" s="40">
        <f t="shared" si="106"/>
        <v>15</v>
      </c>
    </row>
    <row r="5140" spans="1:7" x14ac:dyDescent="0.25">
      <c r="A5140" s="39" t="s">
        <v>5086</v>
      </c>
      <c r="B5140" s="39"/>
      <c r="C5140" s="40">
        <v>5</v>
      </c>
      <c r="D5140" s="40">
        <v>3</v>
      </c>
      <c r="E5140" s="40"/>
      <c r="F5140" s="40"/>
      <c r="G5140" s="40">
        <f t="shared" si="106"/>
        <v>15</v>
      </c>
    </row>
    <row r="5141" spans="1:7" x14ac:dyDescent="0.25">
      <c r="A5141" s="39" t="s">
        <v>5087</v>
      </c>
      <c r="B5141" s="39"/>
      <c r="C5141" s="40">
        <v>5</v>
      </c>
      <c r="D5141" s="40">
        <v>1</v>
      </c>
      <c r="E5141" s="40"/>
      <c r="F5141" s="40"/>
      <c r="G5141" s="40">
        <f t="shared" si="106"/>
        <v>5</v>
      </c>
    </row>
    <row r="5142" spans="1:7" x14ac:dyDescent="0.25">
      <c r="A5142" s="39" t="s">
        <v>2353</v>
      </c>
      <c r="B5142" s="39"/>
      <c r="C5142" s="40">
        <v>1</v>
      </c>
      <c r="D5142" s="40">
        <v>15</v>
      </c>
      <c r="E5142" s="40"/>
      <c r="F5142" s="40"/>
      <c r="G5142" s="40">
        <f t="shared" si="106"/>
        <v>15</v>
      </c>
    </row>
    <row r="5143" spans="1:7" x14ac:dyDescent="0.25">
      <c r="A5143" s="39" t="s">
        <v>5086</v>
      </c>
      <c r="B5143" s="39"/>
      <c r="C5143" s="40">
        <v>11</v>
      </c>
      <c r="D5143" s="40">
        <v>3</v>
      </c>
      <c r="E5143" s="40"/>
      <c r="F5143" s="40"/>
      <c r="G5143" s="40">
        <f t="shared" si="106"/>
        <v>33</v>
      </c>
    </row>
    <row r="5144" spans="1:7" x14ac:dyDescent="0.25">
      <c r="A5144" s="39" t="s">
        <v>5087</v>
      </c>
      <c r="B5144" s="39"/>
      <c r="C5144" s="40">
        <v>11</v>
      </c>
      <c r="D5144" s="40">
        <v>1</v>
      </c>
      <c r="E5144" s="40"/>
      <c r="F5144" s="40"/>
      <c r="G5144" s="40">
        <f t="shared" ref="G5144:G5175" si="107">PRODUCT(C5144:F5144)</f>
        <v>11</v>
      </c>
    </row>
    <row r="5145" spans="1:7" x14ac:dyDescent="0.25">
      <c r="A5145" s="39" t="s">
        <v>2353</v>
      </c>
      <c r="B5145" s="39"/>
      <c r="C5145" s="40">
        <v>1</v>
      </c>
      <c r="D5145" s="40">
        <v>15</v>
      </c>
      <c r="E5145" s="40"/>
      <c r="F5145" s="40"/>
      <c r="G5145" s="40">
        <f t="shared" si="107"/>
        <v>15</v>
      </c>
    </row>
    <row r="5146" spans="1:7" x14ac:dyDescent="0.25">
      <c r="A5146" s="39" t="s">
        <v>5086</v>
      </c>
      <c r="B5146" s="39"/>
      <c r="C5146" s="40">
        <v>5</v>
      </c>
      <c r="D5146" s="40">
        <v>3</v>
      </c>
      <c r="E5146" s="40"/>
      <c r="F5146" s="40"/>
      <c r="G5146" s="40">
        <f t="shared" si="107"/>
        <v>15</v>
      </c>
    </row>
    <row r="5147" spans="1:7" x14ac:dyDescent="0.25">
      <c r="A5147" s="39" t="s">
        <v>5087</v>
      </c>
      <c r="B5147" s="39"/>
      <c r="C5147" s="40">
        <v>30</v>
      </c>
      <c r="D5147" s="40">
        <v>1</v>
      </c>
      <c r="E5147" s="40"/>
      <c r="F5147" s="40"/>
      <c r="G5147" s="40">
        <f t="shared" si="107"/>
        <v>30</v>
      </c>
    </row>
    <row r="5148" spans="1:7" x14ac:dyDescent="0.25">
      <c r="A5148" s="39" t="s">
        <v>2353</v>
      </c>
      <c r="B5148" s="39"/>
      <c r="C5148" s="40">
        <v>1</v>
      </c>
      <c r="D5148" s="40">
        <v>15</v>
      </c>
      <c r="E5148" s="40"/>
      <c r="F5148" s="40"/>
      <c r="G5148" s="40">
        <f t="shared" si="107"/>
        <v>15</v>
      </c>
    </row>
    <row r="5149" spans="1:7" x14ac:dyDescent="0.25">
      <c r="A5149" s="39" t="s">
        <v>5086</v>
      </c>
      <c r="B5149" s="39"/>
      <c r="C5149" s="40">
        <v>5</v>
      </c>
      <c r="D5149" s="40">
        <v>3</v>
      </c>
      <c r="E5149" s="40"/>
      <c r="F5149" s="40"/>
      <c r="G5149" s="40">
        <f t="shared" si="107"/>
        <v>15</v>
      </c>
    </row>
    <row r="5150" spans="1:7" x14ac:dyDescent="0.25">
      <c r="A5150" s="39" t="s">
        <v>5087</v>
      </c>
      <c r="B5150" s="39"/>
      <c r="C5150" s="40">
        <v>30</v>
      </c>
      <c r="D5150" s="40">
        <v>1</v>
      </c>
      <c r="E5150" s="40"/>
      <c r="F5150" s="40"/>
      <c r="G5150" s="40">
        <f t="shared" si="107"/>
        <v>30</v>
      </c>
    </row>
    <row r="5151" spans="1:7" x14ac:dyDescent="0.25">
      <c r="A5151" s="39" t="s">
        <v>2353</v>
      </c>
      <c r="B5151" s="39"/>
      <c r="C5151" s="40">
        <v>1</v>
      </c>
      <c r="D5151" s="40">
        <v>15</v>
      </c>
      <c r="E5151" s="40"/>
      <c r="F5151" s="40"/>
      <c r="G5151" s="40">
        <f t="shared" si="107"/>
        <v>15</v>
      </c>
    </row>
    <row r="5152" spans="1:7" x14ac:dyDescent="0.25">
      <c r="A5152" s="39" t="s">
        <v>5086</v>
      </c>
      <c r="B5152" s="39"/>
      <c r="C5152" s="40">
        <v>5</v>
      </c>
      <c r="D5152" s="40">
        <v>3</v>
      </c>
      <c r="E5152" s="40"/>
      <c r="F5152" s="40"/>
      <c r="G5152" s="40">
        <f t="shared" si="107"/>
        <v>15</v>
      </c>
    </row>
    <row r="5153" spans="1:7" x14ac:dyDescent="0.25">
      <c r="A5153" s="39" t="s">
        <v>5087</v>
      </c>
      <c r="B5153" s="39"/>
      <c r="C5153" s="40">
        <v>30</v>
      </c>
      <c r="D5153" s="40">
        <v>1</v>
      </c>
      <c r="E5153" s="40"/>
      <c r="F5153" s="40"/>
      <c r="G5153" s="40">
        <f t="shared" si="107"/>
        <v>30</v>
      </c>
    </row>
    <row r="5154" spans="1:7" x14ac:dyDescent="0.25">
      <c r="A5154" s="39" t="s">
        <v>2353</v>
      </c>
      <c r="B5154" s="39"/>
      <c r="C5154" s="40">
        <v>1</v>
      </c>
      <c r="D5154" s="40">
        <v>15</v>
      </c>
      <c r="E5154" s="40"/>
      <c r="F5154" s="40"/>
      <c r="G5154" s="40">
        <f t="shared" si="107"/>
        <v>15</v>
      </c>
    </row>
    <row r="5155" spans="1:7" x14ac:dyDescent="0.25">
      <c r="A5155" s="39" t="s">
        <v>5086</v>
      </c>
      <c r="B5155" s="39"/>
      <c r="C5155" s="40">
        <v>5</v>
      </c>
      <c r="D5155" s="40">
        <v>3</v>
      </c>
      <c r="E5155" s="40"/>
      <c r="F5155" s="40"/>
      <c r="G5155" s="40">
        <f t="shared" si="107"/>
        <v>15</v>
      </c>
    </row>
    <row r="5156" spans="1:7" x14ac:dyDescent="0.25">
      <c r="A5156" s="39" t="s">
        <v>5087</v>
      </c>
      <c r="B5156" s="39"/>
      <c r="C5156" s="40">
        <v>30</v>
      </c>
      <c r="D5156" s="40">
        <v>1</v>
      </c>
      <c r="E5156" s="40"/>
      <c r="F5156" s="40"/>
      <c r="G5156" s="40">
        <f t="shared" si="107"/>
        <v>30</v>
      </c>
    </row>
    <row r="5157" spans="1:7" x14ac:dyDescent="0.25">
      <c r="A5157" s="39" t="s">
        <v>2353</v>
      </c>
      <c r="B5157" s="39"/>
      <c r="C5157" s="40">
        <v>1</v>
      </c>
      <c r="D5157" s="40">
        <v>15</v>
      </c>
      <c r="E5157" s="40"/>
      <c r="F5157" s="40"/>
      <c r="G5157" s="40">
        <f t="shared" si="107"/>
        <v>15</v>
      </c>
    </row>
    <row r="5158" spans="1:7" x14ac:dyDescent="0.25">
      <c r="A5158" s="39" t="s">
        <v>5086</v>
      </c>
      <c r="B5158" s="39"/>
      <c r="C5158" s="40">
        <v>5</v>
      </c>
      <c r="D5158" s="40">
        <v>3</v>
      </c>
      <c r="E5158" s="40"/>
      <c r="F5158" s="40"/>
      <c r="G5158" s="40">
        <f t="shared" si="107"/>
        <v>15</v>
      </c>
    </row>
    <row r="5159" spans="1:7" x14ac:dyDescent="0.25">
      <c r="A5159" s="39" t="s">
        <v>5087</v>
      </c>
      <c r="B5159" s="39"/>
      <c r="C5159" s="40">
        <v>30</v>
      </c>
      <c r="D5159" s="40">
        <v>1</v>
      </c>
      <c r="E5159" s="40"/>
      <c r="F5159" s="40"/>
      <c r="G5159" s="40">
        <f t="shared" si="107"/>
        <v>30</v>
      </c>
    </row>
    <row r="5160" spans="1:7" x14ac:dyDescent="0.25">
      <c r="A5160" s="39" t="s">
        <v>2353</v>
      </c>
      <c r="B5160" s="39"/>
      <c r="C5160" s="40">
        <v>1</v>
      </c>
      <c r="D5160" s="40">
        <v>15</v>
      </c>
      <c r="E5160" s="40"/>
      <c r="F5160" s="40"/>
      <c r="G5160" s="40">
        <f t="shared" si="107"/>
        <v>15</v>
      </c>
    </row>
    <row r="5161" spans="1:7" x14ac:dyDescent="0.25">
      <c r="A5161" s="39" t="s">
        <v>5086</v>
      </c>
      <c r="B5161" s="39"/>
      <c r="C5161" s="40">
        <v>5</v>
      </c>
      <c r="D5161" s="40">
        <v>3</v>
      </c>
      <c r="E5161" s="40"/>
      <c r="F5161" s="40"/>
      <c r="G5161" s="40">
        <f t="shared" si="107"/>
        <v>15</v>
      </c>
    </row>
    <row r="5162" spans="1:7" x14ac:dyDescent="0.25">
      <c r="A5162" s="39" t="s">
        <v>5087</v>
      </c>
      <c r="B5162" s="39"/>
      <c r="C5162" s="40">
        <v>30</v>
      </c>
      <c r="D5162" s="40">
        <v>1</v>
      </c>
      <c r="E5162" s="40"/>
      <c r="F5162" s="40"/>
      <c r="G5162" s="40">
        <f t="shared" si="107"/>
        <v>30</v>
      </c>
    </row>
    <row r="5163" spans="1:7" x14ac:dyDescent="0.25">
      <c r="A5163" s="39" t="s">
        <v>2353</v>
      </c>
      <c r="B5163" s="39"/>
      <c r="C5163" s="40">
        <v>1</v>
      </c>
      <c r="D5163" s="40">
        <v>15</v>
      </c>
      <c r="E5163" s="40"/>
      <c r="F5163" s="40"/>
      <c r="G5163" s="40">
        <f t="shared" si="107"/>
        <v>15</v>
      </c>
    </row>
    <row r="5164" spans="1:7" x14ac:dyDescent="0.25">
      <c r="A5164" s="39" t="s">
        <v>5086</v>
      </c>
      <c r="B5164" s="39"/>
      <c r="C5164" s="40">
        <v>5</v>
      </c>
      <c r="D5164" s="40">
        <v>3</v>
      </c>
      <c r="E5164" s="40"/>
      <c r="F5164" s="40"/>
      <c r="G5164" s="40">
        <f t="shared" si="107"/>
        <v>15</v>
      </c>
    </row>
    <row r="5165" spans="1:7" x14ac:dyDescent="0.25">
      <c r="A5165" s="39" t="s">
        <v>5087</v>
      </c>
      <c r="B5165" s="39"/>
      <c r="C5165" s="40">
        <v>30</v>
      </c>
      <c r="D5165" s="40">
        <v>1</v>
      </c>
      <c r="E5165" s="40"/>
      <c r="F5165" s="40"/>
      <c r="G5165" s="40">
        <f t="shared" si="107"/>
        <v>30</v>
      </c>
    </row>
    <row r="5166" spans="1:7" x14ac:dyDescent="0.25">
      <c r="A5166" s="39" t="s">
        <v>2353</v>
      </c>
      <c r="B5166" s="39"/>
      <c r="C5166" s="40">
        <v>7</v>
      </c>
      <c r="D5166" s="40">
        <v>10</v>
      </c>
      <c r="E5166" s="40"/>
      <c r="F5166" s="40"/>
      <c r="G5166" s="40">
        <f t="shared" si="107"/>
        <v>70</v>
      </c>
    </row>
    <row r="5167" spans="1:7" x14ac:dyDescent="0.25">
      <c r="A5167" s="39" t="s">
        <v>5087</v>
      </c>
      <c r="B5167" s="39"/>
      <c r="C5167" s="40">
        <v>14</v>
      </c>
      <c r="D5167" s="40">
        <v>2</v>
      </c>
      <c r="E5167" s="40"/>
      <c r="F5167" s="40"/>
      <c r="G5167" s="40">
        <f t="shared" si="107"/>
        <v>28</v>
      </c>
    </row>
    <row r="5168" spans="1:7" x14ac:dyDescent="0.25">
      <c r="A5168" s="39" t="s">
        <v>2353</v>
      </c>
      <c r="B5168" s="39"/>
      <c r="C5168" s="40">
        <v>2</v>
      </c>
      <c r="D5168" s="40">
        <v>10</v>
      </c>
      <c r="E5168" s="40"/>
      <c r="F5168" s="40"/>
      <c r="G5168" s="40">
        <f t="shared" si="107"/>
        <v>20</v>
      </c>
    </row>
    <row r="5169" spans="1:7" x14ac:dyDescent="0.25">
      <c r="A5169" s="39" t="s">
        <v>5086</v>
      </c>
      <c r="B5169" s="39"/>
      <c r="C5169" s="40">
        <v>4</v>
      </c>
      <c r="D5169" s="40">
        <v>3</v>
      </c>
      <c r="E5169" s="40"/>
      <c r="F5169" s="40"/>
      <c r="G5169" s="40">
        <f t="shared" si="107"/>
        <v>12</v>
      </c>
    </row>
    <row r="5170" spans="1:7" x14ac:dyDescent="0.25">
      <c r="A5170" s="39" t="s">
        <v>5087</v>
      </c>
      <c r="B5170" s="39"/>
      <c r="C5170" s="40">
        <v>7</v>
      </c>
      <c r="D5170" s="40">
        <v>1</v>
      </c>
      <c r="E5170" s="40"/>
      <c r="F5170" s="40"/>
      <c r="G5170" s="40">
        <f t="shared" si="107"/>
        <v>7</v>
      </c>
    </row>
    <row r="5171" spans="1:7" x14ac:dyDescent="0.25">
      <c r="A5171" s="39" t="s">
        <v>2353</v>
      </c>
      <c r="B5171" s="39"/>
      <c r="C5171" s="40">
        <v>1</v>
      </c>
      <c r="D5171" s="40">
        <v>15</v>
      </c>
      <c r="E5171" s="40"/>
      <c r="F5171" s="40"/>
      <c r="G5171" s="40">
        <f t="shared" si="107"/>
        <v>15</v>
      </c>
    </row>
    <row r="5172" spans="1:7" x14ac:dyDescent="0.25">
      <c r="A5172" s="39" t="s">
        <v>5086</v>
      </c>
      <c r="B5172" s="39"/>
      <c r="C5172" s="40">
        <v>4</v>
      </c>
      <c r="D5172" s="40">
        <v>3</v>
      </c>
      <c r="E5172" s="40"/>
      <c r="F5172" s="40"/>
      <c r="G5172" s="40">
        <f t="shared" si="107"/>
        <v>12</v>
      </c>
    </row>
    <row r="5173" spans="1:7" x14ac:dyDescent="0.25">
      <c r="A5173" s="39" t="s">
        <v>5087</v>
      </c>
      <c r="B5173" s="39"/>
      <c r="C5173" s="40">
        <v>16</v>
      </c>
      <c r="D5173" s="40">
        <v>1</v>
      </c>
      <c r="E5173" s="40"/>
      <c r="F5173" s="40"/>
      <c r="G5173" s="40">
        <f t="shared" si="107"/>
        <v>16</v>
      </c>
    </row>
    <row r="5174" spans="1:7" x14ac:dyDescent="0.25">
      <c r="A5174" s="39" t="s">
        <v>2353</v>
      </c>
      <c r="B5174" s="39"/>
      <c r="C5174" s="40">
        <v>1</v>
      </c>
      <c r="D5174" s="40">
        <v>15</v>
      </c>
      <c r="E5174" s="40"/>
      <c r="F5174" s="40"/>
      <c r="G5174" s="40">
        <f t="shared" si="107"/>
        <v>15</v>
      </c>
    </row>
    <row r="5175" spans="1:7" x14ac:dyDescent="0.25">
      <c r="A5175" s="39" t="s">
        <v>5086</v>
      </c>
      <c r="B5175" s="39"/>
      <c r="C5175" s="40">
        <v>6</v>
      </c>
      <c r="D5175" s="40">
        <v>3</v>
      </c>
      <c r="E5175" s="40"/>
      <c r="F5175" s="40"/>
      <c r="G5175" s="40">
        <f t="shared" si="107"/>
        <v>18</v>
      </c>
    </row>
    <row r="5176" spans="1:7" x14ac:dyDescent="0.25">
      <c r="A5176" s="39" t="s">
        <v>5087</v>
      </c>
      <c r="B5176" s="39"/>
      <c r="C5176" s="40">
        <v>16</v>
      </c>
      <c r="D5176" s="40">
        <v>1</v>
      </c>
      <c r="E5176" s="40"/>
      <c r="F5176" s="40"/>
      <c r="G5176" s="40">
        <f t="shared" ref="G5176:G5207" si="108">PRODUCT(C5176:F5176)</f>
        <v>16</v>
      </c>
    </row>
    <row r="5177" spans="1:7" x14ac:dyDescent="0.25">
      <c r="A5177" s="39" t="s">
        <v>2353</v>
      </c>
      <c r="B5177" s="39"/>
      <c r="C5177" s="40">
        <v>1</v>
      </c>
      <c r="D5177" s="40">
        <v>15</v>
      </c>
      <c r="E5177" s="40"/>
      <c r="F5177" s="40"/>
      <c r="G5177" s="40">
        <f t="shared" si="108"/>
        <v>15</v>
      </c>
    </row>
    <row r="5178" spans="1:7" x14ac:dyDescent="0.25">
      <c r="A5178" s="39" t="s">
        <v>5086</v>
      </c>
      <c r="B5178" s="39"/>
      <c r="C5178" s="40">
        <v>4</v>
      </c>
      <c r="D5178" s="40">
        <v>3</v>
      </c>
      <c r="E5178" s="40"/>
      <c r="F5178" s="40"/>
      <c r="G5178" s="40">
        <f t="shared" si="108"/>
        <v>12</v>
      </c>
    </row>
    <row r="5179" spans="1:7" x14ac:dyDescent="0.25">
      <c r="A5179" s="39" t="s">
        <v>5087</v>
      </c>
      <c r="B5179" s="39"/>
      <c r="C5179" s="40">
        <v>14</v>
      </c>
      <c r="D5179" s="40">
        <v>1</v>
      </c>
      <c r="E5179" s="40"/>
      <c r="F5179" s="40"/>
      <c r="G5179" s="40">
        <f t="shared" si="108"/>
        <v>14</v>
      </c>
    </row>
    <row r="5180" spans="1:7" x14ac:dyDescent="0.25">
      <c r="A5180" s="39" t="s">
        <v>2353</v>
      </c>
      <c r="B5180" s="39"/>
      <c r="C5180" s="40">
        <v>1</v>
      </c>
      <c r="D5180" s="40">
        <v>15</v>
      </c>
      <c r="E5180" s="40"/>
      <c r="F5180" s="40"/>
      <c r="G5180" s="40">
        <f t="shared" si="108"/>
        <v>15</v>
      </c>
    </row>
    <row r="5181" spans="1:7" x14ac:dyDescent="0.25">
      <c r="A5181" s="39" t="s">
        <v>5086</v>
      </c>
      <c r="B5181" s="39"/>
      <c r="C5181" s="40">
        <v>6</v>
      </c>
      <c r="D5181" s="40">
        <v>3</v>
      </c>
      <c r="E5181" s="40"/>
      <c r="F5181" s="40"/>
      <c r="G5181" s="40">
        <f t="shared" si="108"/>
        <v>18</v>
      </c>
    </row>
    <row r="5182" spans="1:7" x14ac:dyDescent="0.25">
      <c r="A5182" s="39" t="s">
        <v>5087</v>
      </c>
      <c r="B5182" s="39"/>
      <c r="C5182" s="40">
        <v>12</v>
      </c>
      <c r="D5182" s="40">
        <v>1</v>
      </c>
      <c r="E5182" s="40"/>
      <c r="F5182" s="40"/>
      <c r="G5182" s="40">
        <f t="shared" si="108"/>
        <v>12</v>
      </c>
    </row>
    <row r="5183" spans="1:7" x14ac:dyDescent="0.25">
      <c r="A5183" s="39" t="s">
        <v>2353</v>
      </c>
      <c r="B5183" s="39"/>
      <c r="C5183" s="40">
        <v>1</v>
      </c>
      <c r="D5183" s="40">
        <v>10</v>
      </c>
      <c r="E5183" s="40"/>
      <c r="F5183" s="40"/>
      <c r="G5183" s="40">
        <f t="shared" si="108"/>
        <v>10</v>
      </c>
    </row>
    <row r="5184" spans="1:7" x14ac:dyDescent="0.25">
      <c r="A5184" s="39" t="s">
        <v>5086</v>
      </c>
      <c r="B5184" s="39"/>
      <c r="C5184" s="40">
        <v>5</v>
      </c>
      <c r="D5184" s="40">
        <v>3</v>
      </c>
      <c r="E5184" s="40"/>
      <c r="F5184" s="40"/>
      <c r="G5184" s="40">
        <f t="shared" si="108"/>
        <v>15</v>
      </c>
    </row>
    <row r="5185" spans="1:7" x14ac:dyDescent="0.25">
      <c r="A5185" s="39" t="s">
        <v>5087</v>
      </c>
      <c r="B5185" s="39"/>
      <c r="C5185" s="40">
        <v>10</v>
      </c>
      <c r="D5185" s="40">
        <v>1</v>
      </c>
      <c r="E5185" s="40"/>
      <c r="F5185" s="40"/>
      <c r="G5185" s="40">
        <f t="shared" si="108"/>
        <v>10</v>
      </c>
    </row>
    <row r="5186" spans="1:7" x14ac:dyDescent="0.25">
      <c r="A5186" s="39" t="s">
        <v>5087</v>
      </c>
      <c r="B5186" s="39"/>
      <c r="C5186" s="40">
        <v>1</v>
      </c>
      <c r="D5186" s="40">
        <v>12</v>
      </c>
      <c r="E5186" s="40"/>
      <c r="F5186" s="40"/>
      <c r="G5186" s="40">
        <f t="shared" si="108"/>
        <v>12</v>
      </c>
    </row>
    <row r="5187" spans="1:7" x14ac:dyDescent="0.25">
      <c r="A5187" s="39" t="s">
        <v>5093</v>
      </c>
      <c r="B5187" s="39"/>
      <c r="C5187" s="40">
        <v>8</v>
      </c>
      <c r="D5187" s="40">
        <v>10</v>
      </c>
      <c r="E5187" s="40"/>
      <c r="F5187" s="40"/>
      <c r="G5187" s="40">
        <f t="shared" si="108"/>
        <v>80</v>
      </c>
    </row>
    <row r="5188" spans="1:7" x14ac:dyDescent="0.25">
      <c r="A5188" s="39" t="s">
        <v>5114</v>
      </c>
      <c r="B5188" s="39"/>
      <c r="C5188" s="40">
        <v>8</v>
      </c>
      <c r="D5188" s="40">
        <v>2</v>
      </c>
      <c r="E5188" s="40"/>
      <c r="F5188" s="40"/>
      <c r="G5188" s="40">
        <f t="shared" si="108"/>
        <v>16</v>
      </c>
    </row>
    <row r="5189" spans="1:7" x14ac:dyDescent="0.25">
      <c r="A5189" s="44" t="s">
        <v>5094</v>
      </c>
      <c r="B5189" s="44" t="s">
        <v>3974</v>
      </c>
      <c r="C5189" s="45"/>
      <c r="D5189" s="45"/>
      <c r="E5189" s="45"/>
      <c r="F5189" s="45"/>
      <c r="G5189" s="46"/>
    </row>
    <row r="5190" spans="1:7" x14ac:dyDescent="0.25">
      <c r="A5190" s="39" t="s">
        <v>2353</v>
      </c>
      <c r="B5190" s="39"/>
      <c r="C5190" s="40">
        <v>4</v>
      </c>
      <c r="D5190" s="40">
        <v>10</v>
      </c>
      <c r="E5190" s="40"/>
      <c r="F5190" s="40"/>
      <c r="G5190" s="40">
        <f t="shared" ref="G5190:G5214" si="109">PRODUCT(C5190:F5190)</f>
        <v>40</v>
      </c>
    </row>
    <row r="5191" spans="1:7" x14ac:dyDescent="0.25">
      <c r="A5191" s="39" t="s">
        <v>5086</v>
      </c>
      <c r="B5191" s="39"/>
      <c r="C5191" s="40">
        <v>4</v>
      </c>
      <c r="D5191" s="40">
        <v>3</v>
      </c>
      <c r="E5191" s="40"/>
      <c r="F5191" s="40"/>
      <c r="G5191" s="40">
        <f t="shared" si="109"/>
        <v>12</v>
      </c>
    </row>
    <row r="5192" spans="1:7" x14ac:dyDescent="0.25">
      <c r="A5192" s="39" t="s">
        <v>5087</v>
      </c>
      <c r="B5192" s="39"/>
      <c r="C5192" s="40">
        <v>14</v>
      </c>
      <c r="D5192" s="40">
        <v>1</v>
      </c>
      <c r="E5192" s="40"/>
      <c r="F5192" s="40"/>
      <c r="G5192" s="40">
        <f t="shared" si="109"/>
        <v>14</v>
      </c>
    </row>
    <row r="5193" spans="1:7" x14ac:dyDescent="0.25">
      <c r="A5193" s="39" t="s">
        <v>2353</v>
      </c>
      <c r="B5193" s="39"/>
      <c r="C5193" s="40">
        <v>2</v>
      </c>
      <c r="D5193" s="40">
        <v>5</v>
      </c>
      <c r="E5193" s="40"/>
      <c r="F5193" s="40"/>
      <c r="G5193" s="40">
        <f t="shared" si="109"/>
        <v>10</v>
      </c>
    </row>
    <row r="5194" spans="1:7" x14ac:dyDescent="0.25">
      <c r="A5194" s="39" t="s">
        <v>2353</v>
      </c>
      <c r="B5194" s="39"/>
      <c r="C5194" s="40">
        <v>1</v>
      </c>
      <c r="D5194" s="40">
        <v>10</v>
      </c>
      <c r="E5194" s="40"/>
      <c r="F5194" s="40"/>
      <c r="G5194" s="40">
        <f t="shared" si="109"/>
        <v>10</v>
      </c>
    </row>
    <row r="5195" spans="1:7" x14ac:dyDescent="0.25">
      <c r="A5195" s="39" t="s">
        <v>5086</v>
      </c>
      <c r="B5195" s="39"/>
      <c r="C5195" s="40">
        <v>4</v>
      </c>
      <c r="D5195" s="40">
        <v>3</v>
      </c>
      <c r="E5195" s="40"/>
      <c r="F5195" s="40"/>
      <c r="G5195" s="40">
        <f t="shared" si="109"/>
        <v>12</v>
      </c>
    </row>
    <row r="5196" spans="1:7" x14ac:dyDescent="0.25">
      <c r="A5196" s="39" t="s">
        <v>5087</v>
      </c>
      <c r="B5196" s="39"/>
      <c r="C5196" s="40">
        <v>16</v>
      </c>
      <c r="D5196" s="40">
        <v>1</v>
      </c>
      <c r="E5196" s="40"/>
      <c r="F5196" s="40"/>
      <c r="G5196" s="40">
        <f t="shared" si="109"/>
        <v>16</v>
      </c>
    </row>
    <row r="5197" spans="1:7" x14ac:dyDescent="0.25">
      <c r="A5197" s="39" t="s">
        <v>2353</v>
      </c>
      <c r="B5197" s="39"/>
      <c r="C5197" s="40">
        <v>3</v>
      </c>
      <c r="D5197" s="40">
        <v>5</v>
      </c>
      <c r="E5197" s="40"/>
      <c r="F5197" s="40"/>
      <c r="G5197" s="40">
        <f t="shared" si="109"/>
        <v>15</v>
      </c>
    </row>
    <row r="5198" spans="1:7" x14ac:dyDescent="0.25">
      <c r="A5198" s="39" t="s">
        <v>5086</v>
      </c>
      <c r="B5198" s="39"/>
      <c r="C5198" s="40">
        <v>4</v>
      </c>
      <c r="D5198" s="40">
        <v>3</v>
      </c>
      <c r="E5198" s="40"/>
      <c r="F5198" s="40"/>
      <c r="G5198" s="40">
        <f t="shared" si="109"/>
        <v>12</v>
      </c>
    </row>
    <row r="5199" spans="1:7" x14ac:dyDescent="0.25">
      <c r="A5199" s="39" t="s">
        <v>5087</v>
      </c>
      <c r="B5199" s="39"/>
      <c r="C5199" s="40">
        <v>12</v>
      </c>
      <c r="D5199" s="40">
        <v>1</v>
      </c>
      <c r="E5199" s="40"/>
      <c r="F5199" s="40"/>
      <c r="G5199" s="40">
        <f t="shared" si="109"/>
        <v>12</v>
      </c>
    </row>
    <row r="5200" spans="1:7" x14ac:dyDescent="0.25">
      <c r="A5200" s="39" t="s">
        <v>2353</v>
      </c>
      <c r="B5200" s="39"/>
      <c r="C5200" s="40">
        <v>2</v>
      </c>
      <c r="D5200" s="40">
        <v>5</v>
      </c>
      <c r="E5200" s="40"/>
      <c r="F5200" s="40"/>
      <c r="G5200" s="40">
        <f t="shared" si="109"/>
        <v>10</v>
      </c>
    </row>
    <row r="5201" spans="1:7" x14ac:dyDescent="0.25">
      <c r="A5201" s="39" t="s">
        <v>5086</v>
      </c>
      <c r="B5201" s="39"/>
      <c r="C5201" s="40">
        <v>4</v>
      </c>
      <c r="D5201" s="40">
        <v>3</v>
      </c>
      <c r="E5201" s="40"/>
      <c r="F5201" s="40"/>
      <c r="G5201" s="40">
        <f t="shared" si="109"/>
        <v>12</v>
      </c>
    </row>
    <row r="5202" spans="1:7" x14ac:dyDescent="0.25">
      <c r="A5202" s="39" t="s">
        <v>5087</v>
      </c>
      <c r="B5202" s="39"/>
      <c r="C5202" s="40">
        <v>16</v>
      </c>
      <c r="D5202" s="40">
        <v>1</v>
      </c>
      <c r="E5202" s="40"/>
      <c r="F5202" s="40"/>
      <c r="G5202" s="40">
        <f t="shared" si="109"/>
        <v>16</v>
      </c>
    </row>
    <row r="5203" spans="1:7" x14ac:dyDescent="0.25">
      <c r="A5203" s="39" t="s">
        <v>2353</v>
      </c>
      <c r="B5203" s="39"/>
      <c r="C5203" s="40">
        <v>1</v>
      </c>
      <c r="D5203" s="40">
        <v>5</v>
      </c>
      <c r="E5203" s="40"/>
      <c r="F5203" s="40"/>
      <c r="G5203" s="40">
        <f t="shared" si="109"/>
        <v>5</v>
      </c>
    </row>
    <row r="5204" spans="1:7" x14ac:dyDescent="0.25">
      <c r="A5204" s="39" t="s">
        <v>5086</v>
      </c>
      <c r="B5204" s="39"/>
      <c r="C5204" s="40">
        <v>1</v>
      </c>
      <c r="D5204" s="40">
        <v>3</v>
      </c>
      <c r="E5204" s="40"/>
      <c r="F5204" s="40"/>
      <c r="G5204" s="40">
        <f t="shared" si="109"/>
        <v>3</v>
      </c>
    </row>
    <row r="5205" spans="1:7" x14ac:dyDescent="0.25">
      <c r="A5205" s="39" t="s">
        <v>5087</v>
      </c>
      <c r="B5205" s="39"/>
      <c r="C5205" s="40">
        <v>8</v>
      </c>
      <c r="D5205" s="40">
        <v>1</v>
      </c>
      <c r="E5205" s="40"/>
      <c r="F5205" s="40"/>
      <c r="G5205" s="40">
        <f t="shared" si="109"/>
        <v>8</v>
      </c>
    </row>
    <row r="5206" spans="1:7" x14ac:dyDescent="0.25">
      <c r="A5206" s="39" t="s">
        <v>2353</v>
      </c>
      <c r="B5206" s="39"/>
      <c r="C5206" s="40">
        <v>1</v>
      </c>
      <c r="D5206" s="40">
        <v>10</v>
      </c>
      <c r="E5206" s="40"/>
      <c r="F5206" s="40"/>
      <c r="G5206" s="40">
        <f t="shared" si="109"/>
        <v>10</v>
      </c>
    </row>
    <row r="5207" spans="1:7" x14ac:dyDescent="0.25">
      <c r="A5207" s="39" t="s">
        <v>5086</v>
      </c>
      <c r="B5207" s="39"/>
      <c r="C5207" s="40">
        <v>1</v>
      </c>
      <c r="D5207" s="40">
        <v>3</v>
      </c>
      <c r="E5207" s="40"/>
      <c r="F5207" s="40"/>
      <c r="G5207" s="40">
        <f t="shared" si="109"/>
        <v>3</v>
      </c>
    </row>
    <row r="5208" spans="1:7" x14ac:dyDescent="0.25">
      <c r="A5208" s="39" t="s">
        <v>5087</v>
      </c>
      <c r="B5208" s="39"/>
      <c r="C5208" s="40">
        <v>14</v>
      </c>
      <c r="D5208" s="40">
        <v>1</v>
      </c>
      <c r="E5208" s="40"/>
      <c r="F5208" s="40"/>
      <c r="G5208" s="40">
        <f t="shared" si="109"/>
        <v>14</v>
      </c>
    </row>
    <row r="5209" spans="1:7" x14ac:dyDescent="0.25">
      <c r="A5209" s="39" t="s">
        <v>2353</v>
      </c>
      <c r="B5209" s="39"/>
      <c r="C5209" s="40">
        <v>1</v>
      </c>
      <c r="D5209" s="40">
        <v>10</v>
      </c>
      <c r="E5209" s="40"/>
      <c r="F5209" s="40"/>
      <c r="G5209" s="40">
        <f t="shared" si="109"/>
        <v>10</v>
      </c>
    </row>
    <row r="5210" spans="1:7" x14ac:dyDescent="0.25">
      <c r="A5210" s="39" t="s">
        <v>5086</v>
      </c>
      <c r="B5210" s="39"/>
      <c r="C5210" s="40">
        <v>6</v>
      </c>
      <c r="D5210" s="40">
        <v>3</v>
      </c>
      <c r="E5210" s="40"/>
      <c r="F5210" s="40"/>
      <c r="G5210" s="40">
        <f t="shared" si="109"/>
        <v>18</v>
      </c>
    </row>
    <row r="5211" spans="1:7" x14ac:dyDescent="0.25">
      <c r="A5211" s="39" t="s">
        <v>5087</v>
      </c>
      <c r="B5211" s="39"/>
      <c r="C5211" s="40">
        <v>12</v>
      </c>
      <c r="D5211" s="40">
        <v>1</v>
      </c>
      <c r="E5211" s="40"/>
      <c r="F5211" s="40"/>
      <c r="G5211" s="40">
        <f t="shared" si="109"/>
        <v>12</v>
      </c>
    </row>
    <row r="5212" spans="1:7" x14ac:dyDescent="0.25">
      <c r="A5212" s="39" t="s">
        <v>2353</v>
      </c>
      <c r="B5212" s="39"/>
      <c r="C5212" s="40">
        <v>2</v>
      </c>
      <c r="D5212" s="40">
        <v>7</v>
      </c>
      <c r="E5212" s="40"/>
      <c r="F5212" s="40"/>
      <c r="G5212" s="40">
        <f t="shared" si="109"/>
        <v>14</v>
      </c>
    </row>
    <row r="5213" spans="1:7" x14ac:dyDescent="0.25">
      <c r="A5213" s="39" t="s">
        <v>5086</v>
      </c>
      <c r="B5213" s="39"/>
      <c r="C5213" s="40">
        <v>2</v>
      </c>
      <c r="D5213" s="40">
        <v>3</v>
      </c>
      <c r="E5213" s="40"/>
      <c r="F5213" s="40"/>
      <c r="G5213" s="40">
        <f t="shared" si="109"/>
        <v>6</v>
      </c>
    </row>
    <row r="5214" spans="1:7" x14ac:dyDescent="0.25">
      <c r="A5214" s="39" t="s">
        <v>5087</v>
      </c>
      <c r="B5214" s="39"/>
      <c r="C5214" s="40">
        <v>10</v>
      </c>
      <c r="D5214" s="40">
        <v>1</v>
      </c>
      <c r="E5214" s="40"/>
      <c r="F5214" s="40"/>
      <c r="G5214" s="40">
        <f t="shared" si="109"/>
        <v>10</v>
      </c>
    </row>
    <row r="5215" spans="1:7" x14ac:dyDescent="0.25">
      <c r="A5215" s="44" t="s">
        <v>5115</v>
      </c>
      <c r="B5215" s="44" t="s">
        <v>3974</v>
      </c>
      <c r="C5215" s="45"/>
      <c r="D5215" s="45"/>
      <c r="E5215" s="45"/>
      <c r="F5215" s="45"/>
      <c r="G5215" s="46"/>
    </row>
    <row r="5216" spans="1:7" x14ac:dyDescent="0.25">
      <c r="A5216" s="39" t="s">
        <v>5087</v>
      </c>
      <c r="B5216" s="39"/>
      <c r="C5216" s="40">
        <v>1</v>
      </c>
      <c r="D5216" s="40">
        <v>12</v>
      </c>
      <c r="E5216" s="40">
        <v>3</v>
      </c>
      <c r="F5216" s="40"/>
      <c r="G5216" s="40">
        <f>PRODUCT(C5216:F5216)</f>
        <v>36</v>
      </c>
    </row>
    <row r="5217" spans="1:7" x14ac:dyDescent="0.25">
      <c r="A5217" s="39" t="s">
        <v>5087</v>
      </c>
      <c r="B5217" s="39"/>
      <c r="C5217" s="40">
        <v>1</v>
      </c>
      <c r="D5217" s="40">
        <v>12</v>
      </c>
      <c r="E5217" s="40">
        <v>30</v>
      </c>
      <c r="F5217" s="40"/>
      <c r="G5217" s="40">
        <f>PRODUCT(C5217:F5217)</f>
        <v>360</v>
      </c>
    </row>
    <row r="5218" spans="1:7" x14ac:dyDescent="0.25">
      <c r="A5218" s="44" t="s">
        <v>5090</v>
      </c>
      <c r="B5218" s="44" t="s">
        <v>3974</v>
      </c>
      <c r="C5218" s="45"/>
      <c r="D5218" s="45"/>
      <c r="E5218" s="45"/>
      <c r="F5218" s="45"/>
      <c r="G5218" s="46"/>
    </row>
    <row r="5219" spans="1:7" x14ac:dyDescent="0.25">
      <c r="A5219" s="39" t="s">
        <v>5087</v>
      </c>
      <c r="B5219" s="39"/>
      <c r="C5219" s="40">
        <v>6</v>
      </c>
      <c r="D5219" s="40">
        <v>12</v>
      </c>
      <c r="E5219" s="40"/>
      <c r="F5219" s="40"/>
      <c r="G5219" s="40">
        <f>PRODUCT(C5219:F5219)</f>
        <v>72</v>
      </c>
    </row>
    <row r="5220" spans="1:7" x14ac:dyDescent="0.25">
      <c r="A5220" s="44" t="s">
        <v>5090</v>
      </c>
      <c r="B5220" s="44" t="s">
        <v>3974</v>
      </c>
      <c r="C5220" s="45"/>
      <c r="D5220" s="45"/>
      <c r="E5220" s="45"/>
      <c r="F5220" s="45"/>
      <c r="G5220" s="46"/>
    </row>
    <row r="5221" spans="1:7" x14ac:dyDescent="0.25">
      <c r="A5221" s="39" t="s">
        <v>5087</v>
      </c>
      <c r="B5221" s="39"/>
      <c r="C5221" s="40">
        <v>6</v>
      </c>
      <c r="D5221" s="40">
        <v>12</v>
      </c>
      <c r="E5221" s="40"/>
      <c r="F5221" s="40"/>
      <c r="G5221" s="40">
        <f>PRODUCT(C5221:F5221)</f>
        <v>72</v>
      </c>
    </row>
    <row r="5222" spans="1:7" x14ac:dyDescent="0.25">
      <c r="A5222" s="44" t="s">
        <v>5090</v>
      </c>
      <c r="B5222" s="44" t="s">
        <v>3974</v>
      </c>
      <c r="C5222" s="45"/>
      <c r="D5222" s="45"/>
      <c r="E5222" s="45"/>
      <c r="F5222" s="45"/>
      <c r="G5222" s="46"/>
    </row>
    <row r="5223" spans="1:7" x14ac:dyDescent="0.25">
      <c r="A5223" s="39" t="s">
        <v>2353</v>
      </c>
      <c r="B5223" s="39"/>
      <c r="C5223" s="40">
        <v>18</v>
      </c>
      <c r="D5223" s="40">
        <v>5</v>
      </c>
      <c r="E5223" s="40"/>
      <c r="F5223" s="40"/>
      <c r="G5223" s="40">
        <f t="shared" ref="G5223:G5254" si="110">PRODUCT(C5223:F5223)</f>
        <v>90</v>
      </c>
    </row>
    <row r="5224" spans="1:7" x14ac:dyDescent="0.25">
      <c r="A5224" s="39" t="s">
        <v>2353</v>
      </c>
      <c r="B5224" s="39"/>
      <c r="C5224" s="40">
        <v>18</v>
      </c>
      <c r="D5224" s="40">
        <v>10</v>
      </c>
      <c r="E5224" s="40"/>
      <c r="F5224" s="40"/>
      <c r="G5224" s="40">
        <f t="shared" si="110"/>
        <v>180</v>
      </c>
    </row>
    <row r="5225" spans="1:7" x14ac:dyDescent="0.25">
      <c r="A5225" s="39" t="s">
        <v>5087</v>
      </c>
      <c r="B5225" s="39"/>
      <c r="C5225" s="40">
        <v>101</v>
      </c>
      <c r="D5225" s="40">
        <v>1</v>
      </c>
      <c r="E5225" s="40"/>
      <c r="F5225" s="40"/>
      <c r="G5225" s="40">
        <f t="shared" si="110"/>
        <v>101</v>
      </c>
    </row>
    <row r="5226" spans="1:7" x14ac:dyDescent="0.25">
      <c r="A5226" s="39" t="s">
        <v>2353</v>
      </c>
      <c r="B5226" s="39"/>
      <c r="C5226" s="40">
        <v>9</v>
      </c>
      <c r="D5226" s="40">
        <v>7</v>
      </c>
      <c r="E5226" s="40"/>
      <c r="F5226" s="40"/>
      <c r="G5226" s="40">
        <f t="shared" si="110"/>
        <v>63</v>
      </c>
    </row>
    <row r="5227" spans="1:7" x14ac:dyDescent="0.25">
      <c r="A5227" s="39" t="s">
        <v>2353</v>
      </c>
      <c r="B5227" s="39"/>
      <c r="C5227" s="40">
        <v>9</v>
      </c>
      <c r="D5227" s="40">
        <v>5</v>
      </c>
      <c r="E5227" s="40"/>
      <c r="F5227" s="40"/>
      <c r="G5227" s="40">
        <f t="shared" si="110"/>
        <v>45</v>
      </c>
    </row>
    <row r="5228" spans="1:7" x14ac:dyDescent="0.25">
      <c r="A5228" s="39" t="s">
        <v>5087</v>
      </c>
      <c r="B5228" s="39"/>
      <c r="C5228" s="40">
        <v>18</v>
      </c>
      <c r="D5228" s="40">
        <v>2</v>
      </c>
      <c r="E5228" s="40"/>
      <c r="F5228" s="40"/>
      <c r="G5228" s="40">
        <f t="shared" si="110"/>
        <v>36</v>
      </c>
    </row>
    <row r="5229" spans="1:7" x14ac:dyDescent="0.25">
      <c r="A5229" s="39" t="s">
        <v>2353</v>
      </c>
      <c r="B5229" s="39"/>
      <c r="C5229" s="40">
        <v>12</v>
      </c>
      <c r="D5229" s="40">
        <v>10</v>
      </c>
      <c r="E5229" s="40"/>
      <c r="F5229" s="40"/>
      <c r="G5229" s="40">
        <f t="shared" si="110"/>
        <v>120</v>
      </c>
    </row>
    <row r="5230" spans="1:7" x14ac:dyDescent="0.25">
      <c r="A5230" s="39" t="s">
        <v>2353</v>
      </c>
      <c r="B5230" s="39"/>
      <c r="C5230" s="40">
        <v>15</v>
      </c>
      <c r="D5230" s="40">
        <v>5</v>
      </c>
      <c r="E5230" s="40"/>
      <c r="F5230" s="40"/>
      <c r="G5230" s="40">
        <f t="shared" si="110"/>
        <v>75</v>
      </c>
    </row>
    <row r="5231" spans="1:7" x14ac:dyDescent="0.25">
      <c r="A5231" s="39" t="s">
        <v>5087</v>
      </c>
      <c r="B5231" s="39"/>
      <c r="C5231" s="40">
        <v>84</v>
      </c>
      <c r="D5231" s="40">
        <v>1</v>
      </c>
      <c r="E5231" s="40"/>
      <c r="F5231" s="40"/>
      <c r="G5231" s="40">
        <f t="shared" si="110"/>
        <v>84</v>
      </c>
    </row>
    <row r="5232" spans="1:7" x14ac:dyDescent="0.25">
      <c r="A5232" s="39" t="s">
        <v>2353</v>
      </c>
      <c r="B5232" s="39"/>
      <c r="C5232" s="40">
        <v>9</v>
      </c>
      <c r="D5232" s="40">
        <v>7</v>
      </c>
      <c r="E5232" s="40"/>
      <c r="F5232" s="40"/>
      <c r="G5232" s="40">
        <f t="shared" si="110"/>
        <v>63</v>
      </c>
    </row>
    <row r="5233" spans="1:7" x14ac:dyDescent="0.25">
      <c r="A5233" s="39" t="s">
        <v>2353</v>
      </c>
      <c r="B5233" s="39"/>
      <c r="C5233" s="40">
        <v>9</v>
      </c>
      <c r="D5233" s="40">
        <v>5</v>
      </c>
      <c r="E5233" s="40"/>
      <c r="F5233" s="40"/>
      <c r="G5233" s="40">
        <f t="shared" si="110"/>
        <v>45</v>
      </c>
    </row>
    <row r="5234" spans="1:7" x14ac:dyDescent="0.25">
      <c r="A5234" s="39" t="s">
        <v>5087</v>
      </c>
      <c r="B5234" s="39"/>
      <c r="C5234" s="40">
        <v>20</v>
      </c>
      <c r="D5234" s="40">
        <v>2</v>
      </c>
      <c r="E5234" s="40"/>
      <c r="F5234" s="40"/>
      <c r="G5234" s="40">
        <f t="shared" si="110"/>
        <v>40</v>
      </c>
    </row>
    <row r="5235" spans="1:7" x14ac:dyDescent="0.25">
      <c r="A5235" s="39" t="s">
        <v>2353</v>
      </c>
      <c r="B5235" s="39"/>
      <c r="C5235" s="40">
        <v>2</v>
      </c>
      <c r="D5235" s="40">
        <v>10</v>
      </c>
      <c r="E5235" s="40"/>
      <c r="F5235" s="40"/>
      <c r="G5235" s="40">
        <f t="shared" si="110"/>
        <v>20</v>
      </c>
    </row>
    <row r="5236" spans="1:7" x14ac:dyDescent="0.25">
      <c r="A5236" s="39" t="s">
        <v>5087</v>
      </c>
      <c r="B5236" s="39"/>
      <c r="C5236" s="40">
        <v>17</v>
      </c>
      <c r="D5236" s="40">
        <v>2</v>
      </c>
      <c r="E5236" s="40"/>
      <c r="F5236" s="40"/>
      <c r="G5236" s="40">
        <f t="shared" si="110"/>
        <v>34</v>
      </c>
    </row>
    <row r="5237" spans="1:7" x14ac:dyDescent="0.25">
      <c r="A5237" s="39" t="s">
        <v>5087</v>
      </c>
      <c r="B5237" s="39"/>
      <c r="C5237" s="40">
        <v>44</v>
      </c>
      <c r="D5237" s="40">
        <v>1</v>
      </c>
      <c r="E5237" s="40"/>
      <c r="F5237" s="40"/>
      <c r="G5237" s="40">
        <f t="shared" si="110"/>
        <v>44</v>
      </c>
    </row>
    <row r="5238" spans="1:7" x14ac:dyDescent="0.25">
      <c r="A5238" s="39" t="s">
        <v>5087</v>
      </c>
      <c r="B5238" s="39"/>
      <c r="C5238" s="40">
        <v>20</v>
      </c>
      <c r="D5238" s="40">
        <v>2</v>
      </c>
      <c r="E5238" s="40"/>
      <c r="F5238" s="40"/>
      <c r="G5238" s="40">
        <f t="shared" si="110"/>
        <v>40</v>
      </c>
    </row>
    <row r="5239" spans="1:7" x14ac:dyDescent="0.25">
      <c r="A5239" s="39" t="s">
        <v>2353</v>
      </c>
      <c r="B5239" s="39"/>
      <c r="C5239" s="40">
        <v>12</v>
      </c>
      <c r="D5239" s="40">
        <v>5</v>
      </c>
      <c r="E5239" s="40"/>
      <c r="F5239" s="40"/>
      <c r="G5239" s="40">
        <f t="shared" si="110"/>
        <v>60</v>
      </c>
    </row>
    <row r="5240" spans="1:7" x14ac:dyDescent="0.25">
      <c r="A5240" s="39" t="s">
        <v>2353</v>
      </c>
      <c r="B5240" s="39"/>
      <c r="C5240" s="40">
        <v>5</v>
      </c>
      <c r="D5240" s="40">
        <v>10</v>
      </c>
      <c r="E5240" s="40"/>
      <c r="F5240" s="40"/>
      <c r="G5240" s="40">
        <f t="shared" si="110"/>
        <v>50</v>
      </c>
    </row>
    <row r="5241" spans="1:7" x14ac:dyDescent="0.25">
      <c r="A5241" s="39" t="s">
        <v>5087</v>
      </c>
      <c r="B5241" s="39"/>
      <c r="C5241" s="40">
        <v>30</v>
      </c>
      <c r="D5241" s="40">
        <v>2</v>
      </c>
      <c r="E5241" s="40"/>
      <c r="F5241" s="40"/>
      <c r="G5241" s="40">
        <f t="shared" si="110"/>
        <v>60</v>
      </c>
    </row>
    <row r="5242" spans="1:7" x14ac:dyDescent="0.25">
      <c r="A5242" s="39" t="s">
        <v>2353</v>
      </c>
      <c r="B5242" s="39"/>
      <c r="C5242" s="40">
        <v>4</v>
      </c>
      <c r="D5242" s="40">
        <v>10</v>
      </c>
      <c r="E5242" s="40"/>
      <c r="F5242" s="40"/>
      <c r="G5242" s="40">
        <f t="shared" si="110"/>
        <v>40</v>
      </c>
    </row>
    <row r="5243" spans="1:7" x14ac:dyDescent="0.25">
      <c r="A5243" s="39" t="s">
        <v>5087</v>
      </c>
      <c r="B5243" s="39"/>
      <c r="C5243" s="40">
        <v>8</v>
      </c>
      <c r="D5243" s="40">
        <v>1</v>
      </c>
      <c r="E5243" s="40"/>
      <c r="F5243" s="40"/>
      <c r="G5243" s="40">
        <f t="shared" si="110"/>
        <v>8</v>
      </c>
    </row>
    <row r="5244" spans="1:7" x14ac:dyDescent="0.25">
      <c r="A5244" s="39" t="s">
        <v>5086</v>
      </c>
      <c r="B5244" s="39"/>
      <c r="C5244" s="40">
        <v>8</v>
      </c>
      <c r="D5244" s="40">
        <v>3</v>
      </c>
      <c r="E5244" s="40"/>
      <c r="F5244" s="40"/>
      <c r="G5244" s="40">
        <f t="shared" si="110"/>
        <v>24</v>
      </c>
    </row>
    <row r="5245" spans="1:7" x14ac:dyDescent="0.25">
      <c r="A5245" s="39" t="s">
        <v>2353</v>
      </c>
      <c r="B5245" s="39"/>
      <c r="C5245" s="40">
        <v>2</v>
      </c>
      <c r="D5245" s="40">
        <v>10</v>
      </c>
      <c r="E5245" s="40"/>
      <c r="F5245" s="40"/>
      <c r="G5245" s="40">
        <f t="shared" si="110"/>
        <v>20</v>
      </c>
    </row>
    <row r="5246" spans="1:7" x14ac:dyDescent="0.25">
      <c r="A5246" s="39" t="s">
        <v>5087</v>
      </c>
      <c r="B5246" s="39"/>
      <c r="C5246" s="40">
        <v>8</v>
      </c>
      <c r="D5246" s="40">
        <v>4</v>
      </c>
      <c r="E5246" s="40"/>
      <c r="F5246" s="40"/>
      <c r="G5246" s="40">
        <f t="shared" si="110"/>
        <v>32</v>
      </c>
    </row>
    <row r="5247" spans="1:7" x14ac:dyDescent="0.25">
      <c r="A5247" s="39" t="s">
        <v>5086</v>
      </c>
      <c r="B5247" s="39"/>
      <c r="C5247" s="40">
        <v>7</v>
      </c>
      <c r="D5247" s="40">
        <v>3</v>
      </c>
      <c r="E5247" s="40"/>
      <c r="F5247" s="40"/>
      <c r="G5247" s="40">
        <f t="shared" si="110"/>
        <v>21</v>
      </c>
    </row>
    <row r="5248" spans="1:7" x14ac:dyDescent="0.25">
      <c r="A5248" s="39" t="s">
        <v>5087</v>
      </c>
      <c r="B5248" s="39"/>
      <c r="C5248" s="40">
        <v>7</v>
      </c>
      <c r="D5248" s="40">
        <v>1</v>
      </c>
      <c r="E5248" s="40"/>
      <c r="F5248" s="40"/>
      <c r="G5248" s="40">
        <f t="shared" si="110"/>
        <v>7</v>
      </c>
    </row>
    <row r="5249" spans="1:7" x14ac:dyDescent="0.25">
      <c r="A5249" s="39" t="s">
        <v>2353</v>
      </c>
      <c r="B5249" s="39"/>
      <c r="C5249" s="40">
        <v>2</v>
      </c>
      <c r="D5249" s="40">
        <v>12</v>
      </c>
      <c r="E5249" s="40"/>
      <c r="F5249" s="40"/>
      <c r="G5249" s="40">
        <f t="shared" si="110"/>
        <v>24</v>
      </c>
    </row>
    <row r="5250" spans="1:7" x14ac:dyDescent="0.25">
      <c r="A5250" s="39" t="s">
        <v>2353</v>
      </c>
      <c r="B5250" s="39"/>
      <c r="C5250" s="40">
        <v>3</v>
      </c>
      <c r="D5250" s="40">
        <v>10</v>
      </c>
      <c r="E5250" s="40"/>
      <c r="F5250" s="40"/>
      <c r="G5250" s="40">
        <f t="shared" si="110"/>
        <v>30</v>
      </c>
    </row>
    <row r="5251" spans="1:7" x14ac:dyDescent="0.25">
      <c r="A5251" s="39" t="s">
        <v>5086</v>
      </c>
      <c r="B5251" s="39"/>
      <c r="C5251" s="40">
        <v>12</v>
      </c>
      <c r="D5251" s="40">
        <v>2</v>
      </c>
      <c r="E5251" s="40"/>
      <c r="F5251" s="40"/>
      <c r="G5251" s="40">
        <f t="shared" si="110"/>
        <v>24</v>
      </c>
    </row>
    <row r="5252" spans="1:7" x14ac:dyDescent="0.25">
      <c r="A5252" s="39" t="s">
        <v>5087</v>
      </c>
      <c r="B5252" s="39"/>
      <c r="C5252" s="40">
        <v>12</v>
      </c>
      <c r="D5252" s="40">
        <v>1</v>
      </c>
      <c r="E5252" s="40"/>
      <c r="F5252" s="40"/>
      <c r="G5252" s="40">
        <f t="shared" si="110"/>
        <v>12</v>
      </c>
    </row>
    <row r="5253" spans="1:7" x14ac:dyDescent="0.25">
      <c r="A5253" s="39" t="s">
        <v>2353</v>
      </c>
      <c r="B5253" s="39"/>
      <c r="C5253" s="40">
        <v>6</v>
      </c>
      <c r="D5253" s="40">
        <v>5</v>
      </c>
      <c r="E5253" s="40"/>
      <c r="F5253" s="40"/>
      <c r="G5253" s="40">
        <f t="shared" si="110"/>
        <v>30</v>
      </c>
    </row>
    <row r="5254" spans="1:7" x14ac:dyDescent="0.25">
      <c r="A5254" s="39" t="s">
        <v>5086</v>
      </c>
      <c r="B5254" s="39"/>
      <c r="C5254" s="40">
        <v>6</v>
      </c>
      <c r="D5254" s="40">
        <v>3</v>
      </c>
      <c r="E5254" s="40"/>
      <c r="F5254" s="40"/>
      <c r="G5254" s="40">
        <f t="shared" si="110"/>
        <v>18</v>
      </c>
    </row>
    <row r="5255" spans="1:7" x14ac:dyDescent="0.25">
      <c r="A5255" s="39" t="s">
        <v>5087</v>
      </c>
      <c r="B5255" s="39"/>
      <c r="C5255" s="40">
        <v>12</v>
      </c>
      <c r="D5255" s="40">
        <v>1</v>
      </c>
      <c r="E5255" s="40"/>
      <c r="F5255" s="40"/>
      <c r="G5255" s="40">
        <f t="shared" ref="G5255:G5286" si="111">PRODUCT(C5255:F5255)</f>
        <v>12</v>
      </c>
    </row>
    <row r="5256" spans="1:7" x14ac:dyDescent="0.25">
      <c r="A5256" s="39" t="s">
        <v>2353</v>
      </c>
      <c r="B5256" s="39"/>
      <c r="C5256" s="40">
        <v>3</v>
      </c>
      <c r="D5256" s="40">
        <v>6</v>
      </c>
      <c r="E5256" s="40"/>
      <c r="F5256" s="40"/>
      <c r="G5256" s="40">
        <f t="shared" si="111"/>
        <v>18</v>
      </c>
    </row>
    <row r="5257" spans="1:7" x14ac:dyDescent="0.25">
      <c r="A5257" s="39" t="s">
        <v>5086</v>
      </c>
      <c r="B5257" s="39"/>
      <c r="C5257" s="40">
        <v>5</v>
      </c>
      <c r="D5257" s="40">
        <v>3</v>
      </c>
      <c r="E5257" s="40"/>
      <c r="F5257" s="40"/>
      <c r="G5257" s="40">
        <f t="shared" si="111"/>
        <v>15</v>
      </c>
    </row>
    <row r="5258" spans="1:7" x14ac:dyDescent="0.25">
      <c r="A5258" s="39" t="s">
        <v>5087</v>
      </c>
      <c r="B5258" s="39"/>
      <c r="C5258" s="40">
        <v>10</v>
      </c>
      <c r="D5258" s="40">
        <v>1</v>
      </c>
      <c r="E5258" s="40"/>
      <c r="F5258" s="40"/>
      <c r="G5258" s="40">
        <f t="shared" si="111"/>
        <v>10</v>
      </c>
    </row>
    <row r="5259" spans="1:7" x14ac:dyDescent="0.25">
      <c r="A5259" s="39" t="s">
        <v>2353</v>
      </c>
      <c r="B5259" s="39"/>
      <c r="C5259" s="40">
        <v>3</v>
      </c>
      <c r="D5259" s="40">
        <v>7</v>
      </c>
      <c r="E5259" s="40"/>
      <c r="F5259" s="40"/>
      <c r="G5259" s="40">
        <f t="shared" si="111"/>
        <v>21</v>
      </c>
    </row>
    <row r="5260" spans="1:7" x14ac:dyDescent="0.25">
      <c r="A5260" s="39" t="s">
        <v>5086</v>
      </c>
      <c r="B5260" s="39"/>
      <c r="C5260" s="40">
        <v>5</v>
      </c>
      <c r="D5260" s="40">
        <v>3</v>
      </c>
      <c r="E5260" s="40"/>
      <c r="F5260" s="40"/>
      <c r="G5260" s="40">
        <f t="shared" si="111"/>
        <v>15</v>
      </c>
    </row>
    <row r="5261" spans="1:7" x14ac:dyDescent="0.25">
      <c r="A5261" s="39" t="s">
        <v>5087</v>
      </c>
      <c r="B5261" s="39"/>
      <c r="C5261" s="40">
        <v>12</v>
      </c>
      <c r="D5261" s="40">
        <v>1</v>
      </c>
      <c r="E5261" s="40"/>
      <c r="F5261" s="40"/>
      <c r="G5261" s="40">
        <f t="shared" si="111"/>
        <v>12</v>
      </c>
    </row>
    <row r="5262" spans="1:7" x14ac:dyDescent="0.25">
      <c r="A5262" s="39" t="s">
        <v>2353</v>
      </c>
      <c r="B5262" s="39"/>
      <c r="C5262" s="40">
        <v>3</v>
      </c>
      <c r="D5262" s="40">
        <v>7</v>
      </c>
      <c r="E5262" s="40"/>
      <c r="F5262" s="40"/>
      <c r="G5262" s="40">
        <f t="shared" si="111"/>
        <v>21</v>
      </c>
    </row>
    <row r="5263" spans="1:7" x14ac:dyDescent="0.25">
      <c r="A5263" s="39" t="s">
        <v>5086</v>
      </c>
      <c r="B5263" s="39"/>
      <c r="C5263" s="40">
        <v>4</v>
      </c>
      <c r="D5263" s="40">
        <v>3</v>
      </c>
      <c r="E5263" s="40"/>
      <c r="F5263" s="40"/>
      <c r="G5263" s="40">
        <f t="shared" si="111"/>
        <v>12</v>
      </c>
    </row>
    <row r="5264" spans="1:7" x14ac:dyDescent="0.25">
      <c r="A5264" s="39" t="s">
        <v>5087</v>
      </c>
      <c r="B5264" s="39"/>
      <c r="C5264" s="40">
        <v>9</v>
      </c>
      <c r="D5264" s="40">
        <v>1</v>
      </c>
      <c r="E5264" s="40"/>
      <c r="F5264" s="40"/>
      <c r="G5264" s="40">
        <f t="shared" si="111"/>
        <v>9</v>
      </c>
    </row>
    <row r="5265" spans="1:7" x14ac:dyDescent="0.25">
      <c r="A5265" s="39" t="s">
        <v>5086</v>
      </c>
      <c r="B5265" s="39"/>
      <c r="C5265" s="40">
        <v>5</v>
      </c>
      <c r="D5265" s="40">
        <v>3</v>
      </c>
      <c r="E5265" s="40"/>
      <c r="F5265" s="40"/>
      <c r="G5265" s="40">
        <f t="shared" si="111"/>
        <v>15</v>
      </c>
    </row>
    <row r="5266" spans="1:7" x14ac:dyDescent="0.25">
      <c r="A5266" s="39" t="s">
        <v>5087</v>
      </c>
      <c r="B5266" s="39"/>
      <c r="C5266" s="40">
        <v>10</v>
      </c>
      <c r="D5266" s="40">
        <v>1</v>
      </c>
      <c r="E5266" s="40"/>
      <c r="F5266" s="40"/>
      <c r="G5266" s="40">
        <f t="shared" si="111"/>
        <v>10</v>
      </c>
    </row>
    <row r="5267" spans="1:7" x14ac:dyDescent="0.25">
      <c r="A5267" s="39" t="s">
        <v>2353</v>
      </c>
      <c r="B5267" s="39"/>
      <c r="C5267" s="40">
        <v>1</v>
      </c>
      <c r="D5267" s="40">
        <v>15</v>
      </c>
      <c r="E5267" s="40"/>
      <c r="F5267" s="40"/>
      <c r="G5267" s="40">
        <f t="shared" si="111"/>
        <v>15</v>
      </c>
    </row>
    <row r="5268" spans="1:7" x14ac:dyDescent="0.25">
      <c r="A5268" s="39" t="s">
        <v>2353</v>
      </c>
      <c r="B5268" s="39"/>
      <c r="C5268" s="40">
        <v>1</v>
      </c>
      <c r="D5268" s="40">
        <v>10</v>
      </c>
      <c r="E5268" s="40"/>
      <c r="F5268" s="40"/>
      <c r="G5268" s="40">
        <f t="shared" si="111"/>
        <v>10</v>
      </c>
    </row>
    <row r="5269" spans="1:7" x14ac:dyDescent="0.25">
      <c r="A5269" s="39" t="s">
        <v>5087</v>
      </c>
      <c r="B5269" s="39"/>
      <c r="C5269" s="40">
        <v>4</v>
      </c>
      <c r="D5269" s="40">
        <v>12</v>
      </c>
      <c r="E5269" s="40"/>
      <c r="F5269" s="40"/>
      <c r="G5269" s="40">
        <f t="shared" si="111"/>
        <v>48</v>
      </c>
    </row>
    <row r="5270" spans="1:7" x14ac:dyDescent="0.25">
      <c r="A5270" s="39" t="s">
        <v>5087</v>
      </c>
      <c r="B5270" s="39"/>
      <c r="C5270" s="40">
        <v>1</v>
      </c>
      <c r="D5270" s="40">
        <v>12</v>
      </c>
      <c r="E5270" s="40"/>
      <c r="F5270" s="40"/>
      <c r="G5270" s="40">
        <f t="shared" si="111"/>
        <v>12</v>
      </c>
    </row>
    <row r="5271" spans="1:7" x14ac:dyDescent="0.25">
      <c r="A5271" s="39" t="s">
        <v>5087</v>
      </c>
      <c r="B5271" s="39"/>
      <c r="C5271" s="40">
        <v>1</v>
      </c>
      <c r="D5271" s="40">
        <v>12</v>
      </c>
      <c r="E5271" s="40"/>
      <c r="F5271" s="40"/>
      <c r="G5271" s="40">
        <f t="shared" si="111"/>
        <v>12</v>
      </c>
    </row>
    <row r="5272" spans="1:7" x14ac:dyDescent="0.25">
      <c r="A5272" s="39" t="s">
        <v>5087</v>
      </c>
      <c r="B5272" s="39"/>
      <c r="C5272" s="40">
        <v>1</v>
      </c>
      <c r="D5272" s="40">
        <v>12</v>
      </c>
      <c r="E5272" s="40"/>
      <c r="F5272" s="40"/>
      <c r="G5272" s="40">
        <f t="shared" si="111"/>
        <v>12</v>
      </c>
    </row>
    <row r="5273" spans="1:7" x14ac:dyDescent="0.25">
      <c r="A5273" s="39" t="s">
        <v>5087</v>
      </c>
      <c r="B5273" s="39"/>
      <c r="C5273" s="40">
        <v>1</v>
      </c>
      <c r="D5273" s="40">
        <v>12</v>
      </c>
      <c r="E5273" s="40"/>
      <c r="F5273" s="40"/>
      <c r="G5273" s="40">
        <f t="shared" si="111"/>
        <v>12</v>
      </c>
    </row>
    <row r="5274" spans="1:7" x14ac:dyDescent="0.25">
      <c r="A5274" s="44" t="s">
        <v>5096</v>
      </c>
      <c r="B5274" s="44" t="s">
        <v>3974</v>
      </c>
      <c r="C5274" s="45"/>
      <c r="D5274" s="45"/>
      <c r="E5274" s="45"/>
      <c r="F5274" s="45"/>
      <c r="G5274" s="46"/>
    </row>
    <row r="5275" spans="1:7" x14ac:dyDescent="0.25">
      <c r="A5275" s="39" t="s">
        <v>2353</v>
      </c>
      <c r="B5275" s="39"/>
      <c r="C5275" s="40">
        <v>4</v>
      </c>
      <c r="D5275" s="40">
        <v>5</v>
      </c>
      <c r="E5275" s="40"/>
      <c r="F5275" s="40"/>
      <c r="G5275" s="40">
        <f t="shared" ref="G5275:G5291" si="112">PRODUCT(C5275:F5275)</f>
        <v>20</v>
      </c>
    </row>
    <row r="5276" spans="1:7" x14ac:dyDescent="0.25">
      <c r="A5276" s="39" t="s">
        <v>5086</v>
      </c>
      <c r="B5276" s="39"/>
      <c r="C5276" s="40">
        <v>4</v>
      </c>
      <c r="D5276" s="40">
        <v>3</v>
      </c>
      <c r="E5276" s="40"/>
      <c r="F5276" s="40"/>
      <c r="G5276" s="40">
        <f t="shared" si="112"/>
        <v>12</v>
      </c>
    </row>
    <row r="5277" spans="1:7" x14ac:dyDescent="0.25">
      <c r="A5277" s="39" t="s">
        <v>5087</v>
      </c>
      <c r="B5277" s="39"/>
      <c r="C5277" s="40">
        <v>12</v>
      </c>
      <c r="D5277" s="40">
        <v>1</v>
      </c>
      <c r="E5277" s="40"/>
      <c r="F5277" s="40"/>
      <c r="G5277" s="40">
        <f t="shared" si="112"/>
        <v>12</v>
      </c>
    </row>
    <row r="5278" spans="1:7" x14ac:dyDescent="0.25">
      <c r="A5278" s="39" t="s">
        <v>2353</v>
      </c>
      <c r="B5278" s="39"/>
      <c r="C5278" s="40">
        <v>3</v>
      </c>
      <c r="D5278" s="40">
        <v>7</v>
      </c>
      <c r="E5278" s="40"/>
      <c r="F5278" s="40"/>
      <c r="G5278" s="40">
        <f t="shared" si="112"/>
        <v>21</v>
      </c>
    </row>
    <row r="5279" spans="1:7" x14ac:dyDescent="0.25">
      <c r="A5279" s="39" t="s">
        <v>5086</v>
      </c>
      <c r="B5279" s="39"/>
      <c r="C5279" s="40">
        <v>6</v>
      </c>
      <c r="D5279" s="40">
        <v>3</v>
      </c>
      <c r="E5279" s="40"/>
      <c r="F5279" s="40"/>
      <c r="G5279" s="40">
        <f t="shared" si="112"/>
        <v>18</v>
      </c>
    </row>
    <row r="5280" spans="1:7" x14ac:dyDescent="0.25">
      <c r="A5280" s="39" t="s">
        <v>5087</v>
      </c>
      <c r="B5280" s="39"/>
      <c r="C5280" s="40">
        <v>14</v>
      </c>
      <c r="D5280" s="40">
        <v>1</v>
      </c>
      <c r="E5280" s="40"/>
      <c r="F5280" s="40"/>
      <c r="G5280" s="40">
        <f t="shared" si="112"/>
        <v>14</v>
      </c>
    </row>
    <row r="5281" spans="1:7" x14ac:dyDescent="0.25">
      <c r="A5281" s="39" t="s">
        <v>2353</v>
      </c>
      <c r="B5281" s="39"/>
      <c r="C5281" s="40">
        <v>2</v>
      </c>
      <c r="D5281" s="40">
        <v>10</v>
      </c>
      <c r="E5281" s="40"/>
      <c r="F5281" s="40"/>
      <c r="G5281" s="40">
        <f t="shared" si="112"/>
        <v>20</v>
      </c>
    </row>
    <row r="5282" spans="1:7" x14ac:dyDescent="0.25">
      <c r="A5282" s="39" t="s">
        <v>5086</v>
      </c>
      <c r="B5282" s="39"/>
      <c r="C5282" s="40">
        <v>5</v>
      </c>
      <c r="D5282" s="40">
        <v>3</v>
      </c>
      <c r="E5282" s="40"/>
      <c r="F5282" s="40"/>
      <c r="G5282" s="40">
        <f t="shared" si="112"/>
        <v>15</v>
      </c>
    </row>
    <row r="5283" spans="1:7" x14ac:dyDescent="0.25">
      <c r="A5283" s="39" t="s">
        <v>5087</v>
      </c>
      <c r="B5283" s="39"/>
      <c r="C5283" s="40">
        <v>10</v>
      </c>
      <c r="D5283" s="40">
        <v>1</v>
      </c>
      <c r="E5283" s="40"/>
      <c r="F5283" s="40"/>
      <c r="G5283" s="40">
        <f t="shared" si="112"/>
        <v>10</v>
      </c>
    </row>
    <row r="5284" spans="1:7" x14ac:dyDescent="0.25">
      <c r="A5284" s="39" t="s">
        <v>2353</v>
      </c>
      <c r="B5284" s="39"/>
      <c r="C5284" s="40">
        <v>12</v>
      </c>
      <c r="D5284" s="40">
        <v>7</v>
      </c>
      <c r="E5284" s="40"/>
      <c r="F5284" s="40"/>
      <c r="G5284" s="40">
        <f t="shared" si="112"/>
        <v>84</v>
      </c>
    </row>
    <row r="5285" spans="1:7" x14ac:dyDescent="0.25">
      <c r="A5285" s="39" t="s">
        <v>5086</v>
      </c>
      <c r="B5285" s="39"/>
      <c r="C5285" s="40">
        <v>7</v>
      </c>
      <c r="D5285" s="40">
        <v>3</v>
      </c>
      <c r="E5285" s="40"/>
      <c r="F5285" s="40"/>
      <c r="G5285" s="40">
        <f t="shared" si="112"/>
        <v>21</v>
      </c>
    </row>
    <row r="5286" spans="1:7" x14ac:dyDescent="0.25">
      <c r="A5286" s="39" t="s">
        <v>5087</v>
      </c>
      <c r="B5286" s="39"/>
      <c r="C5286" s="40">
        <v>30</v>
      </c>
      <c r="D5286" s="40">
        <v>1</v>
      </c>
      <c r="E5286" s="40"/>
      <c r="F5286" s="40"/>
      <c r="G5286" s="40">
        <f t="shared" si="112"/>
        <v>30</v>
      </c>
    </row>
    <row r="5287" spans="1:7" x14ac:dyDescent="0.25">
      <c r="A5287" s="39" t="s">
        <v>2353</v>
      </c>
      <c r="B5287" s="39"/>
      <c r="C5287" s="40">
        <v>3</v>
      </c>
      <c r="D5287" s="40">
        <v>7</v>
      </c>
      <c r="E5287" s="40"/>
      <c r="F5287" s="40"/>
      <c r="G5287" s="40">
        <f t="shared" si="112"/>
        <v>21</v>
      </c>
    </row>
    <row r="5288" spans="1:7" x14ac:dyDescent="0.25">
      <c r="A5288" s="39" t="s">
        <v>5086</v>
      </c>
      <c r="B5288" s="39"/>
      <c r="C5288" s="40">
        <v>5</v>
      </c>
      <c r="D5288" s="40">
        <v>3</v>
      </c>
      <c r="E5288" s="40"/>
      <c r="F5288" s="40"/>
      <c r="G5288" s="40">
        <f t="shared" si="112"/>
        <v>15</v>
      </c>
    </row>
    <row r="5289" spans="1:7" x14ac:dyDescent="0.25">
      <c r="A5289" s="39" t="s">
        <v>5087</v>
      </c>
      <c r="B5289" s="39"/>
      <c r="C5289" s="40">
        <v>5</v>
      </c>
      <c r="D5289" s="40">
        <v>1</v>
      </c>
      <c r="E5289" s="40"/>
      <c r="F5289" s="40"/>
      <c r="G5289" s="40">
        <f t="shared" si="112"/>
        <v>5</v>
      </c>
    </row>
    <row r="5290" spans="1:7" x14ac:dyDescent="0.25">
      <c r="A5290" s="39" t="s">
        <v>5087</v>
      </c>
      <c r="B5290" s="39"/>
      <c r="C5290" s="40">
        <v>3</v>
      </c>
      <c r="D5290" s="40">
        <v>12</v>
      </c>
      <c r="E5290" s="40"/>
      <c r="F5290" s="40"/>
      <c r="G5290" s="40">
        <f t="shared" si="112"/>
        <v>36</v>
      </c>
    </row>
    <row r="5291" spans="1:7" x14ac:dyDescent="0.25">
      <c r="A5291" s="39" t="s">
        <v>5087</v>
      </c>
      <c r="B5291" s="39"/>
      <c r="C5291" s="40">
        <v>1</v>
      </c>
      <c r="D5291" s="40">
        <v>12</v>
      </c>
      <c r="E5291" s="40"/>
      <c r="F5291" s="40"/>
      <c r="G5291" s="40">
        <f t="shared" si="112"/>
        <v>12</v>
      </c>
    </row>
    <row r="5293" spans="1:7" ht="45" customHeight="1" x14ac:dyDescent="0.25">
      <c r="A5293" s="36" t="s">
        <v>5126</v>
      </c>
      <c r="B5293" s="37" t="s">
        <v>4195</v>
      </c>
      <c r="C5293" s="36" t="s">
        <v>964</v>
      </c>
      <c r="D5293" s="36" t="s">
        <v>42</v>
      </c>
      <c r="E5293" s="1" t="s">
        <v>965</v>
      </c>
      <c r="F5293" s="1" t="s">
        <v>965</v>
      </c>
      <c r="G5293" s="38">
        <f>SUM(G5294:G5298)</f>
        <v>285</v>
      </c>
    </row>
    <row r="5294" spans="1:7" x14ac:dyDescent="0.25">
      <c r="A5294" s="39" t="s">
        <v>5127</v>
      </c>
      <c r="B5294" s="39"/>
      <c r="C5294" s="40">
        <v>1</v>
      </c>
      <c r="D5294" s="40">
        <v>230</v>
      </c>
      <c r="E5294" s="40"/>
      <c r="F5294" s="40"/>
      <c r="G5294" s="40">
        <f>PRODUCT(C5294:F5294)</f>
        <v>230</v>
      </c>
    </row>
    <row r="5295" spans="1:7" x14ac:dyDescent="0.25">
      <c r="A5295" s="44" t="s">
        <v>4589</v>
      </c>
      <c r="B5295" s="44" t="s">
        <v>3974</v>
      </c>
      <c r="C5295" s="45"/>
      <c r="D5295" s="45"/>
      <c r="E5295" s="45"/>
      <c r="F5295" s="45"/>
      <c r="G5295" s="46"/>
    </row>
    <row r="5296" spans="1:7" x14ac:dyDescent="0.25">
      <c r="A5296" s="39"/>
      <c r="B5296" s="39"/>
      <c r="C5296" s="40">
        <v>1</v>
      </c>
      <c r="D5296" s="40">
        <v>25</v>
      </c>
      <c r="E5296" s="40"/>
      <c r="F5296" s="40"/>
      <c r="G5296" s="40">
        <f>PRODUCT(C5296:F5296)</f>
        <v>25</v>
      </c>
    </row>
    <row r="5297" spans="1:7" x14ac:dyDescent="0.25">
      <c r="A5297" s="44" t="s">
        <v>4684</v>
      </c>
      <c r="B5297" s="44" t="s">
        <v>3974</v>
      </c>
      <c r="C5297" s="45"/>
      <c r="D5297" s="45"/>
      <c r="E5297" s="45"/>
      <c r="F5297" s="45"/>
      <c r="G5297" s="46"/>
    </row>
    <row r="5298" spans="1:7" x14ac:dyDescent="0.25">
      <c r="A5298" s="39"/>
      <c r="B5298" s="39"/>
      <c r="C5298" s="40">
        <v>1</v>
      </c>
      <c r="D5298" s="40">
        <v>30</v>
      </c>
      <c r="E5298" s="40"/>
      <c r="F5298" s="40"/>
      <c r="G5298" s="40">
        <f>PRODUCT(C5298:F5298)</f>
        <v>30</v>
      </c>
    </row>
    <row r="5300" spans="1:7" ht="45" customHeight="1" x14ac:dyDescent="0.25">
      <c r="A5300" s="36" t="s">
        <v>5128</v>
      </c>
      <c r="B5300" s="37" t="s">
        <v>4195</v>
      </c>
      <c r="C5300" s="36" t="s">
        <v>966</v>
      </c>
      <c r="D5300" s="36" t="s">
        <v>42</v>
      </c>
      <c r="E5300" s="1" t="s">
        <v>967</v>
      </c>
      <c r="F5300" s="1" t="s">
        <v>967</v>
      </c>
      <c r="G5300" s="38">
        <f>SUM(G5301:G5304)</f>
        <v>203.50000000000003</v>
      </c>
    </row>
    <row r="5301" spans="1:7" x14ac:dyDescent="0.25">
      <c r="A5301" s="44" t="s">
        <v>4589</v>
      </c>
      <c r="B5301" s="44" t="s">
        <v>3974</v>
      </c>
      <c r="C5301" s="45"/>
      <c r="D5301" s="45"/>
      <c r="E5301" s="45"/>
      <c r="F5301" s="45"/>
      <c r="G5301" s="46"/>
    </row>
    <row r="5302" spans="1:7" x14ac:dyDescent="0.25">
      <c r="A5302" s="39"/>
      <c r="B5302" s="39"/>
      <c r="C5302" s="40">
        <v>95</v>
      </c>
      <c r="D5302" s="40">
        <v>1.1000000000000001</v>
      </c>
      <c r="E5302" s="40"/>
      <c r="F5302" s="40"/>
      <c r="G5302" s="40">
        <f>PRODUCT(C5302:F5302)</f>
        <v>104.50000000000001</v>
      </c>
    </row>
    <row r="5303" spans="1:7" x14ac:dyDescent="0.25">
      <c r="A5303" s="44" t="s">
        <v>4684</v>
      </c>
      <c r="B5303" s="44" t="s">
        <v>3974</v>
      </c>
      <c r="C5303" s="45"/>
      <c r="D5303" s="45"/>
      <c r="E5303" s="45"/>
      <c r="F5303" s="45"/>
      <c r="G5303" s="46"/>
    </row>
    <row r="5304" spans="1:7" x14ac:dyDescent="0.25">
      <c r="A5304" s="39"/>
      <c r="B5304" s="39"/>
      <c r="C5304" s="40">
        <v>90</v>
      </c>
      <c r="D5304" s="40">
        <v>1.1000000000000001</v>
      </c>
      <c r="E5304" s="40"/>
      <c r="F5304" s="40"/>
      <c r="G5304" s="40">
        <f>PRODUCT(C5304:F5304)</f>
        <v>99.000000000000014</v>
      </c>
    </row>
    <row r="5306" spans="1:7" ht="45" customHeight="1" x14ac:dyDescent="0.25">
      <c r="A5306" s="36" t="s">
        <v>5129</v>
      </c>
      <c r="B5306" s="37" t="s">
        <v>4195</v>
      </c>
      <c r="C5306" s="36" t="s">
        <v>968</v>
      </c>
      <c r="D5306" s="36" t="s">
        <v>42</v>
      </c>
      <c r="E5306" s="1" t="s">
        <v>969</v>
      </c>
      <c r="F5306" s="1" t="s">
        <v>969</v>
      </c>
      <c r="G5306" s="38">
        <f>SUM(G5307:G5307)</f>
        <v>25</v>
      </c>
    </row>
    <row r="5307" spans="1:7" x14ac:dyDescent="0.25">
      <c r="A5307" s="39" t="s">
        <v>5130</v>
      </c>
      <c r="B5307" s="39"/>
      <c r="C5307" s="40">
        <v>1</v>
      </c>
      <c r="D5307" s="40">
        <v>25</v>
      </c>
      <c r="E5307" s="40"/>
      <c r="F5307" s="40"/>
      <c r="G5307" s="40">
        <f>PRODUCT(C5307:F5307)</f>
        <v>25</v>
      </c>
    </row>
    <row r="5309" spans="1:7" ht="45" customHeight="1" x14ac:dyDescent="0.25">
      <c r="A5309" s="36" t="s">
        <v>5131</v>
      </c>
      <c r="B5309" s="37" t="s">
        <v>4195</v>
      </c>
      <c r="C5309" s="36" t="s">
        <v>970</v>
      </c>
      <c r="D5309" s="36" t="s">
        <v>42</v>
      </c>
      <c r="E5309" s="1" t="s">
        <v>971</v>
      </c>
      <c r="F5309" s="1" t="s">
        <v>971</v>
      </c>
      <c r="G5309" s="38">
        <f>SUM(G5310:G5319)</f>
        <v>513.5</v>
      </c>
    </row>
    <row r="5310" spans="1:7" x14ac:dyDescent="0.25">
      <c r="A5310" s="39" t="s">
        <v>5132</v>
      </c>
      <c r="B5310" s="39"/>
      <c r="C5310" s="40">
        <v>1</v>
      </c>
      <c r="D5310" s="40">
        <v>230</v>
      </c>
      <c r="E5310" s="40"/>
      <c r="F5310" s="40"/>
      <c r="G5310" s="40">
        <f>PRODUCT(C5310:F5310)</f>
        <v>230</v>
      </c>
    </row>
    <row r="5311" spans="1:7" x14ac:dyDescent="0.25">
      <c r="A5311" s="44" t="s">
        <v>4589</v>
      </c>
      <c r="B5311" s="44" t="s">
        <v>3974</v>
      </c>
      <c r="C5311" s="45"/>
      <c r="D5311" s="45"/>
      <c r="E5311" s="45"/>
      <c r="F5311" s="45"/>
      <c r="G5311" s="46"/>
    </row>
    <row r="5312" spans="1:7" x14ac:dyDescent="0.25">
      <c r="A5312" s="39"/>
      <c r="B5312" s="39"/>
      <c r="C5312" s="40">
        <v>1</v>
      </c>
      <c r="D5312" s="40">
        <v>25</v>
      </c>
      <c r="E5312" s="40"/>
      <c r="F5312" s="40"/>
      <c r="G5312" s="40">
        <f>PRODUCT(C5312:F5312)</f>
        <v>25</v>
      </c>
    </row>
    <row r="5313" spans="1:7" x14ac:dyDescent="0.25">
      <c r="A5313" s="44" t="s">
        <v>4684</v>
      </c>
      <c r="B5313" s="44" t="s">
        <v>3974</v>
      </c>
      <c r="C5313" s="45"/>
      <c r="D5313" s="45"/>
      <c r="E5313" s="45"/>
      <c r="F5313" s="45"/>
      <c r="G5313" s="46"/>
    </row>
    <row r="5314" spans="1:7" x14ac:dyDescent="0.25">
      <c r="A5314" s="39"/>
      <c r="B5314" s="39"/>
      <c r="C5314" s="40">
        <v>1</v>
      </c>
      <c r="D5314" s="40">
        <v>30</v>
      </c>
      <c r="E5314" s="40"/>
      <c r="F5314" s="40"/>
      <c r="G5314" s="40">
        <f>PRODUCT(C5314:F5314)</f>
        <v>30</v>
      </c>
    </row>
    <row r="5315" spans="1:7" x14ac:dyDescent="0.25">
      <c r="A5315" s="44" t="s">
        <v>4589</v>
      </c>
      <c r="B5315" s="44" t="s">
        <v>3974</v>
      </c>
      <c r="C5315" s="45"/>
      <c r="D5315" s="45"/>
      <c r="E5315" s="45"/>
      <c r="F5315" s="45"/>
      <c r="G5315" s="46"/>
    </row>
    <row r="5316" spans="1:7" x14ac:dyDescent="0.25">
      <c r="A5316" s="39"/>
      <c r="B5316" s="39"/>
      <c r="C5316" s="40">
        <v>95</v>
      </c>
      <c r="D5316" s="40">
        <v>1.1000000000000001</v>
      </c>
      <c r="E5316" s="40"/>
      <c r="F5316" s="40"/>
      <c r="G5316" s="40">
        <f>PRODUCT(C5316:F5316)</f>
        <v>104.50000000000001</v>
      </c>
    </row>
    <row r="5317" spans="1:7" x14ac:dyDescent="0.25">
      <c r="A5317" s="44" t="s">
        <v>4684</v>
      </c>
      <c r="B5317" s="44" t="s">
        <v>3974</v>
      </c>
      <c r="C5317" s="45"/>
      <c r="D5317" s="45"/>
      <c r="E5317" s="45"/>
      <c r="F5317" s="45"/>
      <c r="G5317" s="46"/>
    </row>
    <row r="5318" spans="1:7" x14ac:dyDescent="0.25">
      <c r="A5318" s="39"/>
      <c r="B5318" s="39"/>
      <c r="C5318" s="40">
        <v>90</v>
      </c>
      <c r="D5318" s="40">
        <v>1.1000000000000001</v>
      </c>
      <c r="E5318" s="40"/>
      <c r="F5318" s="40"/>
      <c r="G5318" s="40">
        <f>PRODUCT(C5318:F5318)</f>
        <v>99.000000000000014</v>
      </c>
    </row>
    <row r="5319" spans="1:7" x14ac:dyDescent="0.25">
      <c r="A5319" s="39" t="s">
        <v>5130</v>
      </c>
      <c r="B5319" s="39"/>
      <c r="C5319" s="40">
        <v>1</v>
      </c>
      <c r="D5319" s="40">
        <v>25</v>
      </c>
      <c r="E5319" s="40"/>
      <c r="F5319" s="40"/>
      <c r="G5319" s="40">
        <f>PRODUCT(C5319:F5319)</f>
        <v>25</v>
      </c>
    </row>
    <row r="5321" spans="1:7" ht="45" customHeight="1" x14ac:dyDescent="0.25">
      <c r="A5321" s="36" t="s">
        <v>5133</v>
      </c>
      <c r="B5321" s="37" t="s">
        <v>4195</v>
      </c>
      <c r="C5321" s="36" t="s">
        <v>972</v>
      </c>
      <c r="D5321" s="36" t="s">
        <v>37</v>
      </c>
      <c r="E5321" s="1" t="s">
        <v>973</v>
      </c>
      <c r="F5321" s="1" t="s">
        <v>973</v>
      </c>
      <c r="G5321" s="38">
        <f>SUM(G5322:G5398)</f>
        <v>459</v>
      </c>
    </row>
    <row r="5322" spans="1:7" x14ac:dyDescent="0.25">
      <c r="A5322" s="44" t="s">
        <v>5085</v>
      </c>
      <c r="B5322" s="44" t="s">
        <v>3974</v>
      </c>
      <c r="C5322" s="45"/>
      <c r="D5322" s="45"/>
      <c r="E5322" s="45"/>
      <c r="F5322" s="45"/>
      <c r="G5322" s="46"/>
    </row>
    <row r="5323" spans="1:7" x14ac:dyDescent="0.25">
      <c r="A5323" s="39"/>
      <c r="B5323" s="39"/>
      <c r="C5323" s="40">
        <v>4</v>
      </c>
      <c r="D5323" s="40"/>
      <c r="E5323" s="40"/>
      <c r="F5323" s="40"/>
      <c r="G5323" s="40">
        <f t="shared" ref="G5323:G5351" si="113">PRODUCT(C5323:F5323)</f>
        <v>4</v>
      </c>
    </row>
    <row r="5324" spans="1:7" x14ac:dyDescent="0.25">
      <c r="A5324" s="39"/>
      <c r="B5324" s="39"/>
      <c r="C5324" s="40">
        <v>15</v>
      </c>
      <c r="D5324" s="40"/>
      <c r="E5324" s="40"/>
      <c r="F5324" s="40"/>
      <c r="G5324" s="40">
        <f t="shared" si="113"/>
        <v>15</v>
      </c>
    </row>
    <row r="5325" spans="1:7" x14ac:dyDescent="0.25">
      <c r="A5325" s="39"/>
      <c r="B5325" s="39"/>
      <c r="C5325" s="40">
        <v>4</v>
      </c>
      <c r="D5325" s="40"/>
      <c r="E5325" s="40"/>
      <c r="F5325" s="40"/>
      <c r="G5325" s="40">
        <f t="shared" si="113"/>
        <v>4</v>
      </c>
    </row>
    <row r="5326" spans="1:7" x14ac:dyDescent="0.25">
      <c r="A5326" s="39"/>
      <c r="B5326" s="39"/>
      <c r="C5326" s="40">
        <v>15</v>
      </c>
      <c r="D5326" s="40"/>
      <c r="E5326" s="40"/>
      <c r="F5326" s="40"/>
      <c r="G5326" s="40">
        <f t="shared" si="113"/>
        <v>15</v>
      </c>
    </row>
    <row r="5327" spans="1:7" x14ac:dyDescent="0.25">
      <c r="A5327" s="39"/>
      <c r="B5327" s="39"/>
      <c r="C5327" s="40">
        <v>6</v>
      </c>
      <c r="D5327" s="40"/>
      <c r="E5327" s="40"/>
      <c r="F5327" s="40"/>
      <c r="G5327" s="40">
        <f t="shared" si="113"/>
        <v>6</v>
      </c>
    </row>
    <row r="5328" spans="1:7" x14ac:dyDescent="0.25">
      <c r="A5328" s="39"/>
      <c r="B5328" s="39"/>
      <c r="C5328" s="40">
        <v>11</v>
      </c>
      <c r="D5328" s="40"/>
      <c r="E5328" s="40"/>
      <c r="F5328" s="40"/>
      <c r="G5328" s="40">
        <f t="shared" si="113"/>
        <v>11</v>
      </c>
    </row>
    <row r="5329" spans="1:7" x14ac:dyDescent="0.25">
      <c r="A5329" s="39"/>
      <c r="B5329" s="39"/>
      <c r="C5329" s="40">
        <v>7</v>
      </c>
      <c r="D5329" s="40"/>
      <c r="E5329" s="40"/>
      <c r="F5329" s="40"/>
      <c r="G5329" s="40">
        <f t="shared" si="113"/>
        <v>7</v>
      </c>
    </row>
    <row r="5330" spans="1:7" x14ac:dyDescent="0.25">
      <c r="A5330" s="39"/>
      <c r="B5330" s="39"/>
      <c r="C5330" s="40">
        <v>4</v>
      </c>
      <c r="D5330" s="40"/>
      <c r="E5330" s="40"/>
      <c r="F5330" s="40"/>
      <c r="G5330" s="40">
        <f t="shared" si="113"/>
        <v>4</v>
      </c>
    </row>
    <row r="5331" spans="1:7" x14ac:dyDescent="0.25">
      <c r="A5331" s="39"/>
      <c r="B5331" s="39"/>
      <c r="C5331" s="40">
        <v>7</v>
      </c>
      <c r="D5331" s="40"/>
      <c r="E5331" s="40"/>
      <c r="F5331" s="40"/>
      <c r="G5331" s="40">
        <f t="shared" si="113"/>
        <v>7</v>
      </c>
    </row>
    <row r="5332" spans="1:7" x14ac:dyDescent="0.25">
      <c r="A5332" s="39"/>
      <c r="B5332" s="39"/>
      <c r="C5332" s="40">
        <v>2</v>
      </c>
      <c r="D5332" s="40"/>
      <c r="E5332" s="40"/>
      <c r="F5332" s="40"/>
      <c r="G5332" s="40">
        <f t="shared" si="113"/>
        <v>2</v>
      </c>
    </row>
    <row r="5333" spans="1:7" x14ac:dyDescent="0.25">
      <c r="A5333" s="39"/>
      <c r="B5333" s="39"/>
      <c r="C5333" s="40">
        <v>5</v>
      </c>
      <c r="D5333" s="40"/>
      <c r="E5333" s="40"/>
      <c r="F5333" s="40"/>
      <c r="G5333" s="40">
        <f t="shared" si="113"/>
        <v>5</v>
      </c>
    </row>
    <row r="5334" spans="1:7" x14ac:dyDescent="0.25">
      <c r="A5334" s="39"/>
      <c r="B5334" s="39"/>
      <c r="C5334" s="40">
        <v>3</v>
      </c>
      <c r="D5334" s="40"/>
      <c r="E5334" s="40"/>
      <c r="F5334" s="40"/>
      <c r="G5334" s="40">
        <f t="shared" si="113"/>
        <v>3</v>
      </c>
    </row>
    <row r="5335" spans="1:7" x14ac:dyDescent="0.25">
      <c r="A5335" s="39"/>
      <c r="B5335" s="39"/>
      <c r="C5335" s="40">
        <v>5</v>
      </c>
      <c r="D5335" s="40"/>
      <c r="E5335" s="40"/>
      <c r="F5335" s="40"/>
      <c r="G5335" s="40">
        <f t="shared" si="113"/>
        <v>5</v>
      </c>
    </row>
    <row r="5336" spans="1:7" x14ac:dyDescent="0.25">
      <c r="A5336" s="39"/>
      <c r="B5336" s="39"/>
      <c r="C5336" s="40">
        <v>5</v>
      </c>
      <c r="D5336" s="40"/>
      <c r="E5336" s="40"/>
      <c r="F5336" s="40"/>
      <c r="G5336" s="40">
        <f t="shared" si="113"/>
        <v>5</v>
      </c>
    </row>
    <row r="5337" spans="1:7" x14ac:dyDescent="0.25">
      <c r="A5337" s="39"/>
      <c r="B5337" s="39"/>
      <c r="C5337" s="40">
        <v>5</v>
      </c>
      <c r="D5337" s="40"/>
      <c r="E5337" s="40"/>
      <c r="F5337" s="40"/>
      <c r="G5337" s="40">
        <f t="shared" si="113"/>
        <v>5</v>
      </c>
    </row>
    <row r="5338" spans="1:7" x14ac:dyDescent="0.25">
      <c r="A5338" s="39"/>
      <c r="B5338" s="39"/>
      <c r="C5338" s="40">
        <v>5</v>
      </c>
      <c r="D5338" s="40"/>
      <c r="E5338" s="40"/>
      <c r="F5338" s="40"/>
      <c r="G5338" s="40">
        <f t="shared" si="113"/>
        <v>5</v>
      </c>
    </row>
    <row r="5339" spans="1:7" x14ac:dyDescent="0.25">
      <c r="A5339" s="39"/>
      <c r="B5339" s="39"/>
      <c r="C5339" s="40">
        <v>5</v>
      </c>
      <c r="D5339" s="40"/>
      <c r="E5339" s="40"/>
      <c r="F5339" s="40"/>
      <c r="G5339" s="40">
        <f t="shared" si="113"/>
        <v>5</v>
      </c>
    </row>
    <row r="5340" spans="1:7" x14ac:dyDescent="0.25">
      <c r="A5340" s="39"/>
      <c r="B5340" s="39"/>
      <c r="C5340" s="40">
        <v>5</v>
      </c>
      <c r="D5340" s="40"/>
      <c r="E5340" s="40"/>
      <c r="F5340" s="40"/>
      <c r="G5340" s="40">
        <f t="shared" si="113"/>
        <v>5</v>
      </c>
    </row>
    <row r="5341" spans="1:7" x14ac:dyDescent="0.25">
      <c r="A5341" s="39"/>
      <c r="B5341" s="39"/>
      <c r="C5341" s="40">
        <v>5</v>
      </c>
      <c r="D5341" s="40"/>
      <c r="E5341" s="40"/>
      <c r="F5341" s="40"/>
      <c r="G5341" s="40">
        <f t="shared" si="113"/>
        <v>5</v>
      </c>
    </row>
    <row r="5342" spans="1:7" x14ac:dyDescent="0.25">
      <c r="A5342" s="39"/>
      <c r="B5342" s="39"/>
      <c r="C5342" s="40">
        <v>5</v>
      </c>
      <c r="D5342" s="40"/>
      <c r="E5342" s="40"/>
      <c r="F5342" s="40"/>
      <c r="G5342" s="40">
        <f t="shared" si="113"/>
        <v>5</v>
      </c>
    </row>
    <row r="5343" spans="1:7" x14ac:dyDescent="0.25">
      <c r="A5343" s="39"/>
      <c r="B5343" s="39"/>
      <c r="C5343" s="40">
        <v>7</v>
      </c>
      <c r="D5343" s="40"/>
      <c r="E5343" s="40"/>
      <c r="F5343" s="40"/>
      <c r="G5343" s="40">
        <f t="shared" si="113"/>
        <v>7</v>
      </c>
    </row>
    <row r="5344" spans="1:7" x14ac:dyDescent="0.25">
      <c r="A5344" s="39"/>
      <c r="B5344" s="39"/>
      <c r="C5344" s="40">
        <v>4</v>
      </c>
      <c r="D5344" s="40"/>
      <c r="E5344" s="40"/>
      <c r="F5344" s="40"/>
      <c r="G5344" s="40">
        <f t="shared" si="113"/>
        <v>4</v>
      </c>
    </row>
    <row r="5345" spans="1:7" x14ac:dyDescent="0.25">
      <c r="A5345" s="39"/>
      <c r="B5345" s="39"/>
      <c r="C5345" s="40">
        <v>4</v>
      </c>
      <c r="D5345" s="40"/>
      <c r="E5345" s="40"/>
      <c r="F5345" s="40"/>
      <c r="G5345" s="40">
        <f t="shared" si="113"/>
        <v>4</v>
      </c>
    </row>
    <row r="5346" spans="1:7" x14ac:dyDescent="0.25">
      <c r="A5346" s="39"/>
      <c r="B5346" s="39"/>
      <c r="C5346" s="40">
        <v>4</v>
      </c>
      <c r="D5346" s="40"/>
      <c r="E5346" s="40"/>
      <c r="F5346" s="40"/>
      <c r="G5346" s="40">
        <f t="shared" si="113"/>
        <v>4</v>
      </c>
    </row>
    <row r="5347" spans="1:7" x14ac:dyDescent="0.25">
      <c r="A5347" s="39"/>
      <c r="B5347" s="39"/>
      <c r="C5347" s="40">
        <v>2</v>
      </c>
      <c r="D5347" s="40"/>
      <c r="E5347" s="40"/>
      <c r="F5347" s="40"/>
      <c r="G5347" s="40">
        <f t="shared" si="113"/>
        <v>2</v>
      </c>
    </row>
    <row r="5348" spans="1:7" x14ac:dyDescent="0.25">
      <c r="A5348" s="39"/>
      <c r="B5348" s="39"/>
      <c r="C5348" s="40">
        <v>2</v>
      </c>
      <c r="D5348" s="40"/>
      <c r="E5348" s="40"/>
      <c r="F5348" s="40"/>
      <c r="G5348" s="40">
        <f t="shared" si="113"/>
        <v>2</v>
      </c>
    </row>
    <row r="5349" spans="1:7" x14ac:dyDescent="0.25">
      <c r="A5349" s="39"/>
      <c r="B5349" s="39"/>
      <c r="C5349" s="40">
        <v>2</v>
      </c>
      <c r="D5349" s="40"/>
      <c r="E5349" s="40"/>
      <c r="F5349" s="40"/>
      <c r="G5349" s="40">
        <f t="shared" si="113"/>
        <v>2</v>
      </c>
    </row>
    <row r="5350" spans="1:7" x14ac:dyDescent="0.25">
      <c r="A5350" s="39"/>
      <c r="B5350" s="39"/>
      <c r="C5350" s="40">
        <v>1</v>
      </c>
      <c r="D5350" s="40"/>
      <c r="E5350" s="40"/>
      <c r="F5350" s="40"/>
      <c r="G5350" s="40">
        <f t="shared" si="113"/>
        <v>1</v>
      </c>
    </row>
    <row r="5351" spans="1:7" x14ac:dyDescent="0.25">
      <c r="A5351" s="39"/>
      <c r="B5351" s="39"/>
      <c r="C5351" s="40">
        <v>1</v>
      </c>
      <c r="D5351" s="40"/>
      <c r="E5351" s="40"/>
      <c r="F5351" s="40"/>
      <c r="G5351" s="40">
        <f t="shared" si="113"/>
        <v>1</v>
      </c>
    </row>
    <row r="5352" spans="1:7" x14ac:dyDescent="0.25">
      <c r="A5352" s="44" t="s">
        <v>5134</v>
      </c>
      <c r="B5352" s="44" t="s">
        <v>3974</v>
      </c>
      <c r="C5352" s="45"/>
      <c r="D5352" s="45"/>
      <c r="E5352" s="45"/>
      <c r="F5352" s="45"/>
      <c r="G5352" s="46"/>
    </row>
    <row r="5353" spans="1:7" x14ac:dyDescent="0.25">
      <c r="A5353" s="39"/>
      <c r="B5353" s="39"/>
      <c r="C5353" s="40">
        <v>4</v>
      </c>
      <c r="D5353" s="40"/>
      <c r="E5353" s="40"/>
      <c r="F5353" s="40"/>
      <c r="G5353" s="40">
        <f t="shared" ref="G5353:G5360" si="114">PRODUCT(C5353:F5353)</f>
        <v>4</v>
      </c>
    </row>
    <row r="5354" spans="1:7" x14ac:dyDescent="0.25">
      <c r="A5354" s="39"/>
      <c r="B5354" s="39"/>
      <c r="C5354" s="40">
        <v>3</v>
      </c>
      <c r="D5354" s="40"/>
      <c r="E5354" s="40"/>
      <c r="F5354" s="40"/>
      <c r="G5354" s="40">
        <f t="shared" si="114"/>
        <v>3</v>
      </c>
    </row>
    <row r="5355" spans="1:7" x14ac:dyDescent="0.25">
      <c r="A5355" s="39"/>
      <c r="B5355" s="39"/>
      <c r="C5355" s="40">
        <v>2</v>
      </c>
      <c r="D5355" s="40"/>
      <c r="E5355" s="40"/>
      <c r="F5355" s="40"/>
      <c r="G5355" s="40">
        <f t="shared" si="114"/>
        <v>2</v>
      </c>
    </row>
    <row r="5356" spans="1:7" x14ac:dyDescent="0.25">
      <c r="A5356" s="39"/>
      <c r="B5356" s="39"/>
      <c r="C5356" s="40">
        <v>1</v>
      </c>
      <c r="D5356" s="40"/>
      <c r="E5356" s="40"/>
      <c r="F5356" s="40"/>
      <c r="G5356" s="40">
        <f t="shared" si="114"/>
        <v>1</v>
      </c>
    </row>
    <row r="5357" spans="1:7" x14ac:dyDescent="0.25">
      <c r="A5357" s="39"/>
      <c r="B5357" s="39"/>
      <c r="C5357" s="40">
        <v>1</v>
      </c>
      <c r="D5357" s="40"/>
      <c r="E5357" s="40"/>
      <c r="F5357" s="40"/>
      <c r="G5357" s="40">
        <f t="shared" si="114"/>
        <v>1</v>
      </c>
    </row>
    <row r="5358" spans="1:7" x14ac:dyDescent="0.25">
      <c r="A5358" s="39"/>
      <c r="B5358" s="39"/>
      <c r="C5358" s="40">
        <v>1</v>
      </c>
      <c r="D5358" s="40"/>
      <c r="E5358" s="40"/>
      <c r="F5358" s="40"/>
      <c r="G5358" s="40">
        <f t="shared" si="114"/>
        <v>1</v>
      </c>
    </row>
    <row r="5359" spans="1:7" x14ac:dyDescent="0.25">
      <c r="A5359" s="39"/>
      <c r="B5359" s="39"/>
      <c r="C5359" s="40">
        <v>1</v>
      </c>
      <c r="D5359" s="40"/>
      <c r="E5359" s="40"/>
      <c r="F5359" s="40"/>
      <c r="G5359" s="40">
        <f t="shared" si="114"/>
        <v>1</v>
      </c>
    </row>
    <row r="5360" spans="1:7" x14ac:dyDescent="0.25">
      <c r="A5360" s="39"/>
      <c r="B5360" s="39"/>
      <c r="C5360" s="40">
        <v>1</v>
      </c>
      <c r="D5360" s="40"/>
      <c r="E5360" s="40"/>
      <c r="F5360" s="40"/>
      <c r="G5360" s="40">
        <f t="shared" si="114"/>
        <v>1</v>
      </c>
    </row>
    <row r="5361" spans="1:7" x14ac:dyDescent="0.25">
      <c r="A5361" s="44" t="s">
        <v>5115</v>
      </c>
      <c r="B5361" s="44" t="s">
        <v>3974</v>
      </c>
      <c r="C5361" s="45"/>
      <c r="D5361" s="45"/>
      <c r="E5361" s="45"/>
      <c r="F5361" s="45"/>
      <c r="G5361" s="46"/>
    </row>
    <row r="5362" spans="1:7" x14ac:dyDescent="0.25">
      <c r="A5362" s="39"/>
      <c r="B5362" s="39"/>
      <c r="C5362" s="40">
        <v>3</v>
      </c>
      <c r="D5362" s="40"/>
      <c r="E5362" s="40"/>
      <c r="F5362" s="40"/>
      <c r="G5362" s="40">
        <f>PRODUCT(C5362:F5362)</f>
        <v>3</v>
      </c>
    </row>
    <row r="5363" spans="1:7" x14ac:dyDescent="0.25">
      <c r="A5363" s="39"/>
      <c r="B5363" s="39"/>
      <c r="C5363" s="40">
        <v>30</v>
      </c>
      <c r="D5363" s="40"/>
      <c r="E5363" s="40"/>
      <c r="F5363" s="40"/>
      <c r="G5363" s="40">
        <f>PRODUCT(C5363:F5363)</f>
        <v>30</v>
      </c>
    </row>
    <row r="5364" spans="1:7" x14ac:dyDescent="0.25">
      <c r="A5364" s="44" t="s">
        <v>5090</v>
      </c>
      <c r="B5364" s="44" t="s">
        <v>3974</v>
      </c>
      <c r="C5364" s="45"/>
      <c r="D5364" s="45"/>
      <c r="E5364" s="45"/>
      <c r="F5364" s="45"/>
      <c r="G5364" s="46"/>
    </row>
    <row r="5365" spans="1:7" x14ac:dyDescent="0.25">
      <c r="A5365" s="39"/>
      <c r="B5365" s="39"/>
      <c r="C5365" s="40">
        <v>6</v>
      </c>
      <c r="D5365" s="40"/>
      <c r="E5365" s="40"/>
      <c r="F5365" s="40"/>
      <c r="G5365" s="40">
        <f t="shared" ref="G5365:G5392" si="115">PRODUCT(C5365:F5365)</f>
        <v>6</v>
      </c>
    </row>
    <row r="5366" spans="1:7" x14ac:dyDescent="0.25">
      <c r="A5366" s="39"/>
      <c r="B5366" s="39"/>
      <c r="C5366" s="40">
        <v>129</v>
      </c>
      <c r="D5366" s="40"/>
      <c r="E5366" s="40"/>
      <c r="F5366" s="40"/>
      <c r="G5366" s="40">
        <f t="shared" si="115"/>
        <v>129</v>
      </c>
    </row>
    <row r="5367" spans="1:7" x14ac:dyDescent="0.25">
      <c r="A5367" s="39"/>
      <c r="B5367" s="39"/>
      <c r="C5367" s="40">
        <v>4</v>
      </c>
      <c r="D5367" s="40"/>
      <c r="E5367" s="40"/>
      <c r="F5367" s="40"/>
      <c r="G5367" s="40">
        <f t="shared" si="115"/>
        <v>4</v>
      </c>
    </row>
    <row r="5368" spans="1:7" x14ac:dyDescent="0.25">
      <c r="A5368" s="39"/>
      <c r="B5368" s="39"/>
      <c r="C5368" s="40">
        <v>12</v>
      </c>
      <c r="D5368" s="40"/>
      <c r="E5368" s="40"/>
      <c r="F5368" s="40"/>
      <c r="G5368" s="40">
        <f t="shared" si="115"/>
        <v>12</v>
      </c>
    </row>
    <row r="5369" spans="1:7" x14ac:dyDescent="0.25">
      <c r="A5369" s="39"/>
      <c r="B5369" s="39"/>
      <c r="C5369" s="40">
        <v>9</v>
      </c>
      <c r="D5369" s="40"/>
      <c r="E5369" s="40"/>
      <c r="F5369" s="40"/>
      <c r="G5369" s="40">
        <f t="shared" si="115"/>
        <v>9</v>
      </c>
    </row>
    <row r="5370" spans="1:7" x14ac:dyDescent="0.25">
      <c r="A5370" s="39"/>
      <c r="B5370" s="39"/>
      <c r="C5370" s="40">
        <v>5</v>
      </c>
      <c r="D5370" s="40"/>
      <c r="E5370" s="40"/>
      <c r="F5370" s="40"/>
      <c r="G5370" s="40">
        <f t="shared" si="115"/>
        <v>5</v>
      </c>
    </row>
    <row r="5371" spans="1:7" x14ac:dyDescent="0.25">
      <c r="A5371" s="39"/>
      <c r="B5371" s="39"/>
      <c r="C5371" s="40">
        <v>10</v>
      </c>
      <c r="D5371" s="40"/>
      <c r="E5371" s="40"/>
      <c r="F5371" s="40"/>
      <c r="G5371" s="40">
        <f t="shared" si="115"/>
        <v>10</v>
      </c>
    </row>
    <row r="5372" spans="1:7" x14ac:dyDescent="0.25">
      <c r="A5372" s="39"/>
      <c r="B5372" s="39"/>
      <c r="C5372" s="40">
        <v>10</v>
      </c>
      <c r="D5372" s="40"/>
      <c r="E5372" s="40"/>
      <c r="F5372" s="40"/>
      <c r="G5372" s="40">
        <f t="shared" si="115"/>
        <v>10</v>
      </c>
    </row>
    <row r="5373" spans="1:7" x14ac:dyDescent="0.25">
      <c r="A5373" s="39"/>
      <c r="B5373" s="39"/>
      <c r="C5373" s="40">
        <v>5</v>
      </c>
      <c r="D5373" s="40"/>
      <c r="E5373" s="40"/>
      <c r="F5373" s="40"/>
      <c r="G5373" s="40">
        <f t="shared" si="115"/>
        <v>5</v>
      </c>
    </row>
    <row r="5374" spans="1:7" x14ac:dyDescent="0.25">
      <c r="A5374" s="39"/>
      <c r="B5374" s="39"/>
      <c r="C5374" s="40">
        <v>3</v>
      </c>
      <c r="D5374" s="40"/>
      <c r="E5374" s="40"/>
      <c r="F5374" s="40"/>
      <c r="G5374" s="40">
        <f t="shared" si="115"/>
        <v>3</v>
      </c>
    </row>
    <row r="5375" spans="1:7" x14ac:dyDescent="0.25">
      <c r="A5375" s="39"/>
      <c r="B5375" s="39"/>
      <c r="C5375" s="40">
        <v>3</v>
      </c>
      <c r="D5375" s="40"/>
      <c r="E5375" s="40"/>
      <c r="F5375" s="40"/>
      <c r="G5375" s="40">
        <f t="shared" si="115"/>
        <v>3</v>
      </c>
    </row>
    <row r="5376" spans="1:7" x14ac:dyDescent="0.25">
      <c r="A5376" s="39"/>
      <c r="B5376" s="39"/>
      <c r="C5376" s="40">
        <v>3</v>
      </c>
      <c r="D5376" s="40"/>
      <c r="E5376" s="40"/>
      <c r="F5376" s="40"/>
      <c r="G5376" s="40">
        <f t="shared" si="115"/>
        <v>3</v>
      </c>
    </row>
    <row r="5377" spans="1:7" x14ac:dyDescent="0.25">
      <c r="A5377" s="39"/>
      <c r="B5377" s="39"/>
      <c r="C5377" s="40">
        <v>4</v>
      </c>
      <c r="D5377" s="40"/>
      <c r="E5377" s="40"/>
      <c r="F5377" s="40"/>
      <c r="G5377" s="40">
        <f t="shared" si="115"/>
        <v>4</v>
      </c>
    </row>
    <row r="5378" spans="1:7" x14ac:dyDescent="0.25">
      <c r="A5378" s="39"/>
      <c r="B5378" s="39"/>
      <c r="C5378" s="40">
        <v>7</v>
      </c>
      <c r="D5378" s="40"/>
      <c r="E5378" s="40"/>
      <c r="F5378" s="40"/>
      <c r="G5378" s="40">
        <f t="shared" si="115"/>
        <v>7</v>
      </c>
    </row>
    <row r="5379" spans="1:7" x14ac:dyDescent="0.25">
      <c r="A5379" s="39"/>
      <c r="B5379" s="39"/>
      <c r="C5379" s="40">
        <v>2</v>
      </c>
      <c r="D5379" s="40"/>
      <c r="E5379" s="40"/>
      <c r="F5379" s="40"/>
      <c r="G5379" s="40">
        <f t="shared" si="115"/>
        <v>2</v>
      </c>
    </row>
    <row r="5380" spans="1:7" x14ac:dyDescent="0.25">
      <c r="A5380" s="39"/>
      <c r="B5380" s="39"/>
      <c r="C5380" s="40">
        <v>6</v>
      </c>
      <c r="D5380" s="40"/>
      <c r="E5380" s="40"/>
      <c r="F5380" s="40"/>
      <c r="G5380" s="40">
        <f t="shared" si="115"/>
        <v>6</v>
      </c>
    </row>
    <row r="5381" spans="1:7" x14ac:dyDescent="0.25">
      <c r="A5381" s="39"/>
      <c r="B5381" s="39"/>
      <c r="C5381" s="40">
        <v>3</v>
      </c>
      <c r="D5381" s="40"/>
      <c r="E5381" s="40"/>
      <c r="F5381" s="40"/>
      <c r="G5381" s="40">
        <f t="shared" si="115"/>
        <v>3</v>
      </c>
    </row>
    <row r="5382" spans="1:7" x14ac:dyDescent="0.25">
      <c r="A5382" s="39"/>
      <c r="B5382" s="39"/>
      <c r="C5382" s="40">
        <v>3</v>
      </c>
      <c r="D5382" s="40"/>
      <c r="E5382" s="40"/>
      <c r="F5382" s="40"/>
      <c r="G5382" s="40">
        <f t="shared" si="115"/>
        <v>3</v>
      </c>
    </row>
    <row r="5383" spans="1:7" x14ac:dyDescent="0.25">
      <c r="A5383" s="39"/>
      <c r="B5383" s="39"/>
      <c r="C5383" s="40">
        <v>5</v>
      </c>
      <c r="D5383" s="40"/>
      <c r="E5383" s="40"/>
      <c r="F5383" s="40"/>
      <c r="G5383" s="40">
        <f t="shared" si="115"/>
        <v>5</v>
      </c>
    </row>
    <row r="5384" spans="1:7" x14ac:dyDescent="0.25">
      <c r="A5384" s="39"/>
      <c r="B5384" s="39"/>
      <c r="C5384" s="40">
        <v>4</v>
      </c>
      <c r="D5384" s="40"/>
      <c r="E5384" s="40"/>
      <c r="F5384" s="40"/>
      <c r="G5384" s="40">
        <f t="shared" si="115"/>
        <v>4</v>
      </c>
    </row>
    <row r="5385" spans="1:7" x14ac:dyDescent="0.25">
      <c r="A5385" s="39"/>
      <c r="B5385" s="39"/>
      <c r="C5385" s="40">
        <v>5</v>
      </c>
      <c r="D5385" s="40"/>
      <c r="E5385" s="40"/>
      <c r="F5385" s="40"/>
      <c r="G5385" s="40">
        <f t="shared" si="115"/>
        <v>5</v>
      </c>
    </row>
    <row r="5386" spans="1:7" x14ac:dyDescent="0.25">
      <c r="A5386" s="39"/>
      <c r="B5386" s="39"/>
      <c r="C5386" s="40">
        <v>1</v>
      </c>
      <c r="D5386" s="40"/>
      <c r="E5386" s="40"/>
      <c r="F5386" s="40"/>
      <c r="G5386" s="40">
        <f t="shared" si="115"/>
        <v>1</v>
      </c>
    </row>
    <row r="5387" spans="1:7" x14ac:dyDescent="0.25">
      <c r="A5387" s="39"/>
      <c r="B5387" s="39"/>
      <c r="C5387" s="40">
        <v>2</v>
      </c>
      <c r="D5387" s="40"/>
      <c r="E5387" s="40"/>
      <c r="F5387" s="40"/>
      <c r="G5387" s="40">
        <f t="shared" si="115"/>
        <v>2</v>
      </c>
    </row>
    <row r="5388" spans="1:7" x14ac:dyDescent="0.25">
      <c r="A5388" s="39"/>
      <c r="B5388" s="39"/>
      <c r="C5388" s="40">
        <v>1</v>
      </c>
      <c r="D5388" s="40"/>
      <c r="E5388" s="40"/>
      <c r="F5388" s="40"/>
      <c r="G5388" s="40">
        <f t="shared" si="115"/>
        <v>1</v>
      </c>
    </row>
    <row r="5389" spans="1:7" x14ac:dyDescent="0.25">
      <c r="A5389" s="39"/>
      <c r="B5389" s="39"/>
      <c r="C5389" s="40">
        <v>1</v>
      </c>
      <c r="D5389" s="40"/>
      <c r="E5389" s="40"/>
      <c r="F5389" s="40"/>
      <c r="G5389" s="40">
        <f t="shared" si="115"/>
        <v>1</v>
      </c>
    </row>
    <row r="5390" spans="1:7" x14ac:dyDescent="0.25">
      <c r="A5390" s="39"/>
      <c r="B5390" s="39"/>
      <c r="C5390" s="40">
        <v>1</v>
      </c>
      <c r="D5390" s="40"/>
      <c r="E5390" s="40"/>
      <c r="F5390" s="40"/>
      <c r="G5390" s="40">
        <f t="shared" si="115"/>
        <v>1</v>
      </c>
    </row>
    <row r="5391" spans="1:7" x14ac:dyDescent="0.25">
      <c r="A5391" s="39"/>
      <c r="B5391" s="39"/>
      <c r="C5391" s="40">
        <v>1</v>
      </c>
      <c r="D5391" s="40"/>
      <c r="E5391" s="40"/>
      <c r="F5391" s="40"/>
      <c r="G5391" s="40">
        <f t="shared" si="115"/>
        <v>1</v>
      </c>
    </row>
    <row r="5392" spans="1:7" x14ac:dyDescent="0.25">
      <c r="A5392" s="39"/>
      <c r="B5392" s="39"/>
      <c r="C5392" s="40">
        <v>1</v>
      </c>
      <c r="D5392" s="40"/>
      <c r="E5392" s="40"/>
      <c r="F5392" s="40"/>
      <c r="G5392" s="40">
        <f t="shared" si="115"/>
        <v>1</v>
      </c>
    </row>
    <row r="5393" spans="1:7" x14ac:dyDescent="0.25">
      <c r="A5393" s="44" t="s">
        <v>5135</v>
      </c>
      <c r="B5393" s="44" t="s">
        <v>3974</v>
      </c>
      <c r="C5393" s="45"/>
      <c r="D5393" s="45"/>
      <c r="E5393" s="45"/>
      <c r="F5393" s="45"/>
      <c r="G5393" s="46"/>
    </row>
    <row r="5394" spans="1:7" x14ac:dyDescent="0.25">
      <c r="A5394" s="39"/>
      <c r="B5394" s="39"/>
      <c r="C5394" s="40">
        <v>2</v>
      </c>
      <c r="D5394" s="40"/>
      <c r="E5394" s="40"/>
      <c r="F5394" s="40"/>
      <c r="G5394" s="40">
        <f>PRODUCT(C5394:F5394)</f>
        <v>2</v>
      </c>
    </row>
    <row r="5395" spans="1:7" x14ac:dyDescent="0.25">
      <c r="A5395" s="39"/>
      <c r="B5395" s="39"/>
      <c r="C5395" s="40">
        <v>3</v>
      </c>
      <c r="D5395" s="40"/>
      <c r="E5395" s="40"/>
      <c r="F5395" s="40"/>
      <c r="G5395" s="40">
        <f>PRODUCT(C5395:F5395)</f>
        <v>3</v>
      </c>
    </row>
    <row r="5396" spans="1:7" x14ac:dyDescent="0.25">
      <c r="A5396" s="39"/>
      <c r="B5396" s="39"/>
      <c r="C5396" s="40">
        <v>3</v>
      </c>
      <c r="D5396" s="40"/>
      <c r="E5396" s="40"/>
      <c r="F5396" s="40"/>
      <c r="G5396" s="40">
        <f>PRODUCT(C5396:F5396)</f>
        <v>3</v>
      </c>
    </row>
    <row r="5397" spans="1:7" x14ac:dyDescent="0.25">
      <c r="A5397" s="39"/>
      <c r="B5397" s="39"/>
      <c r="C5397" s="40">
        <v>3</v>
      </c>
      <c r="D5397" s="40"/>
      <c r="E5397" s="40"/>
      <c r="F5397" s="40"/>
      <c r="G5397" s="40">
        <f>PRODUCT(C5397:F5397)</f>
        <v>3</v>
      </c>
    </row>
    <row r="5398" spans="1:7" x14ac:dyDescent="0.25">
      <c r="A5398" s="39"/>
      <c r="B5398" s="39"/>
      <c r="C5398" s="40">
        <v>5</v>
      </c>
      <c r="D5398" s="40"/>
      <c r="E5398" s="40"/>
      <c r="F5398" s="40"/>
      <c r="G5398" s="40">
        <f>PRODUCT(C5398:F5398)</f>
        <v>5</v>
      </c>
    </row>
    <row r="5400" spans="1:7" ht="45" customHeight="1" x14ac:dyDescent="0.25">
      <c r="A5400" s="36" t="s">
        <v>5136</v>
      </c>
      <c r="B5400" s="37" t="s">
        <v>4195</v>
      </c>
      <c r="C5400" s="36" t="s">
        <v>974</v>
      </c>
      <c r="D5400" s="36" t="s">
        <v>37</v>
      </c>
      <c r="E5400" s="1" t="s">
        <v>975</v>
      </c>
      <c r="F5400" s="1" t="s">
        <v>975</v>
      </c>
      <c r="G5400" s="38">
        <f>SUM(G5401:G5417)</f>
        <v>21</v>
      </c>
    </row>
    <row r="5401" spans="1:7" x14ac:dyDescent="0.25">
      <c r="A5401" s="44" t="s">
        <v>5098</v>
      </c>
      <c r="B5401" s="44" t="s">
        <v>3974</v>
      </c>
      <c r="C5401" s="45"/>
      <c r="D5401" s="45"/>
      <c r="E5401" s="45"/>
      <c r="F5401" s="45"/>
      <c r="G5401" s="46"/>
    </row>
    <row r="5402" spans="1:7" x14ac:dyDescent="0.25">
      <c r="A5402" s="39"/>
      <c r="B5402" s="39"/>
      <c r="C5402" s="40">
        <v>1</v>
      </c>
      <c r="D5402" s="40"/>
      <c r="E5402" s="40"/>
      <c r="F5402" s="40"/>
      <c r="G5402" s="40">
        <f t="shared" ref="G5402:G5408" si="116">PRODUCT(C5402:F5402)</f>
        <v>1</v>
      </c>
    </row>
    <row r="5403" spans="1:7" x14ac:dyDescent="0.25">
      <c r="A5403" s="39"/>
      <c r="B5403" s="39"/>
      <c r="C5403" s="40">
        <v>1</v>
      </c>
      <c r="D5403" s="40"/>
      <c r="E5403" s="40"/>
      <c r="F5403" s="40"/>
      <c r="G5403" s="40">
        <f t="shared" si="116"/>
        <v>1</v>
      </c>
    </row>
    <row r="5404" spans="1:7" x14ac:dyDescent="0.25">
      <c r="A5404" s="39"/>
      <c r="B5404" s="39"/>
      <c r="C5404" s="40">
        <v>1</v>
      </c>
      <c r="D5404" s="40"/>
      <c r="E5404" s="40"/>
      <c r="F5404" s="40"/>
      <c r="G5404" s="40">
        <f t="shared" si="116"/>
        <v>1</v>
      </c>
    </row>
    <row r="5405" spans="1:7" x14ac:dyDescent="0.25">
      <c r="A5405" s="39"/>
      <c r="B5405" s="39"/>
      <c r="C5405" s="40">
        <v>1</v>
      </c>
      <c r="D5405" s="40"/>
      <c r="E5405" s="40"/>
      <c r="F5405" s="40"/>
      <c r="G5405" s="40">
        <f t="shared" si="116"/>
        <v>1</v>
      </c>
    </row>
    <row r="5406" spans="1:7" x14ac:dyDescent="0.25">
      <c r="A5406" s="39"/>
      <c r="B5406" s="39"/>
      <c r="C5406" s="40">
        <v>4</v>
      </c>
      <c r="D5406" s="40"/>
      <c r="E5406" s="40"/>
      <c r="F5406" s="40"/>
      <c r="G5406" s="40">
        <f t="shared" si="116"/>
        <v>4</v>
      </c>
    </row>
    <row r="5407" spans="1:7" x14ac:dyDescent="0.25">
      <c r="A5407" s="39"/>
      <c r="B5407" s="39"/>
      <c r="C5407" s="40">
        <v>4</v>
      </c>
      <c r="D5407" s="40"/>
      <c r="E5407" s="40"/>
      <c r="F5407" s="40"/>
      <c r="G5407" s="40">
        <f t="shared" si="116"/>
        <v>4</v>
      </c>
    </row>
    <row r="5408" spans="1:7" x14ac:dyDescent="0.25">
      <c r="A5408" s="39"/>
      <c r="B5408" s="39"/>
      <c r="C5408" s="40">
        <v>1</v>
      </c>
      <c r="D5408" s="40"/>
      <c r="E5408" s="40"/>
      <c r="F5408" s="40"/>
      <c r="G5408" s="40">
        <f t="shared" si="116"/>
        <v>1</v>
      </c>
    </row>
    <row r="5409" spans="1:7" x14ac:dyDescent="0.25">
      <c r="A5409" s="44" t="s">
        <v>5115</v>
      </c>
      <c r="B5409" s="44" t="s">
        <v>3974</v>
      </c>
      <c r="C5409" s="45"/>
      <c r="D5409" s="45"/>
      <c r="E5409" s="45"/>
      <c r="F5409" s="45"/>
      <c r="G5409" s="46"/>
    </row>
    <row r="5410" spans="1:7" x14ac:dyDescent="0.25">
      <c r="A5410" s="39"/>
      <c r="B5410" s="39"/>
      <c r="C5410" s="40">
        <v>1</v>
      </c>
      <c r="D5410" s="40"/>
      <c r="E5410" s="40"/>
      <c r="F5410" s="40"/>
      <c r="G5410" s="40">
        <f t="shared" ref="G5410:G5417" si="117">PRODUCT(C5410:F5410)</f>
        <v>1</v>
      </c>
    </row>
    <row r="5411" spans="1:7" x14ac:dyDescent="0.25">
      <c r="A5411" s="39"/>
      <c r="B5411" s="39"/>
      <c r="C5411" s="40">
        <v>1</v>
      </c>
      <c r="D5411" s="40"/>
      <c r="E5411" s="40"/>
      <c r="F5411" s="40"/>
      <c r="G5411" s="40">
        <f t="shared" si="117"/>
        <v>1</v>
      </c>
    </row>
    <row r="5412" spans="1:7" x14ac:dyDescent="0.25">
      <c r="A5412" s="39"/>
      <c r="B5412" s="39"/>
      <c r="C5412" s="40">
        <v>1</v>
      </c>
      <c r="D5412" s="40"/>
      <c r="E5412" s="40"/>
      <c r="F5412" s="40"/>
      <c r="G5412" s="40">
        <f t="shared" si="117"/>
        <v>1</v>
      </c>
    </row>
    <row r="5413" spans="1:7" x14ac:dyDescent="0.25">
      <c r="A5413" s="39"/>
      <c r="B5413" s="39"/>
      <c r="C5413" s="40">
        <v>1</v>
      </c>
      <c r="D5413" s="40"/>
      <c r="E5413" s="40"/>
      <c r="F5413" s="40"/>
      <c r="G5413" s="40">
        <f t="shared" si="117"/>
        <v>1</v>
      </c>
    </row>
    <row r="5414" spans="1:7" x14ac:dyDescent="0.25">
      <c r="A5414" s="39"/>
      <c r="B5414" s="39"/>
      <c r="C5414" s="40">
        <v>1</v>
      </c>
      <c r="D5414" s="40"/>
      <c r="E5414" s="40"/>
      <c r="F5414" s="40"/>
      <c r="G5414" s="40">
        <f t="shared" si="117"/>
        <v>1</v>
      </c>
    </row>
    <row r="5415" spans="1:7" x14ac:dyDescent="0.25">
      <c r="A5415" s="39"/>
      <c r="B5415" s="39"/>
      <c r="C5415" s="40">
        <v>1</v>
      </c>
      <c r="D5415" s="40"/>
      <c r="E5415" s="40"/>
      <c r="F5415" s="40"/>
      <c r="G5415" s="40">
        <f t="shared" si="117"/>
        <v>1</v>
      </c>
    </row>
    <row r="5416" spans="1:7" x14ac:dyDescent="0.25">
      <c r="A5416" s="39"/>
      <c r="B5416" s="39"/>
      <c r="C5416" s="40">
        <v>1</v>
      </c>
      <c r="D5416" s="40"/>
      <c r="E5416" s="40"/>
      <c r="F5416" s="40"/>
      <c r="G5416" s="40">
        <f t="shared" si="117"/>
        <v>1</v>
      </c>
    </row>
    <row r="5417" spans="1:7" x14ac:dyDescent="0.25">
      <c r="A5417" s="39"/>
      <c r="B5417" s="39"/>
      <c r="C5417" s="40">
        <v>1</v>
      </c>
      <c r="D5417" s="40"/>
      <c r="E5417" s="40"/>
      <c r="F5417" s="40"/>
      <c r="G5417" s="40">
        <f t="shared" si="117"/>
        <v>1</v>
      </c>
    </row>
    <row r="5419" spans="1:7" ht="45" customHeight="1" x14ac:dyDescent="0.25">
      <c r="A5419" s="36" t="s">
        <v>5137</v>
      </c>
      <c r="B5419" s="37" t="s">
        <v>4195</v>
      </c>
      <c r="C5419" s="36" t="s">
        <v>976</v>
      </c>
      <c r="D5419" s="36" t="s">
        <v>37</v>
      </c>
      <c r="E5419" s="1" t="s">
        <v>977</v>
      </c>
      <c r="F5419" s="1" t="s">
        <v>977</v>
      </c>
      <c r="G5419" s="38">
        <f>SUM(G5420:G5422)</f>
        <v>42</v>
      </c>
    </row>
    <row r="5420" spans="1:7" x14ac:dyDescent="0.25">
      <c r="A5420" s="44" t="s">
        <v>4589</v>
      </c>
      <c r="B5420" s="44" t="s">
        <v>3974</v>
      </c>
      <c r="C5420" s="45"/>
      <c r="D5420" s="45"/>
      <c r="E5420" s="45"/>
      <c r="F5420" s="45"/>
      <c r="G5420" s="46"/>
    </row>
    <row r="5421" spans="1:7" x14ac:dyDescent="0.25">
      <c r="A5421" s="39"/>
      <c r="B5421" s="39"/>
      <c r="C5421" s="40">
        <v>12</v>
      </c>
      <c r="D5421" s="40"/>
      <c r="E5421" s="40"/>
      <c r="F5421" s="40"/>
      <c r="G5421" s="40">
        <f>PRODUCT(C5421:F5421)</f>
        <v>12</v>
      </c>
    </row>
    <row r="5422" spans="1:7" x14ac:dyDescent="0.25">
      <c r="A5422" s="39"/>
      <c r="B5422" s="39"/>
      <c r="C5422" s="40">
        <v>30</v>
      </c>
      <c r="D5422" s="40"/>
      <c r="E5422" s="40"/>
      <c r="F5422" s="40"/>
      <c r="G5422" s="40">
        <f>PRODUCT(C5422:F5422)</f>
        <v>30</v>
      </c>
    </row>
    <row r="5424" spans="1:7" ht="45" customHeight="1" x14ac:dyDescent="0.25">
      <c r="A5424" s="36" t="s">
        <v>5138</v>
      </c>
      <c r="B5424" s="37" t="s">
        <v>4195</v>
      </c>
      <c r="C5424" s="36" t="s">
        <v>978</v>
      </c>
      <c r="D5424" s="36" t="s">
        <v>37</v>
      </c>
      <c r="E5424" s="1" t="s">
        <v>979</v>
      </c>
      <c r="F5424" s="1" t="s">
        <v>979</v>
      </c>
      <c r="G5424" s="38">
        <f>SUM(G5425:G5426)</f>
        <v>10</v>
      </c>
    </row>
    <row r="5425" spans="1:7" x14ac:dyDescent="0.25">
      <c r="A5425" s="44" t="s">
        <v>4589</v>
      </c>
      <c r="B5425" s="44" t="s">
        <v>3974</v>
      </c>
      <c r="C5425" s="45"/>
      <c r="D5425" s="45"/>
      <c r="E5425" s="45"/>
      <c r="F5425" s="45"/>
      <c r="G5425" s="46"/>
    </row>
    <row r="5426" spans="1:7" x14ac:dyDescent="0.25">
      <c r="A5426" s="39"/>
      <c r="B5426" s="39"/>
      <c r="C5426" s="40">
        <v>10</v>
      </c>
      <c r="D5426" s="40"/>
      <c r="E5426" s="40"/>
      <c r="F5426" s="40"/>
      <c r="G5426" s="40">
        <f>PRODUCT(C5426:F5426)</f>
        <v>10</v>
      </c>
    </row>
    <row r="5428" spans="1:7" ht="45" customHeight="1" x14ac:dyDescent="0.25">
      <c r="A5428" s="36" t="s">
        <v>5139</v>
      </c>
      <c r="B5428" s="37" t="s">
        <v>4195</v>
      </c>
      <c r="C5428" s="36" t="s">
        <v>980</v>
      </c>
      <c r="D5428" s="36" t="s">
        <v>37</v>
      </c>
      <c r="E5428" s="1" t="s">
        <v>981</v>
      </c>
      <c r="F5428" s="1" t="s">
        <v>981</v>
      </c>
      <c r="G5428" s="38">
        <f>SUM(G5429:G5433)</f>
        <v>56</v>
      </c>
    </row>
    <row r="5429" spans="1:7" x14ac:dyDescent="0.25">
      <c r="A5429" s="44" t="s">
        <v>4589</v>
      </c>
      <c r="B5429" s="44" t="s">
        <v>3974</v>
      </c>
      <c r="C5429" s="45"/>
      <c r="D5429" s="45"/>
      <c r="E5429" s="45"/>
      <c r="F5429" s="45"/>
      <c r="G5429" s="46"/>
    </row>
    <row r="5430" spans="1:7" x14ac:dyDescent="0.25">
      <c r="A5430" s="39"/>
      <c r="B5430" s="39"/>
      <c r="C5430" s="40">
        <v>15</v>
      </c>
      <c r="D5430" s="40"/>
      <c r="E5430" s="40"/>
      <c r="F5430" s="40"/>
      <c r="G5430" s="40">
        <f>PRODUCT(C5430:F5430)</f>
        <v>15</v>
      </c>
    </row>
    <row r="5431" spans="1:7" x14ac:dyDescent="0.25">
      <c r="A5431" s="39"/>
      <c r="B5431" s="39"/>
      <c r="C5431" s="40">
        <v>6</v>
      </c>
      <c r="D5431" s="40"/>
      <c r="E5431" s="40"/>
      <c r="F5431" s="40"/>
      <c r="G5431" s="40">
        <f>PRODUCT(C5431:F5431)</f>
        <v>6</v>
      </c>
    </row>
    <row r="5432" spans="1:7" x14ac:dyDescent="0.25">
      <c r="A5432" s="44" t="s">
        <v>4684</v>
      </c>
      <c r="B5432" s="44" t="s">
        <v>3974</v>
      </c>
      <c r="C5432" s="45"/>
      <c r="D5432" s="45"/>
      <c r="E5432" s="45"/>
      <c r="F5432" s="45"/>
      <c r="G5432" s="46"/>
    </row>
    <row r="5433" spans="1:7" x14ac:dyDescent="0.25">
      <c r="A5433" s="39"/>
      <c r="B5433" s="39"/>
      <c r="C5433" s="40">
        <v>35</v>
      </c>
      <c r="D5433" s="40"/>
      <c r="E5433" s="40"/>
      <c r="F5433" s="40"/>
      <c r="G5433" s="40">
        <f>PRODUCT(C5433:F5433)</f>
        <v>35</v>
      </c>
    </row>
    <row r="5435" spans="1:7" ht="45" customHeight="1" x14ac:dyDescent="0.25">
      <c r="A5435" s="36" t="s">
        <v>5140</v>
      </c>
      <c r="B5435" s="37" t="s">
        <v>4195</v>
      </c>
      <c r="C5435" s="36" t="s">
        <v>982</v>
      </c>
      <c r="D5435" s="36" t="s">
        <v>37</v>
      </c>
      <c r="E5435" s="1" t="s">
        <v>983</v>
      </c>
      <c r="F5435" s="1" t="s">
        <v>983</v>
      </c>
      <c r="G5435" s="38">
        <f>SUM(G5436:G5441)</f>
        <v>66</v>
      </c>
    </row>
    <row r="5436" spans="1:7" x14ac:dyDescent="0.25">
      <c r="A5436" s="44" t="s">
        <v>4589</v>
      </c>
      <c r="B5436" s="44" t="s">
        <v>3974</v>
      </c>
      <c r="C5436" s="45"/>
      <c r="D5436" s="45"/>
      <c r="E5436" s="45"/>
      <c r="F5436" s="45"/>
      <c r="G5436" s="46"/>
    </row>
    <row r="5437" spans="1:7" x14ac:dyDescent="0.25">
      <c r="A5437" s="39"/>
      <c r="B5437" s="39"/>
      <c r="C5437" s="40">
        <v>15</v>
      </c>
      <c r="D5437" s="40"/>
      <c r="E5437" s="40"/>
      <c r="F5437" s="40"/>
      <c r="G5437" s="40">
        <f>PRODUCT(C5437:F5437)</f>
        <v>15</v>
      </c>
    </row>
    <row r="5438" spans="1:7" x14ac:dyDescent="0.25">
      <c r="A5438" s="39"/>
      <c r="B5438" s="39"/>
      <c r="C5438" s="40">
        <v>6</v>
      </c>
      <c r="D5438" s="40"/>
      <c r="E5438" s="40"/>
      <c r="F5438" s="40"/>
      <c r="G5438" s="40">
        <f>PRODUCT(C5438:F5438)</f>
        <v>6</v>
      </c>
    </row>
    <row r="5439" spans="1:7" x14ac:dyDescent="0.25">
      <c r="A5439" s="39"/>
      <c r="B5439" s="39"/>
      <c r="C5439" s="40">
        <v>10</v>
      </c>
      <c r="D5439" s="40"/>
      <c r="E5439" s="40"/>
      <c r="F5439" s="40"/>
      <c r="G5439" s="40">
        <f>PRODUCT(C5439:F5439)</f>
        <v>10</v>
      </c>
    </row>
    <row r="5440" spans="1:7" x14ac:dyDescent="0.25">
      <c r="A5440" s="44" t="s">
        <v>4684</v>
      </c>
      <c r="B5440" s="44" t="s">
        <v>3974</v>
      </c>
      <c r="C5440" s="45"/>
      <c r="D5440" s="45"/>
      <c r="E5440" s="45"/>
      <c r="F5440" s="45"/>
      <c r="G5440" s="46"/>
    </row>
    <row r="5441" spans="1:7" x14ac:dyDescent="0.25">
      <c r="A5441" s="39"/>
      <c r="B5441" s="39"/>
      <c r="C5441" s="40">
        <v>35</v>
      </c>
      <c r="D5441" s="40"/>
      <c r="E5441" s="40"/>
      <c r="F5441" s="40"/>
      <c r="G5441" s="40">
        <f>PRODUCT(C5441:F5441)</f>
        <v>35</v>
      </c>
    </row>
    <row r="5443" spans="1:7" ht="45" customHeight="1" x14ac:dyDescent="0.25">
      <c r="A5443" s="36" t="s">
        <v>5141</v>
      </c>
      <c r="B5443" s="37" t="s">
        <v>4195</v>
      </c>
      <c r="C5443" s="36" t="s">
        <v>984</v>
      </c>
      <c r="D5443" s="36" t="s">
        <v>37</v>
      </c>
      <c r="E5443" s="1" t="s">
        <v>985</v>
      </c>
      <c r="F5443" s="1" t="s">
        <v>985</v>
      </c>
      <c r="G5443" s="38">
        <f>SUM(G5444:G5444)</f>
        <v>1</v>
      </c>
    </row>
    <row r="5444" spans="1:7" x14ac:dyDescent="0.25">
      <c r="A5444" s="39"/>
      <c r="B5444" s="39"/>
      <c r="C5444" s="40">
        <v>1</v>
      </c>
      <c r="D5444" s="40"/>
      <c r="E5444" s="40"/>
      <c r="F5444" s="40"/>
      <c r="G5444" s="40">
        <f>PRODUCT(C5444:F5444)</f>
        <v>1</v>
      </c>
    </row>
    <row r="5446" spans="1:7" ht="45" customHeight="1" x14ac:dyDescent="0.25">
      <c r="A5446" s="36" t="s">
        <v>5142</v>
      </c>
      <c r="B5446" s="37" t="s">
        <v>4195</v>
      </c>
      <c r="C5446" s="36" t="s">
        <v>986</v>
      </c>
      <c r="D5446" s="36" t="s">
        <v>37</v>
      </c>
      <c r="E5446" s="1" t="s">
        <v>987</v>
      </c>
      <c r="F5446" s="1" t="s">
        <v>987</v>
      </c>
      <c r="G5446" s="38">
        <f>SUM(G5447:G5448)</f>
        <v>14</v>
      </c>
    </row>
    <row r="5447" spans="1:7" x14ac:dyDescent="0.25">
      <c r="A5447" s="44" t="s">
        <v>4589</v>
      </c>
      <c r="B5447" s="44" t="s">
        <v>3974</v>
      </c>
      <c r="C5447" s="45"/>
      <c r="D5447" s="45"/>
      <c r="E5447" s="45"/>
      <c r="F5447" s="45"/>
      <c r="G5447" s="46"/>
    </row>
    <row r="5448" spans="1:7" x14ac:dyDescent="0.25">
      <c r="A5448" s="39"/>
      <c r="B5448" s="39"/>
      <c r="C5448" s="40">
        <v>14</v>
      </c>
      <c r="D5448" s="40"/>
      <c r="E5448" s="40"/>
      <c r="F5448" s="40"/>
      <c r="G5448" s="40">
        <f>PRODUCT(C5448:F5448)</f>
        <v>14</v>
      </c>
    </row>
    <row r="5450" spans="1:7" ht="45" customHeight="1" x14ac:dyDescent="0.25">
      <c r="A5450" s="36" t="s">
        <v>5143</v>
      </c>
      <c r="B5450" s="37" t="s">
        <v>4195</v>
      </c>
      <c r="C5450" s="36" t="s">
        <v>988</v>
      </c>
      <c r="D5450" s="36" t="s">
        <v>37</v>
      </c>
      <c r="E5450" s="1" t="s">
        <v>989</v>
      </c>
      <c r="F5450" s="1" t="s">
        <v>989</v>
      </c>
      <c r="G5450" s="38">
        <f>SUM(G5451:G5454)</f>
        <v>62</v>
      </c>
    </row>
    <row r="5451" spans="1:7" x14ac:dyDescent="0.25">
      <c r="A5451" s="44" t="s">
        <v>4589</v>
      </c>
      <c r="B5451" s="44" t="s">
        <v>3974</v>
      </c>
      <c r="C5451" s="45"/>
      <c r="D5451" s="45"/>
      <c r="E5451" s="45"/>
      <c r="F5451" s="45"/>
      <c r="G5451" s="46"/>
    </row>
    <row r="5452" spans="1:7" x14ac:dyDescent="0.25">
      <c r="A5452" s="39"/>
      <c r="B5452" s="39"/>
      <c r="C5452" s="40">
        <v>48</v>
      </c>
      <c r="D5452" s="40"/>
      <c r="E5452" s="40"/>
      <c r="F5452" s="40"/>
      <c r="G5452" s="40">
        <f>PRODUCT(C5452:F5452)</f>
        <v>48</v>
      </c>
    </row>
    <row r="5453" spans="1:7" x14ac:dyDescent="0.25">
      <c r="A5453" s="44" t="s">
        <v>4684</v>
      </c>
      <c r="B5453" s="44" t="s">
        <v>3974</v>
      </c>
      <c r="C5453" s="45"/>
      <c r="D5453" s="45"/>
      <c r="E5453" s="45"/>
      <c r="F5453" s="45"/>
      <c r="G5453" s="46"/>
    </row>
    <row r="5454" spans="1:7" x14ac:dyDescent="0.25">
      <c r="A5454" s="39"/>
      <c r="B5454" s="39"/>
      <c r="C5454" s="40">
        <v>14</v>
      </c>
      <c r="D5454" s="40"/>
      <c r="E5454" s="40"/>
      <c r="F5454" s="40"/>
      <c r="G5454" s="40">
        <f>PRODUCT(C5454:F5454)</f>
        <v>14</v>
      </c>
    </row>
    <row r="5456" spans="1:7" ht="45" customHeight="1" x14ac:dyDescent="0.25">
      <c r="A5456" s="36" t="s">
        <v>5144</v>
      </c>
      <c r="B5456" s="37" t="s">
        <v>4195</v>
      </c>
      <c r="C5456" s="36" t="s">
        <v>990</v>
      </c>
      <c r="D5456" s="36" t="s">
        <v>37</v>
      </c>
      <c r="E5456" s="1" t="s">
        <v>991</v>
      </c>
      <c r="F5456" s="1" t="s">
        <v>991</v>
      </c>
      <c r="G5456" s="38">
        <f>SUM(G5457:G5460)</f>
        <v>62</v>
      </c>
    </row>
    <row r="5457" spans="1:7" x14ac:dyDescent="0.25">
      <c r="A5457" s="44" t="s">
        <v>4589</v>
      </c>
      <c r="B5457" s="44" t="s">
        <v>3974</v>
      </c>
      <c r="C5457" s="45"/>
      <c r="D5457" s="45"/>
      <c r="E5457" s="45"/>
      <c r="F5457" s="45"/>
      <c r="G5457" s="46"/>
    </row>
    <row r="5458" spans="1:7" x14ac:dyDescent="0.25">
      <c r="A5458" s="39"/>
      <c r="B5458" s="39"/>
      <c r="C5458" s="40">
        <v>48</v>
      </c>
      <c r="D5458" s="40"/>
      <c r="E5458" s="40"/>
      <c r="F5458" s="40"/>
      <c r="G5458" s="40">
        <f>PRODUCT(C5458:F5458)</f>
        <v>48</v>
      </c>
    </row>
    <row r="5459" spans="1:7" x14ac:dyDescent="0.25">
      <c r="A5459" s="44" t="s">
        <v>4684</v>
      </c>
      <c r="B5459" s="44" t="s">
        <v>3974</v>
      </c>
      <c r="C5459" s="45"/>
      <c r="D5459" s="45"/>
      <c r="E5459" s="45"/>
      <c r="F5459" s="45"/>
      <c r="G5459" s="46"/>
    </row>
    <row r="5460" spans="1:7" x14ac:dyDescent="0.25">
      <c r="A5460" s="39"/>
      <c r="B5460" s="39"/>
      <c r="C5460" s="40">
        <v>14</v>
      </c>
      <c r="D5460" s="40"/>
      <c r="E5460" s="40"/>
      <c r="F5460" s="40"/>
      <c r="G5460" s="40">
        <f>PRODUCT(C5460:F5460)</f>
        <v>14</v>
      </c>
    </row>
    <row r="5462" spans="1:7" ht="45" customHeight="1" x14ac:dyDescent="0.25">
      <c r="A5462" s="36" t="s">
        <v>5145</v>
      </c>
      <c r="B5462" s="37" t="s">
        <v>4195</v>
      </c>
      <c r="C5462" s="36" t="s">
        <v>992</v>
      </c>
      <c r="D5462" s="36" t="s">
        <v>37</v>
      </c>
      <c r="E5462" s="1" t="s">
        <v>993</v>
      </c>
      <c r="F5462" s="1" t="s">
        <v>993</v>
      </c>
      <c r="G5462" s="38">
        <f>SUM(G5463:G5467)</f>
        <v>29</v>
      </c>
    </row>
    <row r="5463" spans="1:7" x14ac:dyDescent="0.25">
      <c r="A5463" s="44" t="s">
        <v>4589</v>
      </c>
      <c r="B5463" s="44" t="s">
        <v>3974</v>
      </c>
      <c r="C5463" s="45"/>
      <c r="D5463" s="45"/>
      <c r="E5463" s="45"/>
      <c r="F5463" s="45"/>
      <c r="G5463" s="46"/>
    </row>
    <row r="5464" spans="1:7" x14ac:dyDescent="0.25">
      <c r="A5464" s="39"/>
      <c r="B5464" s="39"/>
      <c r="C5464" s="40">
        <v>12</v>
      </c>
      <c r="D5464" s="40"/>
      <c r="E5464" s="40"/>
      <c r="F5464" s="40"/>
      <c r="G5464" s="40">
        <f>PRODUCT(C5464:F5464)</f>
        <v>12</v>
      </c>
    </row>
    <row r="5465" spans="1:7" x14ac:dyDescent="0.25">
      <c r="A5465" s="44" t="s">
        <v>4684</v>
      </c>
      <c r="B5465" s="44" t="s">
        <v>3974</v>
      </c>
      <c r="C5465" s="45"/>
      <c r="D5465" s="45"/>
      <c r="E5465" s="45"/>
      <c r="F5465" s="45"/>
      <c r="G5465" s="46"/>
    </row>
    <row r="5466" spans="1:7" x14ac:dyDescent="0.25">
      <c r="A5466" s="39"/>
      <c r="B5466" s="39"/>
      <c r="C5466" s="40">
        <v>15</v>
      </c>
      <c r="D5466" s="40"/>
      <c r="E5466" s="40"/>
      <c r="F5466" s="40"/>
      <c r="G5466" s="40">
        <f>PRODUCT(C5466:F5466)</f>
        <v>15</v>
      </c>
    </row>
    <row r="5467" spans="1:7" x14ac:dyDescent="0.25">
      <c r="A5467" s="39"/>
      <c r="B5467" s="39"/>
      <c r="C5467" s="40">
        <v>2</v>
      </c>
      <c r="D5467" s="40"/>
      <c r="E5467" s="40"/>
      <c r="F5467" s="40"/>
      <c r="G5467" s="40">
        <f>PRODUCT(C5467:F5467)</f>
        <v>2</v>
      </c>
    </row>
    <row r="5469" spans="1:7" ht="45" customHeight="1" x14ac:dyDescent="0.25">
      <c r="A5469" s="36" t="s">
        <v>5146</v>
      </c>
      <c r="B5469" s="37" t="s">
        <v>4195</v>
      </c>
      <c r="C5469" s="36" t="s">
        <v>994</v>
      </c>
      <c r="D5469" s="36" t="s">
        <v>37</v>
      </c>
      <c r="E5469" s="1" t="s">
        <v>995</v>
      </c>
      <c r="F5469" s="1" t="s">
        <v>995</v>
      </c>
      <c r="G5469" s="38">
        <f>SUM(G5470:G5473)</f>
        <v>15</v>
      </c>
    </row>
    <row r="5470" spans="1:7" x14ac:dyDescent="0.25">
      <c r="A5470" s="44" t="s">
        <v>4589</v>
      </c>
      <c r="B5470" s="44" t="s">
        <v>3974</v>
      </c>
      <c r="C5470" s="45"/>
      <c r="D5470" s="45"/>
      <c r="E5470" s="45"/>
      <c r="F5470" s="45"/>
      <c r="G5470" s="46"/>
    </row>
    <row r="5471" spans="1:7" x14ac:dyDescent="0.25">
      <c r="A5471" s="39"/>
      <c r="B5471" s="39"/>
      <c r="C5471" s="40">
        <v>4</v>
      </c>
      <c r="D5471" s="40"/>
      <c r="E5471" s="40"/>
      <c r="F5471" s="40"/>
      <c r="G5471" s="40">
        <f>PRODUCT(C5471:F5471)</f>
        <v>4</v>
      </c>
    </row>
    <row r="5472" spans="1:7" x14ac:dyDescent="0.25">
      <c r="A5472" s="44" t="s">
        <v>4684</v>
      </c>
      <c r="B5472" s="44" t="s">
        <v>3974</v>
      </c>
      <c r="C5472" s="45"/>
      <c r="D5472" s="45"/>
      <c r="E5472" s="45"/>
      <c r="F5472" s="45"/>
      <c r="G5472" s="46"/>
    </row>
    <row r="5473" spans="1:7" x14ac:dyDescent="0.25">
      <c r="A5473" s="39"/>
      <c r="B5473" s="39"/>
      <c r="C5473" s="40">
        <v>11</v>
      </c>
      <c r="D5473" s="40"/>
      <c r="E5473" s="40"/>
      <c r="F5473" s="40"/>
      <c r="G5473" s="40">
        <f>PRODUCT(C5473:F5473)</f>
        <v>11</v>
      </c>
    </row>
    <row r="5475" spans="1:7" ht="45" customHeight="1" x14ac:dyDescent="0.25">
      <c r="A5475" s="36" t="s">
        <v>5147</v>
      </c>
      <c r="B5475" s="37" t="s">
        <v>4195</v>
      </c>
      <c r="C5475" s="36" t="s">
        <v>996</v>
      </c>
      <c r="D5475" s="36" t="s">
        <v>37</v>
      </c>
      <c r="E5475" s="1" t="s">
        <v>997</v>
      </c>
      <c r="F5475" s="1" t="s">
        <v>997</v>
      </c>
      <c r="G5475" s="38">
        <f>SUM(G5476:G5476)</f>
        <v>1</v>
      </c>
    </row>
    <row r="5476" spans="1:7" x14ac:dyDescent="0.25">
      <c r="A5476" s="39"/>
      <c r="B5476" s="39"/>
      <c r="C5476" s="40">
        <v>1</v>
      </c>
      <c r="D5476" s="40"/>
      <c r="E5476" s="40"/>
      <c r="F5476" s="40"/>
      <c r="G5476" s="40">
        <f>PRODUCT(C5476:F5476)</f>
        <v>1</v>
      </c>
    </row>
    <row r="5478" spans="1:7" ht="45" customHeight="1" x14ac:dyDescent="0.25">
      <c r="A5478" s="36" t="s">
        <v>5148</v>
      </c>
      <c r="B5478" s="37" t="s">
        <v>4195</v>
      </c>
      <c r="C5478" s="36" t="s">
        <v>998</v>
      </c>
      <c r="D5478" s="36" t="s">
        <v>42</v>
      </c>
      <c r="E5478" s="1" t="s">
        <v>999</v>
      </c>
      <c r="F5478" s="1" t="s">
        <v>999</v>
      </c>
      <c r="G5478" s="38">
        <f>SUM(G5479:G5519)</f>
        <v>880</v>
      </c>
    </row>
    <row r="5479" spans="1:7" x14ac:dyDescent="0.25">
      <c r="A5479" s="44" t="s">
        <v>5085</v>
      </c>
      <c r="B5479" s="44" t="s">
        <v>3974</v>
      </c>
      <c r="C5479" s="45"/>
      <c r="D5479" s="45"/>
      <c r="E5479" s="45"/>
      <c r="F5479" s="45"/>
      <c r="G5479" s="46"/>
    </row>
    <row r="5480" spans="1:7" x14ac:dyDescent="0.25">
      <c r="A5480" s="39" t="s">
        <v>2353</v>
      </c>
      <c r="B5480" s="39"/>
      <c r="C5480" s="40">
        <v>3</v>
      </c>
      <c r="D5480" s="40">
        <v>7</v>
      </c>
      <c r="E5480" s="40"/>
      <c r="F5480" s="40"/>
      <c r="G5480" s="40">
        <f t="shared" ref="G5480:G5487" si="118">PRODUCT(C5480:F5480)</f>
        <v>21</v>
      </c>
    </row>
    <row r="5481" spans="1:7" x14ac:dyDescent="0.25">
      <c r="A5481" s="39" t="s">
        <v>2353</v>
      </c>
      <c r="B5481" s="39"/>
      <c r="C5481" s="40">
        <v>4</v>
      </c>
      <c r="D5481" s="40">
        <v>10</v>
      </c>
      <c r="E5481" s="40"/>
      <c r="F5481" s="40"/>
      <c r="G5481" s="40">
        <f t="shared" si="118"/>
        <v>40</v>
      </c>
    </row>
    <row r="5482" spans="1:7" x14ac:dyDescent="0.25">
      <c r="A5482" s="39" t="s">
        <v>2353</v>
      </c>
      <c r="B5482" s="39"/>
      <c r="C5482" s="40">
        <v>3</v>
      </c>
      <c r="D5482" s="40">
        <v>20</v>
      </c>
      <c r="E5482" s="40"/>
      <c r="F5482" s="40"/>
      <c r="G5482" s="40">
        <f t="shared" si="118"/>
        <v>60</v>
      </c>
    </row>
    <row r="5483" spans="1:7" x14ac:dyDescent="0.25">
      <c r="A5483" s="39" t="s">
        <v>2353</v>
      </c>
      <c r="B5483" s="39"/>
      <c r="C5483" s="40">
        <v>11</v>
      </c>
      <c r="D5483" s="40">
        <v>5</v>
      </c>
      <c r="E5483" s="40"/>
      <c r="F5483" s="40"/>
      <c r="G5483" s="40">
        <f t="shared" si="118"/>
        <v>55</v>
      </c>
    </row>
    <row r="5484" spans="1:7" x14ac:dyDescent="0.25">
      <c r="A5484" s="39" t="s">
        <v>5087</v>
      </c>
      <c r="B5484" s="39"/>
      <c r="C5484" s="40">
        <v>60</v>
      </c>
      <c r="D5484" s="40">
        <v>2</v>
      </c>
      <c r="E5484" s="40"/>
      <c r="F5484" s="40"/>
      <c r="G5484" s="40">
        <f t="shared" si="118"/>
        <v>120</v>
      </c>
    </row>
    <row r="5485" spans="1:7" x14ac:dyDescent="0.25">
      <c r="A5485" s="39" t="s">
        <v>2353</v>
      </c>
      <c r="B5485" s="39"/>
      <c r="C5485" s="40">
        <v>1</v>
      </c>
      <c r="D5485" s="40">
        <v>40</v>
      </c>
      <c r="E5485" s="40"/>
      <c r="F5485" s="40"/>
      <c r="G5485" s="40">
        <f t="shared" si="118"/>
        <v>40</v>
      </c>
    </row>
    <row r="5486" spans="1:7" x14ac:dyDescent="0.25">
      <c r="A5486" s="39" t="s">
        <v>5087</v>
      </c>
      <c r="B5486" s="39"/>
      <c r="C5486" s="40">
        <v>2</v>
      </c>
      <c r="D5486" s="40">
        <v>12</v>
      </c>
      <c r="E5486" s="40"/>
      <c r="F5486" s="40"/>
      <c r="G5486" s="40">
        <f t="shared" si="118"/>
        <v>24</v>
      </c>
    </row>
    <row r="5487" spans="1:7" x14ac:dyDescent="0.25">
      <c r="A5487" s="39" t="s">
        <v>5087</v>
      </c>
      <c r="B5487" s="39"/>
      <c r="C5487" s="40">
        <v>2</v>
      </c>
      <c r="D5487" s="40">
        <v>12</v>
      </c>
      <c r="E5487" s="40"/>
      <c r="F5487" s="40"/>
      <c r="G5487" s="40">
        <f t="shared" si="118"/>
        <v>24</v>
      </c>
    </row>
    <row r="5488" spans="1:7" x14ac:dyDescent="0.25">
      <c r="A5488" s="44" t="s">
        <v>5098</v>
      </c>
      <c r="B5488" s="44" t="s">
        <v>3974</v>
      </c>
      <c r="C5488" s="45"/>
      <c r="D5488" s="45"/>
      <c r="E5488" s="45"/>
      <c r="F5488" s="45"/>
      <c r="G5488" s="46"/>
    </row>
    <row r="5489" spans="1:7" x14ac:dyDescent="0.25">
      <c r="A5489" s="39" t="s">
        <v>5087</v>
      </c>
      <c r="B5489" s="39"/>
      <c r="C5489" s="40">
        <v>5</v>
      </c>
      <c r="D5489" s="40">
        <v>6</v>
      </c>
      <c r="E5489" s="40"/>
      <c r="F5489" s="40"/>
      <c r="G5489" s="40">
        <f t="shared" ref="G5489:G5496" si="119">PRODUCT(C5489:F5489)</f>
        <v>30</v>
      </c>
    </row>
    <row r="5490" spans="1:7" x14ac:dyDescent="0.25">
      <c r="A5490" s="39" t="s">
        <v>5087</v>
      </c>
      <c r="B5490" s="39"/>
      <c r="C5490" s="40">
        <v>5</v>
      </c>
      <c r="D5490" s="40">
        <v>6</v>
      </c>
      <c r="E5490" s="40"/>
      <c r="F5490" s="40"/>
      <c r="G5490" s="40">
        <f t="shared" si="119"/>
        <v>30</v>
      </c>
    </row>
    <row r="5491" spans="1:7" x14ac:dyDescent="0.25">
      <c r="A5491" s="39" t="s">
        <v>5087</v>
      </c>
      <c r="B5491" s="39"/>
      <c r="C5491" s="40">
        <v>5</v>
      </c>
      <c r="D5491" s="40">
        <v>6</v>
      </c>
      <c r="E5491" s="40"/>
      <c r="F5491" s="40"/>
      <c r="G5491" s="40">
        <f t="shared" si="119"/>
        <v>30</v>
      </c>
    </row>
    <row r="5492" spans="1:7" x14ac:dyDescent="0.25">
      <c r="A5492" s="39" t="s">
        <v>5087</v>
      </c>
      <c r="B5492" s="39"/>
      <c r="C5492" s="40">
        <v>5</v>
      </c>
      <c r="D5492" s="40">
        <v>6</v>
      </c>
      <c r="E5492" s="40"/>
      <c r="F5492" s="40"/>
      <c r="G5492" s="40">
        <f t="shared" si="119"/>
        <v>30</v>
      </c>
    </row>
    <row r="5493" spans="1:7" x14ac:dyDescent="0.25">
      <c r="A5493" s="39" t="s">
        <v>5087</v>
      </c>
      <c r="B5493" s="39"/>
      <c r="C5493" s="40">
        <v>8</v>
      </c>
      <c r="D5493" s="40">
        <v>12</v>
      </c>
      <c r="E5493" s="40"/>
      <c r="F5493" s="40"/>
      <c r="G5493" s="40">
        <f t="shared" si="119"/>
        <v>96</v>
      </c>
    </row>
    <row r="5494" spans="1:7" x14ac:dyDescent="0.25">
      <c r="A5494" s="39" t="s">
        <v>5087</v>
      </c>
      <c r="B5494" s="39"/>
      <c r="C5494" s="40">
        <v>7</v>
      </c>
      <c r="D5494" s="40">
        <v>12</v>
      </c>
      <c r="E5494" s="40"/>
      <c r="F5494" s="40"/>
      <c r="G5494" s="40">
        <f t="shared" si="119"/>
        <v>84</v>
      </c>
    </row>
    <row r="5495" spans="1:7" x14ac:dyDescent="0.25">
      <c r="A5495" s="39" t="s">
        <v>5086</v>
      </c>
      <c r="B5495" s="39"/>
      <c r="C5495" s="40">
        <v>1</v>
      </c>
      <c r="D5495" s="40">
        <v>3</v>
      </c>
      <c r="E5495" s="40"/>
      <c r="F5495" s="40"/>
      <c r="G5495" s="40">
        <f t="shared" si="119"/>
        <v>3</v>
      </c>
    </row>
    <row r="5496" spans="1:7" x14ac:dyDescent="0.25">
      <c r="A5496" s="39" t="s">
        <v>5087</v>
      </c>
      <c r="B5496" s="39"/>
      <c r="C5496" s="40">
        <v>1</v>
      </c>
      <c r="D5496" s="40">
        <v>12</v>
      </c>
      <c r="E5496" s="40"/>
      <c r="F5496" s="40"/>
      <c r="G5496" s="40">
        <f t="shared" si="119"/>
        <v>12</v>
      </c>
    </row>
    <row r="5497" spans="1:7" x14ac:dyDescent="0.25">
      <c r="A5497" s="44" t="s">
        <v>5115</v>
      </c>
      <c r="B5497" s="44" t="s">
        <v>3974</v>
      </c>
      <c r="C5497" s="45"/>
      <c r="D5497" s="45"/>
      <c r="E5497" s="45"/>
      <c r="F5497" s="45"/>
      <c r="G5497" s="46"/>
    </row>
    <row r="5498" spans="1:7" x14ac:dyDescent="0.25">
      <c r="A5498" s="39" t="s">
        <v>5087</v>
      </c>
      <c r="B5498" s="39"/>
      <c r="C5498" s="40">
        <v>1</v>
      </c>
      <c r="D5498" s="40">
        <v>6</v>
      </c>
      <c r="E5498" s="40"/>
      <c r="F5498" s="40"/>
      <c r="G5498" s="40">
        <f t="shared" ref="G5498:G5516" si="120">PRODUCT(C5498:F5498)</f>
        <v>6</v>
      </c>
    </row>
    <row r="5499" spans="1:7" x14ac:dyDescent="0.25">
      <c r="A5499" s="39" t="s">
        <v>5086</v>
      </c>
      <c r="B5499" s="39"/>
      <c r="C5499" s="40">
        <v>1</v>
      </c>
      <c r="D5499" s="40">
        <v>3</v>
      </c>
      <c r="E5499" s="40"/>
      <c r="F5499" s="40"/>
      <c r="G5499" s="40">
        <f t="shared" si="120"/>
        <v>3</v>
      </c>
    </row>
    <row r="5500" spans="1:7" x14ac:dyDescent="0.25">
      <c r="A5500" s="39" t="s">
        <v>2353</v>
      </c>
      <c r="B5500" s="39"/>
      <c r="C5500" s="40">
        <v>1</v>
      </c>
      <c r="D5500" s="40">
        <v>10</v>
      </c>
      <c r="E5500" s="40"/>
      <c r="F5500" s="40"/>
      <c r="G5500" s="40">
        <f t="shared" si="120"/>
        <v>10</v>
      </c>
    </row>
    <row r="5501" spans="1:7" x14ac:dyDescent="0.25">
      <c r="A5501" s="39" t="s">
        <v>5087</v>
      </c>
      <c r="B5501" s="39"/>
      <c r="C5501" s="40">
        <v>2</v>
      </c>
      <c r="D5501" s="40">
        <v>4</v>
      </c>
      <c r="E5501" s="40"/>
      <c r="F5501" s="40"/>
      <c r="G5501" s="40">
        <f t="shared" si="120"/>
        <v>8</v>
      </c>
    </row>
    <row r="5502" spans="1:7" x14ac:dyDescent="0.25">
      <c r="A5502" s="39" t="s">
        <v>5086</v>
      </c>
      <c r="B5502" s="39"/>
      <c r="C5502" s="40">
        <v>1</v>
      </c>
      <c r="D5502" s="40">
        <v>3</v>
      </c>
      <c r="E5502" s="40"/>
      <c r="F5502" s="40"/>
      <c r="G5502" s="40">
        <f t="shared" si="120"/>
        <v>3</v>
      </c>
    </row>
    <row r="5503" spans="1:7" x14ac:dyDescent="0.25">
      <c r="A5503" s="39" t="s">
        <v>2353</v>
      </c>
      <c r="B5503" s="39"/>
      <c r="C5503" s="40">
        <v>1</v>
      </c>
      <c r="D5503" s="40">
        <v>10</v>
      </c>
      <c r="E5503" s="40"/>
      <c r="F5503" s="40"/>
      <c r="G5503" s="40">
        <f t="shared" si="120"/>
        <v>10</v>
      </c>
    </row>
    <row r="5504" spans="1:7" x14ac:dyDescent="0.25">
      <c r="A5504" s="39" t="s">
        <v>5087</v>
      </c>
      <c r="B5504" s="39"/>
      <c r="C5504" s="40">
        <v>2</v>
      </c>
      <c r="D5504" s="40">
        <v>4</v>
      </c>
      <c r="E5504" s="40"/>
      <c r="F5504" s="40"/>
      <c r="G5504" s="40">
        <f t="shared" si="120"/>
        <v>8</v>
      </c>
    </row>
    <row r="5505" spans="1:7" x14ac:dyDescent="0.25">
      <c r="A5505" s="39" t="s">
        <v>5086</v>
      </c>
      <c r="B5505" s="39"/>
      <c r="C5505" s="40">
        <v>1</v>
      </c>
      <c r="D5505" s="40">
        <v>3</v>
      </c>
      <c r="E5505" s="40"/>
      <c r="F5505" s="40"/>
      <c r="G5505" s="40">
        <f t="shared" si="120"/>
        <v>3</v>
      </c>
    </row>
    <row r="5506" spans="1:7" x14ac:dyDescent="0.25">
      <c r="A5506" s="39" t="s">
        <v>2353</v>
      </c>
      <c r="B5506" s="39"/>
      <c r="C5506" s="40">
        <v>1</v>
      </c>
      <c r="D5506" s="40">
        <v>10</v>
      </c>
      <c r="E5506" s="40"/>
      <c r="F5506" s="40"/>
      <c r="G5506" s="40">
        <f t="shared" si="120"/>
        <v>10</v>
      </c>
    </row>
    <row r="5507" spans="1:7" x14ac:dyDescent="0.25">
      <c r="A5507" s="39" t="s">
        <v>5087</v>
      </c>
      <c r="B5507" s="39"/>
      <c r="C5507" s="40">
        <v>2</v>
      </c>
      <c r="D5507" s="40">
        <v>4</v>
      </c>
      <c r="E5507" s="40"/>
      <c r="F5507" s="40"/>
      <c r="G5507" s="40">
        <f t="shared" si="120"/>
        <v>8</v>
      </c>
    </row>
    <row r="5508" spans="1:7" x14ac:dyDescent="0.25">
      <c r="A5508" s="39" t="s">
        <v>5086</v>
      </c>
      <c r="B5508" s="39"/>
      <c r="C5508" s="40">
        <v>1</v>
      </c>
      <c r="D5508" s="40">
        <v>3</v>
      </c>
      <c r="E5508" s="40"/>
      <c r="F5508" s="40"/>
      <c r="G5508" s="40">
        <f t="shared" si="120"/>
        <v>3</v>
      </c>
    </row>
    <row r="5509" spans="1:7" x14ac:dyDescent="0.25">
      <c r="A5509" s="39" t="s">
        <v>2353</v>
      </c>
      <c r="B5509" s="39"/>
      <c r="C5509" s="40">
        <v>1</v>
      </c>
      <c r="D5509" s="40">
        <v>10</v>
      </c>
      <c r="E5509" s="40"/>
      <c r="F5509" s="40"/>
      <c r="G5509" s="40">
        <f t="shared" si="120"/>
        <v>10</v>
      </c>
    </row>
    <row r="5510" spans="1:7" x14ac:dyDescent="0.25">
      <c r="A5510" s="39" t="s">
        <v>5087</v>
      </c>
      <c r="B5510" s="39"/>
      <c r="C5510" s="40">
        <v>2</v>
      </c>
      <c r="D5510" s="40">
        <v>4</v>
      </c>
      <c r="E5510" s="40"/>
      <c r="F5510" s="40"/>
      <c r="G5510" s="40">
        <f t="shared" si="120"/>
        <v>8</v>
      </c>
    </row>
    <row r="5511" spans="1:7" x14ac:dyDescent="0.25">
      <c r="A5511" s="39" t="s">
        <v>5086</v>
      </c>
      <c r="B5511" s="39"/>
      <c r="C5511" s="40">
        <v>1</v>
      </c>
      <c r="D5511" s="40">
        <v>3</v>
      </c>
      <c r="E5511" s="40"/>
      <c r="F5511" s="40"/>
      <c r="G5511" s="40">
        <f t="shared" si="120"/>
        <v>3</v>
      </c>
    </row>
    <row r="5512" spans="1:7" x14ac:dyDescent="0.25">
      <c r="A5512" s="39" t="s">
        <v>2353</v>
      </c>
      <c r="B5512" s="39"/>
      <c r="C5512" s="40">
        <v>1</v>
      </c>
      <c r="D5512" s="40">
        <v>12</v>
      </c>
      <c r="E5512" s="40"/>
      <c r="F5512" s="40"/>
      <c r="G5512" s="40">
        <f t="shared" si="120"/>
        <v>12</v>
      </c>
    </row>
    <row r="5513" spans="1:7" x14ac:dyDescent="0.25">
      <c r="A5513" s="39" t="s">
        <v>5087</v>
      </c>
      <c r="B5513" s="39"/>
      <c r="C5513" s="40">
        <v>2</v>
      </c>
      <c r="D5513" s="40">
        <v>4</v>
      </c>
      <c r="E5513" s="40"/>
      <c r="F5513" s="40"/>
      <c r="G5513" s="40">
        <f t="shared" si="120"/>
        <v>8</v>
      </c>
    </row>
    <row r="5514" spans="1:7" x14ac:dyDescent="0.25">
      <c r="A5514" s="39" t="s">
        <v>5086</v>
      </c>
      <c r="B5514" s="39"/>
      <c r="C5514" s="40">
        <v>1</v>
      </c>
      <c r="D5514" s="40">
        <v>3</v>
      </c>
      <c r="E5514" s="40"/>
      <c r="F5514" s="40"/>
      <c r="G5514" s="40">
        <f t="shared" si="120"/>
        <v>3</v>
      </c>
    </row>
    <row r="5515" spans="1:7" x14ac:dyDescent="0.25">
      <c r="A5515" s="39" t="s">
        <v>2353</v>
      </c>
      <c r="B5515" s="39"/>
      <c r="C5515" s="40">
        <v>1</v>
      </c>
      <c r="D5515" s="40">
        <v>15</v>
      </c>
      <c r="E5515" s="40"/>
      <c r="F5515" s="40"/>
      <c r="G5515" s="40">
        <f t="shared" si="120"/>
        <v>15</v>
      </c>
    </row>
    <row r="5516" spans="1:7" x14ac:dyDescent="0.25">
      <c r="A5516" s="39" t="s">
        <v>5087</v>
      </c>
      <c r="B5516" s="39"/>
      <c r="C5516" s="40">
        <v>1</v>
      </c>
      <c r="D5516" s="40">
        <v>6</v>
      </c>
      <c r="E5516" s="40"/>
      <c r="F5516" s="40"/>
      <c r="G5516" s="40">
        <f t="shared" si="120"/>
        <v>6</v>
      </c>
    </row>
    <row r="5517" spans="1:7" x14ac:dyDescent="0.25">
      <c r="A5517" s="44" t="s">
        <v>5149</v>
      </c>
      <c r="B5517" s="44" t="s">
        <v>3974</v>
      </c>
      <c r="C5517" s="45"/>
      <c r="D5517" s="45"/>
      <c r="E5517" s="45"/>
      <c r="F5517" s="45"/>
      <c r="G5517" s="46"/>
    </row>
    <row r="5518" spans="1:7" x14ac:dyDescent="0.25">
      <c r="A5518" s="39" t="s">
        <v>5087</v>
      </c>
      <c r="B5518" s="39"/>
      <c r="C5518" s="40">
        <v>2</v>
      </c>
      <c r="D5518" s="40">
        <v>12</v>
      </c>
      <c r="E5518" s="40"/>
      <c r="F5518" s="40"/>
      <c r="G5518" s="40">
        <f>PRODUCT(C5518:F5518)</f>
        <v>24</v>
      </c>
    </row>
    <row r="5519" spans="1:7" x14ac:dyDescent="0.25">
      <c r="A5519" s="39" t="s">
        <v>2353</v>
      </c>
      <c r="B5519" s="39"/>
      <c r="C5519" s="40">
        <v>2</v>
      </c>
      <c r="D5519" s="40">
        <v>10</v>
      </c>
      <c r="E5519" s="40"/>
      <c r="F5519" s="40"/>
      <c r="G5519" s="40">
        <f>PRODUCT(C5519:F5519)</f>
        <v>20</v>
      </c>
    </row>
    <row r="5521" spans="1:7" ht="45" customHeight="1" x14ac:dyDescent="0.25">
      <c r="A5521" s="36" t="s">
        <v>5150</v>
      </c>
      <c r="B5521" s="37" t="s">
        <v>4195</v>
      </c>
      <c r="C5521" s="36" t="s">
        <v>1000</v>
      </c>
      <c r="D5521" s="36" t="s">
        <v>42</v>
      </c>
      <c r="E5521" s="1" t="s">
        <v>1001</v>
      </c>
      <c r="F5521" s="1" t="s">
        <v>1001</v>
      </c>
      <c r="G5521" s="38">
        <f>SUM(G5522:G5533)</f>
        <v>68</v>
      </c>
    </row>
    <row r="5522" spans="1:7" x14ac:dyDescent="0.25">
      <c r="A5522" s="44" t="s">
        <v>5098</v>
      </c>
      <c r="B5522" s="44" t="s">
        <v>3974</v>
      </c>
      <c r="C5522" s="45"/>
      <c r="D5522" s="45"/>
      <c r="E5522" s="45"/>
      <c r="F5522" s="45"/>
      <c r="G5522" s="46"/>
    </row>
    <row r="5523" spans="1:7" x14ac:dyDescent="0.25">
      <c r="A5523" s="39" t="s">
        <v>2353</v>
      </c>
      <c r="B5523" s="39"/>
      <c r="C5523" s="40">
        <v>1</v>
      </c>
      <c r="D5523" s="40">
        <v>10</v>
      </c>
      <c r="E5523" s="40"/>
      <c r="F5523" s="40"/>
      <c r="G5523" s="40">
        <f>PRODUCT(C5523:F5523)</f>
        <v>10</v>
      </c>
    </row>
    <row r="5524" spans="1:7" x14ac:dyDescent="0.25">
      <c r="A5524" s="39" t="s">
        <v>2353</v>
      </c>
      <c r="B5524" s="39"/>
      <c r="C5524" s="40">
        <v>1</v>
      </c>
      <c r="D5524" s="40">
        <v>10</v>
      </c>
      <c r="E5524" s="40"/>
      <c r="F5524" s="40"/>
      <c r="G5524" s="40">
        <f>PRODUCT(C5524:F5524)</f>
        <v>10</v>
      </c>
    </row>
    <row r="5525" spans="1:7" x14ac:dyDescent="0.25">
      <c r="A5525" s="39" t="s">
        <v>2353</v>
      </c>
      <c r="B5525" s="39"/>
      <c r="C5525" s="40">
        <v>1</v>
      </c>
      <c r="D5525" s="40">
        <v>10</v>
      </c>
      <c r="E5525" s="40"/>
      <c r="F5525" s="40"/>
      <c r="G5525" s="40">
        <f>PRODUCT(C5525:F5525)</f>
        <v>10</v>
      </c>
    </row>
    <row r="5526" spans="1:7" x14ac:dyDescent="0.25">
      <c r="A5526" s="39" t="s">
        <v>2353</v>
      </c>
      <c r="B5526" s="39"/>
      <c r="C5526" s="40">
        <v>1</v>
      </c>
      <c r="D5526" s="40">
        <v>10</v>
      </c>
      <c r="E5526" s="40"/>
      <c r="F5526" s="40"/>
      <c r="G5526" s="40">
        <f>PRODUCT(C5526:F5526)</f>
        <v>10</v>
      </c>
    </row>
    <row r="5527" spans="1:7" x14ac:dyDescent="0.25">
      <c r="A5527" s="44" t="s">
        <v>5102</v>
      </c>
      <c r="B5527" s="44" t="s">
        <v>3974</v>
      </c>
      <c r="C5527" s="45"/>
      <c r="D5527" s="45"/>
      <c r="E5527" s="45"/>
      <c r="F5527" s="45"/>
      <c r="G5527" s="46"/>
    </row>
    <row r="5528" spans="1:7" x14ac:dyDescent="0.25">
      <c r="A5528" s="39" t="s">
        <v>5086</v>
      </c>
      <c r="B5528" s="39"/>
      <c r="C5528" s="40">
        <v>1</v>
      </c>
      <c r="D5528" s="40">
        <v>3</v>
      </c>
      <c r="E5528" s="40"/>
      <c r="F5528" s="40"/>
      <c r="G5528" s="40">
        <f>PRODUCT(C5528:F5528)</f>
        <v>3</v>
      </c>
    </row>
    <row r="5529" spans="1:7" x14ac:dyDescent="0.25">
      <c r="A5529" s="39" t="s">
        <v>2353</v>
      </c>
      <c r="B5529" s="39"/>
      <c r="C5529" s="40">
        <v>1</v>
      </c>
      <c r="D5529" s="40">
        <v>5</v>
      </c>
      <c r="E5529" s="40"/>
      <c r="F5529" s="40"/>
      <c r="G5529" s="40">
        <f>PRODUCT(C5529:F5529)</f>
        <v>5</v>
      </c>
    </row>
    <row r="5530" spans="1:7" x14ac:dyDescent="0.25">
      <c r="A5530" s="39" t="s">
        <v>5087</v>
      </c>
      <c r="B5530" s="39"/>
      <c r="C5530" s="40">
        <v>2</v>
      </c>
      <c r="D5530" s="40">
        <v>6</v>
      </c>
      <c r="E5530" s="40"/>
      <c r="F5530" s="40"/>
      <c r="G5530" s="40">
        <f>PRODUCT(C5530:F5530)</f>
        <v>12</v>
      </c>
    </row>
    <row r="5531" spans="1:7" x14ac:dyDescent="0.25">
      <c r="A5531" s="44" t="s">
        <v>5115</v>
      </c>
      <c r="B5531" s="44" t="s">
        <v>3974</v>
      </c>
      <c r="C5531" s="45"/>
      <c r="D5531" s="45"/>
      <c r="E5531" s="45"/>
      <c r="F5531" s="45"/>
      <c r="G5531" s="46"/>
    </row>
    <row r="5532" spans="1:7" x14ac:dyDescent="0.25">
      <c r="A5532" s="39" t="s">
        <v>5086</v>
      </c>
      <c r="B5532" s="39"/>
      <c r="C5532" s="40">
        <v>1</v>
      </c>
      <c r="D5532" s="40">
        <v>3</v>
      </c>
      <c r="E5532" s="40"/>
      <c r="F5532" s="40"/>
      <c r="G5532" s="40">
        <f>PRODUCT(C5532:F5532)</f>
        <v>3</v>
      </c>
    </row>
    <row r="5533" spans="1:7" x14ac:dyDescent="0.25">
      <c r="A5533" s="39" t="s">
        <v>2353</v>
      </c>
      <c r="B5533" s="39"/>
      <c r="C5533" s="40">
        <v>1</v>
      </c>
      <c r="D5533" s="40">
        <v>5</v>
      </c>
      <c r="E5533" s="40"/>
      <c r="F5533" s="40"/>
      <c r="G5533" s="40">
        <f>PRODUCT(C5533:F5533)</f>
        <v>5</v>
      </c>
    </row>
    <row r="5535" spans="1:7" ht="45" customHeight="1" x14ac:dyDescent="0.25">
      <c r="A5535" s="36" t="s">
        <v>5151</v>
      </c>
      <c r="B5535" s="37" t="s">
        <v>4195</v>
      </c>
      <c r="C5535" s="36" t="s">
        <v>1002</v>
      </c>
      <c r="D5535" s="36" t="s">
        <v>37</v>
      </c>
      <c r="E5535" s="1" t="s">
        <v>1003</v>
      </c>
      <c r="F5535" s="1" t="s">
        <v>1003</v>
      </c>
      <c r="G5535" s="38">
        <f>SUM(G5536:G5536)</f>
        <v>3</v>
      </c>
    </row>
    <row r="5536" spans="1:7" x14ac:dyDescent="0.25">
      <c r="A5536" s="39" t="s">
        <v>5152</v>
      </c>
      <c r="B5536" s="39"/>
      <c r="C5536" s="40">
        <v>3</v>
      </c>
      <c r="D5536" s="40"/>
      <c r="E5536" s="40"/>
      <c r="F5536" s="40"/>
      <c r="G5536" s="40">
        <f>PRODUCT(C5536:F5536)</f>
        <v>3</v>
      </c>
    </row>
    <row r="5538" spans="1:7" ht="45" customHeight="1" x14ac:dyDescent="0.25">
      <c r="A5538" s="36" t="s">
        <v>5153</v>
      </c>
      <c r="B5538" s="37" t="s">
        <v>4195</v>
      </c>
      <c r="C5538" s="36" t="s">
        <v>1004</v>
      </c>
      <c r="D5538" s="36" t="s">
        <v>37</v>
      </c>
      <c r="E5538" s="1" t="s">
        <v>1005</v>
      </c>
      <c r="F5538" s="1" t="s">
        <v>1005</v>
      </c>
      <c r="G5538" s="38">
        <f>SUM(G5539:G5541)</f>
        <v>35</v>
      </c>
    </row>
    <row r="5539" spans="1:7" x14ac:dyDescent="0.25">
      <c r="A5539" s="44" t="s">
        <v>4684</v>
      </c>
      <c r="B5539" s="44" t="s">
        <v>3974</v>
      </c>
      <c r="C5539" s="45"/>
      <c r="D5539" s="45"/>
      <c r="E5539" s="45"/>
      <c r="F5539" s="45"/>
      <c r="G5539" s="46"/>
    </row>
    <row r="5540" spans="1:7" x14ac:dyDescent="0.25">
      <c r="A5540" s="39"/>
      <c r="B5540" s="39"/>
      <c r="C5540" s="40">
        <v>20</v>
      </c>
      <c r="D5540" s="40"/>
      <c r="E5540" s="40"/>
      <c r="F5540" s="40"/>
      <c r="G5540" s="40">
        <f>PRODUCT(C5540:F5540)</f>
        <v>20</v>
      </c>
    </row>
    <row r="5541" spans="1:7" x14ac:dyDescent="0.25">
      <c r="A5541" s="39"/>
      <c r="B5541" s="39"/>
      <c r="C5541" s="40">
        <v>15</v>
      </c>
      <c r="D5541" s="40"/>
      <c r="E5541" s="40"/>
      <c r="F5541" s="40"/>
      <c r="G5541" s="40">
        <f>PRODUCT(C5541:F5541)</f>
        <v>15</v>
      </c>
    </row>
    <row r="5543" spans="1:7" ht="45" customHeight="1" x14ac:dyDescent="0.25">
      <c r="A5543" s="36" t="s">
        <v>5154</v>
      </c>
      <c r="B5543" s="37" t="s">
        <v>4195</v>
      </c>
      <c r="C5543" s="36" t="s">
        <v>1006</v>
      </c>
      <c r="D5543" s="36" t="s">
        <v>37</v>
      </c>
      <c r="E5543" s="1" t="s">
        <v>1007</v>
      </c>
      <c r="F5543" s="1" t="s">
        <v>1007</v>
      </c>
      <c r="G5543" s="38">
        <f>SUM(G5544:G5549)</f>
        <v>39</v>
      </c>
    </row>
    <row r="5544" spans="1:7" x14ac:dyDescent="0.25">
      <c r="A5544" s="44" t="s">
        <v>4684</v>
      </c>
      <c r="B5544" s="44" t="s">
        <v>3974</v>
      </c>
      <c r="C5544" s="45"/>
      <c r="D5544" s="45"/>
      <c r="E5544" s="45"/>
      <c r="F5544" s="45"/>
      <c r="G5544" s="46"/>
    </row>
    <row r="5545" spans="1:7" x14ac:dyDescent="0.25">
      <c r="A5545" s="39"/>
      <c r="B5545" s="39"/>
      <c r="C5545" s="40">
        <v>29</v>
      </c>
      <c r="D5545" s="40"/>
      <c r="E5545" s="40"/>
      <c r="F5545" s="40"/>
      <c r="G5545" s="40">
        <f>PRODUCT(C5545:F5545)</f>
        <v>29</v>
      </c>
    </row>
    <row r="5546" spans="1:7" x14ac:dyDescent="0.25">
      <c r="A5546" s="39"/>
      <c r="B5546" s="39"/>
      <c r="C5546" s="40">
        <v>2</v>
      </c>
      <c r="D5546" s="40"/>
      <c r="E5546" s="40"/>
      <c r="F5546" s="40"/>
      <c r="G5546" s="40">
        <f>PRODUCT(C5546:F5546)</f>
        <v>2</v>
      </c>
    </row>
    <row r="5547" spans="1:7" x14ac:dyDescent="0.25">
      <c r="A5547" s="39"/>
      <c r="B5547" s="39"/>
      <c r="C5547" s="40">
        <v>1</v>
      </c>
      <c r="D5547" s="40"/>
      <c r="E5547" s="40"/>
      <c r="F5547" s="40"/>
      <c r="G5547" s="40">
        <f>PRODUCT(C5547:F5547)</f>
        <v>1</v>
      </c>
    </row>
    <row r="5548" spans="1:7" x14ac:dyDescent="0.25">
      <c r="A5548" s="44" t="s">
        <v>4589</v>
      </c>
      <c r="B5548" s="44" t="s">
        <v>3974</v>
      </c>
      <c r="C5548" s="45"/>
      <c r="D5548" s="45"/>
      <c r="E5548" s="45"/>
      <c r="F5548" s="45"/>
      <c r="G5548" s="46"/>
    </row>
    <row r="5549" spans="1:7" x14ac:dyDescent="0.25">
      <c r="A5549" s="39"/>
      <c r="B5549" s="39"/>
      <c r="C5549" s="40">
        <v>7</v>
      </c>
      <c r="D5549" s="40"/>
      <c r="E5549" s="40"/>
      <c r="F5549" s="40"/>
      <c r="G5549" s="40">
        <f>PRODUCT(C5549:F5549)</f>
        <v>7</v>
      </c>
    </row>
    <row r="5551" spans="1:7" ht="45" customHeight="1" x14ac:dyDescent="0.25">
      <c r="A5551" s="36" t="s">
        <v>5155</v>
      </c>
      <c r="B5551" s="37" t="s">
        <v>4195</v>
      </c>
      <c r="C5551" s="36" t="s">
        <v>1008</v>
      </c>
      <c r="D5551" s="36" t="s">
        <v>37</v>
      </c>
      <c r="E5551" s="1" t="s">
        <v>1009</v>
      </c>
      <c r="F5551" s="1" t="s">
        <v>1009</v>
      </c>
      <c r="G5551" s="38">
        <f>SUM(G5552:G5555)</f>
        <v>13</v>
      </c>
    </row>
    <row r="5552" spans="1:7" x14ac:dyDescent="0.25">
      <c r="A5552" s="44" t="s">
        <v>4684</v>
      </c>
      <c r="B5552" s="44" t="s">
        <v>3974</v>
      </c>
      <c r="C5552" s="45"/>
      <c r="D5552" s="45"/>
      <c r="E5552" s="45"/>
      <c r="F5552" s="45"/>
      <c r="G5552" s="46"/>
    </row>
    <row r="5553" spans="1:7" x14ac:dyDescent="0.25">
      <c r="A5553" s="39"/>
      <c r="B5553" s="39"/>
      <c r="C5553" s="40">
        <v>3</v>
      </c>
      <c r="D5553" s="40"/>
      <c r="E5553" s="40"/>
      <c r="F5553" s="40"/>
      <c r="G5553" s="40">
        <f>PRODUCT(C5553:F5553)</f>
        <v>3</v>
      </c>
    </row>
    <row r="5554" spans="1:7" x14ac:dyDescent="0.25">
      <c r="A5554" s="44" t="s">
        <v>4589</v>
      </c>
      <c r="B5554" s="44" t="s">
        <v>3974</v>
      </c>
      <c r="C5554" s="45"/>
      <c r="D5554" s="45"/>
      <c r="E5554" s="45"/>
      <c r="F5554" s="45"/>
      <c r="G5554" s="46"/>
    </row>
    <row r="5555" spans="1:7" x14ac:dyDescent="0.25">
      <c r="A5555" s="39"/>
      <c r="B5555" s="39"/>
      <c r="C5555" s="40">
        <v>10</v>
      </c>
      <c r="D5555" s="40"/>
      <c r="E5555" s="40"/>
      <c r="F5555" s="40"/>
      <c r="G5555" s="40">
        <f>PRODUCT(C5555:F5555)</f>
        <v>10</v>
      </c>
    </row>
    <row r="5557" spans="1:7" ht="45" customHeight="1" x14ac:dyDescent="0.25">
      <c r="A5557" s="36" t="s">
        <v>5156</v>
      </c>
      <c r="B5557" s="37" t="s">
        <v>4195</v>
      </c>
      <c r="C5557" s="36" t="s">
        <v>1010</v>
      </c>
      <c r="D5557" s="36" t="s">
        <v>37</v>
      </c>
      <c r="E5557" s="1" t="s">
        <v>1011</v>
      </c>
      <c r="F5557" s="1" t="s">
        <v>1011</v>
      </c>
      <c r="G5557" s="38">
        <f>SUM(G5558:G5559)</f>
        <v>9</v>
      </c>
    </row>
    <row r="5558" spans="1:7" x14ac:dyDescent="0.25">
      <c r="A5558" s="44" t="s">
        <v>4684</v>
      </c>
      <c r="B5558" s="44" t="s">
        <v>3974</v>
      </c>
      <c r="C5558" s="45"/>
      <c r="D5558" s="45"/>
      <c r="E5558" s="45"/>
      <c r="F5558" s="45"/>
      <c r="G5558" s="46"/>
    </row>
    <row r="5559" spans="1:7" x14ac:dyDescent="0.25">
      <c r="A5559" s="39" t="s">
        <v>5157</v>
      </c>
      <c r="B5559" s="39"/>
      <c r="C5559" s="40">
        <v>9</v>
      </c>
      <c r="D5559" s="40"/>
      <c r="E5559" s="40"/>
      <c r="F5559" s="40"/>
      <c r="G5559" s="40">
        <f>PRODUCT(C5559:F5559)</f>
        <v>9</v>
      </c>
    </row>
    <row r="5561" spans="1:7" ht="45" customHeight="1" x14ac:dyDescent="0.25">
      <c r="A5561" s="36" t="s">
        <v>5158</v>
      </c>
      <c r="B5561" s="37" t="s">
        <v>4195</v>
      </c>
      <c r="C5561" s="36" t="s">
        <v>1012</v>
      </c>
      <c r="D5561" s="36" t="s">
        <v>37</v>
      </c>
      <c r="E5561" s="1" t="s">
        <v>1013</v>
      </c>
      <c r="F5561" s="1" t="s">
        <v>1013</v>
      </c>
      <c r="G5561" s="38">
        <f>SUM(G5562:G5563)</f>
        <v>9</v>
      </c>
    </row>
    <row r="5562" spans="1:7" x14ac:dyDescent="0.25">
      <c r="A5562" s="44" t="s">
        <v>4684</v>
      </c>
      <c r="B5562" s="44" t="s">
        <v>3974</v>
      </c>
      <c r="C5562" s="45"/>
      <c r="D5562" s="45"/>
      <c r="E5562" s="45"/>
      <c r="F5562" s="45"/>
      <c r="G5562" s="46"/>
    </row>
    <row r="5563" spans="1:7" x14ac:dyDescent="0.25">
      <c r="A5563" s="39" t="s">
        <v>5159</v>
      </c>
      <c r="B5563" s="39"/>
      <c r="C5563" s="40">
        <v>9</v>
      </c>
      <c r="D5563" s="40"/>
      <c r="E5563" s="40"/>
      <c r="F5563" s="40"/>
      <c r="G5563" s="40">
        <f>PRODUCT(C5563:F5563)</f>
        <v>9</v>
      </c>
    </row>
    <row r="5565" spans="1:7" ht="45" customHeight="1" x14ac:dyDescent="0.25">
      <c r="A5565" s="36" t="s">
        <v>5160</v>
      </c>
      <c r="B5565" s="37" t="s">
        <v>4195</v>
      </c>
      <c r="C5565" s="36" t="s">
        <v>1014</v>
      </c>
      <c r="D5565" s="36" t="s">
        <v>37</v>
      </c>
      <c r="E5565" s="1" t="s">
        <v>1015</v>
      </c>
      <c r="F5565" s="1" t="s">
        <v>1015</v>
      </c>
      <c r="G5565" s="38">
        <f>SUM(G5566:G5572)</f>
        <v>43</v>
      </c>
    </row>
    <row r="5566" spans="1:7" x14ac:dyDescent="0.25">
      <c r="A5566" s="44" t="s">
        <v>5161</v>
      </c>
      <c r="B5566" s="44" t="s">
        <v>3974</v>
      </c>
      <c r="C5566" s="45"/>
      <c r="D5566" s="45"/>
      <c r="E5566" s="45"/>
      <c r="F5566" s="45"/>
      <c r="G5566" s="46"/>
    </row>
    <row r="5567" spans="1:7" x14ac:dyDescent="0.25">
      <c r="A5567" s="39"/>
      <c r="B5567" s="39"/>
      <c r="C5567" s="40">
        <v>2</v>
      </c>
      <c r="D5567" s="40"/>
      <c r="E5567" s="40"/>
      <c r="F5567" s="40"/>
      <c r="G5567" s="40">
        <f>PRODUCT(C5567:F5567)</f>
        <v>2</v>
      </c>
    </row>
    <row r="5568" spans="1:7" x14ac:dyDescent="0.25">
      <c r="A5568" s="44" t="s">
        <v>5162</v>
      </c>
      <c r="B5568" s="44" t="s">
        <v>3974</v>
      </c>
      <c r="C5568" s="45"/>
      <c r="D5568" s="45"/>
      <c r="E5568" s="45"/>
      <c r="F5568" s="45"/>
      <c r="G5568" s="46"/>
    </row>
    <row r="5569" spans="1:7" x14ac:dyDescent="0.25">
      <c r="A5569" s="39"/>
      <c r="B5569" s="39"/>
      <c r="C5569" s="40">
        <v>2</v>
      </c>
      <c r="D5569" s="40"/>
      <c r="E5569" s="40"/>
      <c r="F5569" s="40"/>
      <c r="G5569" s="40">
        <f>PRODUCT(C5569:F5569)</f>
        <v>2</v>
      </c>
    </row>
    <row r="5570" spans="1:7" x14ac:dyDescent="0.25">
      <c r="A5570" s="44" t="s">
        <v>4589</v>
      </c>
      <c r="B5570" s="44" t="s">
        <v>3974</v>
      </c>
      <c r="C5570" s="45"/>
      <c r="D5570" s="45"/>
      <c r="E5570" s="45"/>
      <c r="F5570" s="45"/>
      <c r="G5570" s="46"/>
    </row>
    <row r="5571" spans="1:7" x14ac:dyDescent="0.25">
      <c r="A5571" s="39"/>
      <c r="B5571" s="39"/>
      <c r="C5571" s="40">
        <v>33</v>
      </c>
      <c r="D5571" s="40"/>
      <c r="E5571" s="40"/>
      <c r="F5571" s="40"/>
      <c r="G5571" s="40">
        <f>PRODUCT(C5571:F5571)</f>
        <v>33</v>
      </c>
    </row>
    <row r="5572" spans="1:7" x14ac:dyDescent="0.25">
      <c r="A5572" s="39"/>
      <c r="B5572" s="39"/>
      <c r="C5572" s="40">
        <v>6</v>
      </c>
      <c r="D5572" s="40"/>
      <c r="E5572" s="40"/>
      <c r="F5572" s="40"/>
      <c r="G5572" s="40">
        <f>PRODUCT(C5572:F5572)</f>
        <v>6</v>
      </c>
    </row>
    <row r="5574" spans="1:7" ht="45" customHeight="1" x14ac:dyDescent="0.25">
      <c r="A5574" s="36" t="s">
        <v>5163</v>
      </c>
      <c r="B5574" s="37" t="s">
        <v>4195</v>
      </c>
      <c r="C5574" s="36" t="s">
        <v>1016</v>
      </c>
      <c r="D5574" s="36" t="s">
        <v>37</v>
      </c>
      <c r="E5574" s="1" t="s">
        <v>1017</v>
      </c>
      <c r="F5574" s="1" t="s">
        <v>1017</v>
      </c>
      <c r="G5574" s="38">
        <f>SUM(G5575:G5575)</f>
        <v>7</v>
      </c>
    </row>
    <row r="5575" spans="1:7" x14ac:dyDescent="0.25">
      <c r="A5575" s="39" t="s">
        <v>5164</v>
      </c>
      <c r="B5575" s="39"/>
      <c r="C5575" s="40">
        <v>7</v>
      </c>
      <c r="D5575" s="40"/>
      <c r="E5575" s="40"/>
      <c r="F5575" s="40"/>
      <c r="G5575" s="40">
        <f>PRODUCT(C5575:F5575)</f>
        <v>7</v>
      </c>
    </row>
    <row r="5577" spans="1:7" ht="45" customHeight="1" x14ac:dyDescent="0.25">
      <c r="A5577" s="36" t="s">
        <v>5165</v>
      </c>
      <c r="B5577" s="37" t="s">
        <v>4195</v>
      </c>
      <c r="C5577" s="36" t="s">
        <v>1018</v>
      </c>
      <c r="D5577" s="36" t="s">
        <v>37</v>
      </c>
      <c r="E5577" s="1" t="s">
        <v>1019</v>
      </c>
      <c r="F5577" s="1" t="s">
        <v>1019</v>
      </c>
      <c r="G5577" s="38">
        <f>SUM(G5578:G5579)</f>
        <v>3</v>
      </c>
    </row>
    <row r="5578" spans="1:7" x14ac:dyDescent="0.25">
      <c r="A5578" s="44" t="s">
        <v>4684</v>
      </c>
      <c r="B5578" s="44" t="s">
        <v>3974</v>
      </c>
      <c r="C5578" s="45"/>
      <c r="D5578" s="45"/>
      <c r="E5578" s="45"/>
      <c r="F5578" s="45"/>
      <c r="G5578" s="46"/>
    </row>
    <row r="5579" spans="1:7" x14ac:dyDescent="0.25">
      <c r="A5579" s="39" t="s">
        <v>5166</v>
      </c>
      <c r="B5579" s="39"/>
      <c r="C5579" s="40">
        <v>3</v>
      </c>
      <c r="D5579" s="40"/>
      <c r="E5579" s="40"/>
      <c r="F5579" s="40"/>
      <c r="G5579" s="40">
        <f>PRODUCT(C5579:F5579)</f>
        <v>3</v>
      </c>
    </row>
    <row r="5581" spans="1:7" ht="45" customHeight="1" x14ac:dyDescent="0.25">
      <c r="A5581" s="36" t="s">
        <v>5167</v>
      </c>
      <c r="B5581" s="37" t="s">
        <v>4195</v>
      </c>
      <c r="C5581" s="36" t="s">
        <v>1020</v>
      </c>
      <c r="D5581" s="36" t="s">
        <v>42</v>
      </c>
      <c r="E5581" s="1" t="s">
        <v>1021</v>
      </c>
      <c r="F5581" s="1" t="s">
        <v>1021</v>
      </c>
      <c r="G5581" s="38">
        <f>SUM(G5582:G5584)</f>
        <v>28</v>
      </c>
    </row>
    <row r="5582" spans="1:7" x14ac:dyDescent="0.25">
      <c r="A5582" s="44" t="s">
        <v>5168</v>
      </c>
      <c r="B5582" s="44" t="s">
        <v>3974</v>
      </c>
      <c r="C5582" s="45"/>
      <c r="D5582" s="45"/>
      <c r="E5582" s="45"/>
      <c r="F5582" s="45"/>
      <c r="G5582" s="46"/>
    </row>
    <row r="5583" spans="1:7" x14ac:dyDescent="0.25">
      <c r="A5583" s="39" t="s">
        <v>5087</v>
      </c>
      <c r="B5583" s="39"/>
      <c r="C5583" s="40">
        <v>1</v>
      </c>
      <c r="D5583" s="40">
        <v>10</v>
      </c>
      <c r="E5583" s="40"/>
      <c r="F5583" s="40"/>
      <c r="G5583" s="40">
        <f>PRODUCT(C5583:F5583)</f>
        <v>10</v>
      </c>
    </row>
    <row r="5584" spans="1:7" x14ac:dyDescent="0.25">
      <c r="A5584" s="39"/>
      <c r="B5584" s="39"/>
      <c r="C5584" s="40">
        <v>6</v>
      </c>
      <c r="D5584" s="40">
        <v>3</v>
      </c>
      <c r="E5584" s="40"/>
      <c r="F5584" s="40"/>
      <c r="G5584" s="40">
        <f>PRODUCT(C5584:F5584)</f>
        <v>18</v>
      </c>
    </row>
    <row r="5586" spans="1:7" ht="45" customHeight="1" x14ac:dyDescent="0.25">
      <c r="A5586" s="36" t="s">
        <v>5169</v>
      </c>
      <c r="B5586" s="37" t="s">
        <v>4195</v>
      </c>
      <c r="C5586" s="36" t="s">
        <v>1022</v>
      </c>
      <c r="D5586" s="36" t="s">
        <v>42</v>
      </c>
      <c r="E5586" s="1" t="s">
        <v>1023</v>
      </c>
      <c r="F5586" s="1" t="s">
        <v>1023</v>
      </c>
      <c r="G5586" s="38">
        <f>SUM(G5587:G5588)</f>
        <v>42</v>
      </c>
    </row>
    <row r="5587" spans="1:7" x14ac:dyDescent="0.25">
      <c r="A5587" s="39" t="s">
        <v>5170</v>
      </c>
      <c r="B5587" s="39"/>
      <c r="C5587" s="40">
        <v>7</v>
      </c>
      <c r="D5587" s="40">
        <v>5</v>
      </c>
      <c r="E5587" s="40"/>
      <c r="F5587" s="40"/>
      <c r="G5587" s="40">
        <f>PRODUCT(C5587:F5587)</f>
        <v>35</v>
      </c>
    </row>
    <row r="5588" spans="1:7" x14ac:dyDescent="0.25">
      <c r="A5588" s="39" t="s">
        <v>5171</v>
      </c>
      <c r="B5588" s="39"/>
      <c r="C5588" s="40">
        <v>1</v>
      </c>
      <c r="D5588" s="40">
        <v>7</v>
      </c>
      <c r="E5588" s="40"/>
      <c r="F5588" s="40"/>
      <c r="G5588" s="40">
        <f>PRODUCT(C5588:F5588)</f>
        <v>7</v>
      </c>
    </row>
    <row r="5590" spans="1:7" ht="45" customHeight="1" x14ac:dyDescent="0.25">
      <c r="A5590" s="36" t="s">
        <v>5172</v>
      </c>
      <c r="B5590" s="37" t="s">
        <v>4195</v>
      </c>
      <c r="C5590" s="36" t="s">
        <v>1024</v>
      </c>
      <c r="D5590" s="36" t="s">
        <v>42</v>
      </c>
      <c r="E5590" s="1" t="s">
        <v>1025</v>
      </c>
      <c r="F5590" s="1" t="s">
        <v>1025</v>
      </c>
      <c r="G5590" s="38">
        <f>SUM(G5591:G5591)</f>
        <v>1</v>
      </c>
    </row>
    <row r="5591" spans="1:7" x14ac:dyDescent="0.25">
      <c r="A5591" s="39"/>
      <c r="B5591" s="39"/>
      <c r="C5591" s="40">
        <v>1</v>
      </c>
      <c r="D5591" s="40"/>
      <c r="E5591" s="40"/>
      <c r="F5591" s="40"/>
      <c r="G5591" s="40">
        <f>PRODUCT(C5591:F5591)</f>
        <v>1</v>
      </c>
    </row>
    <row r="5593" spans="1:7" ht="45" customHeight="1" x14ac:dyDescent="0.25">
      <c r="A5593" s="36" t="s">
        <v>5173</v>
      </c>
      <c r="B5593" s="37" t="s">
        <v>4195</v>
      </c>
      <c r="C5593" s="36" t="s">
        <v>1026</v>
      </c>
      <c r="D5593" s="36" t="s">
        <v>550</v>
      </c>
      <c r="E5593" s="1" t="s">
        <v>1027</v>
      </c>
      <c r="F5593" s="1" t="s">
        <v>1027</v>
      </c>
      <c r="G5593" s="38">
        <f>SUM(G5594:G5595)</f>
        <v>2</v>
      </c>
    </row>
    <row r="5594" spans="1:7" x14ac:dyDescent="0.25">
      <c r="A5594" s="39" t="s">
        <v>4589</v>
      </c>
      <c r="B5594" s="39"/>
      <c r="C5594" s="40">
        <v>1</v>
      </c>
      <c r="D5594" s="40"/>
      <c r="E5594" s="40"/>
      <c r="F5594" s="40"/>
      <c r="G5594" s="40">
        <f>PRODUCT(C5594:F5594)</f>
        <v>1</v>
      </c>
    </row>
    <row r="5595" spans="1:7" x14ac:dyDescent="0.25">
      <c r="A5595" s="39" t="s">
        <v>4684</v>
      </c>
      <c r="B5595" s="39"/>
      <c r="C5595" s="40">
        <v>1</v>
      </c>
      <c r="D5595" s="40"/>
      <c r="E5595" s="40"/>
      <c r="F5595" s="40"/>
      <c r="G5595" s="40">
        <f>PRODUCT(C5595:F5595)</f>
        <v>1</v>
      </c>
    </row>
    <row r="5597" spans="1:7" x14ac:dyDescent="0.25">
      <c r="B5597" t="s">
        <v>4193</v>
      </c>
      <c r="C5597" s="34" t="s">
        <v>7</v>
      </c>
      <c r="D5597" s="35" t="s">
        <v>8</v>
      </c>
      <c r="E5597" s="34" t="s">
        <v>9</v>
      </c>
    </row>
    <row r="5598" spans="1:7" x14ac:dyDescent="0.25">
      <c r="B5598" t="s">
        <v>4193</v>
      </c>
      <c r="C5598" s="34" t="s">
        <v>10</v>
      </c>
      <c r="D5598" s="35" t="s">
        <v>66</v>
      </c>
      <c r="E5598" s="34" t="s">
        <v>545</v>
      </c>
    </row>
    <row r="5599" spans="1:7" x14ac:dyDescent="0.25">
      <c r="B5599" t="s">
        <v>4193</v>
      </c>
      <c r="C5599" s="34" t="s">
        <v>12</v>
      </c>
      <c r="D5599" s="35" t="s">
        <v>311</v>
      </c>
      <c r="E5599" s="34" t="s">
        <v>892</v>
      </c>
    </row>
    <row r="5600" spans="1:7" x14ac:dyDescent="0.25">
      <c r="B5600" t="s">
        <v>4193</v>
      </c>
      <c r="C5600" s="34" t="s">
        <v>275</v>
      </c>
      <c r="D5600" s="35" t="s">
        <v>33</v>
      </c>
      <c r="E5600" s="34" t="s">
        <v>1028</v>
      </c>
    </row>
    <row r="5602" spans="1:7" ht="45" customHeight="1" x14ac:dyDescent="0.25">
      <c r="A5602" s="36" t="s">
        <v>5174</v>
      </c>
      <c r="B5602" s="37" t="s">
        <v>4195</v>
      </c>
      <c r="C5602" s="36" t="s">
        <v>1030</v>
      </c>
      <c r="D5602" s="36" t="s">
        <v>37</v>
      </c>
      <c r="E5602" s="1" t="s">
        <v>1031</v>
      </c>
      <c r="F5602" s="1" t="s">
        <v>1031</v>
      </c>
      <c r="G5602" s="38">
        <f>SUM(G5603:G5604)</f>
        <v>38</v>
      </c>
    </row>
    <row r="5603" spans="1:7" x14ac:dyDescent="0.25">
      <c r="A5603" s="39"/>
      <c r="B5603" s="39"/>
      <c r="C5603" s="40">
        <v>36</v>
      </c>
      <c r="D5603" s="40"/>
      <c r="E5603" s="40"/>
      <c r="F5603" s="40"/>
      <c r="G5603" s="40">
        <f>PRODUCT(C5603:F5603)</f>
        <v>36</v>
      </c>
    </row>
    <row r="5604" spans="1:7" x14ac:dyDescent="0.25">
      <c r="A5604" s="39" t="s">
        <v>5175</v>
      </c>
      <c r="B5604" s="39"/>
      <c r="C5604" s="40">
        <v>2</v>
      </c>
      <c r="D5604" s="40"/>
      <c r="E5604" s="40"/>
      <c r="F5604" s="40"/>
      <c r="G5604" s="40">
        <f>PRODUCT(C5604:F5604)</f>
        <v>2</v>
      </c>
    </row>
    <row r="5606" spans="1:7" ht="45" customHeight="1" x14ac:dyDescent="0.25">
      <c r="A5606" s="36" t="s">
        <v>5176</v>
      </c>
      <c r="B5606" s="37" t="s">
        <v>4195</v>
      </c>
      <c r="C5606" s="36" t="s">
        <v>1032</v>
      </c>
      <c r="D5606" s="36" t="s">
        <v>37</v>
      </c>
      <c r="E5606" s="1" t="s">
        <v>1033</v>
      </c>
      <c r="F5606" s="1" t="s">
        <v>1033</v>
      </c>
      <c r="G5606" s="38">
        <f>SUM(G5607:G5607)</f>
        <v>1</v>
      </c>
    </row>
    <row r="5607" spans="1:7" x14ac:dyDescent="0.25">
      <c r="A5607" s="39"/>
      <c r="B5607" s="39"/>
      <c r="C5607" s="40">
        <v>1</v>
      </c>
      <c r="D5607" s="40"/>
      <c r="E5607" s="40"/>
      <c r="F5607" s="40"/>
      <c r="G5607" s="40">
        <f>PRODUCT(C5607:F5607)</f>
        <v>1</v>
      </c>
    </row>
    <row r="5609" spans="1:7" ht="45" customHeight="1" x14ac:dyDescent="0.25">
      <c r="A5609" s="36" t="s">
        <v>5177</v>
      </c>
      <c r="B5609" s="37" t="s">
        <v>4195</v>
      </c>
      <c r="C5609" s="36" t="s">
        <v>1034</v>
      </c>
      <c r="D5609" s="36" t="s">
        <v>37</v>
      </c>
      <c r="E5609" s="1" t="s">
        <v>1035</v>
      </c>
      <c r="F5609" s="1" t="s">
        <v>1035</v>
      </c>
      <c r="G5609" s="38">
        <f>SUM(G5610:G5610)</f>
        <v>1</v>
      </c>
    </row>
    <row r="5610" spans="1:7" x14ac:dyDescent="0.25">
      <c r="A5610" s="39"/>
      <c r="B5610" s="39"/>
      <c r="C5610" s="40">
        <v>1</v>
      </c>
      <c r="D5610" s="40"/>
      <c r="E5610" s="40"/>
      <c r="F5610" s="40"/>
      <c r="G5610" s="40">
        <f>PRODUCT(C5610:F5610)</f>
        <v>1</v>
      </c>
    </row>
    <row r="5612" spans="1:7" ht="45" customHeight="1" x14ac:dyDescent="0.25">
      <c r="A5612" s="36" t="s">
        <v>5178</v>
      </c>
      <c r="B5612" s="37" t="s">
        <v>4195</v>
      </c>
      <c r="C5612" s="36" t="s">
        <v>1036</v>
      </c>
      <c r="D5612" s="36" t="s">
        <v>37</v>
      </c>
      <c r="E5612" s="1" t="s">
        <v>1037</v>
      </c>
      <c r="F5612" s="1" t="s">
        <v>1037</v>
      </c>
      <c r="G5612" s="38">
        <f>SUM(G5613:G5613)</f>
        <v>1</v>
      </c>
    </row>
    <row r="5613" spans="1:7" x14ac:dyDescent="0.25">
      <c r="A5613" s="39"/>
      <c r="B5613" s="39"/>
      <c r="C5613" s="40">
        <v>1</v>
      </c>
      <c r="D5613" s="40"/>
      <c r="E5613" s="40"/>
      <c r="F5613" s="40"/>
      <c r="G5613" s="40">
        <f>PRODUCT(C5613:F5613)</f>
        <v>1</v>
      </c>
    </row>
    <row r="5615" spans="1:7" ht="45" customHeight="1" x14ac:dyDescent="0.25">
      <c r="A5615" s="36" t="s">
        <v>5179</v>
      </c>
      <c r="B5615" s="37" t="s">
        <v>4195</v>
      </c>
      <c r="C5615" s="36" t="s">
        <v>1038</v>
      </c>
      <c r="D5615" s="36" t="s">
        <v>37</v>
      </c>
      <c r="E5615" s="1" t="s">
        <v>1039</v>
      </c>
      <c r="F5615" s="1" t="s">
        <v>1039</v>
      </c>
      <c r="G5615" s="38">
        <f>SUM(G5616:G5616)</f>
        <v>1</v>
      </c>
    </row>
    <row r="5616" spans="1:7" x14ac:dyDescent="0.25">
      <c r="A5616" s="39"/>
      <c r="B5616" s="39"/>
      <c r="C5616" s="40">
        <v>1</v>
      </c>
      <c r="D5616" s="40"/>
      <c r="E5616" s="40"/>
      <c r="F5616" s="40"/>
      <c r="G5616" s="40">
        <f>PRODUCT(C5616:F5616)</f>
        <v>1</v>
      </c>
    </row>
    <row r="5618" spans="1:7" ht="45" customHeight="1" x14ac:dyDescent="0.25">
      <c r="A5618" s="36" t="s">
        <v>5180</v>
      </c>
      <c r="B5618" s="37" t="s">
        <v>4195</v>
      </c>
      <c r="C5618" s="36" t="s">
        <v>1040</v>
      </c>
      <c r="D5618" s="36" t="s">
        <v>37</v>
      </c>
      <c r="E5618" s="1" t="s">
        <v>1041</v>
      </c>
      <c r="F5618" s="1" t="s">
        <v>1041</v>
      </c>
      <c r="G5618" s="38">
        <f>SUM(G5619:G5619)</f>
        <v>2</v>
      </c>
    </row>
    <row r="5619" spans="1:7" x14ac:dyDescent="0.25">
      <c r="A5619" s="39"/>
      <c r="B5619" s="39"/>
      <c r="C5619" s="40">
        <v>2</v>
      </c>
      <c r="D5619" s="40"/>
      <c r="E5619" s="40"/>
      <c r="F5619" s="40"/>
      <c r="G5619" s="40">
        <f>PRODUCT(C5619:F5619)</f>
        <v>2</v>
      </c>
    </row>
    <row r="5621" spans="1:7" ht="45" customHeight="1" x14ac:dyDescent="0.25">
      <c r="A5621" s="36" t="s">
        <v>5181</v>
      </c>
      <c r="B5621" s="37" t="s">
        <v>4195</v>
      </c>
      <c r="C5621" s="36" t="s">
        <v>1042</v>
      </c>
      <c r="D5621" s="36" t="s">
        <v>37</v>
      </c>
      <c r="E5621" s="1" t="s">
        <v>1043</v>
      </c>
      <c r="F5621" s="1" t="s">
        <v>1043</v>
      </c>
      <c r="G5621" s="38">
        <f>SUM(G5622:G5622)</f>
        <v>2</v>
      </c>
    </row>
    <row r="5622" spans="1:7" x14ac:dyDescent="0.25">
      <c r="A5622" s="39"/>
      <c r="B5622" s="39"/>
      <c r="C5622" s="40">
        <v>2</v>
      </c>
      <c r="D5622" s="40"/>
      <c r="E5622" s="40"/>
      <c r="F5622" s="40"/>
      <c r="G5622" s="40">
        <f>PRODUCT(C5622:F5622)</f>
        <v>2</v>
      </c>
    </row>
    <row r="5624" spans="1:7" ht="45" customHeight="1" x14ac:dyDescent="0.25">
      <c r="A5624" s="36" t="s">
        <v>5182</v>
      </c>
      <c r="B5624" s="37" t="s">
        <v>4195</v>
      </c>
      <c r="C5624" s="36" t="s">
        <v>1044</v>
      </c>
      <c r="D5624" s="36" t="s">
        <v>37</v>
      </c>
      <c r="E5624" s="1" t="s">
        <v>1045</v>
      </c>
      <c r="F5624" s="1" t="s">
        <v>1045</v>
      </c>
      <c r="G5624" s="38">
        <f>SUM(G5625:G5625)</f>
        <v>1</v>
      </c>
    </row>
    <row r="5625" spans="1:7" x14ac:dyDescent="0.25">
      <c r="A5625" s="39"/>
      <c r="B5625" s="39"/>
      <c r="C5625" s="40">
        <v>1</v>
      </c>
      <c r="D5625" s="40"/>
      <c r="E5625" s="40"/>
      <c r="F5625" s="40"/>
      <c r="G5625" s="40">
        <f>PRODUCT(C5625:F5625)</f>
        <v>1</v>
      </c>
    </row>
    <row r="5627" spans="1:7" ht="45" customHeight="1" x14ac:dyDescent="0.25">
      <c r="A5627" s="36" t="s">
        <v>5183</v>
      </c>
      <c r="B5627" s="37" t="s">
        <v>4195</v>
      </c>
      <c r="C5627" s="36" t="s">
        <v>1046</v>
      </c>
      <c r="D5627" s="36" t="s">
        <v>37</v>
      </c>
      <c r="E5627" s="1" t="s">
        <v>1047</v>
      </c>
      <c r="F5627" s="1" t="s">
        <v>1047</v>
      </c>
      <c r="G5627" s="38">
        <f>SUM(G5628:G5628)</f>
        <v>1</v>
      </c>
    </row>
    <row r="5628" spans="1:7" x14ac:dyDescent="0.25">
      <c r="A5628" s="39"/>
      <c r="B5628" s="39"/>
      <c r="C5628" s="40">
        <v>1</v>
      </c>
      <c r="D5628" s="40"/>
      <c r="E5628" s="40"/>
      <c r="F5628" s="40"/>
      <c r="G5628" s="40">
        <f>PRODUCT(C5628:F5628)</f>
        <v>1</v>
      </c>
    </row>
    <row r="5630" spans="1:7" ht="45" customHeight="1" x14ac:dyDescent="0.25">
      <c r="A5630" s="36" t="s">
        <v>5184</v>
      </c>
      <c r="B5630" s="37" t="s">
        <v>4195</v>
      </c>
      <c r="C5630" s="36" t="s">
        <v>1048</v>
      </c>
      <c r="D5630" s="36" t="s">
        <v>37</v>
      </c>
      <c r="E5630" s="1" t="s">
        <v>1049</v>
      </c>
      <c r="F5630" s="1" t="s">
        <v>1049</v>
      </c>
      <c r="G5630" s="38">
        <f>SUM(G5631:G5631)</f>
        <v>1</v>
      </c>
    </row>
    <row r="5631" spans="1:7" x14ac:dyDescent="0.25">
      <c r="A5631" s="39"/>
      <c r="B5631" s="39"/>
      <c r="C5631" s="40">
        <v>1</v>
      </c>
      <c r="D5631" s="40"/>
      <c r="E5631" s="40"/>
      <c r="F5631" s="40"/>
      <c r="G5631" s="40">
        <f>PRODUCT(C5631:F5631)</f>
        <v>1</v>
      </c>
    </row>
    <row r="5633" spans="1:7" ht="45" customHeight="1" x14ac:dyDescent="0.25">
      <c r="A5633" s="36" t="s">
        <v>5185</v>
      </c>
      <c r="B5633" s="37" t="s">
        <v>4195</v>
      </c>
      <c r="C5633" s="36" t="s">
        <v>1050</v>
      </c>
      <c r="D5633" s="36" t="s">
        <v>42</v>
      </c>
      <c r="E5633" s="1" t="s">
        <v>1051</v>
      </c>
      <c r="F5633" s="1" t="s">
        <v>1051</v>
      </c>
      <c r="G5633" s="38">
        <f>SUM(G5634:G5634)</f>
        <v>100</v>
      </c>
    </row>
    <row r="5634" spans="1:7" x14ac:dyDescent="0.25">
      <c r="A5634" s="39"/>
      <c r="B5634" s="39"/>
      <c r="C5634" s="40">
        <v>100</v>
      </c>
      <c r="D5634" s="40"/>
      <c r="E5634" s="40"/>
      <c r="F5634" s="40"/>
      <c r="G5634" s="40">
        <f>PRODUCT(C5634:F5634)</f>
        <v>100</v>
      </c>
    </row>
    <row r="5636" spans="1:7" ht="45" customHeight="1" x14ac:dyDescent="0.25">
      <c r="A5636" s="36" t="s">
        <v>5186</v>
      </c>
      <c r="B5636" s="37" t="s">
        <v>4195</v>
      </c>
      <c r="C5636" s="36" t="s">
        <v>1052</v>
      </c>
      <c r="D5636" s="36" t="s">
        <v>42</v>
      </c>
      <c r="E5636" s="1" t="s">
        <v>1053</v>
      </c>
      <c r="F5636" s="1" t="s">
        <v>1053</v>
      </c>
      <c r="G5636" s="38">
        <f>SUM(G5637:G5637)</f>
        <v>100</v>
      </c>
    </row>
    <row r="5637" spans="1:7" x14ac:dyDescent="0.25">
      <c r="A5637" s="39"/>
      <c r="B5637" s="39"/>
      <c r="C5637" s="40">
        <v>100</v>
      </c>
      <c r="D5637" s="40"/>
      <c r="E5637" s="40"/>
      <c r="F5637" s="40"/>
      <c r="G5637" s="40">
        <f>PRODUCT(C5637:F5637)</f>
        <v>100</v>
      </c>
    </row>
    <row r="5639" spans="1:7" ht="45" customHeight="1" x14ac:dyDescent="0.25">
      <c r="A5639" s="36" t="s">
        <v>5187</v>
      </c>
      <c r="B5639" s="37" t="s">
        <v>4195</v>
      </c>
      <c r="C5639" s="36" t="s">
        <v>1054</v>
      </c>
      <c r="D5639" s="36" t="s">
        <v>37</v>
      </c>
      <c r="E5639" s="1" t="s">
        <v>1055</v>
      </c>
      <c r="F5639" s="1" t="s">
        <v>1055</v>
      </c>
      <c r="G5639" s="38">
        <f>SUM(G5640:G5640)</f>
        <v>1</v>
      </c>
    </row>
    <row r="5640" spans="1:7" x14ac:dyDescent="0.25">
      <c r="A5640" s="39"/>
      <c r="B5640" s="39"/>
      <c r="C5640" s="40">
        <v>1</v>
      </c>
      <c r="D5640" s="40"/>
      <c r="E5640" s="40"/>
      <c r="F5640" s="40"/>
      <c r="G5640" s="40">
        <f>PRODUCT(C5640:F5640)</f>
        <v>1</v>
      </c>
    </row>
    <row r="5642" spans="1:7" ht="45" customHeight="1" x14ac:dyDescent="0.25">
      <c r="A5642" s="36" t="s">
        <v>5188</v>
      </c>
      <c r="B5642" s="37" t="s">
        <v>4195</v>
      </c>
      <c r="C5642" s="36" t="s">
        <v>1056</v>
      </c>
      <c r="D5642" s="36" t="s">
        <v>42</v>
      </c>
      <c r="E5642" s="1" t="s">
        <v>1057</v>
      </c>
      <c r="F5642" s="1" t="s">
        <v>1057</v>
      </c>
      <c r="G5642" s="38">
        <f>SUM(G5643:G5643)</f>
        <v>250</v>
      </c>
    </row>
    <row r="5643" spans="1:7" x14ac:dyDescent="0.25">
      <c r="A5643" s="39" t="s">
        <v>5189</v>
      </c>
      <c r="B5643" s="39"/>
      <c r="C5643" s="40">
        <v>250</v>
      </c>
      <c r="D5643" s="40"/>
      <c r="E5643" s="40"/>
      <c r="F5643" s="40"/>
      <c r="G5643" s="40">
        <f>PRODUCT(C5643:F5643)</f>
        <v>250</v>
      </c>
    </row>
    <row r="5645" spans="1:7" ht="45" customHeight="1" x14ac:dyDescent="0.25">
      <c r="A5645" s="36" t="s">
        <v>5190</v>
      </c>
      <c r="B5645" s="37" t="s">
        <v>4195</v>
      </c>
      <c r="C5645" s="36" t="s">
        <v>1058</v>
      </c>
      <c r="D5645" s="36" t="s">
        <v>37</v>
      </c>
      <c r="E5645" s="1" t="s">
        <v>1059</v>
      </c>
      <c r="F5645" s="1" t="s">
        <v>1059</v>
      </c>
      <c r="G5645" s="38">
        <f>SUM(G5646:G5646)</f>
        <v>1</v>
      </c>
    </row>
    <row r="5646" spans="1:7" x14ac:dyDescent="0.25">
      <c r="A5646" s="39"/>
      <c r="B5646" s="39"/>
      <c r="C5646" s="40">
        <v>1</v>
      </c>
      <c r="D5646" s="40"/>
      <c r="E5646" s="40"/>
      <c r="F5646" s="40"/>
      <c r="G5646" s="40">
        <f>PRODUCT(C5646:F5646)</f>
        <v>1</v>
      </c>
    </row>
    <row r="5648" spans="1:7" x14ac:dyDescent="0.25">
      <c r="B5648" t="s">
        <v>4193</v>
      </c>
      <c r="C5648" s="34" t="s">
        <v>7</v>
      </c>
      <c r="D5648" s="35" t="s">
        <v>8</v>
      </c>
      <c r="E5648" s="34" t="s">
        <v>9</v>
      </c>
    </row>
    <row r="5649" spans="1:7" x14ac:dyDescent="0.25">
      <c r="B5649" t="s">
        <v>4193</v>
      </c>
      <c r="C5649" s="34" t="s">
        <v>10</v>
      </c>
      <c r="D5649" s="35" t="s">
        <v>66</v>
      </c>
      <c r="E5649" s="34" t="s">
        <v>545</v>
      </c>
    </row>
    <row r="5650" spans="1:7" x14ac:dyDescent="0.25">
      <c r="B5650" t="s">
        <v>4193</v>
      </c>
      <c r="C5650" s="34" t="s">
        <v>12</v>
      </c>
      <c r="D5650" s="35" t="s">
        <v>318</v>
      </c>
      <c r="E5650" s="34" t="s">
        <v>1060</v>
      </c>
    </row>
    <row r="5652" spans="1:7" ht="45" customHeight="1" x14ac:dyDescent="0.25">
      <c r="A5652" s="36" t="s">
        <v>5191</v>
      </c>
      <c r="B5652" s="37" t="s">
        <v>4195</v>
      </c>
      <c r="C5652" s="36" t="s">
        <v>1062</v>
      </c>
      <c r="D5652" s="36" t="s">
        <v>37</v>
      </c>
      <c r="E5652" s="1" t="s">
        <v>1063</v>
      </c>
      <c r="F5652" s="1" t="s">
        <v>1063</v>
      </c>
      <c r="G5652" s="38">
        <f>SUM(G5653:G5654)</f>
        <v>7</v>
      </c>
    </row>
    <row r="5653" spans="1:7" x14ac:dyDescent="0.25">
      <c r="A5653" s="39"/>
      <c r="B5653" s="39"/>
      <c r="C5653" s="40">
        <v>2</v>
      </c>
      <c r="D5653" s="40"/>
      <c r="E5653" s="40"/>
      <c r="F5653" s="40"/>
      <c r="G5653" s="40">
        <f>PRODUCT(C5653:F5653)</f>
        <v>2</v>
      </c>
    </row>
    <row r="5654" spans="1:7" x14ac:dyDescent="0.25">
      <c r="A5654" s="39"/>
      <c r="B5654" s="39"/>
      <c r="C5654" s="40">
        <v>5</v>
      </c>
      <c r="D5654" s="40"/>
      <c r="E5654" s="40"/>
      <c r="F5654" s="40"/>
      <c r="G5654" s="40">
        <f>PRODUCT(C5654:F5654)</f>
        <v>5</v>
      </c>
    </row>
    <row r="5656" spans="1:7" ht="45" customHeight="1" x14ac:dyDescent="0.25">
      <c r="A5656" s="36" t="s">
        <v>5192</v>
      </c>
      <c r="B5656" s="37" t="s">
        <v>4195</v>
      </c>
      <c r="C5656" s="36" t="s">
        <v>1064</v>
      </c>
      <c r="D5656" s="36" t="s">
        <v>37</v>
      </c>
      <c r="E5656" s="1" t="s">
        <v>1065</v>
      </c>
      <c r="F5656" s="1" t="s">
        <v>1065</v>
      </c>
      <c r="G5656" s="38">
        <f>SUM(G5657:G5657)</f>
        <v>42</v>
      </c>
    </row>
    <row r="5657" spans="1:7" x14ac:dyDescent="0.25">
      <c r="A5657" s="39"/>
      <c r="B5657" s="39"/>
      <c r="C5657" s="40">
        <v>42</v>
      </c>
      <c r="D5657" s="40"/>
      <c r="E5657" s="40"/>
      <c r="F5657" s="40"/>
      <c r="G5657" s="40">
        <f>PRODUCT(C5657:F5657)</f>
        <v>42</v>
      </c>
    </row>
    <row r="5659" spans="1:7" ht="45" customHeight="1" x14ac:dyDescent="0.25">
      <c r="A5659" s="36" t="s">
        <v>5193</v>
      </c>
      <c r="B5659" s="37" t="s">
        <v>4195</v>
      </c>
      <c r="C5659" s="36" t="s">
        <v>1066</v>
      </c>
      <c r="D5659" s="36" t="s">
        <v>37</v>
      </c>
      <c r="E5659" s="1" t="s">
        <v>1067</v>
      </c>
      <c r="F5659" s="1" t="s">
        <v>1067</v>
      </c>
      <c r="G5659" s="38">
        <f>SUM(G5660:G5660)</f>
        <v>49</v>
      </c>
    </row>
    <row r="5660" spans="1:7" x14ac:dyDescent="0.25">
      <c r="A5660" s="39"/>
      <c r="B5660" s="39"/>
      <c r="C5660" s="40">
        <v>49</v>
      </c>
      <c r="D5660" s="40"/>
      <c r="E5660" s="40"/>
      <c r="F5660" s="40"/>
      <c r="G5660" s="40">
        <f>PRODUCT(C5660:F5660)</f>
        <v>49</v>
      </c>
    </row>
    <row r="5662" spans="1:7" ht="45" customHeight="1" x14ac:dyDescent="0.25">
      <c r="A5662" s="36" t="s">
        <v>5194</v>
      </c>
      <c r="B5662" s="37" t="s">
        <v>4195</v>
      </c>
      <c r="C5662" s="36" t="s">
        <v>1068</v>
      </c>
      <c r="D5662" s="36" t="s">
        <v>42</v>
      </c>
      <c r="E5662" s="1" t="s">
        <v>1069</v>
      </c>
      <c r="F5662" s="1" t="s">
        <v>1069</v>
      </c>
      <c r="G5662" s="38">
        <f>SUM(G5663:G5681)</f>
        <v>258</v>
      </c>
    </row>
    <row r="5663" spans="1:7" x14ac:dyDescent="0.25">
      <c r="A5663" s="39"/>
      <c r="B5663" s="39"/>
      <c r="C5663" s="40">
        <v>16</v>
      </c>
      <c r="D5663" s="40"/>
      <c r="E5663" s="40"/>
      <c r="F5663" s="40"/>
      <c r="G5663" s="40">
        <f t="shared" ref="G5663:G5681" si="121">PRODUCT(C5663:F5663)</f>
        <v>16</v>
      </c>
    </row>
    <row r="5664" spans="1:7" x14ac:dyDescent="0.25">
      <c r="A5664" s="39"/>
      <c r="B5664" s="39"/>
      <c r="C5664" s="40">
        <v>9</v>
      </c>
      <c r="D5664" s="40"/>
      <c r="E5664" s="40"/>
      <c r="F5664" s="40"/>
      <c r="G5664" s="40">
        <f t="shared" si="121"/>
        <v>9</v>
      </c>
    </row>
    <row r="5665" spans="1:7" x14ac:dyDescent="0.25">
      <c r="A5665" s="39"/>
      <c r="B5665" s="39"/>
      <c r="C5665" s="40">
        <v>9</v>
      </c>
      <c r="D5665" s="40"/>
      <c r="E5665" s="40"/>
      <c r="F5665" s="40"/>
      <c r="G5665" s="40">
        <f t="shared" si="121"/>
        <v>9</v>
      </c>
    </row>
    <row r="5666" spans="1:7" x14ac:dyDescent="0.25">
      <c r="A5666" s="39"/>
      <c r="B5666" s="39"/>
      <c r="C5666" s="40">
        <v>3</v>
      </c>
      <c r="D5666" s="40"/>
      <c r="E5666" s="40"/>
      <c r="F5666" s="40"/>
      <c r="G5666" s="40">
        <f t="shared" si="121"/>
        <v>3</v>
      </c>
    </row>
    <row r="5667" spans="1:7" x14ac:dyDescent="0.25">
      <c r="A5667" s="39"/>
      <c r="B5667" s="39"/>
      <c r="C5667" s="40">
        <v>2.5</v>
      </c>
      <c r="D5667" s="40"/>
      <c r="E5667" s="40"/>
      <c r="F5667" s="40"/>
      <c r="G5667" s="40">
        <f t="shared" si="121"/>
        <v>2.5</v>
      </c>
    </row>
    <row r="5668" spans="1:7" x14ac:dyDescent="0.25">
      <c r="A5668" s="39"/>
      <c r="B5668" s="39"/>
      <c r="C5668" s="40">
        <v>10.5</v>
      </c>
      <c r="D5668" s="40"/>
      <c r="E5668" s="40"/>
      <c r="F5668" s="40"/>
      <c r="G5668" s="40">
        <f t="shared" si="121"/>
        <v>10.5</v>
      </c>
    </row>
    <row r="5669" spans="1:7" x14ac:dyDescent="0.25">
      <c r="A5669" s="39"/>
      <c r="B5669" s="39"/>
      <c r="C5669" s="40">
        <v>10</v>
      </c>
      <c r="D5669" s="40"/>
      <c r="E5669" s="40"/>
      <c r="F5669" s="40"/>
      <c r="G5669" s="40">
        <f t="shared" si="121"/>
        <v>10</v>
      </c>
    </row>
    <row r="5670" spans="1:7" x14ac:dyDescent="0.25">
      <c r="A5670" s="39"/>
      <c r="B5670" s="39"/>
      <c r="C5670" s="40">
        <v>15</v>
      </c>
      <c r="D5670" s="40"/>
      <c r="E5670" s="40"/>
      <c r="F5670" s="40"/>
      <c r="G5670" s="40">
        <f t="shared" si="121"/>
        <v>15</v>
      </c>
    </row>
    <row r="5671" spans="1:7" x14ac:dyDescent="0.25">
      <c r="A5671" s="39"/>
      <c r="B5671" s="39"/>
      <c r="C5671" s="40">
        <v>19</v>
      </c>
      <c r="D5671" s="40"/>
      <c r="E5671" s="40"/>
      <c r="F5671" s="40"/>
      <c r="G5671" s="40">
        <f t="shared" si="121"/>
        <v>19</v>
      </c>
    </row>
    <row r="5672" spans="1:7" x14ac:dyDescent="0.25">
      <c r="A5672" s="39"/>
      <c r="B5672" s="39"/>
      <c r="C5672" s="40">
        <v>2</v>
      </c>
      <c r="D5672" s="40"/>
      <c r="E5672" s="40"/>
      <c r="F5672" s="40"/>
      <c r="G5672" s="40">
        <f t="shared" si="121"/>
        <v>2</v>
      </c>
    </row>
    <row r="5673" spans="1:7" x14ac:dyDescent="0.25">
      <c r="A5673" s="39"/>
      <c r="B5673" s="39"/>
      <c r="C5673" s="40">
        <v>12</v>
      </c>
      <c r="D5673" s="40"/>
      <c r="E5673" s="40"/>
      <c r="F5673" s="40"/>
      <c r="G5673" s="40">
        <f t="shared" si="121"/>
        <v>12</v>
      </c>
    </row>
    <row r="5674" spans="1:7" x14ac:dyDescent="0.25">
      <c r="A5674" s="39"/>
      <c r="B5674" s="39"/>
      <c r="C5674" s="40">
        <v>54</v>
      </c>
      <c r="D5674" s="40"/>
      <c r="E5674" s="40"/>
      <c r="F5674" s="40"/>
      <c r="G5674" s="40">
        <f t="shared" si="121"/>
        <v>54</v>
      </c>
    </row>
    <row r="5675" spans="1:7" x14ac:dyDescent="0.25">
      <c r="A5675" s="39"/>
      <c r="B5675" s="39"/>
      <c r="C5675" s="40">
        <v>10</v>
      </c>
      <c r="D5675" s="40"/>
      <c r="E5675" s="40"/>
      <c r="F5675" s="40"/>
      <c r="G5675" s="40">
        <f t="shared" si="121"/>
        <v>10</v>
      </c>
    </row>
    <row r="5676" spans="1:7" x14ac:dyDescent="0.25">
      <c r="A5676" s="39"/>
      <c r="B5676" s="39"/>
      <c r="C5676" s="40">
        <v>14</v>
      </c>
      <c r="D5676" s="40"/>
      <c r="E5676" s="40"/>
      <c r="F5676" s="40"/>
      <c r="G5676" s="40">
        <f t="shared" si="121"/>
        <v>14</v>
      </c>
    </row>
    <row r="5677" spans="1:7" x14ac:dyDescent="0.25">
      <c r="A5677" s="39"/>
      <c r="B5677" s="39"/>
      <c r="C5677" s="40">
        <v>30</v>
      </c>
      <c r="D5677" s="40"/>
      <c r="E5677" s="40"/>
      <c r="F5677" s="40"/>
      <c r="G5677" s="40">
        <f t="shared" si="121"/>
        <v>30</v>
      </c>
    </row>
    <row r="5678" spans="1:7" x14ac:dyDescent="0.25">
      <c r="A5678" s="39"/>
      <c r="B5678" s="39"/>
      <c r="C5678" s="40">
        <v>16</v>
      </c>
      <c r="D5678" s="40"/>
      <c r="E5678" s="40"/>
      <c r="F5678" s="40"/>
      <c r="G5678" s="40">
        <f t="shared" si="121"/>
        <v>16</v>
      </c>
    </row>
    <row r="5679" spans="1:7" x14ac:dyDescent="0.25">
      <c r="A5679" s="39"/>
      <c r="B5679" s="39"/>
      <c r="C5679" s="40">
        <v>15</v>
      </c>
      <c r="D5679" s="40"/>
      <c r="E5679" s="40"/>
      <c r="F5679" s="40"/>
      <c r="G5679" s="40">
        <f t="shared" si="121"/>
        <v>15</v>
      </c>
    </row>
    <row r="5680" spans="1:7" x14ac:dyDescent="0.25">
      <c r="A5680" s="39"/>
      <c r="B5680" s="39"/>
      <c r="C5680" s="40">
        <v>8</v>
      </c>
      <c r="D5680" s="40"/>
      <c r="E5680" s="40"/>
      <c r="F5680" s="40"/>
      <c r="G5680" s="40">
        <f t="shared" si="121"/>
        <v>8</v>
      </c>
    </row>
    <row r="5681" spans="1:7" x14ac:dyDescent="0.25">
      <c r="A5681" s="39"/>
      <c r="B5681" s="39"/>
      <c r="C5681" s="40">
        <v>3</v>
      </c>
      <c r="D5681" s="40"/>
      <c r="E5681" s="40"/>
      <c r="F5681" s="40"/>
      <c r="G5681" s="40">
        <f t="shared" si="121"/>
        <v>3</v>
      </c>
    </row>
    <row r="5683" spans="1:7" ht="45" customHeight="1" x14ac:dyDescent="0.25">
      <c r="A5683" s="36" t="s">
        <v>5195</v>
      </c>
      <c r="B5683" s="37" t="s">
        <v>4195</v>
      </c>
      <c r="C5683" s="36" t="s">
        <v>1070</v>
      </c>
      <c r="D5683" s="36" t="s">
        <v>42</v>
      </c>
      <c r="E5683" s="1" t="s">
        <v>1071</v>
      </c>
      <c r="F5683" s="1" t="s">
        <v>1071</v>
      </c>
      <c r="G5683" s="38">
        <f>SUM(G5684:G5686)</f>
        <v>84</v>
      </c>
    </row>
    <row r="5684" spans="1:7" x14ac:dyDescent="0.25">
      <c r="A5684" s="39"/>
      <c r="B5684" s="39"/>
      <c r="C5684" s="40">
        <v>4</v>
      </c>
      <c r="D5684" s="40">
        <v>8</v>
      </c>
      <c r="E5684" s="40"/>
      <c r="F5684" s="40"/>
      <c r="G5684" s="40">
        <f>PRODUCT(C5684:F5684)</f>
        <v>32</v>
      </c>
    </row>
    <row r="5685" spans="1:7" x14ac:dyDescent="0.25">
      <c r="A5685" s="39"/>
      <c r="B5685" s="39"/>
      <c r="C5685" s="40">
        <v>10</v>
      </c>
      <c r="D5685" s="40">
        <v>2</v>
      </c>
      <c r="E5685" s="40"/>
      <c r="F5685" s="40"/>
      <c r="G5685" s="40">
        <f>PRODUCT(C5685:F5685)</f>
        <v>20</v>
      </c>
    </row>
    <row r="5686" spans="1:7" x14ac:dyDescent="0.25">
      <c r="A5686" s="39"/>
      <c r="B5686" s="39"/>
      <c r="C5686" s="40">
        <v>8</v>
      </c>
      <c r="D5686" s="40">
        <v>4</v>
      </c>
      <c r="E5686" s="40"/>
      <c r="F5686" s="40"/>
      <c r="G5686" s="40">
        <f>PRODUCT(C5686:F5686)</f>
        <v>32</v>
      </c>
    </row>
    <row r="5688" spans="1:7" ht="45" customHeight="1" x14ac:dyDescent="0.25">
      <c r="A5688" s="36" t="s">
        <v>5196</v>
      </c>
      <c r="B5688" s="37" t="s">
        <v>4195</v>
      </c>
      <c r="C5688" s="36" t="s">
        <v>1072</v>
      </c>
      <c r="D5688" s="36" t="s">
        <v>37</v>
      </c>
      <c r="E5688" s="1" t="s">
        <v>1073</v>
      </c>
      <c r="F5688" s="1" t="s">
        <v>1073</v>
      </c>
      <c r="G5688" s="38">
        <f>SUM(G5689:G5690)</f>
        <v>16</v>
      </c>
    </row>
    <row r="5689" spans="1:7" x14ac:dyDescent="0.25">
      <c r="A5689" s="39"/>
      <c r="B5689" s="39"/>
      <c r="C5689" s="40">
        <v>10</v>
      </c>
      <c r="D5689" s="40"/>
      <c r="E5689" s="40"/>
      <c r="F5689" s="40"/>
      <c r="G5689" s="40">
        <f>PRODUCT(C5689:F5689)</f>
        <v>10</v>
      </c>
    </row>
    <row r="5690" spans="1:7" x14ac:dyDescent="0.25">
      <c r="A5690" s="39"/>
      <c r="B5690" s="39"/>
      <c r="C5690" s="40">
        <v>6</v>
      </c>
      <c r="D5690" s="40"/>
      <c r="E5690" s="40"/>
      <c r="F5690" s="40"/>
      <c r="G5690" s="40">
        <f>PRODUCT(C5690:F5690)</f>
        <v>6</v>
      </c>
    </row>
    <row r="5692" spans="1:7" ht="45" customHeight="1" x14ac:dyDescent="0.25">
      <c r="A5692" s="36" t="s">
        <v>5197</v>
      </c>
      <c r="B5692" s="37" t="s">
        <v>4195</v>
      </c>
      <c r="C5692" s="36" t="s">
        <v>1074</v>
      </c>
      <c r="D5692" s="36" t="s">
        <v>550</v>
      </c>
      <c r="E5692" s="1" t="s">
        <v>1075</v>
      </c>
      <c r="F5692" s="1" t="s">
        <v>1075</v>
      </c>
      <c r="G5692" s="38">
        <f>SUM(G5693:G5694)</f>
        <v>41</v>
      </c>
    </row>
    <row r="5693" spans="1:7" x14ac:dyDescent="0.25">
      <c r="A5693" s="39"/>
      <c r="B5693" s="39"/>
      <c r="C5693" s="40">
        <v>1</v>
      </c>
      <c r="D5693" s="40"/>
      <c r="E5693" s="40"/>
      <c r="F5693" s="40"/>
      <c r="G5693" s="40">
        <f>PRODUCT(C5693:F5693)</f>
        <v>1</v>
      </c>
    </row>
    <row r="5694" spans="1:7" x14ac:dyDescent="0.25">
      <c r="A5694" s="39"/>
      <c r="B5694" s="39"/>
      <c r="C5694" s="40">
        <v>40</v>
      </c>
      <c r="D5694" s="40"/>
      <c r="E5694" s="40"/>
      <c r="F5694" s="40"/>
      <c r="G5694" s="40">
        <f>PRODUCT(C5694:F5694)</f>
        <v>40</v>
      </c>
    </row>
    <row r="5696" spans="1:7" ht="45" customHeight="1" x14ac:dyDescent="0.25">
      <c r="A5696" s="36" t="s">
        <v>5198</v>
      </c>
      <c r="B5696" s="37" t="s">
        <v>4195</v>
      </c>
      <c r="C5696" s="36" t="s">
        <v>1076</v>
      </c>
      <c r="D5696" s="36" t="s">
        <v>550</v>
      </c>
      <c r="E5696" s="1" t="s">
        <v>1077</v>
      </c>
      <c r="F5696" s="1" t="s">
        <v>1077</v>
      </c>
      <c r="G5696" s="38">
        <f>SUM(G5697:G5697)</f>
        <v>36</v>
      </c>
    </row>
    <row r="5697" spans="1:7" x14ac:dyDescent="0.25">
      <c r="A5697" s="39"/>
      <c r="B5697" s="39"/>
      <c r="C5697" s="40">
        <v>36</v>
      </c>
      <c r="D5697" s="40"/>
      <c r="E5697" s="40"/>
      <c r="F5697" s="40"/>
      <c r="G5697" s="40">
        <f>PRODUCT(C5697:F5697)</f>
        <v>36</v>
      </c>
    </row>
    <row r="5699" spans="1:7" ht="45" customHeight="1" x14ac:dyDescent="0.25">
      <c r="A5699" s="36" t="s">
        <v>5199</v>
      </c>
      <c r="B5699" s="37" t="s">
        <v>4195</v>
      </c>
      <c r="C5699" s="36" t="s">
        <v>1078</v>
      </c>
      <c r="D5699" s="36" t="s">
        <v>37</v>
      </c>
      <c r="E5699" s="1" t="s">
        <v>1079</v>
      </c>
      <c r="F5699" s="1" t="s">
        <v>1079</v>
      </c>
      <c r="G5699" s="38">
        <f>SUM(G5700:G5701)</f>
        <v>4</v>
      </c>
    </row>
    <row r="5700" spans="1:7" x14ac:dyDescent="0.25">
      <c r="A5700" s="39"/>
      <c r="B5700" s="39"/>
      <c r="C5700" s="40">
        <v>2</v>
      </c>
      <c r="D5700" s="40"/>
      <c r="E5700" s="40"/>
      <c r="F5700" s="40"/>
      <c r="G5700" s="40">
        <f>PRODUCT(C5700:F5700)</f>
        <v>2</v>
      </c>
    </row>
    <row r="5701" spans="1:7" x14ac:dyDescent="0.25">
      <c r="A5701" s="39"/>
      <c r="B5701" s="39"/>
      <c r="C5701" s="40">
        <v>2</v>
      </c>
      <c r="D5701" s="40"/>
      <c r="E5701" s="40"/>
      <c r="F5701" s="40"/>
      <c r="G5701" s="40">
        <f>PRODUCT(C5701:F5701)</f>
        <v>2</v>
      </c>
    </row>
    <row r="5703" spans="1:7" ht="45" customHeight="1" x14ac:dyDescent="0.25">
      <c r="A5703" s="36" t="s">
        <v>5200</v>
      </c>
      <c r="B5703" s="37" t="s">
        <v>4195</v>
      </c>
      <c r="C5703" s="36" t="s">
        <v>1080</v>
      </c>
      <c r="D5703" s="36" t="s">
        <v>37</v>
      </c>
      <c r="E5703" s="1" t="s">
        <v>1081</v>
      </c>
      <c r="F5703" s="1" t="s">
        <v>1081</v>
      </c>
      <c r="G5703" s="38">
        <f>SUM(G5704:G5705)</f>
        <v>46</v>
      </c>
    </row>
    <row r="5704" spans="1:7" x14ac:dyDescent="0.25">
      <c r="A5704" s="39"/>
      <c r="B5704" s="39"/>
      <c r="C5704" s="40">
        <v>12</v>
      </c>
      <c r="D5704" s="40"/>
      <c r="E5704" s="40"/>
      <c r="F5704" s="40"/>
      <c r="G5704" s="40">
        <f>PRODUCT(C5704:F5704)</f>
        <v>12</v>
      </c>
    </row>
    <row r="5705" spans="1:7" x14ac:dyDescent="0.25">
      <c r="A5705" s="39"/>
      <c r="B5705" s="39"/>
      <c r="C5705" s="40">
        <v>34</v>
      </c>
      <c r="D5705" s="40"/>
      <c r="E5705" s="40"/>
      <c r="F5705" s="40"/>
      <c r="G5705" s="40">
        <f>PRODUCT(C5705:F5705)</f>
        <v>34</v>
      </c>
    </row>
    <row r="5707" spans="1:7" ht="45" customHeight="1" x14ac:dyDescent="0.25">
      <c r="A5707" s="36" t="s">
        <v>5201</v>
      </c>
      <c r="B5707" s="37" t="s">
        <v>4195</v>
      </c>
      <c r="C5707" s="36" t="s">
        <v>1082</v>
      </c>
      <c r="D5707" s="36" t="s">
        <v>37</v>
      </c>
      <c r="E5707" s="1" t="s">
        <v>1083</v>
      </c>
      <c r="F5707" s="1" t="s">
        <v>1083</v>
      </c>
      <c r="G5707" s="38">
        <f>SUM(G5708:G5709)</f>
        <v>32</v>
      </c>
    </row>
    <row r="5708" spans="1:7" x14ac:dyDescent="0.25">
      <c r="A5708" s="39"/>
      <c r="B5708" s="39"/>
      <c r="C5708" s="40">
        <v>30</v>
      </c>
      <c r="D5708" s="40"/>
      <c r="E5708" s="40"/>
      <c r="F5708" s="40"/>
      <c r="G5708" s="40">
        <f>PRODUCT(C5708:F5708)</f>
        <v>30</v>
      </c>
    </row>
    <row r="5709" spans="1:7" x14ac:dyDescent="0.25">
      <c r="A5709" s="39"/>
      <c r="B5709" s="39"/>
      <c r="C5709" s="40">
        <v>2</v>
      </c>
      <c r="D5709" s="40"/>
      <c r="E5709" s="40"/>
      <c r="F5709" s="40"/>
      <c r="G5709" s="40">
        <f>PRODUCT(C5709:F5709)</f>
        <v>2</v>
      </c>
    </row>
    <row r="5711" spans="1:7" ht="45" customHeight="1" x14ac:dyDescent="0.25">
      <c r="A5711" s="36" t="s">
        <v>5202</v>
      </c>
      <c r="B5711" s="37" t="s">
        <v>4195</v>
      </c>
      <c r="C5711" s="36" t="s">
        <v>1084</v>
      </c>
      <c r="D5711" s="36" t="s">
        <v>37</v>
      </c>
      <c r="E5711" s="1" t="s">
        <v>1085</v>
      </c>
      <c r="F5711" s="1" t="s">
        <v>1085</v>
      </c>
      <c r="G5711" s="38">
        <f>SUM(G5712:G5713)</f>
        <v>149</v>
      </c>
    </row>
    <row r="5712" spans="1:7" x14ac:dyDescent="0.25">
      <c r="A5712" s="39"/>
      <c r="B5712" s="39"/>
      <c r="C5712" s="40">
        <v>125</v>
      </c>
      <c r="D5712" s="40"/>
      <c r="E5712" s="40"/>
      <c r="F5712" s="40"/>
      <c r="G5712" s="40">
        <f>PRODUCT(C5712:F5712)</f>
        <v>125</v>
      </c>
    </row>
    <row r="5713" spans="1:7" x14ac:dyDescent="0.25">
      <c r="A5713" s="39"/>
      <c r="B5713" s="39"/>
      <c r="C5713" s="40">
        <v>24</v>
      </c>
      <c r="D5713" s="40"/>
      <c r="E5713" s="40"/>
      <c r="F5713" s="40"/>
      <c r="G5713" s="40">
        <f>PRODUCT(C5713:F5713)</f>
        <v>24</v>
      </c>
    </row>
    <row r="5715" spans="1:7" ht="45" customHeight="1" x14ac:dyDescent="0.25">
      <c r="A5715" s="36" t="s">
        <v>5203</v>
      </c>
      <c r="B5715" s="37" t="s">
        <v>4195</v>
      </c>
      <c r="C5715" s="36" t="s">
        <v>1086</v>
      </c>
      <c r="D5715" s="36" t="s">
        <v>37</v>
      </c>
      <c r="E5715" s="1" t="s">
        <v>1087</v>
      </c>
      <c r="F5715" s="1" t="s">
        <v>1087</v>
      </c>
      <c r="G5715" s="38">
        <f>SUM(G5716:G5716)</f>
        <v>30</v>
      </c>
    </row>
    <row r="5716" spans="1:7" x14ac:dyDescent="0.25">
      <c r="A5716" s="39"/>
      <c r="B5716" s="39"/>
      <c r="C5716" s="40">
        <v>30</v>
      </c>
      <c r="D5716" s="40"/>
      <c r="E5716" s="40"/>
      <c r="F5716" s="40"/>
      <c r="G5716" s="40">
        <f>PRODUCT(C5716:F5716)</f>
        <v>30</v>
      </c>
    </row>
    <row r="5718" spans="1:7" ht="45" customHeight="1" x14ac:dyDescent="0.25">
      <c r="A5718" s="36" t="s">
        <v>5204</v>
      </c>
      <c r="B5718" s="37" t="s">
        <v>4195</v>
      </c>
      <c r="C5718" s="36" t="s">
        <v>1088</v>
      </c>
      <c r="D5718" s="36" t="s">
        <v>37</v>
      </c>
      <c r="E5718" s="1" t="s">
        <v>1089</v>
      </c>
      <c r="F5718" s="1" t="s">
        <v>1089</v>
      </c>
      <c r="G5718" s="38">
        <f>SUM(G5719:G5720)</f>
        <v>20</v>
      </c>
    </row>
    <row r="5719" spans="1:7" x14ac:dyDescent="0.25">
      <c r="A5719" s="39"/>
      <c r="B5719" s="39"/>
      <c r="C5719" s="40">
        <v>18</v>
      </c>
      <c r="D5719" s="40"/>
      <c r="E5719" s="40"/>
      <c r="F5719" s="40"/>
      <c r="G5719" s="40">
        <f>PRODUCT(C5719:F5719)</f>
        <v>18</v>
      </c>
    </row>
    <row r="5720" spans="1:7" x14ac:dyDescent="0.25">
      <c r="A5720" s="39"/>
      <c r="B5720" s="39"/>
      <c r="C5720" s="40">
        <v>2</v>
      </c>
      <c r="D5720" s="40"/>
      <c r="E5720" s="40"/>
      <c r="F5720" s="40"/>
      <c r="G5720" s="40">
        <f>PRODUCT(C5720:F5720)</f>
        <v>2</v>
      </c>
    </row>
    <row r="5722" spans="1:7" ht="45" customHeight="1" x14ac:dyDescent="0.25">
      <c r="A5722" s="36" t="s">
        <v>5205</v>
      </c>
      <c r="B5722" s="37" t="s">
        <v>4195</v>
      </c>
      <c r="C5722" s="36" t="s">
        <v>1090</v>
      </c>
      <c r="D5722" s="36" t="s">
        <v>550</v>
      </c>
      <c r="E5722" s="1" t="s">
        <v>1091</v>
      </c>
      <c r="F5722" s="1" t="s">
        <v>1091</v>
      </c>
      <c r="G5722" s="38">
        <f>SUM(G5723:G5723)</f>
        <v>14</v>
      </c>
    </row>
    <row r="5723" spans="1:7" x14ac:dyDescent="0.25">
      <c r="A5723" s="39" t="s">
        <v>5206</v>
      </c>
      <c r="B5723" s="39"/>
      <c r="C5723" s="40">
        <v>14</v>
      </c>
      <c r="D5723" s="40"/>
      <c r="E5723" s="40"/>
      <c r="F5723" s="40"/>
      <c r="G5723" s="40">
        <f>PRODUCT(C5723:F5723)</f>
        <v>14</v>
      </c>
    </row>
    <row r="5725" spans="1:7" ht="45" customHeight="1" x14ac:dyDescent="0.25">
      <c r="A5725" s="36" t="s">
        <v>5207</v>
      </c>
      <c r="B5725" s="37" t="s">
        <v>4195</v>
      </c>
      <c r="C5725" s="36" t="s">
        <v>1092</v>
      </c>
      <c r="D5725" s="36" t="s">
        <v>550</v>
      </c>
      <c r="E5725" s="1" t="s">
        <v>1093</v>
      </c>
      <c r="F5725" s="1" t="s">
        <v>1093</v>
      </c>
      <c r="G5725" s="38">
        <f>SUM(G5726:G5726)</f>
        <v>1</v>
      </c>
    </row>
    <row r="5726" spans="1:7" x14ac:dyDescent="0.25">
      <c r="A5726" s="39" t="s">
        <v>5208</v>
      </c>
      <c r="B5726" s="39"/>
      <c r="C5726" s="40">
        <v>1</v>
      </c>
      <c r="D5726" s="40"/>
      <c r="E5726" s="40"/>
      <c r="F5726" s="40"/>
      <c r="G5726" s="40">
        <f>PRODUCT(C5726:F5726)</f>
        <v>1</v>
      </c>
    </row>
    <row r="5728" spans="1:7" ht="45" customHeight="1" x14ac:dyDescent="0.25">
      <c r="A5728" s="36" t="s">
        <v>5209</v>
      </c>
      <c r="B5728" s="37" t="s">
        <v>4195</v>
      </c>
      <c r="C5728" s="36" t="s">
        <v>1094</v>
      </c>
      <c r="D5728" s="36" t="s">
        <v>550</v>
      </c>
      <c r="E5728" s="1" t="s">
        <v>1095</v>
      </c>
      <c r="F5728" s="1" t="s">
        <v>1095</v>
      </c>
      <c r="G5728" s="38">
        <f>SUM(G5729:G5729)</f>
        <v>1</v>
      </c>
    </row>
    <row r="5729" spans="1:7" x14ac:dyDescent="0.25">
      <c r="A5729" s="39" t="s">
        <v>5208</v>
      </c>
      <c r="B5729" s="39"/>
      <c r="C5729" s="40">
        <v>1</v>
      </c>
      <c r="D5729" s="40"/>
      <c r="E5729" s="40"/>
      <c r="F5729" s="40"/>
      <c r="G5729" s="40">
        <f>PRODUCT(C5729:F5729)</f>
        <v>1</v>
      </c>
    </row>
    <row r="5731" spans="1:7" ht="45" customHeight="1" x14ac:dyDescent="0.25">
      <c r="A5731" s="36" t="s">
        <v>5210</v>
      </c>
      <c r="B5731" s="37" t="s">
        <v>4195</v>
      </c>
      <c r="C5731" s="36" t="s">
        <v>1096</v>
      </c>
      <c r="D5731" s="36" t="s">
        <v>550</v>
      </c>
      <c r="E5731" s="1" t="s">
        <v>1097</v>
      </c>
      <c r="F5731" s="1" t="s">
        <v>1097</v>
      </c>
      <c r="G5731" s="38">
        <f>SUM(G5732:G5732)</f>
        <v>1</v>
      </c>
    </row>
    <row r="5732" spans="1:7" x14ac:dyDescent="0.25">
      <c r="A5732" s="39" t="s">
        <v>5208</v>
      </c>
      <c r="B5732" s="39"/>
      <c r="C5732" s="40">
        <v>1</v>
      </c>
      <c r="D5732" s="40"/>
      <c r="E5732" s="40"/>
      <c r="F5732" s="40"/>
      <c r="G5732" s="40">
        <f>PRODUCT(C5732:F5732)</f>
        <v>1</v>
      </c>
    </row>
    <row r="5734" spans="1:7" x14ac:dyDescent="0.25">
      <c r="B5734" t="s">
        <v>4193</v>
      </c>
      <c r="C5734" s="34" t="s">
        <v>7</v>
      </c>
      <c r="D5734" s="35" t="s">
        <v>8</v>
      </c>
      <c r="E5734" s="34" t="s">
        <v>9</v>
      </c>
    </row>
    <row r="5735" spans="1:7" x14ac:dyDescent="0.25">
      <c r="B5735" t="s">
        <v>4193</v>
      </c>
      <c r="C5735" s="34" t="s">
        <v>10</v>
      </c>
      <c r="D5735" s="35" t="s">
        <v>66</v>
      </c>
      <c r="E5735" s="34" t="s">
        <v>545</v>
      </c>
    </row>
    <row r="5736" spans="1:7" x14ac:dyDescent="0.25">
      <c r="B5736" t="s">
        <v>4193</v>
      </c>
      <c r="C5736" s="34" t="s">
        <v>12</v>
      </c>
      <c r="D5736" s="35" t="s">
        <v>1098</v>
      </c>
      <c r="E5736" s="34" t="s">
        <v>1099</v>
      </c>
    </row>
    <row r="5737" spans="1:7" x14ac:dyDescent="0.25">
      <c r="B5737" t="s">
        <v>4193</v>
      </c>
      <c r="C5737" s="34" t="s">
        <v>275</v>
      </c>
      <c r="D5737" s="35" t="s">
        <v>8</v>
      </c>
      <c r="E5737" s="34" t="s">
        <v>1100</v>
      </c>
    </row>
    <row r="5739" spans="1:7" ht="45" customHeight="1" x14ac:dyDescent="0.25">
      <c r="A5739" s="36" t="s">
        <v>5211</v>
      </c>
      <c r="B5739" s="37" t="s">
        <v>4195</v>
      </c>
      <c r="C5739" s="36" t="s">
        <v>1102</v>
      </c>
      <c r="D5739" s="36" t="s">
        <v>42</v>
      </c>
      <c r="E5739" s="1" t="s">
        <v>5212</v>
      </c>
      <c r="F5739" s="1" t="s">
        <v>5212</v>
      </c>
      <c r="G5739" s="38">
        <f>SUM(G5740:G5741)</f>
        <v>162.5</v>
      </c>
    </row>
    <row r="5740" spans="1:7" x14ac:dyDescent="0.25">
      <c r="A5740" s="39" t="s">
        <v>5213</v>
      </c>
      <c r="B5740" s="39"/>
      <c r="C5740" s="40">
        <v>125</v>
      </c>
      <c r="D5740" s="40">
        <v>1.1000000000000001</v>
      </c>
      <c r="E5740" s="40"/>
      <c r="F5740" s="40"/>
      <c r="G5740" s="40">
        <f>PRODUCT(C5740:F5740)</f>
        <v>137.5</v>
      </c>
    </row>
    <row r="5741" spans="1:7" x14ac:dyDescent="0.25">
      <c r="A5741" s="39"/>
      <c r="B5741" s="39"/>
      <c r="C5741" s="40">
        <v>1</v>
      </c>
      <c r="D5741" s="40">
        <v>25</v>
      </c>
      <c r="E5741" s="40"/>
      <c r="F5741" s="40"/>
      <c r="G5741" s="40">
        <f>PRODUCT(C5741:F5741)</f>
        <v>25</v>
      </c>
    </row>
    <row r="5743" spans="1:7" ht="45" customHeight="1" x14ac:dyDescent="0.25">
      <c r="A5743" s="36" t="s">
        <v>5214</v>
      </c>
      <c r="B5743" s="37" t="s">
        <v>4195</v>
      </c>
      <c r="C5743" s="36" t="s">
        <v>1104</v>
      </c>
      <c r="D5743" s="36" t="s">
        <v>37</v>
      </c>
      <c r="E5743" s="1" t="s">
        <v>1105</v>
      </c>
      <c r="F5743" s="1" t="s">
        <v>1105</v>
      </c>
      <c r="G5743" s="38">
        <f>SUM(G5744:G5744)</f>
        <v>12</v>
      </c>
    </row>
    <row r="5744" spans="1:7" x14ac:dyDescent="0.25">
      <c r="A5744" s="39"/>
      <c r="B5744" s="39"/>
      <c r="C5744" s="40">
        <v>12</v>
      </c>
      <c r="D5744" s="40"/>
      <c r="E5744" s="40"/>
      <c r="F5744" s="40"/>
      <c r="G5744" s="40">
        <f>PRODUCT(C5744:F5744)</f>
        <v>12</v>
      </c>
    </row>
    <row r="5746" spans="1:7" ht="45" customHeight="1" x14ac:dyDescent="0.25">
      <c r="A5746" s="36" t="s">
        <v>5215</v>
      </c>
      <c r="B5746" s="37" t="s">
        <v>4195</v>
      </c>
      <c r="C5746" s="36" t="s">
        <v>1106</v>
      </c>
      <c r="D5746" s="36" t="s">
        <v>37</v>
      </c>
      <c r="E5746" s="1" t="s">
        <v>1107</v>
      </c>
      <c r="F5746" s="1" t="s">
        <v>1107</v>
      </c>
      <c r="G5746" s="38">
        <f>SUM(G5747:G5747)</f>
        <v>1</v>
      </c>
    </row>
    <row r="5747" spans="1:7" x14ac:dyDescent="0.25">
      <c r="A5747" s="39"/>
      <c r="B5747" s="39"/>
      <c r="C5747" s="40">
        <v>1</v>
      </c>
      <c r="D5747" s="40"/>
      <c r="E5747" s="40"/>
      <c r="F5747" s="40"/>
      <c r="G5747" s="40">
        <f>PRODUCT(C5747:F5747)</f>
        <v>1</v>
      </c>
    </row>
    <row r="5749" spans="1:7" ht="45" customHeight="1" x14ac:dyDescent="0.25">
      <c r="A5749" s="36" t="s">
        <v>5216</v>
      </c>
      <c r="B5749" s="37" t="s">
        <v>4195</v>
      </c>
      <c r="C5749" s="36" t="s">
        <v>1108</v>
      </c>
      <c r="D5749" s="36" t="s">
        <v>37</v>
      </c>
      <c r="E5749" s="1" t="s">
        <v>1109</v>
      </c>
      <c r="F5749" s="1" t="s">
        <v>1109</v>
      </c>
      <c r="G5749" s="38">
        <f>SUM(G5750:G5750)</f>
        <v>1</v>
      </c>
    </row>
    <row r="5750" spans="1:7" x14ac:dyDescent="0.25">
      <c r="A5750" s="39"/>
      <c r="B5750" s="39"/>
      <c r="C5750" s="40">
        <v>1</v>
      </c>
      <c r="D5750" s="40"/>
      <c r="E5750" s="40"/>
      <c r="F5750" s="40"/>
      <c r="G5750" s="40">
        <f>PRODUCT(C5750:F5750)</f>
        <v>1</v>
      </c>
    </row>
    <row r="5752" spans="1:7" ht="45" customHeight="1" x14ac:dyDescent="0.25">
      <c r="A5752" s="36" t="s">
        <v>5217</v>
      </c>
      <c r="B5752" s="37" t="s">
        <v>4195</v>
      </c>
      <c r="C5752" s="36" t="s">
        <v>1110</v>
      </c>
      <c r="D5752" s="36" t="s">
        <v>37</v>
      </c>
      <c r="E5752" s="1" t="s">
        <v>1111</v>
      </c>
      <c r="F5752" s="1" t="s">
        <v>1111</v>
      </c>
      <c r="G5752" s="38">
        <f>SUM(G5753:G5753)</f>
        <v>1</v>
      </c>
    </row>
    <row r="5753" spans="1:7" x14ac:dyDescent="0.25">
      <c r="A5753" s="39"/>
      <c r="B5753" s="39"/>
      <c r="C5753" s="40">
        <v>1</v>
      </c>
      <c r="D5753" s="40"/>
      <c r="E5753" s="40"/>
      <c r="F5753" s="40"/>
      <c r="G5753" s="40">
        <f>PRODUCT(C5753:F5753)</f>
        <v>1</v>
      </c>
    </row>
    <row r="5755" spans="1:7" ht="45" customHeight="1" x14ac:dyDescent="0.25">
      <c r="A5755" s="36" t="s">
        <v>5218</v>
      </c>
      <c r="B5755" s="37" t="s">
        <v>4195</v>
      </c>
      <c r="C5755" s="36" t="s">
        <v>1112</v>
      </c>
      <c r="D5755" s="36" t="s">
        <v>37</v>
      </c>
      <c r="E5755" s="1" t="s">
        <v>5219</v>
      </c>
      <c r="F5755" s="1" t="s">
        <v>5219</v>
      </c>
      <c r="G5755" s="38">
        <f>SUM(G5756:G5757)</f>
        <v>2</v>
      </c>
    </row>
    <row r="5756" spans="1:7" x14ac:dyDescent="0.25">
      <c r="A5756" s="39" t="s">
        <v>5220</v>
      </c>
      <c r="B5756" s="39"/>
      <c r="C5756" s="40">
        <v>1</v>
      </c>
      <c r="D5756" s="40"/>
      <c r="E5756" s="40"/>
      <c r="F5756" s="40"/>
      <c r="G5756" s="40">
        <f>PRODUCT(C5756:F5756)</f>
        <v>1</v>
      </c>
    </row>
    <row r="5757" spans="1:7" x14ac:dyDescent="0.25">
      <c r="A5757" s="39" t="s">
        <v>5221</v>
      </c>
      <c r="B5757" s="39"/>
      <c r="C5757" s="40">
        <v>1</v>
      </c>
      <c r="D5757" s="40"/>
      <c r="E5757" s="40"/>
      <c r="F5757" s="40"/>
      <c r="G5757" s="40">
        <f>PRODUCT(C5757:F5757)</f>
        <v>1</v>
      </c>
    </row>
    <row r="5759" spans="1:7" ht="45" customHeight="1" x14ac:dyDescent="0.25">
      <c r="A5759" s="36" t="s">
        <v>5222</v>
      </c>
      <c r="B5759" s="37" t="s">
        <v>4195</v>
      </c>
      <c r="C5759" s="36" t="s">
        <v>1114</v>
      </c>
      <c r="D5759" s="36" t="s">
        <v>37</v>
      </c>
      <c r="E5759" s="1" t="s">
        <v>5223</v>
      </c>
      <c r="F5759" s="1" t="s">
        <v>5223</v>
      </c>
      <c r="G5759" s="38">
        <f>SUM(G5760:G5761)</f>
        <v>4</v>
      </c>
    </row>
    <row r="5760" spans="1:7" x14ac:dyDescent="0.25">
      <c r="A5760" s="39" t="s">
        <v>5220</v>
      </c>
      <c r="B5760" s="39"/>
      <c r="C5760" s="40">
        <v>2</v>
      </c>
      <c r="D5760" s="40"/>
      <c r="E5760" s="40"/>
      <c r="F5760" s="40"/>
      <c r="G5760" s="40">
        <f>PRODUCT(C5760:F5760)</f>
        <v>2</v>
      </c>
    </row>
    <row r="5761" spans="1:7" x14ac:dyDescent="0.25">
      <c r="A5761" s="39" t="s">
        <v>5221</v>
      </c>
      <c r="B5761" s="39"/>
      <c r="C5761" s="40">
        <v>2</v>
      </c>
      <c r="D5761" s="40"/>
      <c r="E5761" s="40"/>
      <c r="F5761" s="40"/>
      <c r="G5761" s="40">
        <f>PRODUCT(C5761:F5761)</f>
        <v>2</v>
      </c>
    </row>
    <row r="5763" spans="1:7" ht="45" customHeight="1" x14ac:dyDescent="0.25">
      <c r="A5763" s="36" t="s">
        <v>5224</v>
      </c>
      <c r="B5763" s="37" t="s">
        <v>4195</v>
      </c>
      <c r="C5763" s="36" t="s">
        <v>1116</v>
      </c>
      <c r="D5763" s="36" t="s">
        <v>37</v>
      </c>
      <c r="E5763" s="1" t="s">
        <v>5225</v>
      </c>
      <c r="F5763" s="1" t="s">
        <v>5225</v>
      </c>
      <c r="G5763" s="38">
        <f>SUM(G5764:G5765)</f>
        <v>12</v>
      </c>
    </row>
    <row r="5764" spans="1:7" x14ac:dyDescent="0.25">
      <c r="A5764" s="39" t="s">
        <v>5226</v>
      </c>
      <c r="B5764" s="39"/>
      <c r="C5764" s="40">
        <v>12</v>
      </c>
      <c r="D5764" s="40"/>
      <c r="E5764" s="40"/>
      <c r="F5764" s="40"/>
      <c r="G5764" s="40">
        <f>PRODUCT(C5764:F5764)</f>
        <v>12</v>
      </c>
    </row>
    <row r="5765" spans="1:7" x14ac:dyDescent="0.25">
      <c r="A5765" s="39" t="s">
        <v>5221</v>
      </c>
      <c r="B5765" s="39"/>
      <c r="C5765" s="40"/>
      <c r="D5765" s="40"/>
      <c r="E5765" s="40"/>
      <c r="F5765" s="40"/>
      <c r="G5765" s="40"/>
    </row>
    <row r="5767" spans="1:7" ht="45" customHeight="1" x14ac:dyDescent="0.25">
      <c r="A5767" s="36" t="s">
        <v>5227</v>
      </c>
      <c r="B5767" s="37" t="s">
        <v>4195</v>
      </c>
      <c r="C5767" s="36" t="s">
        <v>1118</v>
      </c>
      <c r="D5767" s="36" t="s">
        <v>42</v>
      </c>
      <c r="E5767" s="1" t="s">
        <v>5228</v>
      </c>
      <c r="F5767" s="1" t="s">
        <v>5228</v>
      </c>
      <c r="G5767" s="38">
        <f>SUM(G5768:G5768)</f>
        <v>4</v>
      </c>
    </row>
    <row r="5768" spans="1:7" x14ac:dyDescent="0.25">
      <c r="A5768" s="39"/>
      <c r="B5768" s="39"/>
      <c r="C5768" s="40">
        <v>4</v>
      </c>
      <c r="D5768" s="40"/>
      <c r="E5768" s="40"/>
      <c r="F5768" s="40"/>
      <c r="G5768" s="40">
        <f>PRODUCT(C5768:F5768)</f>
        <v>4</v>
      </c>
    </row>
    <row r="5770" spans="1:7" ht="45" customHeight="1" x14ac:dyDescent="0.25">
      <c r="A5770" s="36" t="s">
        <v>5229</v>
      </c>
      <c r="B5770" s="37" t="s">
        <v>4195</v>
      </c>
      <c r="C5770" s="36" t="s">
        <v>1120</v>
      </c>
      <c r="D5770" s="36" t="s">
        <v>37</v>
      </c>
      <c r="E5770" s="1" t="s">
        <v>5230</v>
      </c>
      <c r="F5770" s="1" t="s">
        <v>5230</v>
      </c>
      <c r="G5770" s="38">
        <f>SUM(G5771:G5771)</f>
        <v>14</v>
      </c>
    </row>
    <row r="5771" spans="1:7" x14ac:dyDescent="0.25">
      <c r="A5771" s="39"/>
      <c r="B5771" s="39"/>
      <c r="C5771" s="40">
        <v>14</v>
      </c>
      <c r="D5771" s="40"/>
      <c r="E5771" s="40"/>
      <c r="F5771" s="40"/>
      <c r="G5771" s="40">
        <f>PRODUCT(C5771:F5771)</f>
        <v>14</v>
      </c>
    </row>
    <row r="5773" spans="1:7" ht="45" customHeight="1" x14ac:dyDescent="0.25">
      <c r="A5773" s="36" t="s">
        <v>5231</v>
      </c>
      <c r="B5773" s="37" t="s">
        <v>4195</v>
      </c>
      <c r="C5773" s="36" t="s">
        <v>1122</v>
      </c>
      <c r="D5773" s="36" t="s">
        <v>37</v>
      </c>
      <c r="E5773" s="1" t="s">
        <v>5232</v>
      </c>
      <c r="F5773" s="1" t="s">
        <v>5232</v>
      </c>
      <c r="G5773" s="38">
        <f>SUM(G5774:G5800)</f>
        <v>609</v>
      </c>
    </row>
    <row r="5774" spans="1:7" x14ac:dyDescent="0.25">
      <c r="A5774" s="44" t="s">
        <v>5233</v>
      </c>
      <c r="B5774" s="44" t="s">
        <v>3974</v>
      </c>
      <c r="C5774" s="45"/>
      <c r="D5774" s="45"/>
      <c r="E5774" s="45"/>
      <c r="F5774" s="45"/>
      <c r="G5774" s="46"/>
    </row>
    <row r="5775" spans="1:7" x14ac:dyDescent="0.25">
      <c r="A5775" s="39"/>
      <c r="B5775" s="39"/>
      <c r="C5775" s="40">
        <v>13</v>
      </c>
      <c r="D5775" s="40">
        <v>24</v>
      </c>
      <c r="E5775" s="40"/>
      <c r="F5775" s="40"/>
      <c r="G5775" s="40">
        <f>PRODUCT(C5775:F5775)</f>
        <v>312</v>
      </c>
    </row>
    <row r="5776" spans="1:7" x14ac:dyDescent="0.25">
      <c r="A5776" s="44" t="s">
        <v>4589</v>
      </c>
      <c r="B5776" s="44" t="s">
        <v>3974</v>
      </c>
      <c r="C5776" s="45"/>
      <c r="D5776" s="45"/>
      <c r="E5776" s="45"/>
      <c r="F5776" s="45"/>
      <c r="G5776" s="46"/>
    </row>
    <row r="5777" spans="1:7" x14ac:dyDescent="0.25">
      <c r="A5777" s="39"/>
      <c r="B5777" s="39"/>
      <c r="C5777" s="40">
        <v>6</v>
      </c>
      <c r="D5777" s="40">
        <v>3</v>
      </c>
      <c r="E5777" s="40"/>
      <c r="F5777" s="40"/>
      <c r="G5777" s="40">
        <f t="shared" ref="G5777:G5789" si="122">PRODUCT(C5777:F5777)</f>
        <v>18</v>
      </c>
    </row>
    <row r="5778" spans="1:7" x14ac:dyDescent="0.25">
      <c r="A5778" s="39"/>
      <c r="B5778" s="39"/>
      <c r="C5778" s="40">
        <v>3</v>
      </c>
      <c r="D5778" s="40">
        <v>3</v>
      </c>
      <c r="E5778" s="40"/>
      <c r="F5778" s="40"/>
      <c r="G5778" s="40">
        <f t="shared" si="122"/>
        <v>9</v>
      </c>
    </row>
    <row r="5779" spans="1:7" x14ac:dyDescent="0.25">
      <c r="A5779" s="39"/>
      <c r="B5779" s="39"/>
      <c r="C5779" s="40">
        <v>3</v>
      </c>
      <c r="D5779" s="40">
        <v>2</v>
      </c>
      <c r="E5779" s="40"/>
      <c r="F5779" s="40"/>
      <c r="G5779" s="40">
        <f t="shared" si="122"/>
        <v>6</v>
      </c>
    </row>
    <row r="5780" spans="1:7" x14ac:dyDescent="0.25">
      <c r="A5780" s="39"/>
      <c r="B5780" s="39"/>
      <c r="C5780" s="40">
        <v>1</v>
      </c>
      <c r="D5780" s="40">
        <v>3</v>
      </c>
      <c r="E5780" s="40"/>
      <c r="F5780" s="40"/>
      <c r="G5780" s="40">
        <f t="shared" si="122"/>
        <v>3</v>
      </c>
    </row>
    <row r="5781" spans="1:7" x14ac:dyDescent="0.25">
      <c r="A5781" s="39"/>
      <c r="B5781" s="39"/>
      <c r="C5781" s="40">
        <v>4</v>
      </c>
      <c r="D5781" s="40">
        <v>2</v>
      </c>
      <c r="E5781" s="40"/>
      <c r="F5781" s="40"/>
      <c r="G5781" s="40">
        <f t="shared" si="122"/>
        <v>8</v>
      </c>
    </row>
    <row r="5782" spans="1:7" x14ac:dyDescent="0.25">
      <c r="A5782" s="39"/>
      <c r="B5782" s="39"/>
      <c r="C5782" s="40">
        <v>12</v>
      </c>
      <c r="D5782" s="40">
        <v>4</v>
      </c>
      <c r="E5782" s="40"/>
      <c r="F5782" s="40"/>
      <c r="G5782" s="40">
        <f t="shared" si="122"/>
        <v>48</v>
      </c>
    </row>
    <row r="5783" spans="1:7" x14ac:dyDescent="0.25">
      <c r="A5783" s="39"/>
      <c r="B5783" s="39"/>
      <c r="C5783" s="40">
        <v>6</v>
      </c>
      <c r="D5783" s="40">
        <v>2</v>
      </c>
      <c r="E5783" s="40"/>
      <c r="F5783" s="40"/>
      <c r="G5783" s="40">
        <f t="shared" si="122"/>
        <v>12</v>
      </c>
    </row>
    <row r="5784" spans="1:7" x14ac:dyDescent="0.25">
      <c r="A5784" s="39"/>
      <c r="B5784" s="39"/>
      <c r="C5784" s="40">
        <v>4</v>
      </c>
      <c r="D5784" s="40">
        <v>1</v>
      </c>
      <c r="E5784" s="40"/>
      <c r="F5784" s="40"/>
      <c r="G5784" s="40">
        <f t="shared" si="122"/>
        <v>4</v>
      </c>
    </row>
    <row r="5785" spans="1:7" x14ac:dyDescent="0.25">
      <c r="A5785" s="39"/>
      <c r="B5785" s="39"/>
      <c r="C5785" s="40">
        <v>30</v>
      </c>
      <c r="D5785" s="40">
        <v>1</v>
      </c>
      <c r="E5785" s="40"/>
      <c r="F5785" s="40"/>
      <c r="G5785" s="40">
        <f t="shared" si="122"/>
        <v>30</v>
      </c>
    </row>
    <row r="5786" spans="1:7" x14ac:dyDescent="0.25">
      <c r="A5786" s="39"/>
      <c r="B5786" s="39"/>
      <c r="C5786" s="40">
        <v>9</v>
      </c>
      <c r="D5786" s="40">
        <v>1</v>
      </c>
      <c r="E5786" s="40"/>
      <c r="F5786" s="40"/>
      <c r="G5786" s="40">
        <f t="shared" si="122"/>
        <v>9</v>
      </c>
    </row>
    <row r="5787" spans="1:7" x14ac:dyDescent="0.25">
      <c r="A5787" s="39"/>
      <c r="B5787" s="39"/>
      <c r="C5787" s="40">
        <v>5</v>
      </c>
      <c r="D5787" s="40">
        <v>1</v>
      </c>
      <c r="E5787" s="40"/>
      <c r="F5787" s="40"/>
      <c r="G5787" s="40">
        <f t="shared" si="122"/>
        <v>5</v>
      </c>
    </row>
    <row r="5788" spans="1:7" x14ac:dyDescent="0.25">
      <c r="A5788" s="39"/>
      <c r="B5788" s="39"/>
      <c r="C5788" s="40">
        <v>8</v>
      </c>
      <c r="D5788" s="40">
        <v>1</v>
      </c>
      <c r="E5788" s="40"/>
      <c r="F5788" s="40"/>
      <c r="G5788" s="40">
        <f t="shared" si="122"/>
        <v>8</v>
      </c>
    </row>
    <row r="5789" spans="1:7" x14ac:dyDescent="0.25">
      <c r="A5789" s="39"/>
      <c r="B5789" s="39"/>
      <c r="C5789" s="40">
        <v>1</v>
      </c>
      <c r="D5789" s="40">
        <v>1</v>
      </c>
      <c r="E5789" s="40"/>
      <c r="F5789" s="40"/>
      <c r="G5789" s="40">
        <f t="shared" si="122"/>
        <v>1</v>
      </c>
    </row>
    <row r="5790" spans="1:7" x14ac:dyDescent="0.25">
      <c r="A5790" s="44" t="s">
        <v>4684</v>
      </c>
      <c r="B5790" s="44" t="s">
        <v>3974</v>
      </c>
      <c r="C5790" s="45"/>
      <c r="D5790" s="45"/>
      <c r="E5790" s="45"/>
      <c r="F5790" s="45"/>
      <c r="G5790" s="46"/>
    </row>
    <row r="5791" spans="1:7" x14ac:dyDescent="0.25">
      <c r="A5791" s="39"/>
      <c r="B5791" s="39"/>
      <c r="C5791" s="40">
        <v>7</v>
      </c>
      <c r="D5791" s="40">
        <v>2</v>
      </c>
      <c r="E5791" s="40"/>
      <c r="F5791" s="40"/>
      <c r="G5791" s="40">
        <f t="shared" ref="G5791:G5800" si="123">PRODUCT(C5791:F5791)</f>
        <v>14</v>
      </c>
    </row>
    <row r="5792" spans="1:7" x14ac:dyDescent="0.25">
      <c r="A5792" s="39"/>
      <c r="B5792" s="39"/>
      <c r="C5792" s="40">
        <v>3</v>
      </c>
      <c r="D5792" s="40">
        <v>3</v>
      </c>
      <c r="E5792" s="40"/>
      <c r="F5792" s="40"/>
      <c r="G5792" s="40">
        <f t="shared" si="123"/>
        <v>9</v>
      </c>
    </row>
    <row r="5793" spans="1:7" x14ac:dyDescent="0.25">
      <c r="A5793" s="39"/>
      <c r="B5793" s="39"/>
      <c r="C5793" s="40">
        <v>6</v>
      </c>
      <c r="D5793" s="40">
        <v>4</v>
      </c>
      <c r="E5793" s="40"/>
      <c r="F5793" s="40"/>
      <c r="G5793" s="40">
        <f t="shared" si="123"/>
        <v>24</v>
      </c>
    </row>
    <row r="5794" spans="1:7" x14ac:dyDescent="0.25">
      <c r="A5794" s="39"/>
      <c r="B5794" s="39"/>
      <c r="C5794" s="40">
        <v>22</v>
      </c>
      <c r="D5794" s="40">
        <v>2</v>
      </c>
      <c r="E5794" s="40"/>
      <c r="F5794" s="40"/>
      <c r="G5794" s="40">
        <f t="shared" si="123"/>
        <v>44</v>
      </c>
    </row>
    <row r="5795" spans="1:7" x14ac:dyDescent="0.25">
      <c r="A5795" s="39"/>
      <c r="B5795" s="39"/>
      <c r="C5795" s="40">
        <v>9</v>
      </c>
      <c r="D5795" s="40">
        <v>1</v>
      </c>
      <c r="E5795" s="40"/>
      <c r="F5795" s="40"/>
      <c r="G5795" s="40">
        <f t="shared" si="123"/>
        <v>9</v>
      </c>
    </row>
    <row r="5796" spans="1:7" x14ac:dyDescent="0.25">
      <c r="A5796" s="39"/>
      <c r="B5796" s="39"/>
      <c r="C5796" s="40">
        <v>9</v>
      </c>
      <c r="D5796" s="40">
        <v>2</v>
      </c>
      <c r="E5796" s="40"/>
      <c r="F5796" s="40"/>
      <c r="G5796" s="40">
        <f t="shared" si="123"/>
        <v>18</v>
      </c>
    </row>
    <row r="5797" spans="1:7" x14ac:dyDescent="0.25">
      <c r="A5797" s="39"/>
      <c r="B5797" s="39"/>
      <c r="C5797" s="40">
        <v>4</v>
      </c>
      <c r="D5797" s="40">
        <v>1</v>
      </c>
      <c r="E5797" s="40"/>
      <c r="F5797" s="40"/>
      <c r="G5797" s="40">
        <f t="shared" si="123"/>
        <v>4</v>
      </c>
    </row>
    <row r="5798" spans="1:7" x14ac:dyDescent="0.25">
      <c r="A5798" s="39"/>
      <c r="B5798" s="39"/>
      <c r="C5798" s="40">
        <v>10</v>
      </c>
      <c r="D5798" s="40">
        <v>1</v>
      </c>
      <c r="E5798" s="40"/>
      <c r="F5798" s="40"/>
      <c r="G5798" s="40">
        <f t="shared" si="123"/>
        <v>10</v>
      </c>
    </row>
    <row r="5799" spans="1:7" x14ac:dyDescent="0.25">
      <c r="A5799" s="39"/>
      <c r="B5799" s="39"/>
      <c r="C5799" s="40">
        <v>1</v>
      </c>
      <c r="D5799" s="40">
        <v>2</v>
      </c>
      <c r="E5799" s="40"/>
      <c r="F5799" s="40"/>
      <c r="G5799" s="40">
        <f t="shared" si="123"/>
        <v>2</v>
      </c>
    </row>
    <row r="5800" spans="1:7" x14ac:dyDescent="0.25">
      <c r="A5800" s="39"/>
      <c r="B5800" s="39"/>
      <c r="C5800" s="40">
        <v>2</v>
      </c>
      <c r="D5800" s="40">
        <v>1</v>
      </c>
      <c r="E5800" s="40"/>
      <c r="F5800" s="40"/>
      <c r="G5800" s="40">
        <f t="shared" si="123"/>
        <v>2</v>
      </c>
    </row>
    <row r="5802" spans="1:7" ht="45" customHeight="1" x14ac:dyDescent="0.25">
      <c r="A5802" s="36" t="s">
        <v>5234</v>
      </c>
      <c r="B5802" s="37" t="s">
        <v>4195</v>
      </c>
      <c r="C5802" s="36" t="s">
        <v>1124</v>
      </c>
      <c r="D5802" s="36" t="s">
        <v>37</v>
      </c>
      <c r="E5802" s="1" t="s">
        <v>5235</v>
      </c>
      <c r="F5802" s="1" t="s">
        <v>5235</v>
      </c>
      <c r="G5802" s="38">
        <f>SUM(G5803:G5803)</f>
        <v>14</v>
      </c>
    </row>
    <row r="5803" spans="1:7" x14ac:dyDescent="0.25">
      <c r="A5803" s="39"/>
      <c r="B5803" s="39"/>
      <c r="C5803" s="40">
        <v>14</v>
      </c>
      <c r="D5803" s="40"/>
      <c r="E5803" s="40"/>
      <c r="F5803" s="40"/>
      <c r="G5803" s="40">
        <f>PRODUCT(C5803:F5803)</f>
        <v>14</v>
      </c>
    </row>
    <row r="5805" spans="1:7" ht="45" customHeight="1" x14ac:dyDescent="0.25">
      <c r="A5805" s="36" t="s">
        <v>5236</v>
      </c>
      <c r="B5805" s="37" t="s">
        <v>4195</v>
      </c>
      <c r="C5805" s="36" t="s">
        <v>1126</v>
      </c>
      <c r="D5805" s="36" t="s">
        <v>42</v>
      </c>
      <c r="E5805" s="1" t="s">
        <v>5237</v>
      </c>
      <c r="F5805" s="1" t="s">
        <v>5237</v>
      </c>
      <c r="G5805" s="38">
        <f>SUM(G5806:G5830)</f>
        <v>18625</v>
      </c>
    </row>
    <row r="5806" spans="1:7" x14ac:dyDescent="0.25">
      <c r="A5806" s="44" t="s">
        <v>4589</v>
      </c>
      <c r="B5806" s="44" t="s">
        <v>3974</v>
      </c>
      <c r="C5806" s="45"/>
      <c r="D5806" s="45"/>
      <c r="E5806" s="45"/>
      <c r="F5806" s="45"/>
      <c r="G5806" s="46"/>
    </row>
    <row r="5807" spans="1:7" x14ac:dyDescent="0.25">
      <c r="A5807" s="39"/>
      <c r="B5807" s="39"/>
      <c r="C5807" s="40">
        <v>6</v>
      </c>
      <c r="D5807" s="40">
        <v>3</v>
      </c>
      <c r="E5807" s="40">
        <v>65</v>
      </c>
      <c r="F5807" s="40"/>
      <c r="G5807" s="40">
        <f t="shared" ref="G5807:G5819" si="124">PRODUCT(C5807:F5807)</f>
        <v>1170</v>
      </c>
    </row>
    <row r="5808" spans="1:7" x14ac:dyDescent="0.25">
      <c r="A5808" s="39"/>
      <c r="B5808" s="39"/>
      <c r="C5808" s="40">
        <v>3</v>
      </c>
      <c r="D5808" s="40">
        <v>3</v>
      </c>
      <c r="E5808" s="40">
        <v>65</v>
      </c>
      <c r="F5808" s="40"/>
      <c r="G5808" s="40">
        <f t="shared" si="124"/>
        <v>585</v>
      </c>
    </row>
    <row r="5809" spans="1:7" x14ac:dyDescent="0.25">
      <c r="A5809" s="39"/>
      <c r="B5809" s="39"/>
      <c r="C5809" s="40">
        <v>3</v>
      </c>
      <c r="D5809" s="40">
        <v>2</v>
      </c>
      <c r="E5809" s="40">
        <v>65</v>
      </c>
      <c r="F5809" s="40"/>
      <c r="G5809" s="40">
        <f t="shared" si="124"/>
        <v>390</v>
      </c>
    </row>
    <row r="5810" spans="1:7" x14ac:dyDescent="0.25">
      <c r="A5810" s="39"/>
      <c r="B5810" s="39"/>
      <c r="C5810" s="40">
        <v>1</v>
      </c>
      <c r="D5810" s="40">
        <v>3</v>
      </c>
      <c r="E5810" s="40">
        <v>65</v>
      </c>
      <c r="F5810" s="40"/>
      <c r="G5810" s="40">
        <f t="shared" si="124"/>
        <v>195</v>
      </c>
    </row>
    <row r="5811" spans="1:7" x14ac:dyDescent="0.25">
      <c r="A5811" s="39"/>
      <c r="B5811" s="39"/>
      <c r="C5811" s="40">
        <v>4</v>
      </c>
      <c r="D5811" s="40">
        <v>2</v>
      </c>
      <c r="E5811" s="40">
        <v>65</v>
      </c>
      <c r="F5811" s="40"/>
      <c r="G5811" s="40">
        <f t="shared" si="124"/>
        <v>520</v>
      </c>
    </row>
    <row r="5812" spans="1:7" x14ac:dyDescent="0.25">
      <c r="A5812" s="39"/>
      <c r="B5812" s="39"/>
      <c r="C5812" s="40">
        <v>12</v>
      </c>
      <c r="D5812" s="40">
        <v>4</v>
      </c>
      <c r="E5812" s="40">
        <v>65</v>
      </c>
      <c r="F5812" s="40"/>
      <c r="G5812" s="40">
        <f t="shared" si="124"/>
        <v>3120</v>
      </c>
    </row>
    <row r="5813" spans="1:7" x14ac:dyDescent="0.25">
      <c r="A5813" s="39"/>
      <c r="B5813" s="39"/>
      <c r="C5813" s="40">
        <v>6</v>
      </c>
      <c r="D5813" s="40">
        <v>2</v>
      </c>
      <c r="E5813" s="40">
        <v>65</v>
      </c>
      <c r="F5813" s="40"/>
      <c r="G5813" s="40">
        <f t="shared" si="124"/>
        <v>780</v>
      </c>
    </row>
    <row r="5814" spans="1:7" x14ac:dyDescent="0.25">
      <c r="A5814" s="39"/>
      <c r="B5814" s="39"/>
      <c r="C5814" s="40">
        <v>4</v>
      </c>
      <c r="D5814" s="40">
        <v>1</v>
      </c>
      <c r="E5814" s="40">
        <v>65</v>
      </c>
      <c r="F5814" s="40"/>
      <c r="G5814" s="40">
        <f t="shared" si="124"/>
        <v>260</v>
      </c>
    </row>
    <row r="5815" spans="1:7" x14ac:dyDescent="0.25">
      <c r="A5815" s="39"/>
      <c r="B5815" s="39"/>
      <c r="C5815" s="40">
        <v>30</v>
      </c>
      <c r="D5815" s="40">
        <v>1</v>
      </c>
      <c r="E5815" s="40">
        <v>65</v>
      </c>
      <c r="F5815" s="40"/>
      <c r="G5815" s="40">
        <f t="shared" si="124"/>
        <v>1950</v>
      </c>
    </row>
    <row r="5816" spans="1:7" x14ac:dyDescent="0.25">
      <c r="A5816" s="39"/>
      <c r="B5816" s="39"/>
      <c r="C5816" s="40">
        <v>9</v>
      </c>
      <c r="D5816" s="40">
        <v>1</v>
      </c>
      <c r="E5816" s="40">
        <v>65</v>
      </c>
      <c r="F5816" s="40"/>
      <c r="G5816" s="40">
        <f t="shared" si="124"/>
        <v>585</v>
      </c>
    </row>
    <row r="5817" spans="1:7" x14ac:dyDescent="0.25">
      <c r="A5817" s="39"/>
      <c r="B5817" s="39"/>
      <c r="C5817" s="40">
        <v>5</v>
      </c>
      <c r="D5817" s="40">
        <v>1</v>
      </c>
      <c r="E5817" s="40">
        <v>65</v>
      </c>
      <c r="F5817" s="40"/>
      <c r="G5817" s="40">
        <f t="shared" si="124"/>
        <v>325</v>
      </c>
    </row>
    <row r="5818" spans="1:7" x14ac:dyDescent="0.25">
      <c r="A5818" s="39"/>
      <c r="B5818" s="39"/>
      <c r="C5818" s="40">
        <v>8</v>
      </c>
      <c r="D5818" s="40">
        <v>1</v>
      </c>
      <c r="E5818" s="40">
        <v>65</v>
      </c>
      <c r="F5818" s="40"/>
      <c r="G5818" s="40">
        <f t="shared" si="124"/>
        <v>520</v>
      </c>
    </row>
    <row r="5819" spans="1:7" x14ac:dyDescent="0.25">
      <c r="A5819" s="39"/>
      <c r="B5819" s="39"/>
      <c r="C5819" s="40">
        <v>1</v>
      </c>
      <c r="D5819" s="40">
        <v>1</v>
      </c>
      <c r="E5819" s="40">
        <v>65</v>
      </c>
      <c r="F5819" s="40"/>
      <c r="G5819" s="40">
        <f t="shared" si="124"/>
        <v>65</v>
      </c>
    </row>
    <row r="5820" spans="1:7" x14ac:dyDescent="0.25">
      <c r="A5820" s="44" t="s">
        <v>4684</v>
      </c>
      <c r="B5820" s="44" t="s">
        <v>3974</v>
      </c>
      <c r="C5820" s="45"/>
      <c r="D5820" s="45"/>
      <c r="E5820" s="45"/>
      <c r="F5820" s="45"/>
      <c r="G5820" s="46"/>
    </row>
    <row r="5821" spans="1:7" x14ac:dyDescent="0.25">
      <c r="A5821" s="39"/>
      <c r="B5821" s="39"/>
      <c r="C5821" s="40">
        <v>7</v>
      </c>
      <c r="D5821" s="40">
        <v>2</v>
      </c>
      <c r="E5821" s="40">
        <v>60</v>
      </c>
      <c r="F5821" s="40"/>
      <c r="G5821" s="40">
        <f t="shared" ref="G5821:G5830" si="125">PRODUCT(C5821:F5821)</f>
        <v>840</v>
      </c>
    </row>
    <row r="5822" spans="1:7" x14ac:dyDescent="0.25">
      <c r="A5822" s="39"/>
      <c r="B5822" s="39"/>
      <c r="C5822" s="40">
        <v>3</v>
      </c>
      <c r="D5822" s="40">
        <v>3</v>
      </c>
      <c r="E5822" s="40">
        <v>60</v>
      </c>
      <c r="F5822" s="40"/>
      <c r="G5822" s="40">
        <f t="shared" si="125"/>
        <v>540</v>
      </c>
    </row>
    <row r="5823" spans="1:7" x14ac:dyDescent="0.25">
      <c r="A5823" s="39"/>
      <c r="B5823" s="39"/>
      <c r="C5823" s="40">
        <v>6</v>
      </c>
      <c r="D5823" s="40">
        <v>4</v>
      </c>
      <c r="E5823" s="40">
        <v>60</v>
      </c>
      <c r="F5823" s="40"/>
      <c r="G5823" s="40">
        <f t="shared" si="125"/>
        <v>1440</v>
      </c>
    </row>
    <row r="5824" spans="1:7" x14ac:dyDescent="0.25">
      <c r="A5824" s="39"/>
      <c r="B5824" s="39"/>
      <c r="C5824" s="40">
        <v>22</v>
      </c>
      <c r="D5824" s="40">
        <v>2</v>
      </c>
      <c r="E5824" s="40">
        <v>60</v>
      </c>
      <c r="F5824" s="40"/>
      <c r="G5824" s="40">
        <f t="shared" si="125"/>
        <v>2640</v>
      </c>
    </row>
    <row r="5825" spans="1:7" x14ac:dyDescent="0.25">
      <c r="A5825" s="39"/>
      <c r="B5825" s="39"/>
      <c r="C5825" s="40">
        <v>9</v>
      </c>
      <c r="D5825" s="40">
        <v>1</v>
      </c>
      <c r="E5825" s="40">
        <v>60</v>
      </c>
      <c r="F5825" s="40"/>
      <c r="G5825" s="40">
        <f t="shared" si="125"/>
        <v>540</v>
      </c>
    </row>
    <row r="5826" spans="1:7" x14ac:dyDescent="0.25">
      <c r="A5826" s="39"/>
      <c r="B5826" s="39"/>
      <c r="C5826" s="40">
        <v>9</v>
      </c>
      <c r="D5826" s="40">
        <v>2</v>
      </c>
      <c r="E5826" s="40">
        <v>60</v>
      </c>
      <c r="F5826" s="40"/>
      <c r="G5826" s="40">
        <f t="shared" si="125"/>
        <v>1080</v>
      </c>
    </row>
    <row r="5827" spans="1:7" x14ac:dyDescent="0.25">
      <c r="A5827" s="39"/>
      <c r="B5827" s="39"/>
      <c r="C5827" s="40">
        <v>4</v>
      </c>
      <c r="D5827" s="40">
        <v>1</v>
      </c>
      <c r="E5827" s="40">
        <v>60</v>
      </c>
      <c r="F5827" s="40"/>
      <c r="G5827" s="40">
        <f t="shared" si="125"/>
        <v>240</v>
      </c>
    </row>
    <row r="5828" spans="1:7" x14ac:dyDescent="0.25">
      <c r="A5828" s="39"/>
      <c r="B5828" s="39"/>
      <c r="C5828" s="40">
        <v>10</v>
      </c>
      <c r="D5828" s="40">
        <v>1</v>
      </c>
      <c r="E5828" s="40">
        <v>60</v>
      </c>
      <c r="F5828" s="40"/>
      <c r="G5828" s="40">
        <f t="shared" si="125"/>
        <v>600</v>
      </c>
    </row>
    <row r="5829" spans="1:7" x14ac:dyDescent="0.25">
      <c r="A5829" s="39"/>
      <c r="B5829" s="39"/>
      <c r="C5829" s="40">
        <v>1</v>
      </c>
      <c r="D5829" s="40">
        <v>2</v>
      </c>
      <c r="E5829" s="40">
        <v>60</v>
      </c>
      <c r="F5829" s="40"/>
      <c r="G5829" s="40">
        <f t="shared" si="125"/>
        <v>120</v>
      </c>
    </row>
    <row r="5830" spans="1:7" x14ac:dyDescent="0.25">
      <c r="A5830" s="39"/>
      <c r="B5830" s="39"/>
      <c r="C5830" s="40">
        <v>2</v>
      </c>
      <c r="D5830" s="40">
        <v>1</v>
      </c>
      <c r="E5830" s="40">
        <v>60</v>
      </c>
      <c r="F5830" s="40"/>
      <c r="G5830" s="40">
        <f t="shared" si="125"/>
        <v>120</v>
      </c>
    </row>
    <row r="5832" spans="1:7" ht="45" customHeight="1" x14ac:dyDescent="0.25">
      <c r="A5832" s="36" t="s">
        <v>5238</v>
      </c>
      <c r="B5832" s="37" t="s">
        <v>4195</v>
      </c>
      <c r="C5832" s="36" t="s">
        <v>1128</v>
      </c>
      <c r="D5832" s="36" t="s">
        <v>42</v>
      </c>
      <c r="E5832" s="1" t="s">
        <v>5239</v>
      </c>
      <c r="F5832" s="1" t="s">
        <v>5239</v>
      </c>
      <c r="G5832" s="38">
        <f>SUM(G5833:G5857)</f>
        <v>297</v>
      </c>
    </row>
    <row r="5833" spans="1:7" x14ac:dyDescent="0.25">
      <c r="A5833" s="44" t="s">
        <v>4589</v>
      </c>
      <c r="B5833" s="44" t="s">
        <v>3974</v>
      </c>
      <c r="C5833" s="45"/>
      <c r="D5833" s="45"/>
      <c r="E5833" s="45"/>
      <c r="F5833" s="45"/>
      <c r="G5833" s="46"/>
    </row>
    <row r="5834" spans="1:7" x14ac:dyDescent="0.25">
      <c r="A5834" s="39"/>
      <c r="B5834" s="39"/>
      <c r="C5834" s="40">
        <v>6</v>
      </c>
      <c r="D5834" s="40">
        <v>3</v>
      </c>
      <c r="E5834" s="40"/>
      <c r="F5834" s="40"/>
      <c r="G5834" s="40">
        <f t="shared" ref="G5834:G5846" si="126">PRODUCT(C5834:F5834)</f>
        <v>18</v>
      </c>
    </row>
    <row r="5835" spans="1:7" x14ac:dyDescent="0.25">
      <c r="A5835" s="39"/>
      <c r="B5835" s="39"/>
      <c r="C5835" s="40">
        <v>3</v>
      </c>
      <c r="D5835" s="40">
        <v>3</v>
      </c>
      <c r="E5835" s="40"/>
      <c r="F5835" s="40"/>
      <c r="G5835" s="40">
        <f t="shared" si="126"/>
        <v>9</v>
      </c>
    </row>
    <row r="5836" spans="1:7" x14ac:dyDescent="0.25">
      <c r="A5836" s="39"/>
      <c r="B5836" s="39"/>
      <c r="C5836" s="40">
        <v>3</v>
      </c>
      <c r="D5836" s="40">
        <v>2</v>
      </c>
      <c r="E5836" s="40"/>
      <c r="F5836" s="40"/>
      <c r="G5836" s="40">
        <f t="shared" si="126"/>
        <v>6</v>
      </c>
    </row>
    <row r="5837" spans="1:7" x14ac:dyDescent="0.25">
      <c r="A5837" s="39"/>
      <c r="B5837" s="39"/>
      <c r="C5837" s="40">
        <v>1</v>
      </c>
      <c r="D5837" s="40">
        <v>3</v>
      </c>
      <c r="E5837" s="40"/>
      <c r="F5837" s="40"/>
      <c r="G5837" s="40">
        <f t="shared" si="126"/>
        <v>3</v>
      </c>
    </row>
    <row r="5838" spans="1:7" x14ac:dyDescent="0.25">
      <c r="A5838" s="39"/>
      <c r="B5838" s="39"/>
      <c r="C5838" s="40">
        <v>4</v>
      </c>
      <c r="D5838" s="40">
        <v>2</v>
      </c>
      <c r="E5838" s="40"/>
      <c r="F5838" s="40"/>
      <c r="G5838" s="40">
        <f t="shared" si="126"/>
        <v>8</v>
      </c>
    </row>
    <row r="5839" spans="1:7" x14ac:dyDescent="0.25">
      <c r="A5839" s="39"/>
      <c r="B5839" s="39"/>
      <c r="C5839" s="40">
        <v>12</v>
      </c>
      <c r="D5839" s="40">
        <v>4</v>
      </c>
      <c r="E5839" s="40"/>
      <c r="F5839" s="40"/>
      <c r="G5839" s="40">
        <f t="shared" si="126"/>
        <v>48</v>
      </c>
    </row>
    <row r="5840" spans="1:7" x14ac:dyDescent="0.25">
      <c r="A5840" s="39"/>
      <c r="B5840" s="39"/>
      <c r="C5840" s="40">
        <v>6</v>
      </c>
      <c r="D5840" s="40">
        <v>2</v>
      </c>
      <c r="E5840" s="40"/>
      <c r="F5840" s="40"/>
      <c r="G5840" s="40">
        <f t="shared" si="126"/>
        <v>12</v>
      </c>
    </row>
    <row r="5841" spans="1:7" x14ac:dyDescent="0.25">
      <c r="A5841" s="39"/>
      <c r="B5841" s="39"/>
      <c r="C5841" s="40">
        <v>4</v>
      </c>
      <c r="D5841" s="40">
        <v>1</v>
      </c>
      <c r="E5841" s="40"/>
      <c r="F5841" s="40"/>
      <c r="G5841" s="40">
        <f t="shared" si="126"/>
        <v>4</v>
      </c>
    </row>
    <row r="5842" spans="1:7" x14ac:dyDescent="0.25">
      <c r="A5842" s="39"/>
      <c r="B5842" s="39"/>
      <c r="C5842" s="40">
        <v>30</v>
      </c>
      <c r="D5842" s="40">
        <v>1</v>
      </c>
      <c r="E5842" s="40"/>
      <c r="F5842" s="40"/>
      <c r="G5842" s="40">
        <f t="shared" si="126"/>
        <v>30</v>
      </c>
    </row>
    <row r="5843" spans="1:7" x14ac:dyDescent="0.25">
      <c r="A5843" s="39"/>
      <c r="B5843" s="39"/>
      <c r="C5843" s="40">
        <v>9</v>
      </c>
      <c r="D5843" s="40">
        <v>1</v>
      </c>
      <c r="E5843" s="40"/>
      <c r="F5843" s="40"/>
      <c r="G5843" s="40">
        <f t="shared" si="126"/>
        <v>9</v>
      </c>
    </row>
    <row r="5844" spans="1:7" x14ac:dyDescent="0.25">
      <c r="A5844" s="39"/>
      <c r="B5844" s="39"/>
      <c r="C5844" s="40">
        <v>5</v>
      </c>
      <c r="D5844" s="40">
        <v>1</v>
      </c>
      <c r="E5844" s="40"/>
      <c r="F5844" s="40"/>
      <c r="G5844" s="40">
        <f t="shared" si="126"/>
        <v>5</v>
      </c>
    </row>
    <row r="5845" spans="1:7" x14ac:dyDescent="0.25">
      <c r="A5845" s="39"/>
      <c r="B5845" s="39"/>
      <c r="C5845" s="40">
        <v>8</v>
      </c>
      <c r="D5845" s="40">
        <v>1</v>
      </c>
      <c r="E5845" s="40"/>
      <c r="F5845" s="40"/>
      <c r="G5845" s="40">
        <f t="shared" si="126"/>
        <v>8</v>
      </c>
    </row>
    <row r="5846" spans="1:7" x14ac:dyDescent="0.25">
      <c r="A5846" s="39"/>
      <c r="B5846" s="39"/>
      <c r="C5846" s="40">
        <v>1</v>
      </c>
      <c r="D5846" s="40">
        <v>1</v>
      </c>
      <c r="E5846" s="40"/>
      <c r="F5846" s="40"/>
      <c r="G5846" s="40">
        <f t="shared" si="126"/>
        <v>1</v>
      </c>
    </row>
    <row r="5847" spans="1:7" x14ac:dyDescent="0.25">
      <c r="A5847" s="44" t="s">
        <v>4684</v>
      </c>
      <c r="B5847" s="44" t="s">
        <v>3974</v>
      </c>
      <c r="C5847" s="45"/>
      <c r="D5847" s="45"/>
      <c r="E5847" s="45"/>
      <c r="F5847" s="45"/>
      <c r="G5847" s="46"/>
    </row>
    <row r="5848" spans="1:7" x14ac:dyDescent="0.25">
      <c r="A5848" s="39"/>
      <c r="B5848" s="39"/>
      <c r="C5848" s="40">
        <v>7</v>
      </c>
      <c r="D5848" s="40">
        <v>2</v>
      </c>
      <c r="E5848" s="40"/>
      <c r="F5848" s="40"/>
      <c r="G5848" s="40">
        <f t="shared" ref="G5848:G5857" si="127">PRODUCT(C5848:F5848)</f>
        <v>14</v>
      </c>
    </row>
    <row r="5849" spans="1:7" x14ac:dyDescent="0.25">
      <c r="A5849" s="39"/>
      <c r="B5849" s="39"/>
      <c r="C5849" s="40">
        <v>3</v>
      </c>
      <c r="D5849" s="40">
        <v>3</v>
      </c>
      <c r="E5849" s="40"/>
      <c r="F5849" s="40"/>
      <c r="G5849" s="40">
        <f t="shared" si="127"/>
        <v>9</v>
      </c>
    </row>
    <row r="5850" spans="1:7" x14ac:dyDescent="0.25">
      <c r="A5850" s="39"/>
      <c r="B5850" s="39"/>
      <c r="C5850" s="40">
        <v>6</v>
      </c>
      <c r="D5850" s="40">
        <v>4</v>
      </c>
      <c r="E5850" s="40"/>
      <c r="F5850" s="40"/>
      <c r="G5850" s="40">
        <f t="shared" si="127"/>
        <v>24</v>
      </c>
    </row>
    <row r="5851" spans="1:7" x14ac:dyDescent="0.25">
      <c r="A5851" s="39"/>
      <c r="B5851" s="39"/>
      <c r="C5851" s="40">
        <v>22</v>
      </c>
      <c r="D5851" s="40">
        <v>2</v>
      </c>
      <c r="E5851" s="40"/>
      <c r="F5851" s="40"/>
      <c r="G5851" s="40">
        <f t="shared" si="127"/>
        <v>44</v>
      </c>
    </row>
    <row r="5852" spans="1:7" x14ac:dyDescent="0.25">
      <c r="A5852" s="39"/>
      <c r="B5852" s="39"/>
      <c r="C5852" s="40">
        <v>9</v>
      </c>
      <c r="D5852" s="40">
        <v>1</v>
      </c>
      <c r="E5852" s="40"/>
      <c r="F5852" s="40"/>
      <c r="G5852" s="40">
        <f t="shared" si="127"/>
        <v>9</v>
      </c>
    </row>
    <row r="5853" spans="1:7" x14ac:dyDescent="0.25">
      <c r="A5853" s="39"/>
      <c r="B5853" s="39"/>
      <c r="C5853" s="40">
        <v>9</v>
      </c>
      <c r="D5853" s="40">
        <v>2</v>
      </c>
      <c r="E5853" s="40"/>
      <c r="F5853" s="40"/>
      <c r="G5853" s="40">
        <f t="shared" si="127"/>
        <v>18</v>
      </c>
    </row>
    <row r="5854" spans="1:7" x14ac:dyDescent="0.25">
      <c r="A5854" s="39"/>
      <c r="B5854" s="39"/>
      <c r="C5854" s="40">
        <v>4</v>
      </c>
      <c r="D5854" s="40">
        <v>1</v>
      </c>
      <c r="E5854" s="40"/>
      <c r="F5854" s="40"/>
      <c r="G5854" s="40">
        <f t="shared" si="127"/>
        <v>4</v>
      </c>
    </row>
    <row r="5855" spans="1:7" x14ac:dyDescent="0.25">
      <c r="A5855" s="39"/>
      <c r="B5855" s="39"/>
      <c r="C5855" s="40">
        <v>10</v>
      </c>
      <c r="D5855" s="40">
        <v>1</v>
      </c>
      <c r="E5855" s="40"/>
      <c r="F5855" s="40"/>
      <c r="G5855" s="40">
        <f t="shared" si="127"/>
        <v>10</v>
      </c>
    </row>
    <row r="5856" spans="1:7" x14ac:dyDescent="0.25">
      <c r="A5856" s="39"/>
      <c r="B5856" s="39"/>
      <c r="C5856" s="40">
        <v>1</v>
      </c>
      <c r="D5856" s="40">
        <v>2</v>
      </c>
      <c r="E5856" s="40"/>
      <c r="F5856" s="40"/>
      <c r="G5856" s="40">
        <f t="shared" si="127"/>
        <v>2</v>
      </c>
    </row>
    <row r="5857" spans="1:7" x14ac:dyDescent="0.25">
      <c r="A5857" s="39"/>
      <c r="B5857" s="39"/>
      <c r="C5857" s="40">
        <v>2</v>
      </c>
      <c r="D5857" s="40">
        <v>1</v>
      </c>
      <c r="E5857" s="40"/>
      <c r="F5857" s="40"/>
      <c r="G5857" s="40">
        <f t="shared" si="127"/>
        <v>2</v>
      </c>
    </row>
    <row r="5859" spans="1:7" ht="45" customHeight="1" x14ac:dyDescent="0.25">
      <c r="A5859" s="36" t="s">
        <v>5240</v>
      </c>
      <c r="B5859" s="37" t="s">
        <v>4195</v>
      </c>
      <c r="C5859" s="36" t="s">
        <v>1130</v>
      </c>
      <c r="D5859" s="36" t="s">
        <v>42</v>
      </c>
      <c r="E5859" s="1" t="s">
        <v>5241</v>
      </c>
      <c r="F5859" s="1" t="s">
        <v>5241</v>
      </c>
      <c r="G5859" s="38">
        <f>SUM(G5860:G5860)</f>
        <v>149</v>
      </c>
    </row>
    <row r="5860" spans="1:7" x14ac:dyDescent="0.25">
      <c r="A5860" s="39"/>
      <c r="B5860" s="39"/>
      <c r="C5860" s="40">
        <v>149</v>
      </c>
      <c r="D5860" s="40"/>
      <c r="E5860" s="40"/>
      <c r="F5860" s="40"/>
      <c r="G5860" s="40">
        <f>PRODUCT(C5860:F5860)</f>
        <v>149</v>
      </c>
    </row>
    <row r="5862" spans="1:7" ht="45" customHeight="1" x14ac:dyDescent="0.25">
      <c r="A5862" s="36" t="s">
        <v>5242</v>
      </c>
      <c r="B5862" s="37" t="s">
        <v>4195</v>
      </c>
      <c r="C5862" s="36" t="s">
        <v>1132</v>
      </c>
      <c r="D5862" s="36" t="s">
        <v>42</v>
      </c>
      <c r="E5862" s="1" t="s">
        <v>5243</v>
      </c>
      <c r="F5862" s="1" t="s">
        <v>5243</v>
      </c>
      <c r="G5862" s="38">
        <f>SUM(G5863:G5863)</f>
        <v>148</v>
      </c>
    </row>
    <row r="5863" spans="1:7" x14ac:dyDescent="0.25">
      <c r="A5863" s="39"/>
      <c r="B5863" s="39"/>
      <c r="C5863" s="40">
        <v>148</v>
      </c>
      <c r="D5863" s="40"/>
      <c r="E5863" s="40"/>
      <c r="F5863" s="40"/>
      <c r="G5863" s="40">
        <f>PRODUCT(C5863:F5863)</f>
        <v>148</v>
      </c>
    </row>
    <row r="5865" spans="1:7" ht="45" customHeight="1" x14ac:dyDescent="0.25">
      <c r="A5865" s="36" t="s">
        <v>5244</v>
      </c>
      <c r="B5865" s="37" t="s">
        <v>4195</v>
      </c>
      <c r="C5865" s="36" t="s">
        <v>1134</v>
      </c>
      <c r="D5865" s="36" t="s">
        <v>37</v>
      </c>
      <c r="E5865" s="1" t="s">
        <v>1135</v>
      </c>
      <c r="F5865" s="1" t="s">
        <v>1135</v>
      </c>
      <c r="G5865" s="38">
        <f>SUM(G5866:G5890)</f>
        <v>297</v>
      </c>
    </row>
    <row r="5866" spans="1:7" x14ac:dyDescent="0.25">
      <c r="A5866" s="44" t="s">
        <v>4589</v>
      </c>
      <c r="B5866" s="44" t="s">
        <v>3974</v>
      </c>
      <c r="C5866" s="45"/>
      <c r="D5866" s="45"/>
      <c r="E5866" s="45"/>
      <c r="F5866" s="45"/>
      <c r="G5866" s="46"/>
    </row>
    <row r="5867" spans="1:7" x14ac:dyDescent="0.25">
      <c r="A5867" s="39"/>
      <c r="B5867" s="39"/>
      <c r="C5867" s="40">
        <v>6</v>
      </c>
      <c r="D5867" s="40">
        <v>3</v>
      </c>
      <c r="E5867" s="40"/>
      <c r="F5867" s="40"/>
      <c r="G5867" s="40">
        <f t="shared" ref="G5867:G5879" si="128">PRODUCT(C5867:F5867)</f>
        <v>18</v>
      </c>
    </row>
    <row r="5868" spans="1:7" x14ac:dyDescent="0.25">
      <c r="A5868" s="39"/>
      <c r="B5868" s="39"/>
      <c r="C5868" s="40">
        <v>3</v>
      </c>
      <c r="D5868" s="40">
        <v>3</v>
      </c>
      <c r="E5868" s="40"/>
      <c r="F5868" s="40"/>
      <c r="G5868" s="40">
        <f t="shared" si="128"/>
        <v>9</v>
      </c>
    </row>
    <row r="5869" spans="1:7" x14ac:dyDescent="0.25">
      <c r="A5869" s="39"/>
      <c r="B5869" s="39"/>
      <c r="C5869" s="40">
        <v>3</v>
      </c>
      <c r="D5869" s="40">
        <v>2</v>
      </c>
      <c r="E5869" s="40"/>
      <c r="F5869" s="40"/>
      <c r="G5869" s="40">
        <f t="shared" si="128"/>
        <v>6</v>
      </c>
    </row>
    <row r="5870" spans="1:7" x14ac:dyDescent="0.25">
      <c r="A5870" s="39"/>
      <c r="B5870" s="39"/>
      <c r="C5870" s="40">
        <v>1</v>
      </c>
      <c r="D5870" s="40">
        <v>3</v>
      </c>
      <c r="E5870" s="40"/>
      <c r="F5870" s="40"/>
      <c r="G5870" s="40">
        <f t="shared" si="128"/>
        <v>3</v>
      </c>
    </row>
    <row r="5871" spans="1:7" x14ac:dyDescent="0.25">
      <c r="A5871" s="39"/>
      <c r="B5871" s="39"/>
      <c r="C5871" s="40">
        <v>4</v>
      </c>
      <c r="D5871" s="40">
        <v>2</v>
      </c>
      <c r="E5871" s="40"/>
      <c r="F5871" s="40"/>
      <c r="G5871" s="40">
        <f t="shared" si="128"/>
        <v>8</v>
      </c>
    </row>
    <row r="5872" spans="1:7" x14ac:dyDescent="0.25">
      <c r="A5872" s="39"/>
      <c r="B5872" s="39"/>
      <c r="C5872" s="40">
        <v>12</v>
      </c>
      <c r="D5872" s="40">
        <v>4</v>
      </c>
      <c r="E5872" s="40"/>
      <c r="F5872" s="40"/>
      <c r="G5872" s="40">
        <f t="shared" si="128"/>
        <v>48</v>
      </c>
    </row>
    <row r="5873" spans="1:7" x14ac:dyDescent="0.25">
      <c r="A5873" s="39"/>
      <c r="B5873" s="39"/>
      <c r="C5873" s="40">
        <v>6</v>
      </c>
      <c r="D5873" s="40">
        <v>2</v>
      </c>
      <c r="E5873" s="40"/>
      <c r="F5873" s="40"/>
      <c r="G5873" s="40">
        <f t="shared" si="128"/>
        <v>12</v>
      </c>
    </row>
    <row r="5874" spans="1:7" x14ac:dyDescent="0.25">
      <c r="A5874" s="39"/>
      <c r="B5874" s="39"/>
      <c r="C5874" s="40">
        <v>4</v>
      </c>
      <c r="D5874" s="40">
        <v>1</v>
      </c>
      <c r="E5874" s="40"/>
      <c r="F5874" s="40"/>
      <c r="G5874" s="40">
        <f t="shared" si="128"/>
        <v>4</v>
      </c>
    </row>
    <row r="5875" spans="1:7" x14ac:dyDescent="0.25">
      <c r="A5875" s="39"/>
      <c r="B5875" s="39"/>
      <c r="C5875" s="40">
        <v>30</v>
      </c>
      <c r="D5875" s="40">
        <v>1</v>
      </c>
      <c r="E5875" s="40"/>
      <c r="F5875" s="40"/>
      <c r="G5875" s="40">
        <f t="shared" si="128"/>
        <v>30</v>
      </c>
    </row>
    <row r="5876" spans="1:7" x14ac:dyDescent="0.25">
      <c r="A5876" s="39"/>
      <c r="B5876" s="39"/>
      <c r="C5876" s="40">
        <v>9</v>
      </c>
      <c r="D5876" s="40">
        <v>1</v>
      </c>
      <c r="E5876" s="40"/>
      <c r="F5876" s="40"/>
      <c r="G5876" s="40">
        <f t="shared" si="128"/>
        <v>9</v>
      </c>
    </row>
    <row r="5877" spans="1:7" x14ac:dyDescent="0.25">
      <c r="A5877" s="39"/>
      <c r="B5877" s="39"/>
      <c r="C5877" s="40">
        <v>5</v>
      </c>
      <c r="D5877" s="40">
        <v>1</v>
      </c>
      <c r="E5877" s="40"/>
      <c r="F5877" s="40"/>
      <c r="G5877" s="40">
        <f t="shared" si="128"/>
        <v>5</v>
      </c>
    </row>
    <row r="5878" spans="1:7" x14ac:dyDescent="0.25">
      <c r="A5878" s="39"/>
      <c r="B5878" s="39"/>
      <c r="C5878" s="40">
        <v>8</v>
      </c>
      <c r="D5878" s="40">
        <v>1</v>
      </c>
      <c r="E5878" s="40"/>
      <c r="F5878" s="40"/>
      <c r="G5878" s="40">
        <f t="shared" si="128"/>
        <v>8</v>
      </c>
    </row>
    <row r="5879" spans="1:7" x14ac:dyDescent="0.25">
      <c r="A5879" s="39"/>
      <c r="B5879" s="39"/>
      <c r="C5879" s="40">
        <v>1</v>
      </c>
      <c r="D5879" s="40">
        <v>1</v>
      </c>
      <c r="E5879" s="40"/>
      <c r="F5879" s="40"/>
      <c r="G5879" s="40">
        <f t="shared" si="128"/>
        <v>1</v>
      </c>
    </row>
    <row r="5880" spans="1:7" x14ac:dyDescent="0.25">
      <c r="A5880" s="44" t="s">
        <v>4684</v>
      </c>
      <c r="B5880" s="44" t="s">
        <v>3974</v>
      </c>
      <c r="C5880" s="45"/>
      <c r="D5880" s="45"/>
      <c r="E5880" s="45"/>
      <c r="F5880" s="45"/>
      <c r="G5880" s="46"/>
    </row>
    <row r="5881" spans="1:7" x14ac:dyDescent="0.25">
      <c r="A5881" s="39"/>
      <c r="B5881" s="39"/>
      <c r="C5881" s="40">
        <v>7</v>
      </c>
      <c r="D5881" s="40">
        <v>2</v>
      </c>
      <c r="E5881" s="40"/>
      <c r="F5881" s="40"/>
      <c r="G5881" s="40">
        <f t="shared" ref="G5881:G5890" si="129">PRODUCT(C5881:F5881)</f>
        <v>14</v>
      </c>
    </row>
    <row r="5882" spans="1:7" x14ac:dyDescent="0.25">
      <c r="A5882" s="39"/>
      <c r="B5882" s="39"/>
      <c r="C5882" s="40">
        <v>3</v>
      </c>
      <c r="D5882" s="40">
        <v>3</v>
      </c>
      <c r="E5882" s="40"/>
      <c r="F5882" s="40"/>
      <c r="G5882" s="40">
        <f t="shared" si="129"/>
        <v>9</v>
      </c>
    </row>
    <row r="5883" spans="1:7" x14ac:dyDescent="0.25">
      <c r="A5883" s="39"/>
      <c r="B5883" s="39"/>
      <c r="C5883" s="40">
        <v>6</v>
      </c>
      <c r="D5883" s="40">
        <v>4</v>
      </c>
      <c r="E5883" s="40"/>
      <c r="F5883" s="40"/>
      <c r="G5883" s="40">
        <f t="shared" si="129"/>
        <v>24</v>
      </c>
    </row>
    <row r="5884" spans="1:7" x14ac:dyDescent="0.25">
      <c r="A5884" s="39"/>
      <c r="B5884" s="39"/>
      <c r="C5884" s="40">
        <v>22</v>
      </c>
      <c r="D5884" s="40">
        <v>2</v>
      </c>
      <c r="E5884" s="40"/>
      <c r="F5884" s="40"/>
      <c r="G5884" s="40">
        <f t="shared" si="129"/>
        <v>44</v>
      </c>
    </row>
    <row r="5885" spans="1:7" x14ac:dyDescent="0.25">
      <c r="A5885" s="39"/>
      <c r="B5885" s="39"/>
      <c r="C5885" s="40">
        <v>9</v>
      </c>
      <c r="D5885" s="40">
        <v>1</v>
      </c>
      <c r="E5885" s="40"/>
      <c r="F5885" s="40"/>
      <c r="G5885" s="40">
        <f t="shared" si="129"/>
        <v>9</v>
      </c>
    </row>
    <row r="5886" spans="1:7" x14ac:dyDescent="0.25">
      <c r="A5886" s="39"/>
      <c r="B5886" s="39"/>
      <c r="C5886" s="40">
        <v>9</v>
      </c>
      <c r="D5886" s="40">
        <v>2</v>
      </c>
      <c r="E5886" s="40"/>
      <c r="F5886" s="40"/>
      <c r="G5886" s="40">
        <f t="shared" si="129"/>
        <v>18</v>
      </c>
    </row>
    <row r="5887" spans="1:7" x14ac:dyDescent="0.25">
      <c r="A5887" s="39"/>
      <c r="B5887" s="39"/>
      <c r="C5887" s="40">
        <v>4</v>
      </c>
      <c r="D5887" s="40">
        <v>1</v>
      </c>
      <c r="E5887" s="40"/>
      <c r="F5887" s="40"/>
      <c r="G5887" s="40">
        <f t="shared" si="129"/>
        <v>4</v>
      </c>
    </row>
    <row r="5888" spans="1:7" x14ac:dyDescent="0.25">
      <c r="A5888" s="39"/>
      <c r="B5888" s="39"/>
      <c r="C5888" s="40">
        <v>10</v>
      </c>
      <c r="D5888" s="40">
        <v>1</v>
      </c>
      <c r="E5888" s="40"/>
      <c r="F5888" s="40"/>
      <c r="G5888" s="40">
        <f t="shared" si="129"/>
        <v>10</v>
      </c>
    </row>
    <row r="5889" spans="1:7" x14ac:dyDescent="0.25">
      <c r="A5889" s="39"/>
      <c r="B5889" s="39"/>
      <c r="C5889" s="40">
        <v>1</v>
      </c>
      <c r="D5889" s="40">
        <v>2</v>
      </c>
      <c r="E5889" s="40"/>
      <c r="F5889" s="40"/>
      <c r="G5889" s="40">
        <f t="shared" si="129"/>
        <v>2</v>
      </c>
    </row>
    <row r="5890" spans="1:7" x14ac:dyDescent="0.25">
      <c r="A5890" s="39"/>
      <c r="B5890" s="39"/>
      <c r="C5890" s="40">
        <v>2</v>
      </c>
      <c r="D5890" s="40">
        <v>1</v>
      </c>
      <c r="E5890" s="40"/>
      <c r="F5890" s="40"/>
      <c r="G5890" s="40">
        <f t="shared" si="129"/>
        <v>2</v>
      </c>
    </row>
    <row r="5892" spans="1:7" ht="45" customHeight="1" x14ac:dyDescent="0.25">
      <c r="A5892" s="36" t="s">
        <v>5245</v>
      </c>
      <c r="B5892" s="37" t="s">
        <v>4195</v>
      </c>
      <c r="C5892" s="36" t="s">
        <v>962</v>
      </c>
      <c r="D5892" s="36" t="s">
        <v>42</v>
      </c>
      <c r="E5892" s="1" t="s">
        <v>963</v>
      </c>
      <c r="F5892" s="1" t="s">
        <v>963</v>
      </c>
      <c r="G5892" s="38">
        <f>SUM(G5893:G5917)</f>
        <v>2970</v>
      </c>
    </row>
    <row r="5893" spans="1:7" x14ac:dyDescent="0.25">
      <c r="A5893" s="44" t="s">
        <v>4589</v>
      </c>
      <c r="B5893" s="44" t="s">
        <v>3974</v>
      </c>
      <c r="C5893" s="45"/>
      <c r="D5893" s="45"/>
      <c r="E5893" s="45"/>
      <c r="F5893" s="45"/>
      <c r="G5893" s="46"/>
    </row>
    <row r="5894" spans="1:7" x14ac:dyDescent="0.25">
      <c r="A5894" s="39"/>
      <c r="B5894" s="39"/>
      <c r="C5894" s="40">
        <v>6</v>
      </c>
      <c r="D5894" s="40">
        <v>3</v>
      </c>
      <c r="E5894" s="40">
        <v>10</v>
      </c>
      <c r="F5894" s="40"/>
      <c r="G5894" s="40">
        <f t="shared" ref="G5894:G5906" si="130">PRODUCT(C5894:F5894)</f>
        <v>180</v>
      </c>
    </row>
    <row r="5895" spans="1:7" x14ac:dyDescent="0.25">
      <c r="A5895" s="39"/>
      <c r="B5895" s="39"/>
      <c r="C5895" s="40">
        <v>3</v>
      </c>
      <c r="D5895" s="40">
        <v>3</v>
      </c>
      <c r="E5895" s="40">
        <v>10</v>
      </c>
      <c r="F5895" s="40"/>
      <c r="G5895" s="40">
        <f t="shared" si="130"/>
        <v>90</v>
      </c>
    </row>
    <row r="5896" spans="1:7" x14ac:dyDescent="0.25">
      <c r="A5896" s="39"/>
      <c r="B5896" s="39"/>
      <c r="C5896" s="40">
        <v>3</v>
      </c>
      <c r="D5896" s="40">
        <v>2</v>
      </c>
      <c r="E5896" s="40">
        <v>10</v>
      </c>
      <c r="F5896" s="40"/>
      <c r="G5896" s="40">
        <f t="shared" si="130"/>
        <v>60</v>
      </c>
    </row>
    <row r="5897" spans="1:7" x14ac:dyDescent="0.25">
      <c r="A5897" s="39"/>
      <c r="B5897" s="39"/>
      <c r="C5897" s="40">
        <v>1</v>
      </c>
      <c r="D5897" s="40">
        <v>3</v>
      </c>
      <c r="E5897" s="40">
        <v>10</v>
      </c>
      <c r="F5897" s="40"/>
      <c r="G5897" s="40">
        <f t="shared" si="130"/>
        <v>30</v>
      </c>
    </row>
    <row r="5898" spans="1:7" x14ac:dyDescent="0.25">
      <c r="A5898" s="39"/>
      <c r="B5898" s="39"/>
      <c r="C5898" s="40">
        <v>4</v>
      </c>
      <c r="D5898" s="40">
        <v>2</v>
      </c>
      <c r="E5898" s="40">
        <v>10</v>
      </c>
      <c r="F5898" s="40"/>
      <c r="G5898" s="40">
        <f t="shared" si="130"/>
        <v>80</v>
      </c>
    </row>
    <row r="5899" spans="1:7" x14ac:dyDescent="0.25">
      <c r="A5899" s="39"/>
      <c r="B5899" s="39"/>
      <c r="C5899" s="40">
        <v>12</v>
      </c>
      <c r="D5899" s="40">
        <v>4</v>
      </c>
      <c r="E5899" s="40">
        <v>10</v>
      </c>
      <c r="F5899" s="40"/>
      <c r="G5899" s="40">
        <f t="shared" si="130"/>
        <v>480</v>
      </c>
    </row>
    <row r="5900" spans="1:7" x14ac:dyDescent="0.25">
      <c r="A5900" s="39"/>
      <c r="B5900" s="39"/>
      <c r="C5900" s="40">
        <v>6</v>
      </c>
      <c r="D5900" s="40">
        <v>2</v>
      </c>
      <c r="E5900" s="40">
        <v>10</v>
      </c>
      <c r="F5900" s="40"/>
      <c r="G5900" s="40">
        <f t="shared" si="130"/>
        <v>120</v>
      </c>
    </row>
    <row r="5901" spans="1:7" x14ac:dyDescent="0.25">
      <c r="A5901" s="39"/>
      <c r="B5901" s="39"/>
      <c r="C5901" s="40">
        <v>4</v>
      </c>
      <c r="D5901" s="40">
        <v>1</v>
      </c>
      <c r="E5901" s="40">
        <v>10</v>
      </c>
      <c r="F5901" s="40"/>
      <c r="G5901" s="40">
        <f t="shared" si="130"/>
        <v>40</v>
      </c>
    </row>
    <row r="5902" spans="1:7" x14ac:dyDescent="0.25">
      <c r="A5902" s="39"/>
      <c r="B5902" s="39"/>
      <c r="C5902" s="40">
        <v>30</v>
      </c>
      <c r="D5902" s="40">
        <v>1</v>
      </c>
      <c r="E5902" s="40">
        <v>10</v>
      </c>
      <c r="F5902" s="40"/>
      <c r="G5902" s="40">
        <f t="shared" si="130"/>
        <v>300</v>
      </c>
    </row>
    <row r="5903" spans="1:7" x14ac:dyDescent="0.25">
      <c r="A5903" s="39"/>
      <c r="B5903" s="39"/>
      <c r="C5903" s="40">
        <v>9</v>
      </c>
      <c r="D5903" s="40">
        <v>1</v>
      </c>
      <c r="E5903" s="40">
        <v>10</v>
      </c>
      <c r="F5903" s="40"/>
      <c r="G5903" s="40">
        <f t="shared" si="130"/>
        <v>90</v>
      </c>
    </row>
    <row r="5904" spans="1:7" x14ac:dyDescent="0.25">
      <c r="A5904" s="39"/>
      <c r="B5904" s="39"/>
      <c r="C5904" s="40">
        <v>5</v>
      </c>
      <c r="D5904" s="40">
        <v>1</v>
      </c>
      <c r="E5904" s="40">
        <v>10</v>
      </c>
      <c r="F5904" s="40"/>
      <c r="G5904" s="40">
        <f t="shared" si="130"/>
        <v>50</v>
      </c>
    </row>
    <row r="5905" spans="1:7" x14ac:dyDescent="0.25">
      <c r="A5905" s="39"/>
      <c r="B5905" s="39"/>
      <c r="C5905" s="40">
        <v>8</v>
      </c>
      <c r="D5905" s="40">
        <v>1</v>
      </c>
      <c r="E5905" s="40">
        <v>10</v>
      </c>
      <c r="F5905" s="40"/>
      <c r="G5905" s="40">
        <f t="shared" si="130"/>
        <v>80</v>
      </c>
    </row>
    <row r="5906" spans="1:7" x14ac:dyDescent="0.25">
      <c r="A5906" s="39"/>
      <c r="B5906" s="39"/>
      <c r="C5906" s="40">
        <v>1</v>
      </c>
      <c r="D5906" s="40">
        <v>1</v>
      </c>
      <c r="E5906" s="40">
        <v>10</v>
      </c>
      <c r="F5906" s="40"/>
      <c r="G5906" s="40">
        <f t="shared" si="130"/>
        <v>10</v>
      </c>
    </row>
    <row r="5907" spans="1:7" x14ac:dyDescent="0.25">
      <c r="A5907" s="44" t="s">
        <v>4684</v>
      </c>
      <c r="B5907" s="44" t="s">
        <v>3974</v>
      </c>
      <c r="C5907" s="45"/>
      <c r="D5907" s="45"/>
      <c r="E5907" s="45"/>
      <c r="F5907" s="45"/>
      <c r="G5907" s="46"/>
    </row>
    <row r="5908" spans="1:7" x14ac:dyDescent="0.25">
      <c r="A5908" s="39"/>
      <c r="B5908" s="39"/>
      <c r="C5908" s="40">
        <v>7</v>
      </c>
      <c r="D5908" s="40">
        <v>2</v>
      </c>
      <c r="E5908" s="40">
        <v>10</v>
      </c>
      <c r="F5908" s="40"/>
      <c r="G5908" s="40">
        <f t="shared" ref="G5908:G5917" si="131">PRODUCT(C5908:F5908)</f>
        <v>140</v>
      </c>
    </row>
    <row r="5909" spans="1:7" x14ac:dyDescent="0.25">
      <c r="A5909" s="39"/>
      <c r="B5909" s="39"/>
      <c r="C5909" s="40">
        <v>3</v>
      </c>
      <c r="D5909" s="40">
        <v>3</v>
      </c>
      <c r="E5909" s="40">
        <v>10</v>
      </c>
      <c r="F5909" s="40"/>
      <c r="G5909" s="40">
        <f t="shared" si="131"/>
        <v>90</v>
      </c>
    </row>
    <row r="5910" spans="1:7" x14ac:dyDescent="0.25">
      <c r="A5910" s="39"/>
      <c r="B5910" s="39"/>
      <c r="C5910" s="40">
        <v>6</v>
      </c>
      <c r="D5910" s="40">
        <v>4</v>
      </c>
      <c r="E5910" s="40">
        <v>10</v>
      </c>
      <c r="F5910" s="40"/>
      <c r="G5910" s="40">
        <f t="shared" si="131"/>
        <v>240</v>
      </c>
    </row>
    <row r="5911" spans="1:7" x14ac:dyDescent="0.25">
      <c r="A5911" s="39"/>
      <c r="B5911" s="39"/>
      <c r="C5911" s="40">
        <v>22</v>
      </c>
      <c r="D5911" s="40">
        <v>2</v>
      </c>
      <c r="E5911" s="40">
        <v>10</v>
      </c>
      <c r="F5911" s="40"/>
      <c r="G5911" s="40">
        <f t="shared" si="131"/>
        <v>440</v>
      </c>
    </row>
    <row r="5912" spans="1:7" x14ac:dyDescent="0.25">
      <c r="A5912" s="39"/>
      <c r="B5912" s="39"/>
      <c r="C5912" s="40">
        <v>9</v>
      </c>
      <c r="D5912" s="40">
        <v>1</v>
      </c>
      <c r="E5912" s="40">
        <v>10</v>
      </c>
      <c r="F5912" s="40"/>
      <c r="G5912" s="40">
        <f t="shared" si="131"/>
        <v>90</v>
      </c>
    </row>
    <row r="5913" spans="1:7" x14ac:dyDescent="0.25">
      <c r="A5913" s="39"/>
      <c r="B5913" s="39"/>
      <c r="C5913" s="40">
        <v>9</v>
      </c>
      <c r="D5913" s="40">
        <v>2</v>
      </c>
      <c r="E5913" s="40">
        <v>10</v>
      </c>
      <c r="F5913" s="40"/>
      <c r="G5913" s="40">
        <f t="shared" si="131"/>
        <v>180</v>
      </c>
    </row>
    <row r="5914" spans="1:7" x14ac:dyDescent="0.25">
      <c r="A5914" s="39"/>
      <c r="B5914" s="39"/>
      <c r="C5914" s="40">
        <v>4</v>
      </c>
      <c r="D5914" s="40">
        <v>1</v>
      </c>
      <c r="E5914" s="40">
        <v>10</v>
      </c>
      <c r="F5914" s="40"/>
      <c r="G5914" s="40">
        <f t="shared" si="131"/>
        <v>40</v>
      </c>
    </row>
    <row r="5915" spans="1:7" x14ac:dyDescent="0.25">
      <c r="A5915" s="39"/>
      <c r="B5915" s="39"/>
      <c r="C5915" s="40">
        <v>10</v>
      </c>
      <c r="D5915" s="40">
        <v>1</v>
      </c>
      <c r="E5915" s="40">
        <v>10</v>
      </c>
      <c r="F5915" s="40"/>
      <c r="G5915" s="40">
        <f t="shared" si="131"/>
        <v>100</v>
      </c>
    </row>
    <row r="5916" spans="1:7" x14ac:dyDescent="0.25">
      <c r="A5916" s="39"/>
      <c r="B5916" s="39"/>
      <c r="C5916" s="40">
        <v>1</v>
      </c>
      <c r="D5916" s="40">
        <v>2</v>
      </c>
      <c r="E5916" s="40">
        <v>10</v>
      </c>
      <c r="F5916" s="40"/>
      <c r="G5916" s="40">
        <f t="shared" si="131"/>
        <v>20</v>
      </c>
    </row>
    <row r="5917" spans="1:7" x14ac:dyDescent="0.25">
      <c r="A5917" s="39"/>
      <c r="B5917" s="39"/>
      <c r="C5917" s="40">
        <v>2</v>
      </c>
      <c r="D5917" s="40">
        <v>1</v>
      </c>
      <c r="E5917" s="40">
        <v>10</v>
      </c>
      <c r="F5917" s="40"/>
      <c r="G5917" s="40">
        <f t="shared" si="131"/>
        <v>20</v>
      </c>
    </row>
    <row r="5919" spans="1:7" ht="45" customHeight="1" x14ac:dyDescent="0.25">
      <c r="A5919" s="36" t="s">
        <v>5246</v>
      </c>
      <c r="B5919" s="37" t="s">
        <v>4195</v>
      </c>
      <c r="C5919" s="36" t="s">
        <v>1136</v>
      </c>
      <c r="D5919" s="36" t="s">
        <v>37</v>
      </c>
      <c r="E5919" s="1" t="s">
        <v>1137</v>
      </c>
      <c r="F5919" s="1" t="s">
        <v>1137</v>
      </c>
      <c r="G5919" s="38">
        <f>SUM(G5920:G5920)</f>
        <v>1</v>
      </c>
    </row>
    <row r="5920" spans="1:7" x14ac:dyDescent="0.25">
      <c r="A5920" s="39"/>
      <c r="B5920" s="39"/>
      <c r="C5920" s="40">
        <v>1</v>
      </c>
      <c r="D5920" s="40"/>
      <c r="E5920" s="40"/>
      <c r="F5920" s="40"/>
      <c r="G5920" s="40">
        <f>PRODUCT(C5920:F5920)</f>
        <v>1</v>
      </c>
    </row>
    <row r="5922" spans="1:7" ht="45" customHeight="1" x14ac:dyDescent="0.25">
      <c r="A5922" s="36" t="s">
        <v>5247</v>
      </c>
      <c r="B5922" s="37" t="s">
        <v>4195</v>
      </c>
      <c r="C5922" s="36" t="s">
        <v>1138</v>
      </c>
      <c r="D5922" s="36" t="s">
        <v>42</v>
      </c>
      <c r="E5922" s="1" t="s">
        <v>1139</v>
      </c>
      <c r="F5922" s="1" t="s">
        <v>1139</v>
      </c>
      <c r="G5922" s="38">
        <f>SUM(G5923:G5923)</f>
        <v>50</v>
      </c>
    </row>
    <row r="5923" spans="1:7" x14ac:dyDescent="0.25">
      <c r="A5923" s="39"/>
      <c r="B5923" s="39"/>
      <c r="C5923" s="40">
        <v>1</v>
      </c>
      <c r="D5923" s="40">
        <v>50</v>
      </c>
      <c r="E5923" s="40"/>
      <c r="F5923" s="40"/>
      <c r="G5923" s="40">
        <f>PRODUCT(C5923:F5923)</f>
        <v>50</v>
      </c>
    </row>
    <row r="5925" spans="1:7" x14ac:dyDescent="0.25">
      <c r="B5925" t="s">
        <v>4193</v>
      </c>
      <c r="C5925" s="34" t="s">
        <v>7</v>
      </c>
      <c r="D5925" s="35" t="s">
        <v>8</v>
      </c>
      <c r="E5925" s="34" t="s">
        <v>9</v>
      </c>
    </row>
    <row r="5926" spans="1:7" x14ac:dyDescent="0.25">
      <c r="B5926" t="s">
        <v>4193</v>
      </c>
      <c r="C5926" s="34" t="s">
        <v>10</v>
      </c>
      <c r="D5926" s="35" t="s">
        <v>66</v>
      </c>
      <c r="E5926" s="34" t="s">
        <v>545</v>
      </c>
    </row>
    <row r="5927" spans="1:7" x14ac:dyDescent="0.25">
      <c r="B5927" t="s">
        <v>4193</v>
      </c>
      <c r="C5927" s="34" t="s">
        <v>12</v>
      </c>
      <c r="D5927" s="35" t="s">
        <v>1098</v>
      </c>
      <c r="E5927" s="34" t="s">
        <v>1099</v>
      </c>
    </row>
    <row r="5928" spans="1:7" x14ac:dyDescent="0.25">
      <c r="B5928" t="s">
        <v>4193</v>
      </c>
      <c r="C5928" s="34" t="s">
        <v>275</v>
      </c>
      <c r="D5928" s="35" t="s">
        <v>21</v>
      </c>
      <c r="E5928" s="34" t="s">
        <v>1140</v>
      </c>
    </row>
    <row r="5930" spans="1:7" ht="45" customHeight="1" x14ac:dyDescent="0.25">
      <c r="A5930" s="36" t="s">
        <v>5248</v>
      </c>
      <c r="B5930" s="37" t="s">
        <v>4195</v>
      </c>
      <c r="C5930" s="36" t="s">
        <v>1142</v>
      </c>
      <c r="D5930" s="36" t="s">
        <v>37</v>
      </c>
      <c r="E5930" s="1" t="s">
        <v>1143</v>
      </c>
      <c r="F5930" s="1" t="s">
        <v>1143</v>
      </c>
      <c r="G5930" s="38">
        <f>SUM(G5931:G5931)</f>
        <v>1</v>
      </c>
    </row>
    <row r="5931" spans="1:7" x14ac:dyDescent="0.25">
      <c r="A5931" s="39"/>
      <c r="B5931" s="39"/>
      <c r="C5931" s="40">
        <v>1</v>
      </c>
      <c r="D5931" s="40"/>
      <c r="E5931" s="40"/>
      <c r="F5931" s="40"/>
      <c r="G5931" s="40">
        <f>PRODUCT(C5931:F5931)</f>
        <v>1</v>
      </c>
    </row>
    <row r="5933" spans="1:7" ht="45" customHeight="1" x14ac:dyDescent="0.25">
      <c r="A5933" s="36" t="s">
        <v>5249</v>
      </c>
      <c r="B5933" s="37" t="s">
        <v>4195</v>
      </c>
      <c r="C5933" s="36" t="s">
        <v>1144</v>
      </c>
      <c r="D5933" s="36" t="s">
        <v>37</v>
      </c>
      <c r="E5933" s="1" t="s">
        <v>1145</v>
      </c>
      <c r="F5933" s="1" t="s">
        <v>1145</v>
      </c>
      <c r="G5933" s="38">
        <f>SUM(G5934:G5934)</f>
        <v>1</v>
      </c>
    </row>
    <row r="5934" spans="1:7" x14ac:dyDescent="0.25">
      <c r="A5934" s="39"/>
      <c r="B5934" s="39"/>
      <c r="C5934" s="40">
        <v>1</v>
      </c>
      <c r="D5934" s="40"/>
      <c r="E5934" s="40"/>
      <c r="F5934" s="40"/>
      <c r="G5934" s="40">
        <f>PRODUCT(C5934:F5934)</f>
        <v>1</v>
      </c>
    </row>
    <row r="5936" spans="1:7" ht="45" customHeight="1" x14ac:dyDescent="0.25">
      <c r="A5936" s="36" t="s">
        <v>5250</v>
      </c>
      <c r="B5936" s="37" t="s">
        <v>4195</v>
      </c>
      <c r="C5936" s="36" t="s">
        <v>1146</v>
      </c>
      <c r="D5936" s="36" t="s">
        <v>37</v>
      </c>
      <c r="E5936" s="1" t="s">
        <v>1147</v>
      </c>
      <c r="F5936" s="1" t="s">
        <v>1147</v>
      </c>
      <c r="G5936" s="38">
        <f>SUM(G5937:G5937)</f>
        <v>1</v>
      </c>
    </row>
    <row r="5937" spans="1:7" x14ac:dyDescent="0.25">
      <c r="A5937" s="39"/>
      <c r="B5937" s="39"/>
      <c r="C5937" s="40">
        <v>1</v>
      </c>
      <c r="D5937" s="40"/>
      <c r="E5937" s="40"/>
      <c r="F5937" s="40"/>
      <c r="G5937" s="40">
        <f>PRODUCT(C5937:F5937)</f>
        <v>1</v>
      </c>
    </row>
    <row r="5939" spans="1:7" ht="45" customHeight="1" x14ac:dyDescent="0.25">
      <c r="A5939" s="36" t="s">
        <v>5251</v>
      </c>
      <c r="B5939" s="37" t="s">
        <v>4195</v>
      </c>
      <c r="C5939" s="36" t="s">
        <v>1148</v>
      </c>
      <c r="D5939" s="36" t="s">
        <v>550</v>
      </c>
      <c r="E5939" s="1" t="s">
        <v>1149</v>
      </c>
      <c r="F5939" s="1" t="s">
        <v>1149</v>
      </c>
      <c r="G5939" s="38">
        <f>SUM(G5940:G5940)</f>
        <v>30</v>
      </c>
    </row>
    <row r="5940" spans="1:7" x14ac:dyDescent="0.25">
      <c r="A5940" s="39"/>
      <c r="B5940" s="39"/>
      <c r="C5940" s="40">
        <v>5</v>
      </c>
      <c r="D5940" s="40">
        <v>6</v>
      </c>
      <c r="E5940" s="40"/>
      <c r="F5940" s="40"/>
      <c r="G5940" s="40">
        <f>PRODUCT(C5940:F5940)</f>
        <v>30</v>
      </c>
    </row>
    <row r="5942" spans="1:7" ht="45" customHeight="1" x14ac:dyDescent="0.25">
      <c r="A5942" s="36" t="s">
        <v>5252</v>
      </c>
      <c r="B5942" s="37" t="s">
        <v>4195</v>
      </c>
      <c r="C5942" s="36" t="s">
        <v>1150</v>
      </c>
      <c r="D5942" s="36" t="s">
        <v>25</v>
      </c>
      <c r="E5942" s="1" t="s">
        <v>1151</v>
      </c>
      <c r="F5942" s="1" t="s">
        <v>1151</v>
      </c>
      <c r="G5942" s="38">
        <f>SUM(G5943:G5943)</f>
        <v>1950</v>
      </c>
    </row>
    <row r="5943" spans="1:7" x14ac:dyDescent="0.25">
      <c r="A5943" s="39"/>
      <c r="B5943" s="39"/>
      <c r="C5943" s="40">
        <v>5</v>
      </c>
      <c r="D5943" s="40">
        <v>6</v>
      </c>
      <c r="E5943" s="40">
        <v>65</v>
      </c>
      <c r="F5943" s="40"/>
      <c r="G5943" s="40">
        <f>PRODUCT(C5943:F5943)</f>
        <v>1950</v>
      </c>
    </row>
    <row r="5945" spans="1:7" ht="45" customHeight="1" x14ac:dyDescent="0.25">
      <c r="A5945" s="36" t="s">
        <v>5253</v>
      </c>
      <c r="B5945" s="37" t="s">
        <v>4195</v>
      </c>
      <c r="C5945" s="36" t="s">
        <v>1152</v>
      </c>
      <c r="D5945" s="36" t="s">
        <v>42</v>
      </c>
      <c r="E5945" s="1" t="s">
        <v>1153</v>
      </c>
      <c r="F5945" s="1" t="s">
        <v>1153</v>
      </c>
      <c r="G5945" s="38">
        <f>SUM(G5946:G5946)</f>
        <v>450</v>
      </c>
    </row>
    <row r="5946" spans="1:7" x14ac:dyDescent="0.25">
      <c r="A5946" s="39"/>
      <c r="B5946" s="39"/>
      <c r="C5946" s="40">
        <v>5</v>
      </c>
      <c r="D5946" s="40">
        <v>6</v>
      </c>
      <c r="E5946" s="40">
        <v>15</v>
      </c>
      <c r="F5946" s="40"/>
      <c r="G5946" s="40">
        <f>PRODUCT(C5946:F5946)</f>
        <v>450</v>
      </c>
    </row>
    <row r="5948" spans="1:7" ht="45" customHeight="1" x14ac:dyDescent="0.25">
      <c r="A5948" s="36" t="s">
        <v>5254</v>
      </c>
      <c r="B5948" s="37" t="s">
        <v>4195</v>
      </c>
      <c r="C5948" s="36" t="s">
        <v>1154</v>
      </c>
      <c r="D5948" s="36" t="s">
        <v>37</v>
      </c>
      <c r="E5948" s="1" t="s">
        <v>1155</v>
      </c>
      <c r="F5948" s="1" t="s">
        <v>1155</v>
      </c>
      <c r="G5948" s="38">
        <f>SUM(G5949:G5949)</f>
        <v>6</v>
      </c>
    </row>
    <row r="5949" spans="1:7" x14ac:dyDescent="0.25">
      <c r="A5949" s="39"/>
      <c r="B5949" s="39"/>
      <c r="C5949" s="40">
        <v>6</v>
      </c>
      <c r="D5949" s="40"/>
      <c r="E5949" s="40"/>
      <c r="F5949" s="40"/>
      <c r="G5949" s="40">
        <f>PRODUCT(C5949:F5949)</f>
        <v>6</v>
      </c>
    </row>
    <row r="5951" spans="1:7" x14ac:dyDescent="0.25">
      <c r="B5951" t="s">
        <v>4193</v>
      </c>
      <c r="C5951" s="34" t="s">
        <v>7</v>
      </c>
      <c r="D5951" s="35" t="s">
        <v>8</v>
      </c>
      <c r="E5951" s="34" t="s">
        <v>9</v>
      </c>
    </row>
    <row r="5952" spans="1:7" x14ac:dyDescent="0.25">
      <c r="B5952" t="s">
        <v>4193</v>
      </c>
      <c r="C5952" s="34" t="s">
        <v>10</v>
      </c>
      <c r="D5952" s="35" t="s">
        <v>66</v>
      </c>
      <c r="E5952" s="34" t="s">
        <v>545</v>
      </c>
    </row>
    <row r="5953" spans="1:7" x14ac:dyDescent="0.25">
      <c r="B5953" t="s">
        <v>4193</v>
      </c>
      <c r="C5953" s="34" t="s">
        <v>12</v>
      </c>
      <c r="D5953" s="35" t="s">
        <v>1156</v>
      </c>
      <c r="E5953" s="34" t="s">
        <v>1157</v>
      </c>
    </row>
    <row r="5954" spans="1:7" x14ac:dyDescent="0.25">
      <c r="B5954" t="s">
        <v>4193</v>
      </c>
      <c r="C5954" s="34" t="s">
        <v>275</v>
      </c>
      <c r="D5954" s="35" t="s">
        <v>8</v>
      </c>
      <c r="E5954" s="34" t="s">
        <v>1158</v>
      </c>
    </row>
    <row r="5956" spans="1:7" ht="45" customHeight="1" x14ac:dyDescent="0.25">
      <c r="A5956" s="36" t="s">
        <v>5255</v>
      </c>
      <c r="B5956" s="37" t="s">
        <v>4195</v>
      </c>
      <c r="C5956" s="36" t="s">
        <v>1160</v>
      </c>
      <c r="D5956" s="36" t="s">
        <v>37</v>
      </c>
      <c r="E5956" s="1" t="s">
        <v>5256</v>
      </c>
      <c r="F5956" s="1" t="s">
        <v>5256</v>
      </c>
      <c r="G5956" s="38">
        <f>SUM(G5957:G5957)</f>
        <v>32</v>
      </c>
    </row>
    <row r="5957" spans="1:7" x14ac:dyDescent="0.25">
      <c r="A5957" s="39"/>
      <c r="B5957" s="39"/>
      <c r="C5957" s="40">
        <v>32</v>
      </c>
      <c r="D5957" s="40"/>
      <c r="E5957" s="40"/>
      <c r="F5957" s="40"/>
      <c r="G5957" s="40">
        <f>PRODUCT(C5957:F5957)</f>
        <v>32</v>
      </c>
    </row>
    <row r="5959" spans="1:7" ht="45" customHeight="1" x14ac:dyDescent="0.25">
      <c r="A5959" s="36" t="s">
        <v>5257</v>
      </c>
      <c r="B5959" s="37" t="s">
        <v>4195</v>
      </c>
      <c r="C5959" s="36" t="s">
        <v>1162</v>
      </c>
      <c r="D5959" s="36" t="s">
        <v>37</v>
      </c>
      <c r="E5959" s="1" t="s">
        <v>1163</v>
      </c>
      <c r="F5959" s="1" t="s">
        <v>1163</v>
      </c>
      <c r="G5959" s="38">
        <f>SUM(G5960:G5960)</f>
        <v>32</v>
      </c>
    </row>
    <row r="5960" spans="1:7" x14ac:dyDescent="0.25">
      <c r="A5960" s="39"/>
      <c r="B5960" s="39"/>
      <c r="C5960" s="40">
        <v>32</v>
      </c>
      <c r="D5960" s="40"/>
      <c r="E5960" s="40"/>
      <c r="F5960" s="40"/>
      <c r="G5960" s="40">
        <f>PRODUCT(C5960:F5960)</f>
        <v>32</v>
      </c>
    </row>
    <row r="5962" spans="1:7" ht="45" customHeight="1" x14ac:dyDescent="0.25">
      <c r="A5962" s="36" t="s">
        <v>5258</v>
      </c>
      <c r="B5962" s="37" t="s">
        <v>4195</v>
      </c>
      <c r="C5962" s="36" t="s">
        <v>1164</v>
      </c>
      <c r="D5962" s="36" t="s">
        <v>550</v>
      </c>
      <c r="E5962" s="1" t="s">
        <v>1165</v>
      </c>
      <c r="F5962" s="1" t="s">
        <v>1165</v>
      </c>
      <c r="G5962" s="38">
        <f>SUM(G5963:G5963)</f>
        <v>32</v>
      </c>
    </row>
    <row r="5963" spans="1:7" x14ac:dyDescent="0.25">
      <c r="A5963" s="39"/>
      <c r="B5963" s="39"/>
      <c r="C5963" s="40">
        <v>32</v>
      </c>
      <c r="D5963" s="40"/>
      <c r="E5963" s="40"/>
      <c r="F5963" s="40"/>
      <c r="G5963" s="40">
        <f>PRODUCT(C5963:F5963)</f>
        <v>32</v>
      </c>
    </row>
    <row r="5965" spans="1:7" ht="45" customHeight="1" x14ac:dyDescent="0.25">
      <c r="A5965" s="36" t="s">
        <v>5259</v>
      </c>
      <c r="B5965" s="37" t="s">
        <v>4195</v>
      </c>
      <c r="C5965" s="36" t="s">
        <v>1166</v>
      </c>
      <c r="D5965" s="36" t="s">
        <v>550</v>
      </c>
      <c r="E5965" s="1" t="s">
        <v>1167</v>
      </c>
      <c r="F5965" s="1" t="s">
        <v>1167</v>
      </c>
      <c r="G5965" s="38">
        <f>SUM(G5966:G5966)</f>
        <v>32</v>
      </c>
    </row>
    <row r="5966" spans="1:7" x14ac:dyDescent="0.25">
      <c r="A5966" s="39"/>
      <c r="B5966" s="39"/>
      <c r="C5966" s="40">
        <v>32</v>
      </c>
      <c r="D5966" s="40"/>
      <c r="E5966" s="40"/>
      <c r="F5966" s="40"/>
      <c r="G5966" s="40">
        <f>PRODUCT(C5966:F5966)</f>
        <v>32</v>
      </c>
    </row>
    <row r="5968" spans="1:7" ht="45" customHeight="1" x14ac:dyDescent="0.25">
      <c r="A5968" s="36" t="s">
        <v>5260</v>
      </c>
      <c r="B5968" s="37" t="s">
        <v>4195</v>
      </c>
      <c r="C5968" s="36" t="s">
        <v>1168</v>
      </c>
      <c r="D5968" s="36" t="s">
        <v>550</v>
      </c>
      <c r="E5968" s="1" t="s">
        <v>5261</v>
      </c>
      <c r="F5968" s="1" t="s">
        <v>5261</v>
      </c>
      <c r="G5968" s="38">
        <f>SUM(G5969:G5970)</f>
        <v>7</v>
      </c>
    </row>
    <row r="5969" spans="1:7" x14ac:dyDescent="0.25">
      <c r="A5969" s="39"/>
      <c r="B5969" s="39"/>
      <c r="C5969" s="40">
        <v>6</v>
      </c>
      <c r="D5969" s="40"/>
      <c r="E5969" s="40"/>
      <c r="F5969" s="40"/>
      <c r="G5969" s="40">
        <f>PRODUCT(C5969:F5969)</f>
        <v>6</v>
      </c>
    </row>
    <row r="5970" spans="1:7" x14ac:dyDescent="0.25">
      <c r="A5970" s="39"/>
      <c r="B5970" s="39"/>
      <c r="C5970" s="40">
        <v>1</v>
      </c>
      <c r="D5970" s="40"/>
      <c r="E5970" s="40"/>
      <c r="F5970" s="40"/>
      <c r="G5970" s="40">
        <f>PRODUCT(C5970:F5970)</f>
        <v>1</v>
      </c>
    </row>
    <row r="5972" spans="1:7" ht="45" customHeight="1" x14ac:dyDescent="0.25">
      <c r="A5972" s="36" t="s">
        <v>5262</v>
      </c>
      <c r="B5972" s="37" t="s">
        <v>4195</v>
      </c>
      <c r="C5972" s="36" t="s">
        <v>1170</v>
      </c>
      <c r="D5972" s="36" t="s">
        <v>550</v>
      </c>
      <c r="E5972" s="1" t="s">
        <v>5263</v>
      </c>
      <c r="F5972" s="1" t="s">
        <v>5263</v>
      </c>
      <c r="G5972" s="38">
        <f>SUM(G5973:G5973)</f>
        <v>1</v>
      </c>
    </row>
    <row r="5973" spans="1:7" x14ac:dyDescent="0.25">
      <c r="A5973" s="39"/>
      <c r="B5973" s="39"/>
      <c r="C5973" s="40">
        <v>1</v>
      </c>
      <c r="D5973" s="40"/>
      <c r="E5973" s="40"/>
      <c r="F5973" s="40"/>
      <c r="G5973" s="40">
        <f>PRODUCT(C5973:F5973)</f>
        <v>1</v>
      </c>
    </row>
    <row r="5975" spans="1:7" ht="45" customHeight="1" x14ac:dyDescent="0.25">
      <c r="A5975" s="36" t="s">
        <v>5264</v>
      </c>
      <c r="B5975" s="37" t="s">
        <v>4195</v>
      </c>
      <c r="C5975" s="36" t="s">
        <v>1172</v>
      </c>
      <c r="D5975" s="36" t="s">
        <v>550</v>
      </c>
      <c r="E5975" s="1" t="s">
        <v>5265</v>
      </c>
      <c r="F5975" s="1" t="s">
        <v>5265</v>
      </c>
      <c r="G5975" s="38">
        <f>SUM(G5976:G5976)</f>
        <v>4</v>
      </c>
    </row>
    <row r="5976" spans="1:7" x14ac:dyDescent="0.25">
      <c r="A5976" s="39"/>
      <c r="B5976" s="39"/>
      <c r="C5976" s="40">
        <v>4</v>
      </c>
      <c r="D5976" s="40"/>
      <c r="E5976" s="40"/>
      <c r="F5976" s="40"/>
      <c r="G5976" s="40">
        <f>PRODUCT(C5976:F5976)</f>
        <v>4</v>
      </c>
    </row>
    <row r="5978" spans="1:7" ht="45" customHeight="1" x14ac:dyDescent="0.25">
      <c r="A5978" s="36" t="s">
        <v>5266</v>
      </c>
      <c r="B5978" s="37" t="s">
        <v>4195</v>
      </c>
      <c r="C5978" s="36" t="s">
        <v>1174</v>
      </c>
      <c r="D5978" s="36" t="s">
        <v>550</v>
      </c>
      <c r="E5978" s="1" t="s">
        <v>5267</v>
      </c>
      <c r="F5978" s="1" t="s">
        <v>5267</v>
      </c>
      <c r="G5978" s="38">
        <f>SUM(G5979:G5979)</f>
        <v>7</v>
      </c>
    </row>
    <row r="5979" spans="1:7" x14ac:dyDescent="0.25">
      <c r="A5979" s="39"/>
      <c r="B5979" s="39"/>
      <c r="C5979" s="40">
        <v>7</v>
      </c>
      <c r="D5979" s="40"/>
      <c r="E5979" s="40"/>
      <c r="F5979" s="40"/>
      <c r="G5979" s="40">
        <f>PRODUCT(C5979:F5979)</f>
        <v>7</v>
      </c>
    </row>
    <row r="5981" spans="1:7" ht="45" customHeight="1" x14ac:dyDescent="0.25">
      <c r="A5981" s="36" t="s">
        <v>5268</v>
      </c>
      <c r="B5981" s="37" t="s">
        <v>4195</v>
      </c>
      <c r="C5981" s="36" t="s">
        <v>1176</v>
      </c>
      <c r="D5981" s="36" t="s">
        <v>550</v>
      </c>
      <c r="E5981" s="1" t="s">
        <v>5269</v>
      </c>
      <c r="F5981" s="1" t="s">
        <v>5269</v>
      </c>
      <c r="G5981" s="38">
        <f>SUM(G5982:G5982)</f>
        <v>7</v>
      </c>
    </row>
    <row r="5982" spans="1:7" x14ac:dyDescent="0.25">
      <c r="A5982" s="39"/>
      <c r="B5982" s="39"/>
      <c r="C5982" s="40">
        <v>7</v>
      </c>
      <c r="D5982" s="40"/>
      <c r="E5982" s="40"/>
      <c r="F5982" s="40"/>
      <c r="G5982" s="40">
        <f>PRODUCT(C5982:F5982)</f>
        <v>7</v>
      </c>
    </row>
    <row r="5984" spans="1:7" ht="45" customHeight="1" x14ac:dyDescent="0.25">
      <c r="A5984" s="36" t="s">
        <v>5270</v>
      </c>
      <c r="B5984" s="37" t="s">
        <v>4195</v>
      </c>
      <c r="C5984" s="36" t="s">
        <v>1178</v>
      </c>
      <c r="D5984" s="36" t="s">
        <v>37</v>
      </c>
      <c r="E5984" s="1" t="s">
        <v>1179</v>
      </c>
      <c r="F5984" s="1" t="s">
        <v>1179</v>
      </c>
      <c r="G5984" s="38">
        <f>SUM(G5985:G5985)</f>
        <v>1</v>
      </c>
    </row>
    <row r="5985" spans="1:7" x14ac:dyDescent="0.25">
      <c r="A5985" s="39"/>
      <c r="B5985" s="39"/>
      <c r="C5985" s="40">
        <v>1</v>
      </c>
      <c r="D5985" s="40"/>
      <c r="E5985" s="40"/>
      <c r="F5985" s="40"/>
      <c r="G5985" s="40">
        <f>PRODUCT(C5985:F5985)</f>
        <v>1</v>
      </c>
    </row>
    <row r="5987" spans="1:7" ht="45" customHeight="1" x14ac:dyDescent="0.25">
      <c r="A5987" s="36" t="s">
        <v>5271</v>
      </c>
      <c r="B5987" s="37" t="s">
        <v>4195</v>
      </c>
      <c r="C5987" s="36" t="s">
        <v>1180</v>
      </c>
      <c r="D5987" s="36" t="s">
        <v>25</v>
      </c>
      <c r="E5987" s="1" t="s">
        <v>1181</v>
      </c>
      <c r="F5987" s="1" t="s">
        <v>1181</v>
      </c>
      <c r="G5987" s="38">
        <f>SUM(G5988:G5988)</f>
        <v>20</v>
      </c>
    </row>
    <row r="5988" spans="1:7" x14ac:dyDescent="0.25">
      <c r="A5988" s="39" t="s">
        <v>5087</v>
      </c>
      <c r="B5988" s="39"/>
      <c r="C5988" s="40">
        <v>1</v>
      </c>
      <c r="D5988" s="40">
        <v>20</v>
      </c>
      <c r="E5988" s="40"/>
      <c r="F5988" s="40"/>
      <c r="G5988" s="40">
        <f>PRODUCT(C5988:F5988)</f>
        <v>20</v>
      </c>
    </row>
    <row r="5990" spans="1:7" ht="45" customHeight="1" x14ac:dyDescent="0.25">
      <c r="A5990" s="36" t="s">
        <v>5272</v>
      </c>
      <c r="B5990" s="37" t="s">
        <v>4195</v>
      </c>
      <c r="C5990" s="36" t="s">
        <v>1182</v>
      </c>
      <c r="D5990" s="36" t="s">
        <v>25</v>
      </c>
      <c r="E5990" s="1" t="s">
        <v>1183</v>
      </c>
      <c r="F5990" s="1" t="s">
        <v>1183</v>
      </c>
      <c r="G5990" s="38">
        <f>SUM(G5991:G5996)</f>
        <v>195</v>
      </c>
    </row>
    <row r="5991" spans="1:7" x14ac:dyDescent="0.25">
      <c r="A5991" s="39" t="s">
        <v>5087</v>
      </c>
      <c r="B5991" s="39"/>
      <c r="C5991" s="40">
        <v>1</v>
      </c>
      <c r="D5991" s="40">
        <v>5</v>
      </c>
      <c r="E5991" s="40"/>
      <c r="F5991" s="40"/>
      <c r="G5991" s="40">
        <f t="shared" ref="G5991:G5996" si="132">PRODUCT(C5991:F5991)</f>
        <v>5</v>
      </c>
    </row>
    <row r="5992" spans="1:7" x14ac:dyDescent="0.25">
      <c r="A5992" s="39" t="s">
        <v>5087</v>
      </c>
      <c r="B5992" s="39"/>
      <c r="C5992" s="40">
        <v>2</v>
      </c>
      <c r="D5992" s="40">
        <v>10</v>
      </c>
      <c r="E5992" s="40"/>
      <c r="F5992" s="40"/>
      <c r="G5992" s="40">
        <f t="shared" si="132"/>
        <v>20</v>
      </c>
    </row>
    <row r="5993" spans="1:7" x14ac:dyDescent="0.25">
      <c r="A5993" s="39" t="s">
        <v>5087</v>
      </c>
      <c r="B5993" s="39"/>
      <c r="C5993" s="40">
        <v>2</v>
      </c>
      <c r="D5993" s="40">
        <v>5</v>
      </c>
      <c r="E5993" s="40"/>
      <c r="F5993" s="40"/>
      <c r="G5993" s="40">
        <f t="shared" si="132"/>
        <v>10</v>
      </c>
    </row>
    <row r="5994" spans="1:7" x14ac:dyDescent="0.25">
      <c r="A5994" s="39" t="s">
        <v>5087</v>
      </c>
      <c r="B5994" s="39"/>
      <c r="C5994" s="40">
        <v>1</v>
      </c>
      <c r="D5994" s="40">
        <v>45</v>
      </c>
      <c r="E5994" s="40"/>
      <c r="F5994" s="40"/>
      <c r="G5994" s="40">
        <f t="shared" si="132"/>
        <v>45</v>
      </c>
    </row>
    <row r="5995" spans="1:7" x14ac:dyDescent="0.25">
      <c r="A5995" s="39" t="s">
        <v>5087</v>
      </c>
      <c r="B5995" s="39"/>
      <c r="C5995" s="40">
        <v>1</v>
      </c>
      <c r="D5995" s="40">
        <v>35</v>
      </c>
      <c r="E5995" s="40"/>
      <c r="F5995" s="40"/>
      <c r="G5995" s="40">
        <f t="shared" si="132"/>
        <v>35</v>
      </c>
    </row>
    <row r="5996" spans="1:7" x14ac:dyDescent="0.25">
      <c r="A5996" s="39" t="s">
        <v>5087</v>
      </c>
      <c r="B5996" s="39"/>
      <c r="C5996" s="40">
        <v>1</v>
      </c>
      <c r="D5996" s="40">
        <v>80</v>
      </c>
      <c r="E5996" s="40"/>
      <c r="F5996" s="40"/>
      <c r="G5996" s="40">
        <f t="shared" si="132"/>
        <v>80</v>
      </c>
    </row>
    <row r="5998" spans="1:7" ht="45" customHeight="1" x14ac:dyDescent="0.25">
      <c r="A5998" s="36" t="s">
        <v>5273</v>
      </c>
      <c r="B5998" s="37" t="s">
        <v>4195</v>
      </c>
      <c r="C5998" s="36" t="s">
        <v>1184</v>
      </c>
      <c r="D5998" s="36" t="s">
        <v>42</v>
      </c>
      <c r="E5998" s="1" t="s">
        <v>1185</v>
      </c>
      <c r="F5998" s="1" t="s">
        <v>1185</v>
      </c>
      <c r="G5998" s="38">
        <f>SUM(G5999:G5999)</f>
        <v>20</v>
      </c>
    </row>
    <row r="5999" spans="1:7" x14ac:dyDescent="0.25">
      <c r="A5999" s="39" t="s">
        <v>5087</v>
      </c>
      <c r="B5999" s="39"/>
      <c r="C5999" s="40">
        <v>1</v>
      </c>
      <c r="D5999" s="40">
        <v>20</v>
      </c>
      <c r="E5999" s="40"/>
      <c r="F5999" s="40"/>
      <c r="G5999" s="40">
        <f>PRODUCT(C5999:F5999)</f>
        <v>20</v>
      </c>
    </row>
    <row r="6001" spans="1:7" x14ac:dyDescent="0.25">
      <c r="B6001" t="s">
        <v>4193</v>
      </c>
      <c r="C6001" s="34" t="s">
        <v>7</v>
      </c>
      <c r="D6001" s="35" t="s">
        <v>8</v>
      </c>
      <c r="E6001" s="34" t="s">
        <v>9</v>
      </c>
    </row>
    <row r="6002" spans="1:7" x14ac:dyDescent="0.25">
      <c r="B6002" t="s">
        <v>4193</v>
      </c>
      <c r="C6002" s="34" t="s">
        <v>10</v>
      </c>
      <c r="D6002" s="35" t="s">
        <v>66</v>
      </c>
      <c r="E6002" s="34" t="s">
        <v>545</v>
      </c>
    </row>
    <row r="6003" spans="1:7" x14ac:dyDescent="0.25">
      <c r="B6003" t="s">
        <v>4193</v>
      </c>
      <c r="C6003" s="34" t="s">
        <v>12</v>
      </c>
      <c r="D6003" s="35" t="s">
        <v>1156</v>
      </c>
      <c r="E6003" s="34" t="s">
        <v>1157</v>
      </c>
    </row>
    <row r="6004" spans="1:7" x14ac:dyDescent="0.25">
      <c r="B6004" t="s">
        <v>4193</v>
      </c>
      <c r="C6004" s="34" t="s">
        <v>275</v>
      </c>
      <c r="D6004" s="35" t="s">
        <v>21</v>
      </c>
      <c r="E6004" s="34" t="s">
        <v>1186</v>
      </c>
    </row>
    <row r="6006" spans="1:7" ht="45" customHeight="1" x14ac:dyDescent="0.25">
      <c r="A6006" s="36" t="s">
        <v>5274</v>
      </c>
      <c r="B6006" s="37" t="s">
        <v>4195</v>
      </c>
      <c r="C6006" s="36" t="s">
        <v>1188</v>
      </c>
      <c r="D6006" s="36" t="s">
        <v>37</v>
      </c>
      <c r="E6006" s="1" t="s">
        <v>1189</v>
      </c>
      <c r="F6006" s="1" t="s">
        <v>1189</v>
      </c>
      <c r="G6006" s="38">
        <f>SUM(G6007:G6007)</f>
        <v>1</v>
      </c>
    </row>
    <row r="6007" spans="1:7" x14ac:dyDescent="0.25">
      <c r="A6007" s="39"/>
      <c r="B6007" s="39"/>
      <c r="C6007" s="40">
        <v>1</v>
      </c>
      <c r="D6007" s="40"/>
      <c r="E6007" s="40"/>
      <c r="F6007" s="40"/>
      <c r="G6007" s="40">
        <f>PRODUCT(C6007:F6007)</f>
        <v>1</v>
      </c>
    </row>
    <row r="6009" spans="1:7" ht="45" customHeight="1" x14ac:dyDescent="0.25">
      <c r="A6009" s="36" t="s">
        <v>5275</v>
      </c>
      <c r="B6009" s="37" t="s">
        <v>4195</v>
      </c>
      <c r="C6009" s="36" t="s">
        <v>1190</v>
      </c>
      <c r="D6009" s="36" t="s">
        <v>550</v>
      </c>
      <c r="E6009" s="1" t="s">
        <v>1191</v>
      </c>
      <c r="F6009" s="1" t="s">
        <v>1191</v>
      </c>
      <c r="G6009" s="38">
        <f>SUM(G6010:G6011)</f>
        <v>25</v>
      </c>
    </row>
    <row r="6010" spans="1:7" x14ac:dyDescent="0.25">
      <c r="A6010" s="39" t="s">
        <v>4589</v>
      </c>
      <c r="B6010" s="39"/>
      <c r="C6010" s="40">
        <v>13</v>
      </c>
      <c r="D6010" s="40"/>
      <c r="E6010" s="40"/>
      <c r="F6010" s="40"/>
      <c r="G6010" s="40">
        <f>PRODUCT(C6010:F6010)</f>
        <v>13</v>
      </c>
    </row>
    <row r="6011" spans="1:7" x14ac:dyDescent="0.25">
      <c r="A6011" s="39" t="s">
        <v>4684</v>
      </c>
      <c r="B6011" s="39"/>
      <c r="C6011" s="40">
        <v>12</v>
      </c>
      <c r="D6011" s="40"/>
      <c r="E6011" s="40"/>
      <c r="F6011" s="40"/>
      <c r="G6011" s="40">
        <f>PRODUCT(C6011:F6011)</f>
        <v>12</v>
      </c>
    </row>
    <row r="6013" spans="1:7" ht="45" customHeight="1" x14ac:dyDescent="0.25">
      <c r="A6013" s="36" t="s">
        <v>5276</v>
      </c>
      <c r="B6013" s="37" t="s">
        <v>4195</v>
      </c>
      <c r="C6013" s="36" t="s">
        <v>1192</v>
      </c>
      <c r="D6013" s="36" t="s">
        <v>550</v>
      </c>
      <c r="E6013" s="1" t="s">
        <v>1193</v>
      </c>
      <c r="F6013" s="1" t="s">
        <v>1193</v>
      </c>
      <c r="G6013" s="38">
        <f>SUM(G6014:G6015)</f>
        <v>10</v>
      </c>
    </row>
    <row r="6014" spans="1:7" x14ac:dyDescent="0.25">
      <c r="A6014" s="44" t="s">
        <v>4684</v>
      </c>
      <c r="B6014" s="44" t="s">
        <v>3974</v>
      </c>
      <c r="C6014" s="45"/>
      <c r="D6014" s="45"/>
      <c r="E6014" s="45"/>
      <c r="F6014" s="45"/>
      <c r="G6014" s="46"/>
    </row>
    <row r="6015" spans="1:7" x14ac:dyDescent="0.25">
      <c r="A6015" s="39" t="s">
        <v>5170</v>
      </c>
      <c r="B6015" s="39"/>
      <c r="C6015" s="40">
        <v>10</v>
      </c>
      <c r="D6015" s="40"/>
      <c r="E6015" s="40"/>
      <c r="F6015" s="40"/>
      <c r="G6015" s="40">
        <f>PRODUCT(C6015:F6015)</f>
        <v>10</v>
      </c>
    </row>
    <row r="6017" spans="1:7" ht="45" customHeight="1" x14ac:dyDescent="0.25">
      <c r="A6017" s="36" t="s">
        <v>5277</v>
      </c>
      <c r="B6017" s="37" t="s">
        <v>4195</v>
      </c>
      <c r="C6017" s="36" t="s">
        <v>1194</v>
      </c>
      <c r="D6017" s="36" t="s">
        <v>37</v>
      </c>
      <c r="E6017" s="1" t="s">
        <v>1195</v>
      </c>
      <c r="F6017" s="1" t="s">
        <v>1195</v>
      </c>
      <c r="G6017" s="38">
        <f>SUM(G6018:G6019)</f>
        <v>5</v>
      </c>
    </row>
    <row r="6018" spans="1:7" x14ac:dyDescent="0.25">
      <c r="A6018" s="44" t="s">
        <v>4684</v>
      </c>
      <c r="B6018" s="44" t="s">
        <v>3974</v>
      </c>
      <c r="C6018" s="45"/>
      <c r="D6018" s="45"/>
      <c r="E6018" s="45"/>
      <c r="F6018" s="45"/>
      <c r="G6018" s="46"/>
    </row>
    <row r="6019" spans="1:7" x14ac:dyDescent="0.25">
      <c r="A6019" s="39" t="s">
        <v>5170</v>
      </c>
      <c r="B6019" s="39"/>
      <c r="C6019" s="40">
        <v>5</v>
      </c>
      <c r="D6019" s="40"/>
      <c r="E6019" s="40"/>
      <c r="F6019" s="40"/>
      <c r="G6019" s="40">
        <f>PRODUCT(C6019:F6019)</f>
        <v>5</v>
      </c>
    </row>
    <row r="6021" spans="1:7" ht="45" customHeight="1" x14ac:dyDescent="0.25">
      <c r="A6021" s="36" t="s">
        <v>5278</v>
      </c>
      <c r="B6021" s="37" t="s">
        <v>4195</v>
      </c>
      <c r="C6021" s="36" t="s">
        <v>1196</v>
      </c>
      <c r="D6021" s="36" t="s">
        <v>550</v>
      </c>
      <c r="E6021" s="1" t="s">
        <v>1197</v>
      </c>
      <c r="F6021" s="1" t="s">
        <v>1197</v>
      </c>
      <c r="G6021" s="38">
        <f>SUM(G6022:G6023)</f>
        <v>4</v>
      </c>
    </row>
    <row r="6022" spans="1:7" x14ac:dyDescent="0.25">
      <c r="A6022" s="44" t="s">
        <v>4684</v>
      </c>
      <c r="B6022" s="44" t="s">
        <v>3974</v>
      </c>
      <c r="C6022" s="45"/>
      <c r="D6022" s="45"/>
      <c r="E6022" s="45"/>
      <c r="F6022" s="45"/>
      <c r="G6022" s="46"/>
    </row>
    <row r="6023" spans="1:7" x14ac:dyDescent="0.25">
      <c r="A6023" s="39" t="s">
        <v>5279</v>
      </c>
      <c r="B6023" s="39"/>
      <c r="C6023" s="40">
        <v>4</v>
      </c>
      <c r="D6023" s="40"/>
      <c r="E6023" s="40"/>
      <c r="F6023" s="40"/>
      <c r="G6023" s="40">
        <f>PRODUCT(C6023:F6023)</f>
        <v>4</v>
      </c>
    </row>
    <row r="6025" spans="1:7" ht="45" customHeight="1" x14ac:dyDescent="0.25">
      <c r="A6025" s="36" t="s">
        <v>5280</v>
      </c>
      <c r="B6025" s="37" t="s">
        <v>4195</v>
      </c>
      <c r="C6025" s="36" t="s">
        <v>1198</v>
      </c>
      <c r="D6025" s="36" t="s">
        <v>37</v>
      </c>
      <c r="E6025" s="1" t="s">
        <v>1199</v>
      </c>
      <c r="F6025" s="1" t="s">
        <v>1199</v>
      </c>
      <c r="G6025" s="38">
        <f>SUM(G6026:G6027)</f>
        <v>5</v>
      </c>
    </row>
    <row r="6026" spans="1:7" x14ac:dyDescent="0.25">
      <c r="A6026" s="44" t="s">
        <v>4684</v>
      </c>
      <c r="B6026" s="44" t="s">
        <v>3974</v>
      </c>
      <c r="C6026" s="45"/>
      <c r="D6026" s="45"/>
      <c r="E6026" s="45"/>
      <c r="F6026" s="45"/>
      <c r="G6026" s="46"/>
    </row>
    <row r="6027" spans="1:7" x14ac:dyDescent="0.25">
      <c r="A6027" s="39" t="s">
        <v>5170</v>
      </c>
      <c r="B6027" s="39"/>
      <c r="C6027" s="40">
        <v>5</v>
      </c>
      <c r="D6027" s="40"/>
      <c r="E6027" s="40"/>
      <c r="F6027" s="40"/>
      <c r="G6027" s="40">
        <f>PRODUCT(C6027:F6027)</f>
        <v>5</v>
      </c>
    </row>
    <row r="6029" spans="1:7" ht="45" customHeight="1" x14ac:dyDescent="0.25">
      <c r="A6029" s="36" t="s">
        <v>5281</v>
      </c>
      <c r="B6029" s="37" t="s">
        <v>4195</v>
      </c>
      <c r="C6029" s="36" t="s">
        <v>1200</v>
      </c>
      <c r="D6029" s="36" t="s">
        <v>550</v>
      </c>
      <c r="E6029" s="1" t="s">
        <v>1201</v>
      </c>
      <c r="F6029" s="1" t="s">
        <v>1201</v>
      </c>
      <c r="G6029" s="38">
        <f>SUM(G6030:G6031)</f>
        <v>5</v>
      </c>
    </row>
    <row r="6030" spans="1:7" x14ac:dyDescent="0.25">
      <c r="A6030" s="44" t="s">
        <v>4684</v>
      </c>
      <c r="B6030" s="44" t="s">
        <v>3974</v>
      </c>
      <c r="C6030" s="45"/>
      <c r="D6030" s="45"/>
      <c r="E6030" s="45"/>
      <c r="F6030" s="45"/>
      <c r="G6030" s="46"/>
    </row>
    <row r="6031" spans="1:7" x14ac:dyDescent="0.25">
      <c r="A6031" s="39" t="s">
        <v>5170</v>
      </c>
      <c r="B6031" s="39"/>
      <c r="C6031" s="40">
        <v>5</v>
      </c>
      <c r="D6031" s="40"/>
      <c r="E6031" s="40"/>
      <c r="F6031" s="40"/>
      <c r="G6031" s="40">
        <f>PRODUCT(C6031:F6031)</f>
        <v>5</v>
      </c>
    </row>
    <row r="6033" spans="1:7" ht="45" customHeight="1" x14ac:dyDescent="0.25">
      <c r="A6033" s="36" t="s">
        <v>5282</v>
      </c>
      <c r="B6033" s="37" t="s">
        <v>4195</v>
      </c>
      <c r="C6033" s="36" t="s">
        <v>1202</v>
      </c>
      <c r="D6033" s="36" t="s">
        <v>42</v>
      </c>
      <c r="E6033" s="1" t="s">
        <v>1203</v>
      </c>
      <c r="F6033" s="1" t="s">
        <v>1203</v>
      </c>
      <c r="G6033" s="38">
        <f>SUM(G6034:G6049)</f>
        <v>577</v>
      </c>
    </row>
    <row r="6034" spans="1:7" x14ac:dyDescent="0.25">
      <c r="A6034" s="44" t="s">
        <v>5283</v>
      </c>
      <c r="B6034" s="44" t="s">
        <v>3974</v>
      </c>
      <c r="C6034" s="45"/>
      <c r="D6034" s="45"/>
      <c r="E6034" s="45"/>
      <c r="F6034" s="45"/>
      <c r="G6034" s="46"/>
    </row>
    <row r="6035" spans="1:7" x14ac:dyDescent="0.25">
      <c r="A6035" s="44" t="s">
        <v>4589</v>
      </c>
      <c r="B6035" s="44" t="s">
        <v>3974</v>
      </c>
      <c r="C6035" s="45"/>
      <c r="D6035" s="45"/>
      <c r="E6035" s="45"/>
      <c r="F6035" s="45"/>
      <c r="G6035" s="46"/>
    </row>
    <row r="6036" spans="1:7" x14ac:dyDescent="0.25">
      <c r="A6036" s="39" t="s">
        <v>5087</v>
      </c>
      <c r="B6036" s="39"/>
      <c r="C6036" s="40">
        <v>150</v>
      </c>
      <c r="D6036" s="40"/>
      <c r="E6036" s="40"/>
      <c r="F6036" s="40"/>
      <c r="G6036" s="40">
        <f>PRODUCT(C6036:F6036)</f>
        <v>150</v>
      </c>
    </row>
    <row r="6037" spans="1:7" x14ac:dyDescent="0.25">
      <c r="A6037" s="39" t="s">
        <v>2353</v>
      </c>
      <c r="B6037" s="39"/>
      <c r="C6037" s="40">
        <v>75</v>
      </c>
      <c r="D6037" s="40"/>
      <c r="E6037" s="40"/>
      <c r="F6037" s="40"/>
      <c r="G6037" s="40">
        <f>PRODUCT(C6037:F6037)</f>
        <v>75</v>
      </c>
    </row>
    <row r="6038" spans="1:7" x14ac:dyDescent="0.25">
      <c r="A6038" s="39" t="s">
        <v>2353</v>
      </c>
      <c r="B6038" s="39"/>
      <c r="C6038" s="40">
        <v>5</v>
      </c>
      <c r="D6038" s="40">
        <v>11</v>
      </c>
      <c r="E6038" s="40"/>
      <c r="F6038" s="40"/>
      <c r="G6038" s="40">
        <f>PRODUCT(C6038:F6038)</f>
        <v>55</v>
      </c>
    </row>
    <row r="6039" spans="1:7" x14ac:dyDescent="0.25">
      <c r="A6039" s="39" t="s">
        <v>2353</v>
      </c>
      <c r="B6039" s="39"/>
      <c r="C6039" s="40">
        <v>15</v>
      </c>
      <c r="D6039" s="40"/>
      <c r="E6039" s="40"/>
      <c r="F6039" s="40"/>
      <c r="G6039" s="40">
        <f>PRODUCT(C6039:F6039)</f>
        <v>15</v>
      </c>
    </row>
    <row r="6040" spans="1:7" x14ac:dyDescent="0.25">
      <c r="A6040" s="39" t="s">
        <v>5086</v>
      </c>
      <c r="B6040" s="39"/>
      <c r="C6040" s="40">
        <v>5</v>
      </c>
      <c r="D6040" s="40"/>
      <c r="E6040" s="40"/>
      <c r="F6040" s="40"/>
      <c r="G6040" s="40">
        <f>PRODUCT(C6040:F6040)</f>
        <v>5</v>
      </c>
    </row>
    <row r="6041" spans="1:7" x14ac:dyDescent="0.25">
      <c r="A6041" s="44" t="s">
        <v>4684</v>
      </c>
      <c r="B6041" s="44" t="s">
        <v>3974</v>
      </c>
      <c r="C6041" s="45"/>
      <c r="D6041" s="45"/>
      <c r="E6041" s="45"/>
      <c r="F6041" s="45"/>
      <c r="G6041" s="46"/>
    </row>
    <row r="6042" spans="1:7" x14ac:dyDescent="0.25">
      <c r="A6042" s="39" t="s">
        <v>2353</v>
      </c>
      <c r="B6042" s="39"/>
      <c r="C6042" s="40">
        <v>77</v>
      </c>
      <c r="D6042" s="40"/>
      <c r="E6042" s="40"/>
      <c r="F6042" s="40"/>
      <c r="G6042" s="40">
        <f>PRODUCT(C6042:F6042)</f>
        <v>77</v>
      </c>
    </row>
    <row r="6043" spans="1:7" x14ac:dyDescent="0.25">
      <c r="A6043" s="39" t="s">
        <v>2353</v>
      </c>
      <c r="B6043" s="39"/>
      <c r="C6043" s="40">
        <v>5</v>
      </c>
      <c r="D6043" s="40">
        <v>13</v>
      </c>
      <c r="E6043" s="40"/>
      <c r="F6043" s="40"/>
      <c r="G6043" s="40">
        <f>PRODUCT(C6043:F6043)</f>
        <v>65</v>
      </c>
    </row>
    <row r="6044" spans="1:7" x14ac:dyDescent="0.25">
      <c r="A6044" s="44" t="s">
        <v>5284</v>
      </c>
      <c r="B6044" s="44" t="s">
        <v>3974</v>
      </c>
      <c r="C6044" s="45"/>
      <c r="D6044" s="45"/>
      <c r="E6044" s="45"/>
      <c r="F6044" s="45"/>
      <c r="G6044" s="46"/>
    </row>
    <row r="6045" spans="1:7" x14ac:dyDescent="0.25">
      <c r="A6045" s="44" t="s">
        <v>4684</v>
      </c>
      <c r="B6045" s="44" t="s">
        <v>3974</v>
      </c>
      <c r="C6045" s="45"/>
      <c r="D6045" s="45"/>
      <c r="E6045" s="45"/>
      <c r="F6045" s="45"/>
      <c r="G6045" s="46"/>
    </row>
    <row r="6046" spans="1:7" x14ac:dyDescent="0.25">
      <c r="A6046" s="39" t="s">
        <v>5086</v>
      </c>
      <c r="B6046" s="39"/>
      <c r="C6046" s="40">
        <v>5</v>
      </c>
      <c r="D6046" s="40">
        <v>5</v>
      </c>
      <c r="E6046" s="40"/>
      <c r="F6046" s="40"/>
      <c r="G6046" s="40">
        <f>PRODUCT(C6046:F6046)</f>
        <v>25</v>
      </c>
    </row>
    <row r="6047" spans="1:7" x14ac:dyDescent="0.25">
      <c r="A6047" s="39" t="s">
        <v>2353</v>
      </c>
      <c r="B6047" s="39"/>
      <c r="C6047" s="40">
        <v>10</v>
      </c>
      <c r="D6047" s="40">
        <v>5</v>
      </c>
      <c r="E6047" s="40"/>
      <c r="F6047" s="40"/>
      <c r="G6047" s="40">
        <f>PRODUCT(C6047:F6047)</f>
        <v>50</v>
      </c>
    </row>
    <row r="6048" spans="1:7" x14ac:dyDescent="0.25">
      <c r="A6048" s="39" t="s">
        <v>2353</v>
      </c>
      <c r="B6048" s="39"/>
      <c r="C6048" s="40">
        <v>10</v>
      </c>
      <c r="D6048" s="40">
        <v>4</v>
      </c>
      <c r="E6048" s="40"/>
      <c r="F6048" s="40"/>
      <c r="G6048" s="40">
        <f>PRODUCT(C6048:F6048)</f>
        <v>40</v>
      </c>
    </row>
    <row r="6049" spans="1:7" x14ac:dyDescent="0.25">
      <c r="A6049" s="39" t="s">
        <v>5086</v>
      </c>
      <c r="B6049" s="39"/>
      <c r="C6049" s="40">
        <v>5</v>
      </c>
      <c r="D6049" s="40">
        <v>4</v>
      </c>
      <c r="E6049" s="40"/>
      <c r="F6049" s="40"/>
      <c r="G6049" s="40">
        <f>PRODUCT(C6049:F6049)</f>
        <v>20</v>
      </c>
    </row>
    <row r="6051" spans="1:7" ht="45" customHeight="1" x14ac:dyDescent="0.25">
      <c r="A6051" s="36" t="s">
        <v>5285</v>
      </c>
      <c r="B6051" s="37" t="s">
        <v>4195</v>
      </c>
      <c r="C6051" s="36" t="s">
        <v>962</v>
      </c>
      <c r="D6051" s="36" t="s">
        <v>42</v>
      </c>
      <c r="E6051" s="1" t="s">
        <v>963</v>
      </c>
      <c r="F6051" s="1" t="s">
        <v>963</v>
      </c>
      <c r="G6051" s="38">
        <f>SUM(G6052:G6059)</f>
        <v>140</v>
      </c>
    </row>
    <row r="6052" spans="1:7" x14ac:dyDescent="0.25">
      <c r="A6052" s="44" t="s">
        <v>5283</v>
      </c>
      <c r="B6052" s="44" t="s">
        <v>3974</v>
      </c>
      <c r="C6052" s="45"/>
      <c r="D6052" s="45"/>
      <c r="E6052" s="45"/>
      <c r="F6052" s="45"/>
      <c r="G6052" s="46"/>
    </row>
    <row r="6053" spans="1:7" x14ac:dyDescent="0.25">
      <c r="A6053" s="44" t="s">
        <v>4589</v>
      </c>
      <c r="B6053" s="44" t="s">
        <v>3974</v>
      </c>
      <c r="C6053" s="45"/>
      <c r="D6053" s="45"/>
      <c r="E6053" s="45"/>
      <c r="F6053" s="45"/>
      <c r="G6053" s="46"/>
    </row>
    <row r="6054" spans="1:7" x14ac:dyDescent="0.25">
      <c r="A6054" s="39" t="s">
        <v>2353</v>
      </c>
      <c r="B6054" s="39"/>
      <c r="C6054" s="40">
        <v>5</v>
      </c>
      <c r="D6054" s="40">
        <v>11</v>
      </c>
      <c r="E6054" s="40"/>
      <c r="F6054" s="40"/>
      <c r="G6054" s="40">
        <f>PRODUCT(C6054:F6054)</f>
        <v>55</v>
      </c>
    </row>
    <row r="6055" spans="1:7" x14ac:dyDescent="0.25">
      <c r="A6055" s="39" t="s">
        <v>2353</v>
      </c>
      <c r="B6055" s="39"/>
      <c r="C6055" s="40">
        <v>15</v>
      </c>
      <c r="D6055" s="40"/>
      <c r="E6055" s="40"/>
      <c r="F6055" s="40"/>
      <c r="G6055" s="40">
        <f>PRODUCT(C6055:F6055)</f>
        <v>15</v>
      </c>
    </row>
    <row r="6056" spans="1:7" x14ac:dyDescent="0.25">
      <c r="A6056" s="39" t="s">
        <v>5086</v>
      </c>
      <c r="B6056" s="39"/>
      <c r="C6056" s="40">
        <v>5</v>
      </c>
      <c r="D6056" s="40"/>
      <c r="E6056" s="40"/>
      <c r="F6056" s="40"/>
      <c r="G6056" s="40">
        <f>PRODUCT(C6056:F6056)</f>
        <v>5</v>
      </c>
    </row>
    <row r="6057" spans="1:7" x14ac:dyDescent="0.25">
      <c r="A6057" s="44" t="s">
        <v>4684</v>
      </c>
      <c r="B6057" s="44" t="s">
        <v>3974</v>
      </c>
      <c r="C6057" s="45"/>
      <c r="D6057" s="45"/>
      <c r="E6057" s="45"/>
      <c r="F6057" s="45"/>
      <c r="G6057" s="46"/>
    </row>
    <row r="6058" spans="1:7" x14ac:dyDescent="0.25">
      <c r="A6058" s="39" t="s">
        <v>2353</v>
      </c>
      <c r="B6058" s="39"/>
      <c r="C6058" s="40">
        <v>5</v>
      </c>
      <c r="D6058" s="40">
        <v>13</v>
      </c>
      <c r="E6058" s="40"/>
      <c r="F6058" s="40"/>
      <c r="G6058" s="40">
        <f>PRODUCT(C6058:F6058)</f>
        <v>65</v>
      </c>
    </row>
    <row r="6059" spans="1:7" x14ac:dyDescent="0.25">
      <c r="A6059" s="39"/>
      <c r="B6059" s="39"/>
      <c r="C6059" s="40"/>
      <c r="D6059" s="40"/>
      <c r="E6059" s="40"/>
      <c r="F6059" s="40"/>
      <c r="G6059" s="40">
        <v>0</v>
      </c>
    </row>
    <row r="6061" spans="1:7" ht="45" customHeight="1" x14ac:dyDescent="0.25">
      <c r="A6061" s="36" t="s">
        <v>5286</v>
      </c>
      <c r="B6061" s="37" t="s">
        <v>4195</v>
      </c>
      <c r="C6061" s="36" t="s">
        <v>1204</v>
      </c>
      <c r="D6061" s="36" t="s">
        <v>42</v>
      </c>
      <c r="E6061" s="1" t="s">
        <v>1205</v>
      </c>
      <c r="F6061" s="1" t="s">
        <v>1205</v>
      </c>
      <c r="G6061" s="38">
        <f>SUM(G6062:G6068)</f>
        <v>135</v>
      </c>
    </row>
    <row r="6062" spans="1:7" x14ac:dyDescent="0.25">
      <c r="A6062" s="44" t="s">
        <v>5284</v>
      </c>
      <c r="B6062" s="44" t="s">
        <v>3974</v>
      </c>
      <c r="C6062" s="45"/>
      <c r="D6062" s="45"/>
      <c r="E6062" s="45"/>
      <c r="F6062" s="45"/>
      <c r="G6062" s="46"/>
    </row>
    <row r="6063" spans="1:7" x14ac:dyDescent="0.25">
      <c r="A6063" s="44" t="s">
        <v>4684</v>
      </c>
      <c r="B6063" s="44" t="s">
        <v>3974</v>
      </c>
      <c r="C6063" s="45"/>
      <c r="D6063" s="45"/>
      <c r="E6063" s="45"/>
      <c r="F6063" s="45"/>
      <c r="G6063" s="46"/>
    </row>
    <row r="6064" spans="1:7" x14ac:dyDescent="0.25">
      <c r="A6064" s="39" t="s">
        <v>5086</v>
      </c>
      <c r="B6064" s="39"/>
      <c r="C6064" s="40">
        <v>5</v>
      </c>
      <c r="D6064" s="40">
        <v>5</v>
      </c>
      <c r="E6064" s="40"/>
      <c r="F6064" s="40"/>
      <c r="G6064" s="40">
        <f>PRODUCT(C6064:F6064)</f>
        <v>25</v>
      </c>
    </row>
    <row r="6065" spans="1:7" x14ac:dyDescent="0.25">
      <c r="A6065" s="39" t="s">
        <v>2353</v>
      </c>
      <c r="B6065" s="39"/>
      <c r="C6065" s="40">
        <v>10</v>
      </c>
      <c r="D6065" s="40">
        <v>5</v>
      </c>
      <c r="E6065" s="40"/>
      <c r="F6065" s="40"/>
      <c r="G6065" s="40">
        <f>PRODUCT(C6065:F6065)</f>
        <v>50</v>
      </c>
    </row>
    <row r="6066" spans="1:7" x14ac:dyDescent="0.25">
      <c r="A6066" s="39" t="s">
        <v>2353</v>
      </c>
      <c r="B6066" s="39"/>
      <c r="C6066" s="40">
        <v>10</v>
      </c>
      <c r="D6066" s="40">
        <v>4</v>
      </c>
      <c r="E6066" s="40"/>
      <c r="F6066" s="40"/>
      <c r="G6066" s="40">
        <f>PRODUCT(C6066:F6066)</f>
        <v>40</v>
      </c>
    </row>
    <row r="6067" spans="1:7" x14ac:dyDescent="0.25">
      <c r="A6067" s="39" t="s">
        <v>5086</v>
      </c>
      <c r="B6067" s="39"/>
      <c r="C6067" s="40">
        <v>5</v>
      </c>
      <c r="D6067" s="40">
        <v>4</v>
      </c>
      <c r="E6067" s="40"/>
      <c r="F6067" s="40"/>
      <c r="G6067" s="40">
        <f>PRODUCT(C6067:F6067)</f>
        <v>20</v>
      </c>
    </row>
    <row r="6068" spans="1:7" x14ac:dyDescent="0.25">
      <c r="A6068" s="39"/>
      <c r="B6068" s="39"/>
      <c r="C6068" s="40"/>
      <c r="D6068" s="40"/>
      <c r="E6068" s="40"/>
      <c r="F6068" s="40"/>
      <c r="G6068" s="40">
        <v>0</v>
      </c>
    </row>
    <row r="6070" spans="1:7" ht="45" customHeight="1" x14ac:dyDescent="0.25">
      <c r="A6070" s="36" t="s">
        <v>5287</v>
      </c>
      <c r="B6070" s="37" t="s">
        <v>4195</v>
      </c>
      <c r="C6070" s="36" t="s">
        <v>1206</v>
      </c>
      <c r="D6070" s="36" t="s">
        <v>550</v>
      </c>
      <c r="E6070" s="1" t="s">
        <v>1207</v>
      </c>
      <c r="F6070" s="1" t="s">
        <v>1207</v>
      </c>
      <c r="G6070" s="38">
        <f>SUM(G6071:G6071)</f>
        <v>25</v>
      </c>
    </row>
    <row r="6071" spans="1:7" x14ac:dyDescent="0.25">
      <c r="A6071" s="39"/>
      <c r="B6071" s="39"/>
      <c r="C6071" s="40">
        <v>25</v>
      </c>
      <c r="D6071" s="40"/>
      <c r="E6071" s="40"/>
      <c r="F6071" s="40"/>
      <c r="G6071" s="40">
        <f>PRODUCT(C6071:F6071)</f>
        <v>25</v>
      </c>
    </row>
    <row r="6073" spans="1:7" ht="45" customHeight="1" x14ac:dyDescent="0.25">
      <c r="A6073" s="36" t="s">
        <v>5288</v>
      </c>
      <c r="B6073" s="37" t="s">
        <v>4195</v>
      </c>
      <c r="C6073" s="36" t="s">
        <v>1208</v>
      </c>
      <c r="D6073" s="36" t="s">
        <v>37</v>
      </c>
      <c r="E6073" s="1" t="s">
        <v>1209</v>
      </c>
      <c r="F6073" s="1" t="s">
        <v>1209</v>
      </c>
      <c r="G6073" s="38">
        <f>SUM(G6074:G6074)</f>
        <v>1</v>
      </c>
    </row>
    <row r="6074" spans="1:7" x14ac:dyDescent="0.25">
      <c r="A6074" s="39"/>
      <c r="B6074" s="39"/>
      <c r="C6074" s="40">
        <v>1</v>
      </c>
      <c r="D6074" s="40"/>
      <c r="E6074" s="40"/>
      <c r="F6074" s="40"/>
      <c r="G6074" s="40">
        <f>PRODUCT(C6074:F6074)</f>
        <v>1</v>
      </c>
    </row>
    <row r="6076" spans="1:7" ht="45" customHeight="1" x14ac:dyDescent="0.25">
      <c r="A6076" s="36" t="s">
        <v>5289</v>
      </c>
      <c r="B6076" s="37" t="s">
        <v>4195</v>
      </c>
      <c r="C6076" s="36" t="s">
        <v>1210</v>
      </c>
      <c r="D6076" s="36" t="s">
        <v>37</v>
      </c>
      <c r="E6076" s="1" t="s">
        <v>1211</v>
      </c>
      <c r="F6076" s="1" t="s">
        <v>1211</v>
      </c>
      <c r="G6076" s="38">
        <f>SUM(G6077:G6077)</f>
        <v>1</v>
      </c>
    </row>
    <row r="6077" spans="1:7" x14ac:dyDescent="0.25">
      <c r="A6077" s="39"/>
      <c r="B6077" s="39"/>
      <c r="C6077" s="40">
        <v>1</v>
      </c>
      <c r="D6077" s="40"/>
      <c r="E6077" s="40"/>
      <c r="F6077" s="40"/>
      <c r="G6077" s="40">
        <f>PRODUCT(C6077:F6077)</f>
        <v>1</v>
      </c>
    </row>
    <row r="6079" spans="1:7" x14ac:dyDescent="0.25">
      <c r="B6079" t="s">
        <v>4193</v>
      </c>
      <c r="C6079" s="34" t="s">
        <v>7</v>
      </c>
      <c r="D6079" s="35" t="s">
        <v>8</v>
      </c>
      <c r="E6079" s="34" t="s">
        <v>9</v>
      </c>
    </row>
    <row r="6080" spans="1:7" x14ac:dyDescent="0.25">
      <c r="B6080" t="s">
        <v>4193</v>
      </c>
      <c r="C6080" s="34" t="s">
        <v>10</v>
      </c>
      <c r="D6080" s="35" t="s">
        <v>66</v>
      </c>
      <c r="E6080" s="34" t="s">
        <v>545</v>
      </c>
    </row>
    <row r="6081" spans="1:7" x14ac:dyDescent="0.25">
      <c r="B6081" t="s">
        <v>4193</v>
      </c>
      <c r="C6081" s="34" t="s">
        <v>12</v>
      </c>
      <c r="D6081" s="35" t="s">
        <v>1212</v>
      </c>
      <c r="E6081" s="34" t="s">
        <v>1213</v>
      </c>
    </row>
    <row r="6082" spans="1:7" x14ac:dyDescent="0.25">
      <c r="B6082" t="s">
        <v>4193</v>
      </c>
      <c r="C6082" s="34" t="s">
        <v>275</v>
      </c>
      <c r="D6082" s="35" t="s">
        <v>8</v>
      </c>
      <c r="E6082" s="34" t="s">
        <v>1213</v>
      </c>
    </row>
    <row r="6084" spans="1:7" ht="45" customHeight="1" x14ac:dyDescent="0.25">
      <c r="A6084" s="36" t="s">
        <v>5290</v>
      </c>
      <c r="B6084" s="37" t="s">
        <v>4195</v>
      </c>
      <c r="C6084" s="36" t="s">
        <v>1215</v>
      </c>
      <c r="D6084" s="36" t="s">
        <v>37</v>
      </c>
      <c r="E6084" s="1" t="s">
        <v>1216</v>
      </c>
      <c r="F6084" s="1" t="s">
        <v>1216</v>
      </c>
      <c r="G6084" s="38">
        <f>SUM(G6085:G6086)</f>
        <v>2</v>
      </c>
    </row>
    <row r="6085" spans="1:7" x14ac:dyDescent="0.25">
      <c r="A6085" s="39" t="s">
        <v>4589</v>
      </c>
      <c r="B6085" s="39"/>
      <c r="C6085" s="40">
        <v>1</v>
      </c>
      <c r="D6085" s="40"/>
      <c r="E6085" s="40"/>
      <c r="F6085" s="40"/>
      <c r="G6085" s="40">
        <f>PRODUCT(C6085:F6085)</f>
        <v>1</v>
      </c>
    </row>
    <row r="6086" spans="1:7" x14ac:dyDescent="0.25">
      <c r="A6086" s="39" t="s">
        <v>4684</v>
      </c>
      <c r="B6086" s="39"/>
      <c r="C6086" s="40">
        <v>1</v>
      </c>
      <c r="D6086" s="40"/>
      <c r="E6086" s="40"/>
      <c r="F6086" s="40"/>
      <c r="G6086" s="40">
        <f>PRODUCT(C6086:F6086)</f>
        <v>1</v>
      </c>
    </row>
    <row r="6088" spans="1:7" ht="45" customHeight="1" x14ac:dyDescent="0.25">
      <c r="A6088" s="36" t="s">
        <v>5291</v>
      </c>
      <c r="B6088" s="37" t="s">
        <v>4195</v>
      </c>
      <c r="C6088" s="36" t="s">
        <v>1217</v>
      </c>
      <c r="D6088" s="36" t="s">
        <v>37</v>
      </c>
      <c r="E6088" s="1" t="s">
        <v>1218</v>
      </c>
      <c r="F6088" s="1" t="s">
        <v>1218</v>
      </c>
      <c r="G6088" s="38">
        <f>SUM(G6089:G6090)</f>
        <v>8</v>
      </c>
    </row>
    <row r="6089" spans="1:7" x14ac:dyDescent="0.25">
      <c r="A6089" s="39" t="s">
        <v>4589</v>
      </c>
      <c r="B6089" s="39"/>
      <c r="C6089" s="40">
        <v>4</v>
      </c>
      <c r="D6089" s="40"/>
      <c r="E6089" s="40"/>
      <c r="F6089" s="40"/>
      <c r="G6089" s="40">
        <f>PRODUCT(C6089:F6089)</f>
        <v>4</v>
      </c>
    </row>
    <row r="6090" spans="1:7" x14ac:dyDescent="0.25">
      <c r="A6090" s="39" t="s">
        <v>4684</v>
      </c>
      <c r="B6090" s="39"/>
      <c r="C6090" s="40">
        <v>4</v>
      </c>
      <c r="D6090" s="40"/>
      <c r="E6090" s="40"/>
      <c r="F6090" s="40"/>
      <c r="G6090" s="40">
        <f>PRODUCT(C6090:F6090)</f>
        <v>4</v>
      </c>
    </row>
    <row r="6092" spans="1:7" ht="45" customHeight="1" x14ac:dyDescent="0.25">
      <c r="A6092" s="36" t="s">
        <v>5292</v>
      </c>
      <c r="B6092" s="37" t="s">
        <v>4195</v>
      </c>
      <c r="C6092" s="36" t="s">
        <v>1219</v>
      </c>
      <c r="D6092" s="36" t="s">
        <v>37</v>
      </c>
      <c r="E6092" s="1" t="s">
        <v>1220</v>
      </c>
      <c r="F6092" s="1" t="s">
        <v>1220</v>
      </c>
      <c r="G6092" s="38">
        <f>SUM(G6093:G6094)</f>
        <v>5</v>
      </c>
    </row>
    <row r="6093" spans="1:7" x14ac:dyDescent="0.25">
      <c r="A6093" s="39" t="s">
        <v>4589</v>
      </c>
      <c r="B6093" s="39"/>
      <c r="C6093" s="40">
        <v>3</v>
      </c>
      <c r="D6093" s="40"/>
      <c r="E6093" s="40"/>
      <c r="F6093" s="40"/>
      <c r="G6093" s="40">
        <f>PRODUCT(C6093:F6093)</f>
        <v>3</v>
      </c>
    </row>
    <row r="6094" spans="1:7" x14ac:dyDescent="0.25">
      <c r="A6094" s="39" t="s">
        <v>4684</v>
      </c>
      <c r="B6094" s="39"/>
      <c r="C6094" s="40">
        <v>2</v>
      </c>
      <c r="D6094" s="40"/>
      <c r="E6094" s="40"/>
      <c r="F6094" s="40"/>
      <c r="G6094" s="40">
        <f>PRODUCT(C6094:F6094)</f>
        <v>2</v>
      </c>
    </row>
    <row r="6096" spans="1:7" ht="45" customHeight="1" x14ac:dyDescent="0.25">
      <c r="A6096" s="36" t="s">
        <v>5293</v>
      </c>
      <c r="B6096" s="37" t="s">
        <v>4195</v>
      </c>
      <c r="C6096" s="36" t="s">
        <v>1221</v>
      </c>
      <c r="D6096" s="36" t="s">
        <v>42</v>
      </c>
      <c r="E6096" s="1" t="s">
        <v>1222</v>
      </c>
      <c r="F6096" s="1" t="s">
        <v>1222</v>
      </c>
      <c r="G6096" s="38">
        <f>SUM(G6097:G6102)</f>
        <v>45</v>
      </c>
    </row>
    <row r="6097" spans="1:7" x14ac:dyDescent="0.25">
      <c r="A6097" s="44" t="s">
        <v>4589</v>
      </c>
      <c r="B6097" s="44" t="s">
        <v>3974</v>
      </c>
      <c r="C6097" s="45"/>
      <c r="D6097" s="45"/>
      <c r="E6097" s="45"/>
      <c r="F6097" s="45"/>
      <c r="G6097" s="46"/>
    </row>
    <row r="6098" spans="1:7" x14ac:dyDescent="0.25">
      <c r="A6098" s="39" t="s">
        <v>2353</v>
      </c>
      <c r="B6098" s="39"/>
      <c r="C6098" s="40">
        <v>5</v>
      </c>
      <c r="D6098" s="40">
        <v>2</v>
      </c>
      <c r="E6098" s="40"/>
      <c r="F6098" s="40"/>
      <c r="G6098" s="40">
        <f>PRODUCT(C6098:F6098)</f>
        <v>10</v>
      </c>
    </row>
    <row r="6099" spans="1:7" x14ac:dyDescent="0.25">
      <c r="A6099" s="39" t="s">
        <v>5086</v>
      </c>
      <c r="B6099" s="39"/>
      <c r="C6099" s="40">
        <v>5</v>
      </c>
      <c r="D6099" s="40">
        <v>3</v>
      </c>
      <c r="E6099" s="40"/>
      <c r="F6099" s="40"/>
      <c r="G6099" s="40">
        <f>PRODUCT(C6099:F6099)</f>
        <v>15</v>
      </c>
    </row>
    <row r="6100" spans="1:7" x14ac:dyDescent="0.25">
      <c r="A6100" s="39" t="s">
        <v>2353</v>
      </c>
      <c r="B6100" s="39"/>
      <c r="C6100" s="40">
        <v>10</v>
      </c>
      <c r="D6100" s="40"/>
      <c r="E6100" s="40"/>
      <c r="F6100" s="40"/>
      <c r="G6100" s="40">
        <f>PRODUCT(C6100:F6100)</f>
        <v>10</v>
      </c>
    </row>
    <row r="6101" spans="1:7" x14ac:dyDescent="0.25">
      <c r="A6101" s="44" t="s">
        <v>4684</v>
      </c>
      <c r="B6101" s="44" t="s">
        <v>3974</v>
      </c>
      <c r="C6101" s="45"/>
      <c r="D6101" s="45"/>
      <c r="E6101" s="45"/>
      <c r="F6101" s="45"/>
      <c r="G6101" s="46"/>
    </row>
    <row r="6102" spans="1:7" x14ac:dyDescent="0.25">
      <c r="A6102" s="39" t="s">
        <v>2353</v>
      </c>
      <c r="B6102" s="39"/>
      <c r="C6102" s="40">
        <v>5</v>
      </c>
      <c r="D6102" s="40">
        <v>2</v>
      </c>
      <c r="E6102" s="40"/>
      <c r="F6102" s="40"/>
      <c r="G6102" s="40">
        <f>PRODUCT(C6102:F6102)</f>
        <v>10</v>
      </c>
    </row>
    <row r="6104" spans="1:7" ht="45" customHeight="1" x14ac:dyDescent="0.25">
      <c r="A6104" s="36" t="s">
        <v>5294</v>
      </c>
      <c r="B6104" s="37" t="s">
        <v>4195</v>
      </c>
      <c r="C6104" s="36" t="s">
        <v>1223</v>
      </c>
      <c r="D6104" s="36" t="s">
        <v>42</v>
      </c>
      <c r="E6104" s="1" t="s">
        <v>1224</v>
      </c>
      <c r="F6104" s="1" t="s">
        <v>1224</v>
      </c>
      <c r="G6104" s="38">
        <f>SUM(G6105:G6107)</f>
        <v>15</v>
      </c>
    </row>
    <row r="6105" spans="1:7" x14ac:dyDescent="0.25">
      <c r="A6105" s="44" t="s">
        <v>4589</v>
      </c>
      <c r="B6105" s="44" t="s">
        <v>3974</v>
      </c>
      <c r="C6105" s="45"/>
      <c r="D6105" s="45"/>
      <c r="E6105" s="45"/>
      <c r="F6105" s="45"/>
      <c r="G6105" s="46"/>
    </row>
    <row r="6106" spans="1:7" x14ac:dyDescent="0.25">
      <c r="A6106" s="39" t="s">
        <v>2353</v>
      </c>
      <c r="B6106" s="39"/>
      <c r="C6106" s="40">
        <v>10</v>
      </c>
      <c r="D6106" s="40"/>
      <c r="E6106" s="40"/>
      <c r="F6106" s="40"/>
      <c r="G6106" s="40">
        <f>PRODUCT(C6106:F6106)</f>
        <v>10</v>
      </c>
    </row>
    <row r="6107" spans="1:7" x14ac:dyDescent="0.25">
      <c r="A6107" s="39" t="s">
        <v>2353</v>
      </c>
      <c r="B6107" s="39"/>
      <c r="C6107" s="40">
        <v>5</v>
      </c>
      <c r="D6107" s="40"/>
      <c r="E6107" s="40"/>
      <c r="F6107" s="40"/>
      <c r="G6107" s="40">
        <f>PRODUCT(C6107:F6107)</f>
        <v>5</v>
      </c>
    </row>
    <row r="6109" spans="1:7" ht="45" customHeight="1" x14ac:dyDescent="0.25">
      <c r="A6109" s="36" t="s">
        <v>5295</v>
      </c>
      <c r="B6109" s="37" t="s">
        <v>4195</v>
      </c>
      <c r="C6109" s="36" t="s">
        <v>1225</v>
      </c>
      <c r="D6109" s="36" t="s">
        <v>42</v>
      </c>
      <c r="E6109" s="1" t="s">
        <v>1226</v>
      </c>
      <c r="F6109" s="1" t="s">
        <v>1226</v>
      </c>
      <c r="G6109" s="38">
        <f>SUM(G6110:G6112)</f>
        <v>85</v>
      </c>
    </row>
    <row r="6110" spans="1:7" x14ac:dyDescent="0.25">
      <c r="A6110" s="44" t="s">
        <v>4589</v>
      </c>
      <c r="B6110" s="44" t="s">
        <v>3974</v>
      </c>
      <c r="C6110" s="45"/>
      <c r="D6110" s="45"/>
      <c r="E6110" s="45"/>
      <c r="F6110" s="45"/>
      <c r="G6110" s="46"/>
    </row>
    <row r="6111" spans="1:7" x14ac:dyDescent="0.25">
      <c r="A6111" s="39" t="s">
        <v>5087</v>
      </c>
      <c r="B6111" s="39"/>
      <c r="C6111" s="40">
        <v>60</v>
      </c>
      <c r="D6111" s="40"/>
      <c r="E6111" s="40"/>
      <c r="F6111" s="40"/>
      <c r="G6111" s="40">
        <f>PRODUCT(C6111:F6111)</f>
        <v>60</v>
      </c>
    </row>
    <row r="6112" spans="1:7" x14ac:dyDescent="0.25">
      <c r="A6112" s="39" t="s">
        <v>2353</v>
      </c>
      <c r="B6112" s="39"/>
      <c r="C6112" s="40">
        <v>25</v>
      </c>
      <c r="D6112" s="40"/>
      <c r="E6112" s="40"/>
      <c r="F6112" s="40"/>
      <c r="G6112" s="40">
        <f>PRODUCT(C6112:F6112)</f>
        <v>25</v>
      </c>
    </row>
    <row r="6114" spans="1:7" ht="45" customHeight="1" x14ac:dyDescent="0.25">
      <c r="A6114" s="36" t="s">
        <v>5296</v>
      </c>
      <c r="B6114" s="37" t="s">
        <v>4195</v>
      </c>
      <c r="C6114" s="36" t="s">
        <v>1227</v>
      </c>
      <c r="D6114" s="36" t="s">
        <v>42</v>
      </c>
      <c r="E6114" s="1" t="s">
        <v>1228</v>
      </c>
      <c r="F6114" s="1" t="s">
        <v>1228</v>
      </c>
      <c r="G6114" s="38">
        <f>SUM(G6115:G6115)</f>
        <v>45</v>
      </c>
    </row>
    <row r="6115" spans="1:7" x14ac:dyDescent="0.25">
      <c r="A6115" s="39"/>
      <c r="B6115" s="39"/>
      <c r="C6115" s="40">
        <v>45</v>
      </c>
      <c r="D6115" s="40"/>
      <c r="E6115" s="40"/>
      <c r="F6115" s="40"/>
      <c r="G6115" s="40">
        <f>PRODUCT(C6115:F6115)</f>
        <v>45</v>
      </c>
    </row>
    <row r="6117" spans="1:7" ht="45" customHeight="1" x14ac:dyDescent="0.25">
      <c r="A6117" s="36" t="s">
        <v>5297</v>
      </c>
      <c r="B6117" s="37" t="s">
        <v>4195</v>
      </c>
      <c r="C6117" s="36" t="s">
        <v>1229</v>
      </c>
      <c r="D6117" s="36" t="s">
        <v>42</v>
      </c>
      <c r="E6117" s="1" t="s">
        <v>1230</v>
      </c>
      <c r="F6117" s="1" t="s">
        <v>1230</v>
      </c>
      <c r="G6117" s="38">
        <f>SUM(G6118:G6118)</f>
        <v>100</v>
      </c>
    </row>
    <row r="6118" spans="1:7" x14ac:dyDescent="0.25">
      <c r="A6118" s="39"/>
      <c r="B6118" s="39"/>
      <c r="C6118" s="40">
        <v>100</v>
      </c>
      <c r="D6118" s="40"/>
      <c r="E6118" s="40"/>
      <c r="F6118" s="40"/>
      <c r="G6118" s="40">
        <f>PRODUCT(C6118:F6118)</f>
        <v>100</v>
      </c>
    </row>
    <row r="6120" spans="1:7" ht="45" customHeight="1" x14ac:dyDescent="0.25">
      <c r="A6120" s="36" t="s">
        <v>5298</v>
      </c>
      <c r="B6120" s="37" t="s">
        <v>4195</v>
      </c>
      <c r="C6120" s="36" t="s">
        <v>1231</v>
      </c>
      <c r="D6120" s="36" t="s">
        <v>37</v>
      </c>
      <c r="E6120" s="1" t="s">
        <v>5299</v>
      </c>
      <c r="F6120" s="1" t="s">
        <v>5299</v>
      </c>
      <c r="G6120" s="38">
        <f>SUM(G6121:G6121)</f>
        <v>1</v>
      </c>
    </row>
    <row r="6121" spans="1:7" x14ac:dyDescent="0.25">
      <c r="A6121" s="39"/>
      <c r="B6121" s="39"/>
      <c r="C6121" s="40">
        <v>1</v>
      </c>
      <c r="D6121" s="40"/>
      <c r="E6121" s="40"/>
      <c r="F6121" s="40"/>
      <c r="G6121" s="40">
        <f>PRODUCT(C6121:F6121)</f>
        <v>1</v>
      </c>
    </row>
    <row r="6123" spans="1:7" ht="45" customHeight="1" x14ac:dyDescent="0.25">
      <c r="A6123" s="36" t="s">
        <v>5300</v>
      </c>
      <c r="B6123" s="37" t="s">
        <v>4195</v>
      </c>
      <c r="C6123" s="36" t="s">
        <v>1233</v>
      </c>
      <c r="D6123" s="36" t="s">
        <v>37</v>
      </c>
      <c r="E6123" s="1" t="s">
        <v>1234</v>
      </c>
      <c r="F6123" s="1" t="s">
        <v>1234</v>
      </c>
      <c r="G6123" s="38">
        <f>SUM(G6124:G6124)</f>
        <v>2</v>
      </c>
    </row>
    <row r="6124" spans="1:7" x14ac:dyDescent="0.25">
      <c r="A6124" s="39"/>
      <c r="B6124" s="39"/>
      <c r="C6124" s="40">
        <v>2</v>
      </c>
      <c r="D6124" s="40"/>
      <c r="E6124" s="40"/>
      <c r="F6124" s="40"/>
      <c r="G6124" s="40">
        <f>PRODUCT(C6124:F6124)</f>
        <v>2</v>
      </c>
    </row>
    <row r="6126" spans="1:7" ht="45" customHeight="1" x14ac:dyDescent="0.25">
      <c r="A6126" s="36" t="s">
        <v>5301</v>
      </c>
      <c r="B6126" s="37" t="s">
        <v>4195</v>
      </c>
      <c r="C6126" s="36" t="s">
        <v>1235</v>
      </c>
      <c r="D6126" s="36" t="s">
        <v>37</v>
      </c>
      <c r="E6126" s="1" t="s">
        <v>1236</v>
      </c>
      <c r="F6126" s="1" t="s">
        <v>1236</v>
      </c>
      <c r="G6126" s="38">
        <f>SUM(G6127:G6128)</f>
        <v>65</v>
      </c>
    </row>
    <row r="6127" spans="1:7" x14ac:dyDescent="0.25">
      <c r="A6127" s="39" t="s">
        <v>4589</v>
      </c>
      <c r="B6127" s="39"/>
      <c r="C6127" s="40">
        <v>37</v>
      </c>
      <c r="D6127" s="40"/>
      <c r="E6127" s="40"/>
      <c r="F6127" s="40"/>
      <c r="G6127" s="40">
        <f>PRODUCT(C6127:F6127)</f>
        <v>37</v>
      </c>
    </row>
    <row r="6128" spans="1:7" x14ac:dyDescent="0.25">
      <c r="A6128" s="39" t="s">
        <v>4684</v>
      </c>
      <c r="B6128" s="39"/>
      <c r="C6128" s="40">
        <v>28</v>
      </c>
      <c r="D6128" s="40"/>
      <c r="E6128" s="40"/>
      <c r="F6128" s="40"/>
      <c r="G6128" s="40">
        <f>PRODUCT(C6128:F6128)</f>
        <v>28</v>
      </c>
    </row>
    <row r="6130" spans="1:7" ht="45" customHeight="1" x14ac:dyDescent="0.25">
      <c r="A6130" s="36" t="s">
        <v>5302</v>
      </c>
      <c r="B6130" s="37" t="s">
        <v>4195</v>
      </c>
      <c r="C6130" s="36" t="s">
        <v>1237</v>
      </c>
      <c r="D6130" s="36" t="s">
        <v>37</v>
      </c>
      <c r="E6130" s="1" t="s">
        <v>1238</v>
      </c>
      <c r="F6130" s="1" t="s">
        <v>1238</v>
      </c>
      <c r="G6130" s="38">
        <f>SUM(G6131:G6132)</f>
        <v>5</v>
      </c>
    </row>
    <row r="6131" spans="1:7" x14ac:dyDescent="0.25">
      <c r="A6131" s="39" t="s">
        <v>4589</v>
      </c>
      <c r="B6131" s="39"/>
      <c r="C6131" s="40">
        <v>3</v>
      </c>
      <c r="D6131" s="40"/>
      <c r="E6131" s="40"/>
      <c r="F6131" s="40"/>
      <c r="G6131" s="40">
        <f>PRODUCT(C6131:F6131)</f>
        <v>3</v>
      </c>
    </row>
    <row r="6132" spans="1:7" x14ac:dyDescent="0.25">
      <c r="A6132" s="39" t="s">
        <v>4684</v>
      </c>
      <c r="B6132" s="39"/>
      <c r="C6132" s="40">
        <v>2</v>
      </c>
      <c r="D6132" s="40"/>
      <c r="E6132" s="40"/>
      <c r="F6132" s="40"/>
      <c r="G6132" s="40">
        <f>PRODUCT(C6132:F6132)</f>
        <v>2</v>
      </c>
    </row>
    <row r="6134" spans="1:7" ht="45" customHeight="1" x14ac:dyDescent="0.25">
      <c r="A6134" s="36" t="s">
        <v>5303</v>
      </c>
      <c r="B6134" s="37" t="s">
        <v>4195</v>
      </c>
      <c r="C6134" s="36" t="s">
        <v>1239</v>
      </c>
      <c r="D6134" s="36" t="s">
        <v>37</v>
      </c>
      <c r="E6134" s="1" t="s">
        <v>1240</v>
      </c>
      <c r="F6134" s="1" t="s">
        <v>1240</v>
      </c>
      <c r="G6134" s="38">
        <f>SUM(G6135:G6138)</f>
        <v>5</v>
      </c>
    </row>
    <row r="6135" spans="1:7" x14ac:dyDescent="0.25">
      <c r="A6135" s="39" t="s">
        <v>4589</v>
      </c>
      <c r="B6135" s="39"/>
      <c r="C6135" s="40">
        <v>3</v>
      </c>
      <c r="D6135" s="40"/>
      <c r="E6135" s="40"/>
      <c r="F6135" s="40"/>
      <c r="G6135" s="40">
        <f>PRODUCT(C6135:F6135)</f>
        <v>3</v>
      </c>
    </row>
    <row r="6136" spans="1:7" x14ac:dyDescent="0.25">
      <c r="A6136" s="39" t="s">
        <v>4684</v>
      </c>
      <c r="B6136" s="39"/>
      <c r="C6136" s="40">
        <v>2</v>
      </c>
      <c r="D6136" s="40"/>
      <c r="E6136" s="40"/>
      <c r="F6136" s="40"/>
      <c r="G6136" s="40">
        <f>PRODUCT(C6136:F6136)</f>
        <v>2</v>
      </c>
    </row>
    <row r="6137" spans="1:7" x14ac:dyDescent="0.25">
      <c r="A6137" s="39"/>
      <c r="B6137" s="39"/>
      <c r="C6137" s="40"/>
      <c r="D6137" s="40"/>
      <c r="E6137" s="40"/>
      <c r="F6137" s="40"/>
      <c r="G6137" s="40">
        <v>0</v>
      </c>
    </row>
    <row r="6138" spans="1:7" x14ac:dyDescent="0.25">
      <c r="A6138" s="39"/>
      <c r="B6138" s="39"/>
      <c r="C6138" s="40"/>
      <c r="D6138" s="40"/>
      <c r="E6138" s="40"/>
      <c r="F6138" s="40"/>
      <c r="G6138" s="40">
        <v>0</v>
      </c>
    </row>
    <row r="6140" spans="1:7" ht="45" customHeight="1" x14ac:dyDescent="0.25">
      <c r="A6140" s="36" t="s">
        <v>5304</v>
      </c>
      <c r="B6140" s="37" t="s">
        <v>4195</v>
      </c>
      <c r="C6140" s="36" t="s">
        <v>1241</v>
      </c>
      <c r="D6140" s="36" t="s">
        <v>550</v>
      </c>
      <c r="E6140" s="1" t="s">
        <v>1242</v>
      </c>
      <c r="F6140" s="1" t="s">
        <v>1242</v>
      </c>
      <c r="G6140" s="38">
        <f>SUM(G6141:G6141)</f>
        <v>4</v>
      </c>
    </row>
    <row r="6141" spans="1:7" x14ac:dyDescent="0.25">
      <c r="A6141" s="39"/>
      <c r="B6141" s="39"/>
      <c r="C6141" s="40">
        <v>4</v>
      </c>
      <c r="D6141" s="40"/>
      <c r="E6141" s="40"/>
      <c r="F6141" s="40"/>
      <c r="G6141" s="40">
        <f>PRODUCT(C6141:F6141)</f>
        <v>4</v>
      </c>
    </row>
    <row r="6143" spans="1:7" ht="45" customHeight="1" x14ac:dyDescent="0.25">
      <c r="A6143" s="36" t="s">
        <v>5305</v>
      </c>
      <c r="B6143" s="37" t="s">
        <v>4195</v>
      </c>
      <c r="C6143" s="36" t="s">
        <v>1243</v>
      </c>
      <c r="D6143" s="36" t="s">
        <v>550</v>
      </c>
      <c r="E6143" s="1" t="s">
        <v>1244</v>
      </c>
      <c r="F6143" s="1" t="s">
        <v>1244</v>
      </c>
      <c r="G6143" s="38">
        <f>SUM(G6144:G6144)</f>
        <v>2</v>
      </c>
    </row>
    <row r="6144" spans="1:7" x14ac:dyDescent="0.25">
      <c r="A6144" s="39" t="s">
        <v>5306</v>
      </c>
      <c r="B6144" s="39"/>
      <c r="C6144" s="40">
        <v>2</v>
      </c>
      <c r="D6144" s="40"/>
      <c r="E6144" s="40"/>
      <c r="F6144" s="40"/>
      <c r="G6144" s="40">
        <f>PRODUCT(C6144:F6144)</f>
        <v>2</v>
      </c>
    </row>
    <row r="6146" spans="1:7" ht="45" customHeight="1" x14ac:dyDescent="0.25">
      <c r="A6146" s="36" t="s">
        <v>5307</v>
      </c>
      <c r="B6146" s="37" t="s">
        <v>4195</v>
      </c>
      <c r="C6146" s="36" t="s">
        <v>1245</v>
      </c>
      <c r="D6146" s="36" t="s">
        <v>550</v>
      </c>
      <c r="E6146" s="1" t="s">
        <v>1246</v>
      </c>
      <c r="F6146" s="1" t="s">
        <v>1246</v>
      </c>
      <c r="G6146" s="38">
        <f>SUM(G6147:G6148)</f>
        <v>35</v>
      </c>
    </row>
    <row r="6147" spans="1:7" x14ac:dyDescent="0.25">
      <c r="A6147" s="39" t="s">
        <v>5308</v>
      </c>
      <c r="B6147" s="39"/>
      <c r="C6147" s="40">
        <v>1</v>
      </c>
      <c r="D6147" s="40"/>
      <c r="E6147" s="40"/>
      <c r="F6147" s="40"/>
      <c r="G6147" s="40">
        <f>PRODUCT(C6147:F6147)</f>
        <v>1</v>
      </c>
    </row>
    <row r="6148" spans="1:7" x14ac:dyDescent="0.25">
      <c r="A6148" s="39" t="s">
        <v>5309</v>
      </c>
      <c r="B6148" s="39"/>
      <c r="C6148" s="40">
        <v>34</v>
      </c>
      <c r="D6148" s="40"/>
      <c r="E6148" s="40"/>
      <c r="F6148" s="40"/>
      <c r="G6148" s="40">
        <f>PRODUCT(C6148:F6148)</f>
        <v>34</v>
      </c>
    </row>
    <row r="6150" spans="1:7" ht="45" customHeight="1" x14ac:dyDescent="0.25">
      <c r="A6150" s="36" t="s">
        <v>5310</v>
      </c>
      <c r="B6150" s="37" t="s">
        <v>4195</v>
      </c>
      <c r="C6150" s="36" t="s">
        <v>1247</v>
      </c>
      <c r="D6150" s="36" t="s">
        <v>550</v>
      </c>
      <c r="E6150" s="1" t="s">
        <v>1248</v>
      </c>
      <c r="F6150" s="1" t="s">
        <v>1248</v>
      </c>
      <c r="G6150" s="38">
        <f>SUM(G6151:G6151)</f>
        <v>4</v>
      </c>
    </row>
    <row r="6151" spans="1:7" x14ac:dyDescent="0.25">
      <c r="A6151" s="39" t="s">
        <v>4684</v>
      </c>
      <c r="B6151" s="39"/>
      <c r="C6151" s="40">
        <v>4</v>
      </c>
      <c r="D6151" s="40"/>
      <c r="E6151" s="40"/>
      <c r="F6151" s="40"/>
      <c r="G6151" s="40">
        <f>PRODUCT(C6151:F6151)</f>
        <v>4</v>
      </c>
    </row>
    <row r="6153" spans="1:7" ht="45" customHeight="1" x14ac:dyDescent="0.25">
      <c r="A6153" s="36" t="s">
        <v>5311</v>
      </c>
      <c r="B6153" s="37" t="s">
        <v>4195</v>
      </c>
      <c r="C6153" s="36" t="s">
        <v>1249</v>
      </c>
      <c r="D6153" s="36" t="s">
        <v>550</v>
      </c>
      <c r="E6153" s="1" t="s">
        <v>1250</v>
      </c>
      <c r="F6153" s="1" t="s">
        <v>1250</v>
      </c>
      <c r="G6153" s="38">
        <f>SUM(G6154:G6154)</f>
        <v>1</v>
      </c>
    </row>
    <row r="6154" spans="1:7" x14ac:dyDescent="0.25">
      <c r="A6154" s="39"/>
      <c r="B6154" s="39"/>
      <c r="C6154" s="40">
        <v>1</v>
      </c>
      <c r="D6154" s="40"/>
      <c r="E6154" s="40"/>
      <c r="F6154" s="40"/>
      <c r="G6154" s="40">
        <f>PRODUCT(C6154:F6154)</f>
        <v>1</v>
      </c>
    </row>
    <row r="6156" spans="1:7" ht="45" customHeight="1" x14ac:dyDescent="0.25">
      <c r="A6156" s="36" t="s">
        <v>5312</v>
      </c>
      <c r="B6156" s="37" t="s">
        <v>4195</v>
      </c>
      <c r="C6156" s="36" t="s">
        <v>1251</v>
      </c>
      <c r="D6156" s="36" t="s">
        <v>550</v>
      </c>
      <c r="E6156" s="1" t="s">
        <v>1252</v>
      </c>
      <c r="F6156" s="1" t="s">
        <v>1252</v>
      </c>
      <c r="G6156" s="38">
        <f>SUM(G6157:G6157)</f>
        <v>1</v>
      </c>
    </row>
    <row r="6157" spans="1:7" x14ac:dyDescent="0.25">
      <c r="A6157" s="39"/>
      <c r="B6157" s="39"/>
      <c r="C6157" s="40">
        <v>1</v>
      </c>
      <c r="D6157" s="40"/>
      <c r="E6157" s="40"/>
      <c r="F6157" s="40"/>
      <c r="G6157" s="40">
        <f>PRODUCT(C6157:F6157)</f>
        <v>1</v>
      </c>
    </row>
    <row r="6159" spans="1:7" ht="45" customHeight="1" x14ac:dyDescent="0.25">
      <c r="A6159" s="36" t="s">
        <v>5313</v>
      </c>
      <c r="B6159" s="37" t="s">
        <v>4195</v>
      </c>
      <c r="C6159" s="36" t="s">
        <v>1253</v>
      </c>
      <c r="D6159" s="36" t="s">
        <v>25</v>
      </c>
      <c r="E6159" s="1" t="s">
        <v>1254</v>
      </c>
      <c r="F6159" s="1" t="s">
        <v>1254</v>
      </c>
      <c r="G6159" s="38">
        <f>SUM(G6160:G6160)</f>
        <v>30</v>
      </c>
    </row>
    <row r="6160" spans="1:7" x14ac:dyDescent="0.25">
      <c r="A6160" s="39" t="s">
        <v>5314</v>
      </c>
      <c r="B6160" s="39"/>
      <c r="C6160" s="40">
        <v>30</v>
      </c>
      <c r="D6160" s="40"/>
      <c r="E6160" s="40"/>
      <c r="F6160" s="40"/>
      <c r="G6160" s="40">
        <f>PRODUCT(C6160:F6160)</f>
        <v>30</v>
      </c>
    </row>
    <row r="6162" spans="1:7" ht="45" customHeight="1" x14ac:dyDescent="0.25">
      <c r="A6162" s="36" t="s">
        <v>5315</v>
      </c>
      <c r="B6162" s="37" t="s">
        <v>4195</v>
      </c>
      <c r="C6162" s="36" t="s">
        <v>1255</v>
      </c>
      <c r="D6162" s="36" t="s">
        <v>25</v>
      </c>
      <c r="E6162" s="1" t="s">
        <v>1256</v>
      </c>
      <c r="F6162" s="1" t="s">
        <v>1256</v>
      </c>
      <c r="G6162" s="38">
        <f>SUM(G6163:G6184)</f>
        <v>5430</v>
      </c>
    </row>
    <row r="6163" spans="1:7" x14ac:dyDescent="0.25">
      <c r="A6163" s="44" t="s">
        <v>4589</v>
      </c>
      <c r="B6163" s="44" t="s">
        <v>3974</v>
      </c>
      <c r="C6163" s="45"/>
      <c r="D6163" s="45"/>
      <c r="E6163" s="45"/>
      <c r="F6163" s="45"/>
      <c r="G6163" s="46"/>
    </row>
    <row r="6164" spans="1:7" x14ac:dyDescent="0.25">
      <c r="A6164" s="39" t="s">
        <v>5087</v>
      </c>
      <c r="B6164" s="39"/>
      <c r="C6164" s="40">
        <v>2</v>
      </c>
      <c r="D6164" s="40">
        <v>220</v>
      </c>
      <c r="E6164" s="40">
        <v>2</v>
      </c>
      <c r="F6164" s="40"/>
      <c r="G6164" s="40">
        <f t="shared" ref="G6164:G6172" si="133">PRODUCT(C6164:F6164)</f>
        <v>880</v>
      </c>
    </row>
    <row r="6165" spans="1:7" x14ac:dyDescent="0.25">
      <c r="A6165" s="39" t="s">
        <v>2353</v>
      </c>
      <c r="B6165" s="39"/>
      <c r="C6165" s="40">
        <v>2</v>
      </c>
      <c r="D6165" s="40">
        <v>85</v>
      </c>
      <c r="E6165" s="40"/>
      <c r="F6165" s="40"/>
      <c r="G6165" s="40">
        <f t="shared" si="133"/>
        <v>170</v>
      </c>
    </row>
    <row r="6166" spans="1:7" x14ac:dyDescent="0.25">
      <c r="A6166" s="39" t="s">
        <v>2353</v>
      </c>
      <c r="B6166" s="39"/>
      <c r="C6166" s="40">
        <v>2</v>
      </c>
      <c r="D6166" s="40">
        <v>10</v>
      </c>
      <c r="E6166" s="40">
        <v>24</v>
      </c>
      <c r="F6166" s="40"/>
      <c r="G6166" s="40">
        <f t="shared" si="133"/>
        <v>480</v>
      </c>
    </row>
    <row r="6167" spans="1:7" x14ac:dyDescent="0.25">
      <c r="A6167" s="39" t="s">
        <v>2353</v>
      </c>
      <c r="B6167" s="39"/>
      <c r="C6167" s="40">
        <v>2</v>
      </c>
      <c r="D6167" s="40">
        <v>5</v>
      </c>
      <c r="E6167" s="40">
        <v>16</v>
      </c>
      <c r="F6167" s="40"/>
      <c r="G6167" s="40">
        <f t="shared" si="133"/>
        <v>160</v>
      </c>
    </row>
    <row r="6168" spans="1:7" x14ac:dyDescent="0.25">
      <c r="A6168" s="39" t="s">
        <v>5086</v>
      </c>
      <c r="B6168" s="39"/>
      <c r="C6168" s="40">
        <v>2</v>
      </c>
      <c r="D6168" s="40">
        <v>5</v>
      </c>
      <c r="E6168" s="40">
        <v>5</v>
      </c>
      <c r="F6168" s="40"/>
      <c r="G6168" s="40">
        <f t="shared" si="133"/>
        <v>50</v>
      </c>
    </row>
    <row r="6169" spans="1:7" x14ac:dyDescent="0.25">
      <c r="A6169" s="39" t="s">
        <v>2353</v>
      </c>
      <c r="B6169" s="39"/>
      <c r="C6169" s="40">
        <v>2</v>
      </c>
      <c r="D6169" s="40">
        <v>20</v>
      </c>
      <c r="E6169" s="40"/>
      <c r="F6169" s="40"/>
      <c r="G6169" s="40">
        <f t="shared" si="133"/>
        <v>40</v>
      </c>
    </row>
    <row r="6170" spans="1:7" x14ac:dyDescent="0.25">
      <c r="A6170" s="39" t="s">
        <v>2353</v>
      </c>
      <c r="B6170" s="39"/>
      <c r="C6170" s="40">
        <v>2</v>
      </c>
      <c r="D6170" s="40">
        <v>50</v>
      </c>
      <c r="E6170" s="40"/>
      <c r="F6170" s="40"/>
      <c r="G6170" s="40">
        <f t="shared" si="133"/>
        <v>100</v>
      </c>
    </row>
    <row r="6171" spans="1:7" x14ac:dyDescent="0.25">
      <c r="A6171" s="39" t="s">
        <v>2353</v>
      </c>
      <c r="B6171" s="39"/>
      <c r="C6171" s="40">
        <v>2</v>
      </c>
      <c r="D6171" s="40">
        <v>20</v>
      </c>
      <c r="E6171" s="40">
        <v>5</v>
      </c>
      <c r="F6171" s="40"/>
      <c r="G6171" s="40">
        <f t="shared" si="133"/>
        <v>200</v>
      </c>
    </row>
    <row r="6172" spans="1:7" x14ac:dyDescent="0.25">
      <c r="A6172" s="39" t="s">
        <v>2353</v>
      </c>
      <c r="B6172" s="39"/>
      <c r="C6172" s="40">
        <v>2</v>
      </c>
      <c r="D6172" s="40">
        <v>30</v>
      </c>
      <c r="E6172" s="40">
        <v>14</v>
      </c>
      <c r="F6172" s="40"/>
      <c r="G6172" s="40">
        <f t="shared" si="133"/>
        <v>840</v>
      </c>
    </row>
    <row r="6173" spans="1:7" x14ac:dyDescent="0.25">
      <c r="A6173" s="44" t="s">
        <v>4684</v>
      </c>
      <c r="B6173" s="44" t="s">
        <v>3974</v>
      </c>
      <c r="C6173" s="45"/>
      <c r="D6173" s="45"/>
      <c r="E6173" s="45"/>
      <c r="F6173" s="45"/>
      <c r="G6173" s="46"/>
    </row>
    <row r="6174" spans="1:7" x14ac:dyDescent="0.25">
      <c r="A6174" s="39" t="s">
        <v>5087</v>
      </c>
      <c r="B6174" s="39"/>
      <c r="C6174" s="40">
        <v>2</v>
      </c>
      <c r="D6174" s="40">
        <v>220</v>
      </c>
      <c r="E6174" s="40">
        <v>2</v>
      </c>
      <c r="F6174" s="40"/>
      <c r="G6174" s="40">
        <f t="shared" ref="G6174:G6184" si="134">PRODUCT(C6174:F6174)</f>
        <v>880</v>
      </c>
    </row>
    <row r="6175" spans="1:7" x14ac:dyDescent="0.25">
      <c r="A6175" s="39" t="s">
        <v>2353</v>
      </c>
      <c r="B6175" s="39"/>
      <c r="C6175" s="40">
        <v>2</v>
      </c>
      <c r="D6175" s="40">
        <v>85</v>
      </c>
      <c r="E6175" s="40"/>
      <c r="F6175" s="40"/>
      <c r="G6175" s="40">
        <f t="shared" si="134"/>
        <v>170</v>
      </c>
    </row>
    <row r="6176" spans="1:7" x14ac:dyDescent="0.25">
      <c r="A6176" s="39" t="s">
        <v>2353</v>
      </c>
      <c r="B6176" s="39"/>
      <c r="C6176" s="40">
        <v>2</v>
      </c>
      <c r="D6176" s="40">
        <v>5</v>
      </c>
      <c r="E6176" s="40">
        <v>3</v>
      </c>
      <c r="F6176" s="40"/>
      <c r="G6176" s="40">
        <f t="shared" si="134"/>
        <v>30</v>
      </c>
    </row>
    <row r="6177" spans="1:7" x14ac:dyDescent="0.25">
      <c r="A6177" s="39" t="s">
        <v>5086</v>
      </c>
      <c r="B6177" s="39"/>
      <c r="C6177" s="40">
        <v>2</v>
      </c>
      <c r="D6177" s="40">
        <v>5</v>
      </c>
      <c r="E6177" s="40">
        <v>6</v>
      </c>
      <c r="F6177" s="40"/>
      <c r="G6177" s="40">
        <f t="shared" si="134"/>
        <v>60</v>
      </c>
    </row>
    <row r="6178" spans="1:7" x14ac:dyDescent="0.25">
      <c r="A6178" s="39" t="s">
        <v>2353</v>
      </c>
      <c r="B6178" s="39"/>
      <c r="C6178" s="40">
        <v>2</v>
      </c>
      <c r="D6178" s="40">
        <v>10</v>
      </c>
      <c r="E6178" s="40">
        <v>12</v>
      </c>
      <c r="F6178" s="40"/>
      <c r="G6178" s="40">
        <f t="shared" si="134"/>
        <v>240</v>
      </c>
    </row>
    <row r="6179" spans="1:7" x14ac:dyDescent="0.25">
      <c r="A6179" s="39" t="s">
        <v>2353</v>
      </c>
      <c r="B6179" s="39"/>
      <c r="C6179" s="40">
        <v>2</v>
      </c>
      <c r="D6179" s="40">
        <v>15</v>
      </c>
      <c r="E6179" s="40">
        <v>2</v>
      </c>
      <c r="F6179" s="40"/>
      <c r="G6179" s="40">
        <f t="shared" si="134"/>
        <v>60</v>
      </c>
    </row>
    <row r="6180" spans="1:7" x14ac:dyDescent="0.25">
      <c r="A6180" s="39" t="s">
        <v>2353</v>
      </c>
      <c r="B6180" s="39"/>
      <c r="C6180" s="40">
        <v>2</v>
      </c>
      <c r="D6180" s="40">
        <v>35</v>
      </c>
      <c r="E6180" s="40"/>
      <c r="F6180" s="40"/>
      <c r="G6180" s="40">
        <f t="shared" si="134"/>
        <v>70</v>
      </c>
    </row>
    <row r="6181" spans="1:7" x14ac:dyDescent="0.25">
      <c r="A6181" s="39" t="s">
        <v>2353</v>
      </c>
      <c r="B6181" s="39"/>
      <c r="C6181" s="40">
        <v>2</v>
      </c>
      <c r="D6181" s="40">
        <v>20</v>
      </c>
      <c r="E6181" s="40">
        <v>5</v>
      </c>
      <c r="F6181" s="40"/>
      <c r="G6181" s="40">
        <f t="shared" si="134"/>
        <v>200</v>
      </c>
    </row>
    <row r="6182" spans="1:7" x14ac:dyDescent="0.25">
      <c r="A6182" s="39" t="s">
        <v>2353</v>
      </c>
      <c r="B6182" s="39"/>
      <c r="C6182" s="40">
        <v>2</v>
      </c>
      <c r="D6182" s="40">
        <v>40</v>
      </c>
      <c r="E6182" s="40">
        <v>2</v>
      </c>
      <c r="F6182" s="40"/>
      <c r="G6182" s="40">
        <f t="shared" si="134"/>
        <v>160</v>
      </c>
    </row>
    <row r="6183" spans="1:7" x14ac:dyDescent="0.25">
      <c r="A6183" s="39" t="s">
        <v>2353</v>
      </c>
      <c r="B6183" s="39"/>
      <c r="C6183" s="40">
        <v>2</v>
      </c>
      <c r="D6183" s="40">
        <v>10</v>
      </c>
      <c r="E6183" s="40">
        <v>2</v>
      </c>
      <c r="F6183" s="40"/>
      <c r="G6183" s="40">
        <f t="shared" si="134"/>
        <v>40</v>
      </c>
    </row>
    <row r="6184" spans="1:7" x14ac:dyDescent="0.25">
      <c r="A6184" s="39" t="s">
        <v>2353</v>
      </c>
      <c r="B6184" s="39"/>
      <c r="C6184" s="40">
        <v>2</v>
      </c>
      <c r="D6184" s="40">
        <v>30</v>
      </c>
      <c r="E6184" s="40">
        <v>10</v>
      </c>
      <c r="F6184" s="40"/>
      <c r="G6184" s="40">
        <f t="shared" si="134"/>
        <v>600</v>
      </c>
    </row>
    <row r="6186" spans="1:7" ht="45" customHeight="1" x14ac:dyDescent="0.25">
      <c r="A6186" s="36" t="s">
        <v>5316</v>
      </c>
      <c r="B6186" s="37" t="s">
        <v>4195</v>
      </c>
      <c r="C6186" s="36" t="s">
        <v>1257</v>
      </c>
      <c r="D6186" s="36" t="s">
        <v>42</v>
      </c>
      <c r="E6186" s="1" t="s">
        <v>1258</v>
      </c>
      <c r="F6186" s="1" t="s">
        <v>1258</v>
      </c>
      <c r="G6186" s="38">
        <f>SUM(G6187:G6201)</f>
        <v>1500</v>
      </c>
    </row>
    <row r="6187" spans="1:7" x14ac:dyDescent="0.25">
      <c r="A6187" s="44" t="s">
        <v>4589</v>
      </c>
      <c r="B6187" s="44" t="s">
        <v>3974</v>
      </c>
      <c r="C6187" s="45"/>
      <c r="D6187" s="45"/>
      <c r="E6187" s="45"/>
      <c r="F6187" s="45"/>
      <c r="G6187" s="46"/>
    </row>
    <row r="6188" spans="1:7" x14ac:dyDescent="0.25">
      <c r="A6188" s="39" t="s">
        <v>2353</v>
      </c>
      <c r="B6188" s="39"/>
      <c r="C6188" s="40">
        <v>30</v>
      </c>
      <c r="D6188" s="40"/>
      <c r="E6188" s="40"/>
      <c r="F6188" s="40"/>
      <c r="G6188" s="40">
        <f t="shared" ref="G6188:G6193" si="135">PRODUCT(C6188:F6188)</f>
        <v>30</v>
      </c>
    </row>
    <row r="6189" spans="1:7" x14ac:dyDescent="0.25">
      <c r="A6189" s="39" t="s">
        <v>2353</v>
      </c>
      <c r="B6189" s="39"/>
      <c r="C6189" s="40">
        <v>10</v>
      </c>
      <c r="D6189" s="40">
        <v>24</v>
      </c>
      <c r="E6189" s="40"/>
      <c r="F6189" s="40"/>
      <c r="G6189" s="40">
        <f t="shared" si="135"/>
        <v>240</v>
      </c>
    </row>
    <row r="6190" spans="1:7" x14ac:dyDescent="0.25">
      <c r="A6190" s="39" t="s">
        <v>2353</v>
      </c>
      <c r="B6190" s="39"/>
      <c r="C6190" s="40">
        <v>5</v>
      </c>
      <c r="D6190" s="40">
        <v>16</v>
      </c>
      <c r="E6190" s="40"/>
      <c r="F6190" s="40"/>
      <c r="G6190" s="40">
        <f t="shared" si="135"/>
        <v>80</v>
      </c>
    </row>
    <row r="6191" spans="1:7" x14ac:dyDescent="0.25">
      <c r="A6191" s="39" t="s">
        <v>5086</v>
      </c>
      <c r="B6191" s="39"/>
      <c r="C6191" s="40">
        <v>5</v>
      </c>
      <c r="D6191" s="40">
        <v>3</v>
      </c>
      <c r="E6191" s="40"/>
      <c r="F6191" s="40"/>
      <c r="G6191" s="40">
        <f t="shared" si="135"/>
        <v>15</v>
      </c>
    </row>
    <row r="6192" spans="1:7" x14ac:dyDescent="0.25">
      <c r="A6192" s="39" t="s">
        <v>2353</v>
      </c>
      <c r="B6192" s="39"/>
      <c r="C6192" s="40">
        <v>20</v>
      </c>
      <c r="D6192" s="40">
        <v>5</v>
      </c>
      <c r="E6192" s="40"/>
      <c r="F6192" s="40"/>
      <c r="G6192" s="40">
        <f t="shared" si="135"/>
        <v>100</v>
      </c>
    </row>
    <row r="6193" spans="1:7" x14ac:dyDescent="0.25">
      <c r="A6193" s="39" t="s">
        <v>2353</v>
      </c>
      <c r="B6193" s="39"/>
      <c r="C6193" s="40">
        <v>30</v>
      </c>
      <c r="D6193" s="40">
        <v>14</v>
      </c>
      <c r="E6193" s="40"/>
      <c r="F6193" s="40"/>
      <c r="G6193" s="40">
        <f t="shared" si="135"/>
        <v>420</v>
      </c>
    </row>
    <row r="6194" spans="1:7" x14ac:dyDescent="0.25">
      <c r="A6194" s="44" t="s">
        <v>4684</v>
      </c>
      <c r="B6194" s="44" t="s">
        <v>3974</v>
      </c>
      <c r="C6194" s="45"/>
      <c r="D6194" s="45"/>
      <c r="E6194" s="45"/>
      <c r="F6194" s="45"/>
      <c r="G6194" s="46"/>
    </row>
    <row r="6195" spans="1:7" x14ac:dyDescent="0.25">
      <c r="A6195" s="39" t="s">
        <v>2353</v>
      </c>
      <c r="B6195" s="39"/>
      <c r="C6195" s="40">
        <v>5</v>
      </c>
      <c r="D6195" s="40">
        <v>3</v>
      </c>
      <c r="E6195" s="40"/>
      <c r="F6195" s="40"/>
      <c r="G6195" s="40">
        <f t="shared" ref="G6195:G6201" si="136">PRODUCT(C6195:F6195)</f>
        <v>15</v>
      </c>
    </row>
    <row r="6196" spans="1:7" x14ac:dyDescent="0.25">
      <c r="A6196" s="39" t="s">
        <v>5086</v>
      </c>
      <c r="B6196" s="39"/>
      <c r="C6196" s="40">
        <v>5</v>
      </c>
      <c r="D6196" s="40">
        <v>6</v>
      </c>
      <c r="E6196" s="40"/>
      <c r="F6196" s="40"/>
      <c r="G6196" s="40">
        <f t="shared" si="136"/>
        <v>30</v>
      </c>
    </row>
    <row r="6197" spans="1:7" x14ac:dyDescent="0.25">
      <c r="A6197" s="39" t="s">
        <v>2353</v>
      </c>
      <c r="B6197" s="39"/>
      <c r="C6197" s="40">
        <v>10</v>
      </c>
      <c r="D6197" s="40">
        <v>12</v>
      </c>
      <c r="E6197" s="40"/>
      <c r="F6197" s="40"/>
      <c r="G6197" s="40">
        <f t="shared" si="136"/>
        <v>120</v>
      </c>
    </row>
    <row r="6198" spans="1:7" x14ac:dyDescent="0.25">
      <c r="A6198" s="39" t="s">
        <v>2353</v>
      </c>
      <c r="B6198" s="39"/>
      <c r="C6198" s="40">
        <v>15</v>
      </c>
      <c r="D6198" s="40">
        <v>2</v>
      </c>
      <c r="E6198" s="40"/>
      <c r="F6198" s="40"/>
      <c r="G6198" s="40">
        <f t="shared" si="136"/>
        <v>30</v>
      </c>
    </row>
    <row r="6199" spans="1:7" x14ac:dyDescent="0.25">
      <c r="A6199" s="39" t="s">
        <v>2353</v>
      </c>
      <c r="B6199" s="39"/>
      <c r="C6199" s="40">
        <v>20</v>
      </c>
      <c r="D6199" s="40">
        <v>5</v>
      </c>
      <c r="E6199" s="40"/>
      <c r="F6199" s="40"/>
      <c r="G6199" s="40">
        <f t="shared" si="136"/>
        <v>100</v>
      </c>
    </row>
    <row r="6200" spans="1:7" x14ac:dyDescent="0.25">
      <c r="A6200" s="39" t="s">
        <v>2353</v>
      </c>
      <c r="B6200" s="39"/>
      <c r="C6200" s="40">
        <v>10</v>
      </c>
      <c r="D6200" s="40">
        <v>2</v>
      </c>
      <c r="E6200" s="40"/>
      <c r="F6200" s="40"/>
      <c r="G6200" s="40">
        <f t="shared" si="136"/>
        <v>20</v>
      </c>
    </row>
    <row r="6201" spans="1:7" x14ac:dyDescent="0.25">
      <c r="A6201" s="39" t="s">
        <v>2353</v>
      </c>
      <c r="B6201" s="39"/>
      <c r="C6201" s="40">
        <v>30</v>
      </c>
      <c r="D6201" s="40">
        <v>10</v>
      </c>
      <c r="E6201" s="40"/>
      <c r="F6201" s="40"/>
      <c r="G6201" s="40">
        <f t="shared" si="136"/>
        <v>300</v>
      </c>
    </row>
    <row r="6203" spans="1:7" ht="45" customHeight="1" x14ac:dyDescent="0.25">
      <c r="A6203" s="36" t="s">
        <v>5317</v>
      </c>
      <c r="B6203" s="37" t="s">
        <v>4195</v>
      </c>
      <c r="C6203" s="36" t="s">
        <v>928</v>
      </c>
      <c r="D6203" s="36" t="s">
        <v>42</v>
      </c>
      <c r="E6203" s="1" t="s">
        <v>929</v>
      </c>
      <c r="F6203" s="1" t="s">
        <v>929</v>
      </c>
      <c r="G6203" s="38">
        <f>SUM(G6204:G6204)</f>
        <v>100</v>
      </c>
    </row>
    <row r="6204" spans="1:7" x14ac:dyDescent="0.25">
      <c r="A6204" s="39"/>
      <c r="B6204" s="39"/>
      <c r="C6204" s="40">
        <v>100</v>
      </c>
      <c r="D6204" s="40"/>
      <c r="E6204" s="40"/>
      <c r="F6204" s="40"/>
      <c r="G6204" s="40">
        <f>PRODUCT(C6204:F6204)</f>
        <v>100</v>
      </c>
    </row>
    <row r="6206" spans="1:7" ht="45" customHeight="1" x14ac:dyDescent="0.25">
      <c r="A6206" s="36" t="s">
        <v>5318</v>
      </c>
      <c r="B6206" s="37" t="s">
        <v>4195</v>
      </c>
      <c r="C6206" s="36" t="s">
        <v>1259</v>
      </c>
      <c r="D6206" s="36" t="s">
        <v>37</v>
      </c>
      <c r="E6206" s="1" t="s">
        <v>1260</v>
      </c>
      <c r="F6206" s="1" t="s">
        <v>1260</v>
      </c>
      <c r="G6206" s="38">
        <f>SUM(G6207:G6208)</f>
        <v>20</v>
      </c>
    </row>
    <row r="6207" spans="1:7" x14ac:dyDescent="0.25">
      <c r="A6207" s="39" t="s">
        <v>4589</v>
      </c>
      <c r="B6207" s="39"/>
      <c r="C6207" s="40">
        <v>11</v>
      </c>
      <c r="D6207" s="40"/>
      <c r="E6207" s="40"/>
      <c r="F6207" s="40"/>
      <c r="G6207" s="40">
        <f>PRODUCT(C6207:F6207)</f>
        <v>11</v>
      </c>
    </row>
    <row r="6208" spans="1:7" x14ac:dyDescent="0.25">
      <c r="A6208" s="39" t="s">
        <v>4684</v>
      </c>
      <c r="B6208" s="39"/>
      <c r="C6208" s="40">
        <v>9</v>
      </c>
      <c r="D6208" s="40"/>
      <c r="E6208" s="40"/>
      <c r="F6208" s="40"/>
      <c r="G6208" s="40">
        <f>PRODUCT(C6208:F6208)</f>
        <v>9</v>
      </c>
    </row>
    <row r="6210" spans="1:7" ht="45" customHeight="1" x14ac:dyDescent="0.25">
      <c r="A6210" s="36" t="s">
        <v>5319</v>
      </c>
      <c r="B6210" s="37" t="s">
        <v>4195</v>
      </c>
      <c r="C6210" s="36" t="s">
        <v>1261</v>
      </c>
      <c r="D6210" s="36" t="s">
        <v>42</v>
      </c>
      <c r="E6210" s="1" t="s">
        <v>1262</v>
      </c>
      <c r="F6210" s="1" t="s">
        <v>1262</v>
      </c>
      <c r="G6210" s="38">
        <f>SUM(G6211:G6211)</f>
        <v>100</v>
      </c>
    </row>
    <row r="6211" spans="1:7" x14ac:dyDescent="0.25">
      <c r="A6211" s="39"/>
      <c r="B6211" s="39"/>
      <c r="C6211" s="40">
        <v>100</v>
      </c>
      <c r="D6211" s="40"/>
      <c r="E6211" s="40"/>
      <c r="F6211" s="40"/>
      <c r="G6211" s="40">
        <f>PRODUCT(C6211:F6211)</f>
        <v>100</v>
      </c>
    </row>
    <row r="6213" spans="1:7" ht="45" customHeight="1" x14ac:dyDescent="0.25">
      <c r="A6213" s="36" t="s">
        <v>5320</v>
      </c>
      <c r="B6213" s="37" t="s">
        <v>4195</v>
      </c>
      <c r="C6213" s="36" t="s">
        <v>1263</v>
      </c>
      <c r="D6213" s="36" t="s">
        <v>37</v>
      </c>
      <c r="E6213" s="1" t="s">
        <v>1264</v>
      </c>
      <c r="F6213" s="1" t="s">
        <v>1264</v>
      </c>
      <c r="G6213" s="38">
        <f>SUM(G6214:G6215)</f>
        <v>10</v>
      </c>
    </row>
    <row r="6214" spans="1:7" x14ac:dyDescent="0.25">
      <c r="A6214" s="39" t="s">
        <v>4589</v>
      </c>
      <c r="B6214" s="39"/>
      <c r="C6214" s="40">
        <v>5</v>
      </c>
      <c r="D6214" s="40"/>
      <c r="E6214" s="40"/>
      <c r="F6214" s="40"/>
      <c r="G6214" s="40">
        <f>PRODUCT(C6214:F6214)</f>
        <v>5</v>
      </c>
    </row>
    <row r="6215" spans="1:7" x14ac:dyDescent="0.25">
      <c r="A6215" s="39" t="s">
        <v>4684</v>
      </c>
      <c r="B6215" s="39"/>
      <c r="C6215" s="40">
        <v>5</v>
      </c>
      <c r="D6215" s="40"/>
      <c r="E6215" s="40"/>
      <c r="F6215" s="40"/>
      <c r="G6215" s="40">
        <f>PRODUCT(C6215:F6215)</f>
        <v>5</v>
      </c>
    </row>
    <row r="6217" spans="1:7" ht="45" customHeight="1" x14ac:dyDescent="0.25">
      <c r="A6217" s="36" t="s">
        <v>5321</v>
      </c>
      <c r="B6217" s="37" t="s">
        <v>4195</v>
      </c>
      <c r="C6217" s="36" t="s">
        <v>1265</v>
      </c>
      <c r="D6217" s="36" t="s">
        <v>37</v>
      </c>
      <c r="E6217" s="1" t="s">
        <v>1266</v>
      </c>
      <c r="F6217" s="1" t="s">
        <v>1266</v>
      </c>
      <c r="G6217" s="38">
        <f>SUM(G6218:G6218)</f>
        <v>3</v>
      </c>
    </row>
    <row r="6218" spans="1:7" x14ac:dyDescent="0.25">
      <c r="A6218" s="39" t="s">
        <v>4684</v>
      </c>
      <c r="B6218" s="39"/>
      <c r="C6218" s="40">
        <v>3</v>
      </c>
      <c r="D6218" s="40"/>
      <c r="E6218" s="40"/>
      <c r="F6218" s="40"/>
      <c r="G6218" s="40">
        <f>PRODUCT(C6218:F6218)</f>
        <v>3</v>
      </c>
    </row>
    <row r="6220" spans="1:7" ht="45" customHeight="1" x14ac:dyDescent="0.25">
      <c r="A6220" s="36" t="s">
        <v>5322</v>
      </c>
      <c r="B6220" s="37" t="s">
        <v>4195</v>
      </c>
      <c r="C6220" s="36" t="s">
        <v>1267</v>
      </c>
      <c r="D6220" s="36" t="s">
        <v>37</v>
      </c>
      <c r="E6220" s="1" t="s">
        <v>1268</v>
      </c>
      <c r="F6220" s="1" t="s">
        <v>1268</v>
      </c>
      <c r="G6220" s="38">
        <f>SUM(G6221:G6223)</f>
        <v>6</v>
      </c>
    </row>
    <row r="6221" spans="1:7" x14ac:dyDescent="0.25">
      <c r="A6221" s="39" t="s">
        <v>4589</v>
      </c>
      <c r="B6221" s="39"/>
      <c r="C6221" s="40">
        <v>5</v>
      </c>
      <c r="D6221" s="40"/>
      <c r="E6221" s="40"/>
      <c r="F6221" s="40"/>
      <c r="G6221" s="40">
        <f>PRODUCT(C6221:F6221)</f>
        <v>5</v>
      </c>
    </row>
    <row r="6222" spans="1:7" x14ac:dyDescent="0.25">
      <c r="A6222" s="39" t="s">
        <v>4684</v>
      </c>
      <c r="B6222" s="39"/>
      <c r="C6222" s="40">
        <v>1</v>
      </c>
      <c r="D6222" s="40"/>
      <c r="E6222" s="40"/>
      <c r="F6222" s="40"/>
      <c r="G6222" s="40">
        <f>PRODUCT(C6222:F6222)</f>
        <v>1</v>
      </c>
    </row>
    <row r="6223" spans="1:7" x14ac:dyDescent="0.25">
      <c r="A6223" s="39"/>
      <c r="B6223" s="39"/>
      <c r="C6223" s="40"/>
      <c r="D6223" s="40"/>
      <c r="E6223" s="40"/>
      <c r="F6223" s="40"/>
      <c r="G6223" s="40">
        <v>0</v>
      </c>
    </row>
    <row r="6225" spans="1:7" ht="45" customHeight="1" x14ac:dyDescent="0.25">
      <c r="A6225" s="36" t="s">
        <v>5323</v>
      </c>
      <c r="B6225" s="37" t="s">
        <v>4195</v>
      </c>
      <c r="C6225" s="36" t="s">
        <v>1269</v>
      </c>
      <c r="D6225" s="36" t="s">
        <v>16</v>
      </c>
      <c r="E6225" s="1" t="s">
        <v>1270</v>
      </c>
      <c r="F6225" s="1" t="s">
        <v>1270</v>
      </c>
      <c r="G6225" s="38">
        <f>SUM(G6226:G6226)</f>
        <v>10</v>
      </c>
    </row>
    <row r="6226" spans="1:7" x14ac:dyDescent="0.25">
      <c r="A6226" s="39"/>
      <c r="B6226" s="39"/>
      <c r="C6226" s="40">
        <v>10</v>
      </c>
      <c r="D6226" s="40"/>
      <c r="E6226" s="40"/>
      <c r="F6226" s="40"/>
      <c r="G6226" s="40">
        <f>PRODUCT(C6226:F6226)</f>
        <v>10</v>
      </c>
    </row>
    <row r="6228" spans="1:7" ht="45" customHeight="1" x14ac:dyDescent="0.25">
      <c r="A6228" s="36" t="s">
        <v>5324</v>
      </c>
      <c r="B6228" s="37" t="s">
        <v>4195</v>
      </c>
      <c r="C6228" s="36" t="s">
        <v>1271</v>
      </c>
      <c r="D6228" s="36" t="s">
        <v>16</v>
      </c>
      <c r="E6228" s="1" t="s">
        <v>1272</v>
      </c>
      <c r="F6228" s="1" t="s">
        <v>1272</v>
      </c>
      <c r="G6228" s="38">
        <f>SUM(G6229:G6229)</f>
        <v>10</v>
      </c>
    </row>
    <row r="6229" spans="1:7" x14ac:dyDescent="0.25">
      <c r="A6229" s="39"/>
      <c r="B6229" s="39"/>
      <c r="C6229" s="40">
        <v>10</v>
      </c>
      <c r="D6229" s="40"/>
      <c r="E6229" s="40"/>
      <c r="F6229" s="40"/>
      <c r="G6229" s="40">
        <f>PRODUCT(C6229:F6229)</f>
        <v>10</v>
      </c>
    </row>
    <row r="6231" spans="1:7" ht="45" customHeight="1" x14ac:dyDescent="0.25">
      <c r="A6231" s="36" t="s">
        <v>5325</v>
      </c>
      <c r="B6231" s="37" t="s">
        <v>4195</v>
      </c>
      <c r="C6231" s="36" t="s">
        <v>1273</v>
      </c>
      <c r="D6231" s="36" t="s">
        <v>16</v>
      </c>
      <c r="E6231" s="1" t="s">
        <v>1274</v>
      </c>
      <c r="F6231" s="1" t="s">
        <v>1274</v>
      </c>
      <c r="G6231" s="38">
        <f>SUM(G6232:G6232)</f>
        <v>10</v>
      </c>
    </row>
    <row r="6232" spans="1:7" x14ac:dyDescent="0.25">
      <c r="A6232" s="39"/>
      <c r="B6232" s="39"/>
      <c r="C6232" s="40">
        <v>10</v>
      </c>
      <c r="D6232" s="40"/>
      <c r="E6232" s="40"/>
      <c r="F6232" s="40"/>
      <c r="G6232" s="40">
        <f>PRODUCT(C6232:F6232)</f>
        <v>10</v>
      </c>
    </row>
    <row r="6234" spans="1:7" ht="45" customHeight="1" x14ac:dyDescent="0.25">
      <c r="A6234" s="36" t="s">
        <v>5326</v>
      </c>
      <c r="B6234" s="37" t="s">
        <v>4195</v>
      </c>
      <c r="C6234" s="36" t="s">
        <v>1275</v>
      </c>
      <c r="D6234" s="36" t="s">
        <v>37</v>
      </c>
      <c r="E6234" s="1" t="s">
        <v>1276</v>
      </c>
      <c r="F6234" s="1" t="s">
        <v>1276</v>
      </c>
      <c r="G6234" s="38">
        <f>SUM(G6235:G6235)</f>
        <v>1</v>
      </c>
    </row>
    <row r="6235" spans="1:7" x14ac:dyDescent="0.25">
      <c r="A6235" s="39"/>
      <c r="B6235" s="39"/>
      <c r="C6235" s="40">
        <v>1</v>
      </c>
      <c r="D6235" s="40"/>
      <c r="E6235" s="40"/>
      <c r="F6235" s="40"/>
      <c r="G6235" s="40">
        <f>PRODUCT(C6235:F6235)</f>
        <v>1</v>
      </c>
    </row>
    <row r="6237" spans="1:7" ht="45" customHeight="1" x14ac:dyDescent="0.25">
      <c r="A6237" s="36" t="s">
        <v>5327</v>
      </c>
      <c r="B6237" s="37" t="s">
        <v>4195</v>
      </c>
      <c r="C6237" s="36" t="s">
        <v>1277</v>
      </c>
      <c r="D6237" s="36" t="s">
        <v>37</v>
      </c>
      <c r="E6237" s="1" t="s">
        <v>1278</v>
      </c>
      <c r="F6237" s="1" t="s">
        <v>1278</v>
      </c>
      <c r="G6237" s="38">
        <f>SUM(G6238:G6238)</f>
        <v>1</v>
      </c>
    </row>
    <row r="6238" spans="1:7" x14ac:dyDescent="0.25">
      <c r="A6238" s="39"/>
      <c r="B6238" s="39"/>
      <c r="C6238" s="40">
        <v>1</v>
      </c>
      <c r="D6238" s="40"/>
      <c r="E6238" s="40"/>
      <c r="F6238" s="40"/>
      <c r="G6238" s="40">
        <f>PRODUCT(C6238:F6238)</f>
        <v>1</v>
      </c>
    </row>
    <row r="6240" spans="1:7" ht="45" customHeight="1" x14ac:dyDescent="0.25">
      <c r="A6240" s="36" t="s">
        <v>5328</v>
      </c>
      <c r="B6240" s="37" t="s">
        <v>4195</v>
      </c>
      <c r="C6240" s="36" t="s">
        <v>1279</v>
      </c>
      <c r="D6240" s="36" t="s">
        <v>37</v>
      </c>
      <c r="E6240" s="1" t="s">
        <v>1280</v>
      </c>
      <c r="F6240" s="1" t="s">
        <v>1280</v>
      </c>
      <c r="G6240" s="38">
        <f>SUM(G6241:G6241)</f>
        <v>1</v>
      </c>
    </row>
    <row r="6241" spans="1:7" x14ac:dyDescent="0.25">
      <c r="A6241" s="39"/>
      <c r="B6241" s="39"/>
      <c r="C6241" s="40">
        <v>1</v>
      </c>
      <c r="D6241" s="40"/>
      <c r="E6241" s="40"/>
      <c r="F6241" s="40"/>
      <c r="G6241" s="40">
        <f>PRODUCT(C6241:F6241)</f>
        <v>1</v>
      </c>
    </row>
    <row r="6243" spans="1:7" x14ac:dyDescent="0.25">
      <c r="B6243" t="s">
        <v>4193</v>
      </c>
      <c r="C6243" s="34" t="s">
        <v>7</v>
      </c>
      <c r="D6243" s="35" t="s">
        <v>8</v>
      </c>
      <c r="E6243" s="34" t="s">
        <v>9</v>
      </c>
    </row>
    <row r="6244" spans="1:7" x14ac:dyDescent="0.25">
      <c r="B6244" t="s">
        <v>4193</v>
      </c>
      <c r="C6244" s="34" t="s">
        <v>10</v>
      </c>
      <c r="D6244" s="35" t="s">
        <v>66</v>
      </c>
      <c r="E6244" s="34" t="s">
        <v>545</v>
      </c>
    </row>
    <row r="6245" spans="1:7" x14ac:dyDescent="0.25">
      <c r="B6245" t="s">
        <v>4193</v>
      </c>
      <c r="C6245" s="34" t="s">
        <v>12</v>
      </c>
      <c r="D6245" s="35" t="s">
        <v>1212</v>
      </c>
      <c r="E6245" s="34" t="s">
        <v>1213</v>
      </c>
    </row>
    <row r="6246" spans="1:7" x14ac:dyDescent="0.25">
      <c r="B6246" t="s">
        <v>4193</v>
      </c>
      <c r="C6246" s="34" t="s">
        <v>275</v>
      </c>
      <c r="D6246" s="35" t="s">
        <v>21</v>
      </c>
      <c r="E6246" s="34" t="s">
        <v>1281</v>
      </c>
    </row>
    <row r="6248" spans="1:7" ht="45" customHeight="1" x14ac:dyDescent="0.25">
      <c r="A6248" s="36" t="s">
        <v>5329</v>
      </c>
      <c r="B6248" s="37" t="s">
        <v>4195</v>
      </c>
      <c r="C6248" s="36" t="s">
        <v>1283</v>
      </c>
      <c r="D6248" s="36" t="s">
        <v>37</v>
      </c>
      <c r="E6248" s="1" t="s">
        <v>1284</v>
      </c>
      <c r="F6248" s="1" t="s">
        <v>1284</v>
      </c>
      <c r="G6248" s="38">
        <f>SUM(G6249:G6249)</f>
        <v>15</v>
      </c>
    </row>
    <row r="6249" spans="1:7" x14ac:dyDescent="0.25">
      <c r="A6249" s="39"/>
      <c r="B6249" s="39"/>
      <c r="C6249" s="40">
        <v>15</v>
      </c>
      <c r="D6249" s="40"/>
      <c r="E6249" s="40"/>
      <c r="F6249" s="40"/>
      <c r="G6249" s="40">
        <f>PRODUCT(C6249:F6249)</f>
        <v>15</v>
      </c>
    </row>
    <row r="6251" spans="1:7" ht="45" customHeight="1" x14ac:dyDescent="0.25">
      <c r="A6251" s="36" t="s">
        <v>5330</v>
      </c>
      <c r="B6251" s="37" t="s">
        <v>4195</v>
      </c>
      <c r="C6251" s="36" t="s">
        <v>1285</v>
      </c>
      <c r="D6251" s="36" t="s">
        <v>550</v>
      </c>
      <c r="E6251" s="1" t="s">
        <v>1286</v>
      </c>
      <c r="F6251" s="1" t="s">
        <v>1286</v>
      </c>
      <c r="G6251" s="38">
        <f>SUM(G6252:G6253)</f>
        <v>3</v>
      </c>
    </row>
    <row r="6252" spans="1:7" x14ac:dyDescent="0.25">
      <c r="A6252" s="44" t="s">
        <v>5331</v>
      </c>
      <c r="B6252" s="44" t="s">
        <v>3974</v>
      </c>
      <c r="C6252" s="45"/>
      <c r="D6252" s="45"/>
      <c r="E6252" s="45"/>
      <c r="F6252" s="45"/>
      <c r="G6252" s="46"/>
    </row>
    <row r="6253" spans="1:7" x14ac:dyDescent="0.25">
      <c r="A6253" s="39" t="s">
        <v>4684</v>
      </c>
      <c r="B6253" s="39"/>
      <c r="C6253" s="40">
        <v>3</v>
      </c>
      <c r="D6253" s="40"/>
      <c r="E6253" s="40"/>
      <c r="F6253" s="40"/>
      <c r="G6253" s="40">
        <f>PRODUCT(C6253:F6253)</f>
        <v>3</v>
      </c>
    </row>
    <row r="6255" spans="1:7" ht="45" customHeight="1" x14ac:dyDescent="0.25">
      <c r="A6255" s="36" t="s">
        <v>5332</v>
      </c>
      <c r="B6255" s="37" t="s">
        <v>4195</v>
      </c>
      <c r="C6255" s="36" t="s">
        <v>1287</v>
      </c>
      <c r="D6255" s="36" t="s">
        <v>550</v>
      </c>
      <c r="E6255" s="1" t="s">
        <v>1288</v>
      </c>
      <c r="F6255" s="1" t="s">
        <v>1288</v>
      </c>
      <c r="G6255" s="38">
        <f>SUM(G6256:G6257)</f>
        <v>2</v>
      </c>
    </row>
    <row r="6256" spans="1:7" x14ac:dyDescent="0.25">
      <c r="A6256" s="44" t="s">
        <v>5331</v>
      </c>
      <c r="B6256" s="44" t="s">
        <v>3974</v>
      </c>
      <c r="C6256" s="45"/>
      <c r="D6256" s="45"/>
      <c r="E6256" s="45"/>
      <c r="F6256" s="45"/>
      <c r="G6256" s="46"/>
    </row>
    <row r="6257" spans="1:7" x14ac:dyDescent="0.25">
      <c r="A6257" s="39" t="s">
        <v>4684</v>
      </c>
      <c r="B6257" s="39"/>
      <c r="C6257" s="40">
        <v>2</v>
      </c>
      <c r="D6257" s="40"/>
      <c r="E6257" s="40"/>
      <c r="F6257" s="40"/>
      <c r="G6257" s="40">
        <f>PRODUCT(C6257:F6257)</f>
        <v>2</v>
      </c>
    </row>
    <row r="6259" spans="1:7" ht="45" customHeight="1" x14ac:dyDescent="0.25">
      <c r="A6259" s="36" t="s">
        <v>5333</v>
      </c>
      <c r="B6259" s="37" t="s">
        <v>4195</v>
      </c>
      <c r="C6259" s="36" t="s">
        <v>1289</v>
      </c>
      <c r="D6259" s="36" t="s">
        <v>550</v>
      </c>
      <c r="E6259" s="1" t="s">
        <v>1290</v>
      </c>
      <c r="F6259" s="1" t="s">
        <v>1290</v>
      </c>
      <c r="G6259" s="38">
        <f>SUM(G6260:G6261)</f>
        <v>4</v>
      </c>
    </row>
    <row r="6260" spans="1:7" x14ac:dyDescent="0.25">
      <c r="A6260" s="44" t="s">
        <v>5331</v>
      </c>
      <c r="B6260" s="44" t="s">
        <v>3974</v>
      </c>
      <c r="C6260" s="45"/>
      <c r="D6260" s="45"/>
      <c r="E6260" s="45"/>
      <c r="F6260" s="45"/>
      <c r="G6260" s="46"/>
    </row>
    <row r="6261" spans="1:7" x14ac:dyDescent="0.25">
      <c r="A6261" s="39" t="s">
        <v>4684</v>
      </c>
      <c r="B6261" s="39"/>
      <c r="C6261" s="40">
        <v>4</v>
      </c>
      <c r="D6261" s="40"/>
      <c r="E6261" s="40"/>
      <c r="F6261" s="40"/>
      <c r="G6261" s="40">
        <f>PRODUCT(C6261:F6261)</f>
        <v>4</v>
      </c>
    </row>
    <row r="6263" spans="1:7" ht="45" customHeight="1" x14ac:dyDescent="0.25">
      <c r="A6263" s="36" t="s">
        <v>5334</v>
      </c>
      <c r="B6263" s="37" t="s">
        <v>4195</v>
      </c>
      <c r="C6263" s="36" t="s">
        <v>1291</v>
      </c>
      <c r="D6263" s="36" t="s">
        <v>550</v>
      </c>
      <c r="E6263" s="1" t="s">
        <v>1292</v>
      </c>
      <c r="F6263" s="1" t="s">
        <v>1292</v>
      </c>
      <c r="G6263" s="38">
        <f>SUM(G6264:G6265)</f>
        <v>1</v>
      </c>
    </row>
    <row r="6264" spans="1:7" x14ac:dyDescent="0.25">
      <c r="A6264" s="44" t="s">
        <v>5331</v>
      </c>
      <c r="B6264" s="44" t="s">
        <v>3974</v>
      </c>
      <c r="C6264" s="45"/>
      <c r="D6264" s="45"/>
      <c r="E6264" s="45"/>
      <c r="F6264" s="45"/>
      <c r="G6264" s="46"/>
    </row>
    <row r="6265" spans="1:7" x14ac:dyDescent="0.25">
      <c r="A6265" s="39" t="s">
        <v>4684</v>
      </c>
      <c r="B6265" s="39"/>
      <c r="C6265" s="40">
        <v>1</v>
      </c>
      <c r="D6265" s="40"/>
      <c r="E6265" s="40"/>
      <c r="F6265" s="40"/>
      <c r="G6265" s="40">
        <f>PRODUCT(C6265:F6265)</f>
        <v>1</v>
      </c>
    </row>
    <row r="6267" spans="1:7" ht="45" customHeight="1" x14ac:dyDescent="0.25">
      <c r="A6267" s="36" t="s">
        <v>5335</v>
      </c>
      <c r="B6267" s="37" t="s">
        <v>4195</v>
      </c>
      <c r="C6267" s="36" t="s">
        <v>1293</v>
      </c>
      <c r="D6267" s="36" t="s">
        <v>550</v>
      </c>
      <c r="E6267" s="1" t="s">
        <v>1294</v>
      </c>
      <c r="F6267" s="1" t="s">
        <v>1294</v>
      </c>
      <c r="G6267" s="38">
        <f>SUM(G6268:G6269)</f>
        <v>4</v>
      </c>
    </row>
    <row r="6268" spans="1:7" x14ac:dyDescent="0.25">
      <c r="A6268" s="44" t="s">
        <v>5331</v>
      </c>
      <c r="B6268" s="44" t="s">
        <v>3974</v>
      </c>
      <c r="C6268" s="45"/>
      <c r="D6268" s="45"/>
      <c r="E6268" s="45"/>
      <c r="F6268" s="45"/>
      <c r="G6268" s="46"/>
    </row>
    <row r="6269" spans="1:7" x14ac:dyDescent="0.25">
      <c r="A6269" s="39" t="s">
        <v>4589</v>
      </c>
      <c r="B6269" s="39"/>
      <c r="C6269" s="40">
        <v>4</v>
      </c>
      <c r="D6269" s="40"/>
      <c r="E6269" s="40"/>
      <c r="F6269" s="40"/>
      <c r="G6269" s="40">
        <f>PRODUCT(C6269:F6269)</f>
        <v>4</v>
      </c>
    </row>
    <row r="6271" spans="1:7" ht="45" customHeight="1" x14ac:dyDescent="0.25">
      <c r="A6271" s="36" t="s">
        <v>5336</v>
      </c>
      <c r="B6271" s="37" t="s">
        <v>4195</v>
      </c>
      <c r="C6271" s="36" t="s">
        <v>1295</v>
      </c>
      <c r="D6271" s="36" t="s">
        <v>550</v>
      </c>
      <c r="E6271" s="1" t="s">
        <v>1296</v>
      </c>
      <c r="F6271" s="1" t="s">
        <v>1296</v>
      </c>
      <c r="G6271" s="38">
        <f>SUM(G6272:G6274)</f>
        <v>6</v>
      </c>
    </row>
    <row r="6272" spans="1:7" x14ac:dyDescent="0.25">
      <c r="A6272" s="44" t="s">
        <v>4897</v>
      </c>
      <c r="B6272" s="44" t="s">
        <v>3974</v>
      </c>
      <c r="C6272" s="45"/>
      <c r="D6272" s="45"/>
      <c r="E6272" s="45"/>
      <c r="F6272" s="45"/>
      <c r="G6272" s="46"/>
    </row>
    <row r="6273" spans="1:7" x14ac:dyDescent="0.25">
      <c r="A6273" s="39" t="s">
        <v>4589</v>
      </c>
      <c r="B6273" s="39"/>
      <c r="C6273" s="40">
        <v>1</v>
      </c>
      <c r="D6273" s="40"/>
      <c r="E6273" s="40"/>
      <c r="F6273" s="40"/>
      <c r="G6273" s="40">
        <f>PRODUCT(C6273:F6273)</f>
        <v>1</v>
      </c>
    </row>
    <row r="6274" spans="1:7" x14ac:dyDescent="0.25">
      <c r="A6274" s="39" t="s">
        <v>4684</v>
      </c>
      <c r="B6274" s="39"/>
      <c r="C6274" s="40">
        <v>5</v>
      </c>
      <c r="D6274" s="40"/>
      <c r="E6274" s="40"/>
      <c r="F6274" s="40"/>
      <c r="G6274" s="40">
        <f>PRODUCT(C6274:F6274)</f>
        <v>5</v>
      </c>
    </row>
    <row r="6276" spans="1:7" ht="45" customHeight="1" x14ac:dyDescent="0.25">
      <c r="A6276" s="36" t="s">
        <v>5337</v>
      </c>
      <c r="B6276" s="37" t="s">
        <v>4195</v>
      </c>
      <c r="C6276" s="36" t="s">
        <v>1297</v>
      </c>
      <c r="D6276" s="36" t="s">
        <v>550</v>
      </c>
      <c r="E6276" s="1" t="s">
        <v>1298</v>
      </c>
      <c r="F6276" s="1" t="s">
        <v>1298</v>
      </c>
      <c r="G6276" s="38">
        <f>SUM(G6277:G6279)</f>
        <v>6</v>
      </c>
    </row>
    <row r="6277" spans="1:7" x14ac:dyDescent="0.25">
      <c r="A6277" s="44" t="s">
        <v>5331</v>
      </c>
      <c r="B6277" s="44" t="s">
        <v>3974</v>
      </c>
      <c r="C6277" s="45"/>
      <c r="D6277" s="45"/>
      <c r="E6277" s="45"/>
      <c r="F6277" s="45"/>
      <c r="G6277" s="46"/>
    </row>
    <row r="6278" spans="1:7" x14ac:dyDescent="0.25">
      <c r="A6278" s="39" t="s">
        <v>4589</v>
      </c>
      <c r="B6278" s="39"/>
      <c r="C6278" s="40">
        <v>2</v>
      </c>
      <c r="D6278" s="40"/>
      <c r="E6278" s="40"/>
      <c r="F6278" s="40"/>
      <c r="G6278" s="40">
        <f>PRODUCT(C6278:F6278)</f>
        <v>2</v>
      </c>
    </row>
    <row r="6279" spans="1:7" x14ac:dyDescent="0.25">
      <c r="A6279" s="39" t="s">
        <v>4684</v>
      </c>
      <c r="B6279" s="39"/>
      <c r="C6279" s="40">
        <v>4</v>
      </c>
      <c r="D6279" s="40"/>
      <c r="E6279" s="40"/>
      <c r="F6279" s="40"/>
      <c r="G6279" s="40">
        <f>PRODUCT(C6279:F6279)</f>
        <v>4</v>
      </c>
    </row>
    <row r="6281" spans="1:7" ht="45" customHeight="1" x14ac:dyDescent="0.25">
      <c r="A6281" s="36" t="s">
        <v>5338</v>
      </c>
      <c r="B6281" s="37" t="s">
        <v>4195</v>
      </c>
      <c r="C6281" s="36" t="s">
        <v>1299</v>
      </c>
      <c r="D6281" s="36" t="s">
        <v>550</v>
      </c>
      <c r="E6281" s="1" t="s">
        <v>1300</v>
      </c>
      <c r="F6281" s="1" t="s">
        <v>1300</v>
      </c>
      <c r="G6281" s="38">
        <f>SUM(G6282:G6283)</f>
        <v>1</v>
      </c>
    </row>
    <row r="6282" spans="1:7" x14ac:dyDescent="0.25">
      <c r="A6282" s="44" t="s">
        <v>4897</v>
      </c>
      <c r="B6282" s="44" t="s">
        <v>3974</v>
      </c>
      <c r="C6282" s="45"/>
      <c r="D6282" s="45"/>
      <c r="E6282" s="45"/>
      <c r="F6282" s="45"/>
      <c r="G6282" s="46"/>
    </row>
    <row r="6283" spans="1:7" x14ac:dyDescent="0.25">
      <c r="A6283" s="39" t="s">
        <v>4589</v>
      </c>
      <c r="B6283" s="39"/>
      <c r="C6283" s="40">
        <v>1</v>
      </c>
      <c r="D6283" s="40"/>
      <c r="E6283" s="40"/>
      <c r="F6283" s="40"/>
      <c r="G6283" s="40">
        <f>PRODUCT(C6283:F6283)</f>
        <v>1</v>
      </c>
    </row>
    <row r="6285" spans="1:7" ht="45" customHeight="1" x14ac:dyDescent="0.25">
      <c r="A6285" s="36" t="s">
        <v>5339</v>
      </c>
      <c r="B6285" s="37" t="s">
        <v>4195</v>
      </c>
      <c r="C6285" s="36" t="s">
        <v>1301</v>
      </c>
      <c r="D6285" s="36" t="s">
        <v>550</v>
      </c>
      <c r="E6285" s="1" t="s">
        <v>1302</v>
      </c>
      <c r="F6285" s="1" t="s">
        <v>1302</v>
      </c>
      <c r="G6285" s="38">
        <f>SUM(G6286:G6287)</f>
        <v>2</v>
      </c>
    </row>
    <row r="6286" spans="1:7" x14ac:dyDescent="0.25">
      <c r="A6286" s="44" t="s">
        <v>4897</v>
      </c>
      <c r="B6286" s="44" t="s">
        <v>3974</v>
      </c>
      <c r="C6286" s="45"/>
      <c r="D6286" s="45"/>
      <c r="E6286" s="45"/>
      <c r="F6286" s="45"/>
      <c r="G6286" s="46"/>
    </row>
    <row r="6287" spans="1:7" x14ac:dyDescent="0.25">
      <c r="A6287" s="39" t="s">
        <v>4684</v>
      </c>
      <c r="B6287" s="39"/>
      <c r="C6287" s="40">
        <v>2</v>
      </c>
      <c r="D6287" s="40"/>
      <c r="E6287" s="40"/>
      <c r="F6287" s="40"/>
      <c r="G6287" s="40">
        <f>PRODUCT(C6287:F6287)</f>
        <v>2</v>
      </c>
    </row>
    <row r="6289" spans="1:7" ht="45" customHeight="1" x14ac:dyDescent="0.25">
      <c r="A6289" s="36" t="s">
        <v>5340</v>
      </c>
      <c r="B6289" s="37" t="s">
        <v>4195</v>
      </c>
      <c r="C6289" s="36" t="s">
        <v>1303</v>
      </c>
      <c r="D6289" s="36" t="s">
        <v>550</v>
      </c>
      <c r="E6289" s="1" t="s">
        <v>1304</v>
      </c>
      <c r="F6289" s="1" t="s">
        <v>1304</v>
      </c>
      <c r="G6289" s="38">
        <f>SUM(G6290:G6292)</f>
        <v>5</v>
      </c>
    </row>
    <row r="6290" spans="1:7" x14ac:dyDescent="0.25">
      <c r="A6290" s="44" t="s">
        <v>4897</v>
      </c>
      <c r="B6290" s="44" t="s">
        <v>3974</v>
      </c>
      <c r="C6290" s="45"/>
      <c r="D6290" s="45"/>
      <c r="E6290" s="45"/>
      <c r="F6290" s="45"/>
      <c r="G6290" s="46"/>
    </row>
    <row r="6291" spans="1:7" x14ac:dyDescent="0.25">
      <c r="A6291" s="39" t="s">
        <v>4589</v>
      </c>
      <c r="B6291" s="39"/>
      <c r="C6291" s="40">
        <v>4</v>
      </c>
      <c r="D6291" s="40"/>
      <c r="E6291" s="40"/>
      <c r="F6291" s="40"/>
      <c r="G6291" s="40">
        <f>PRODUCT(C6291:F6291)</f>
        <v>4</v>
      </c>
    </row>
    <row r="6292" spans="1:7" x14ac:dyDescent="0.25">
      <c r="A6292" s="39" t="s">
        <v>4684</v>
      </c>
      <c r="B6292" s="39"/>
      <c r="C6292" s="40">
        <v>1</v>
      </c>
      <c r="D6292" s="40"/>
      <c r="E6292" s="40"/>
      <c r="F6292" s="40"/>
      <c r="G6292" s="40">
        <f>PRODUCT(C6292:F6292)</f>
        <v>1</v>
      </c>
    </row>
    <row r="6294" spans="1:7" ht="45" customHeight="1" x14ac:dyDescent="0.25">
      <c r="A6294" s="36" t="s">
        <v>5341</v>
      </c>
      <c r="B6294" s="37" t="s">
        <v>4195</v>
      </c>
      <c r="C6294" s="36" t="s">
        <v>928</v>
      </c>
      <c r="D6294" s="36" t="s">
        <v>42</v>
      </c>
      <c r="E6294" s="1" t="s">
        <v>929</v>
      </c>
      <c r="F6294" s="1" t="s">
        <v>929</v>
      </c>
      <c r="G6294" s="38">
        <f>SUM(G6295:G6295)</f>
        <v>720</v>
      </c>
    </row>
    <row r="6295" spans="1:7" x14ac:dyDescent="0.25">
      <c r="A6295" s="39"/>
      <c r="B6295" s="39"/>
      <c r="C6295" s="40">
        <v>720</v>
      </c>
      <c r="D6295" s="40"/>
      <c r="E6295" s="40"/>
      <c r="F6295" s="40"/>
      <c r="G6295" s="40">
        <f>PRODUCT(C6295:F6295)</f>
        <v>720</v>
      </c>
    </row>
    <row r="6297" spans="1:7" ht="45" customHeight="1" x14ac:dyDescent="0.25">
      <c r="A6297" s="36" t="s">
        <v>5342</v>
      </c>
      <c r="B6297" s="37" t="s">
        <v>4195</v>
      </c>
      <c r="C6297" s="36" t="s">
        <v>1261</v>
      </c>
      <c r="D6297" s="36" t="s">
        <v>42</v>
      </c>
      <c r="E6297" s="1" t="s">
        <v>1262</v>
      </c>
      <c r="F6297" s="1" t="s">
        <v>1262</v>
      </c>
      <c r="G6297" s="38">
        <f>SUM(G6298:G6298)</f>
        <v>620</v>
      </c>
    </row>
    <row r="6298" spans="1:7" x14ac:dyDescent="0.25">
      <c r="A6298" s="39"/>
      <c r="B6298" s="39"/>
      <c r="C6298" s="40">
        <v>620</v>
      </c>
      <c r="D6298" s="40"/>
      <c r="E6298" s="40"/>
      <c r="F6298" s="40"/>
      <c r="G6298" s="40">
        <f>PRODUCT(C6298:F6298)</f>
        <v>620</v>
      </c>
    </row>
    <row r="6300" spans="1:7" ht="45" customHeight="1" x14ac:dyDescent="0.25">
      <c r="A6300" s="36" t="s">
        <v>5343</v>
      </c>
      <c r="B6300" s="37" t="s">
        <v>4195</v>
      </c>
      <c r="C6300" s="36" t="s">
        <v>1204</v>
      </c>
      <c r="D6300" s="36" t="s">
        <v>42</v>
      </c>
      <c r="E6300" s="1" t="s">
        <v>1205</v>
      </c>
      <c r="F6300" s="1" t="s">
        <v>1205</v>
      </c>
      <c r="G6300" s="38">
        <f>SUM(G6301:G6301)</f>
        <v>100</v>
      </c>
    </row>
    <row r="6301" spans="1:7" x14ac:dyDescent="0.25">
      <c r="A6301" s="39"/>
      <c r="B6301" s="39"/>
      <c r="C6301" s="40">
        <v>100</v>
      </c>
      <c r="D6301" s="40"/>
      <c r="E6301" s="40"/>
      <c r="F6301" s="40"/>
      <c r="G6301" s="40">
        <f>PRODUCT(C6301:F6301)</f>
        <v>100</v>
      </c>
    </row>
    <row r="6303" spans="1:7" x14ac:dyDescent="0.25">
      <c r="B6303" t="s">
        <v>4193</v>
      </c>
      <c r="C6303" s="34" t="s">
        <v>7</v>
      </c>
      <c r="D6303" s="35" t="s">
        <v>8</v>
      </c>
      <c r="E6303" s="34" t="s">
        <v>9</v>
      </c>
    </row>
    <row r="6304" spans="1:7" x14ac:dyDescent="0.25">
      <c r="B6304" t="s">
        <v>4193</v>
      </c>
      <c r="C6304" s="34" t="s">
        <v>10</v>
      </c>
      <c r="D6304" s="35" t="s">
        <v>66</v>
      </c>
      <c r="E6304" s="34" t="s">
        <v>545</v>
      </c>
    </row>
    <row r="6305" spans="1:7" x14ac:dyDescent="0.25">
      <c r="B6305" t="s">
        <v>4193</v>
      </c>
      <c r="C6305" s="34" t="s">
        <v>12</v>
      </c>
      <c r="D6305" s="35" t="s">
        <v>1305</v>
      </c>
      <c r="E6305" s="34" t="s">
        <v>1306</v>
      </c>
    </row>
    <row r="6306" spans="1:7" x14ac:dyDescent="0.25">
      <c r="B6306" t="s">
        <v>4193</v>
      </c>
      <c r="C6306" s="34" t="s">
        <v>275</v>
      </c>
      <c r="D6306" s="35" t="s">
        <v>8</v>
      </c>
      <c r="E6306" s="34" t="s">
        <v>1307</v>
      </c>
    </row>
    <row r="6308" spans="1:7" ht="45" customHeight="1" x14ac:dyDescent="0.25">
      <c r="A6308" s="36" t="s">
        <v>5344</v>
      </c>
      <c r="B6308" s="37" t="s">
        <v>4195</v>
      </c>
      <c r="C6308" s="36" t="s">
        <v>1309</v>
      </c>
      <c r="D6308" s="36" t="s">
        <v>37</v>
      </c>
      <c r="E6308" s="1" t="s">
        <v>1310</v>
      </c>
      <c r="F6308" s="1" t="s">
        <v>1310</v>
      </c>
      <c r="G6308" s="38">
        <f>SUM(G6309:G6310)</f>
        <v>16</v>
      </c>
    </row>
    <row r="6309" spans="1:7" x14ac:dyDescent="0.25">
      <c r="A6309" s="39" t="s">
        <v>4589</v>
      </c>
      <c r="B6309" s="39"/>
      <c r="C6309" s="40">
        <v>1</v>
      </c>
      <c r="D6309" s="40"/>
      <c r="E6309" s="40"/>
      <c r="F6309" s="40"/>
      <c r="G6309" s="40">
        <f>PRODUCT(C6309:F6309)</f>
        <v>1</v>
      </c>
    </row>
    <row r="6310" spans="1:7" x14ac:dyDescent="0.25">
      <c r="A6310" s="39" t="s">
        <v>4684</v>
      </c>
      <c r="B6310" s="39"/>
      <c r="C6310" s="40">
        <v>15</v>
      </c>
      <c r="D6310" s="40"/>
      <c r="E6310" s="40"/>
      <c r="F6310" s="40"/>
      <c r="G6310" s="40">
        <f>PRODUCT(C6310:F6310)</f>
        <v>15</v>
      </c>
    </row>
    <row r="6312" spans="1:7" ht="45" customHeight="1" x14ac:dyDescent="0.25">
      <c r="A6312" s="36" t="s">
        <v>5345</v>
      </c>
      <c r="B6312" s="37" t="s">
        <v>4195</v>
      </c>
      <c r="C6312" s="36" t="s">
        <v>1311</v>
      </c>
      <c r="D6312" s="36" t="s">
        <v>37</v>
      </c>
      <c r="E6312" s="1" t="s">
        <v>5346</v>
      </c>
      <c r="F6312" s="1" t="s">
        <v>5346</v>
      </c>
      <c r="G6312" s="38">
        <f>SUM(G6313:G6313)</f>
        <v>2</v>
      </c>
    </row>
    <row r="6313" spans="1:7" x14ac:dyDescent="0.25">
      <c r="A6313" s="39" t="s">
        <v>4589</v>
      </c>
      <c r="B6313" s="39"/>
      <c r="C6313" s="40">
        <v>2</v>
      </c>
      <c r="D6313" s="40"/>
      <c r="E6313" s="40"/>
      <c r="F6313" s="40"/>
      <c r="G6313" s="40">
        <f>PRODUCT(C6313:F6313)</f>
        <v>2</v>
      </c>
    </row>
    <row r="6315" spans="1:7" ht="45" customHeight="1" x14ac:dyDescent="0.25">
      <c r="A6315" s="36" t="s">
        <v>5347</v>
      </c>
      <c r="B6315" s="37" t="s">
        <v>4195</v>
      </c>
      <c r="C6315" s="36" t="s">
        <v>1313</v>
      </c>
      <c r="D6315" s="36" t="s">
        <v>37</v>
      </c>
      <c r="E6315" s="1" t="s">
        <v>1314</v>
      </c>
      <c r="F6315" s="1" t="s">
        <v>1314</v>
      </c>
      <c r="G6315" s="38">
        <f>SUM(G6316:G6316)</f>
        <v>2</v>
      </c>
    </row>
    <row r="6316" spans="1:7" x14ac:dyDescent="0.25">
      <c r="A6316" s="39" t="s">
        <v>4589</v>
      </c>
      <c r="B6316" s="39"/>
      <c r="C6316" s="40">
        <v>2</v>
      </c>
      <c r="D6316" s="40"/>
      <c r="E6316" s="40"/>
      <c r="F6316" s="40"/>
      <c r="G6316" s="40">
        <f>PRODUCT(C6316:F6316)</f>
        <v>2</v>
      </c>
    </row>
    <row r="6318" spans="1:7" ht="45" customHeight="1" x14ac:dyDescent="0.25">
      <c r="A6318" s="36" t="s">
        <v>5348</v>
      </c>
      <c r="B6318" s="37" t="s">
        <v>4195</v>
      </c>
      <c r="C6318" s="36" t="s">
        <v>1315</v>
      </c>
      <c r="D6318" s="36" t="s">
        <v>37</v>
      </c>
      <c r="E6318" s="1" t="s">
        <v>1316</v>
      </c>
      <c r="F6318" s="1" t="s">
        <v>1316</v>
      </c>
      <c r="G6318" s="38">
        <f>SUM(G6319:G6320)</f>
        <v>18</v>
      </c>
    </row>
    <row r="6319" spans="1:7" x14ac:dyDescent="0.25">
      <c r="A6319" s="39" t="s">
        <v>4589</v>
      </c>
      <c r="B6319" s="39"/>
      <c r="C6319" s="40">
        <v>3</v>
      </c>
      <c r="D6319" s="40"/>
      <c r="E6319" s="40"/>
      <c r="F6319" s="40"/>
      <c r="G6319" s="40">
        <f>PRODUCT(C6319:F6319)</f>
        <v>3</v>
      </c>
    </row>
    <row r="6320" spans="1:7" x14ac:dyDescent="0.25">
      <c r="A6320" s="39" t="s">
        <v>4684</v>
      </c>
      <c r="B6320" s="39"/>
      <c r="C6320" s="40">
        <v>15</v>
      </c>
      <c r="D6320" s="40"/>
      <c r="E6320" s="40"/>
      <c r="F6320" s="40"/>
      <c r="G6320" s="40">
        <f>PRODUCT(C6320:F6320)</f>
        <v>15</v>
      </c>
    </row>
    <row r="6322" spans="1:7" ht="45" customHeight="1" x14ac:dyDescent="0.25">
      <c r="A6322" s="36" t="s">
        <v>5349</v>
      </c>
      <c r="B6322" s="37" t="s">
        <v>4195</v>
      </c>
      <c r="C6322" s="36" t="s">
        <v>1317</v>
      </c>
      <c r="D6322" s="36" t="s">
        <v>25</v>
      </c>
      <c r="E6322" s="1" t="s">
        <v>1318</v>
      </c>
      <c r="F6322" s="1" t="s">
        <v>1318</v>
      </c>
      <c r="G6322" s="38">
        <f>SUM(G6323:G6323)</f>
        <v>50</v>
      </c>
    </row>
    <row r="6323" spans="1:7" x14ac:dyDescent="0.25">
      <c r="A6323" s="39"/>
      <c r="B6323" s="39"/>
      <c r="C6323" s="40">
        <v>50</v>
      </c>
      <c r="D6323" s="40"/>
      <c r="E6323" s="40"/>
      <c r="F6323" s="40"/>
      <c r="G6323" s="40">
        <f>PRODUCT(C6323:F6323)</f>
        <v>50</v>
      </c>
    </row>
    <row r="6325" spans="1:7" ht="45" customHeight="1" x14ac:dyDescent="0.25">
      <c r="A6325" s="36" t="s">
        <v>5350</v>
      </c>
      <c r="B6325" s="37" t="s">
        <v>4195</v>
      </c>
      <c r="C6325" s="36" t="s">
        <v>1319</v>
      </c>
      <c r="D6325" s="36" t="s">
        <v>25</v>
      </c>
      <c r="E6325" s="1" t="s">
        <v>1320</v>
      </c>
      <c r="F6325" s="1" t="s">
        <v>1320</v>
      </c>
      <c r="G6325" s="38">
        <f>SUM(G6326:G6326)</f>
        <v>100</v>
      </c>
    </row>
    <row r="6326" spans="1:7" x14ac:dyDescent="0.25">
      <c r="A6326" s="39"/>
      <c r="B6326" s="39"/>
      <c r="C6326" s="40">
        <v>100</v>
      </c>
      <c r="D6326" s="40"/>
      <c r="E6326" s="40"/>
      <c r="F6326" s="40"/>
      <c r="G6326" s="40">
        <f>PRODUCT(C6326:F6326)</f>
        <v>100</v>
      </c>
    </row>
    <row r="6328" spans="1:7" ht="45" customHeight="1" x14ac:dyDescent="0.25">
      <c r="A6328" s="36" t="s">
        <v>5351</v>
      </c>
      <c r="B6328" s="37" t="s">
        <v>4195</v>
      </c>
      <c r="C6328" s="36" t="s">
        <v>1257</v>
      </c>
      <c r="D6328" s="36" t="s">
        <v>42</v>
      </c>
      <c r="E6328" s="1" t="s">
        <v>1258</v>
      </c>
      <c r="F6328" s="1" t="s">
        <v>1258</v>
      </c>
      <c r="G6328" s="38">
        <f>SUM(G6329:G6329)</f>
        <v>100</v>
      </c>
    </row>
    <row r="6329" spans="1:7" x14ac:dyDescent="0.25">
      <c r="A6329" s="39"/>
      <c r="B6329" s="39"/>
      <c r="C6329" s="40">
        <v>100</v>
      </c>
      <c r="D6329" s="40"/>
      <c r="E6329" s="40"/>
      <c r="F6329" s="40"/>
      <c r="G6329" s="40">
        <f>PRODUCT(C6329:F6329)</f>
        <v>100</v>
      </c>
    </row>
    <row r="6331" spans="1:7" ht="45" customHeight="1" x14ac:dyDescent="0.25">
      <c r="A6331" s="36" t="s">
        <v>5352</v>
      </c>
      <c r="B6331" s="37" t="s">
        <v>4195</v>
      </c>
      <c r="C6331" s="36" t="s">
        <v>1321</v>
      </c>
      <c r="D6331" s="36" t="s">
        <v>37</v>
      </c>
      <c r="E6331" s="1" t="s">
        <v>1322</v>
      </c>
      <c r="F6331" s="1" t="s">
        <v>1322</v>
      </c>
      <c r="G6331" s="38">
        <f>SUM(G6332:G6332)</f>
        <v>1</v>
      </c>
    </row>
    <row r="6332" spans="1:7" x14ac:dyDescent="0.25">
      <c r="A6332" s="39"/>
      <c r="B6332" s="39"/>
      <c r="C6332" s="40">
        <v>1</v>
      </c>
      <c r="D6332" s="40"/>
      <c r="E6332" s="40"/>
      <c r="F6332" s="40"/>
      <c r="G6332" s="40">
        <f>PRODUCT(C6332:F6332)</f>
        <v>1</v>
      </c>
    </row>
    <row r="6334" spans="1:7" x14ac:dyDescent="0.25">
      <c r="B6334" t="s">
        <v>4193</v>
      </c>
      <c r="C6334" s="34" t="s">
        <v>7</v>
      </c>
      <c r="D6334" s="35" t="s">
        <v>8</v>
      </c>
      <c r="E6334" s="34" t="s">
        <v>9</v>
      </c>
    </row>
    <row r="6335" spans="1:7" x14ac:dyDescent="0.25">
      <c r="B6335" t="s">
        <v>4193</v>
      </c>
      <c r="C6335" s="34" t="s">
        <v>10</v>
      </c>
      <c r="D6335" s="35" t="s">
        <v>66</v>
      </c>
      <c r="E6335" s="34" t="s">
        <v>545</v>
      </c>
    </row>
    <row r="6336" spans="1:7" x14ac:dyDescent="0.25">
      <c r="B6336" t="s">
        <v>4193</v>
      </c>
      <c r="C6336" s="34" t="s">
        <v>12</v>
      </c>
      <c r="D6336" s="35" t="s">
        <v>1323</v>
      </c>
      <c r="E6336" s="34" t="s">
        <v>1324</v>
      </c>
    </row>
    <row r="6338" spans="1:7" ht="45" customHeight="1" x14ac:dyDescent="0.25">
      <c r="A6338" s="36" t="s">
        <v>5353</v>
      </c>
      <c r="B6338" s="37" t="s">
        <v>4195</v>
      </c>
      <c r="C6338" s="36" t="s">
        <v>1326</v>
      </c>
      <c r="D6338" s="36" t="s">
        <v>25</v>
      </c>
      <c r="E6338" s="1" t="s">
        <v>1327</v>
      </c>
      <c r="F6338" s="1" t="s">
        <v>1327</v>
      </c>
      <c r="G6338" s="38">
        <f>SUM(G6339:G6342)</f>
        <v>195.60000000000002</v>
      </c>
    </row>
    <row r="6339" spans="1:7" x14ac:dyDescent="0.25">
      <c r="A6339" s="39" t="s">
        <v>5354</v>
      </c>
      <c r="B6339" s="39"/>
      <c r="C6339" s="40">
        <v>15</v>
      </c>
      <c r="D6339" s="40">
        <v>8</v>
      </c>
      <c r="E6339" s="40">
        <v>1.1000000000000001</v>
      </c>
      <c r="F6339" s="40"/>
      <c r="G6339" s="40">
        <f>PRODUCT(C6339:F6339)</f>
        <v>132</v>
      </c>
    </row>
    <row r="6340" spans="1:7" x14ac:dyDescent="0.25">
      <c r="A6340" s="39"/>
      <c r="B6340" s="39"/>
      <c r="C6340" s="40">
        <v>4</v>
      </c>
      <c r="D6340" s="40">
        <v>7</v>
      </c>
      <c r="E6340" s="40">
        <v>1.1000000000000001</v>
      </c>
      <c r="F6340" s="40"/>
      <c r="G6340" s="40">
        <f>PRODUCT(C6340:F6340)</f>
        <v>30.800000000000004</v>
      </c>
    </row>
    <row r="6341" spans="1:7" x14ac:dyDescent="0.25">
      <c r="A6341" s="39"/>
      <c r="B6341" s="39"/>
      <c r="C6341" s="40">
        <v>1</v>
      </c>
      <c r="D6341" s="40">
        <v>13</v>
      </c>
      <c r="E6341" s="40"/>
      <c r="F6341" s="40"/>
      <c r="G6341" s="40">
        <f>PRODUCT(C6341:F6341)</f>
        <v>13</v>
      </c>
    </row>
    <row r="6342" spans="1:7" x14ac:dyDescent="0.25">
      <c r="A6342" s="39" t="s">
        <v>5355</v>
      </c>
      <c r="B6342" s="39"/>
      <c r="C6342" s="40">
        <v>2</v>
      </c>
      <c r="D6342" s="40">
        <v>3</v>
      </c>
      <c r="E6342" s="40">
        <v>3</v>
      </c>
      <c r="F6342" s="40">
        <v>1.1000000000000001</v>
      </c>
      <c r="G6342" s="40">
        <f>PRODUCT(C6342:F6342)</f>
        <v>19.8</v>
      </c>
    </row>
    <row r="6344" spans="1:7" ht="45" customHeight="1" x14ac:dyDescent="0.25">
      <c r="A6344" s="36" t="s">
        <v>5356</v>
      </c>
      <c r="B6344" s="37" t="s">
        <v>4195</v>
      </c>
      <c r="C6344" s="36" t="s">
        <v>1328</v>
      </c>
      <c r="D6344" s="36" t="s">
        <v>25</v>
      </c>
      <c r="E6344" s="1" t="s">
        <v>1329</v>
      </c>
      <c r="F6344" s="1" t="s">
        <v>1329</v>
      </c>
      <c r="G6344" s="38">
        <f>SUM(G6345:G6346)</f>
        <v>85.800000000000011</v>
      </c>
    </row>
    <row r="6345" spans="1:7" x14ac:dyDescent="0.25">
      <c r="A6345" s="39" t="s">
        <v>5354</v>
      </c>
      <c r="B6345" s="39"/>
      <c r="C6345" s="40">
        <v>3</v>
      </c>
      <c r="D6345" s="40">
        <v>10</v>
      </c>
      <c r="E6345" s="40">
        <v>1.1000000000000001</v>
      </c>
      <c r="F6345" s="40"/>
      <c r="G6345" s="40">
        <f>PRODUCT(C6345:F6345)</f>
        <v>33</v>
      </c>
    </row>
    <row r="6346" spans="1:7" x14ac:dyDescent="0.25">
      <c r="A6346" s="39" t="s">
        <v>5357</v>
      </c>
      <c r="B6346" s="39"/>
      <c r="C6346" s="40">
        <v>6</v>
      </c>
      <c r="D6346" s="40">
        <v>8</v>
      </c>
      <c r="E6346" s="40">
        <v>1.1000000000000001</v>
      </c>
      <c r="F6346" s="40"/>
      <c r="G6346" s="40">
        <f>PRODUCT(C6346:F6346)</f>
        <v>52.800000000000004</v>
      </c>
    </row>
    <row r="6348" spans="1:7" ht="45" customHeight="1" x14ac:dyDescent="0.25">
      <c r="A6348" s="36" t="s">
        <v>5358</v>
      </c>
      <c r="B6348" s="37" t="s">
        <v>4195</v>
      </c>
      <c r="C6348" s="36" t="s">
        <v>1330</v>
      </c>
      <c r="D6348" s="36" t="s">
        <v>25</v>
      </c>
      <c r="E6348" s="1" t="s">
        <v>1331</v>
      </c>
      <c r="F6348" s="1" t="s">
        <v>1331</v>
      </c>
      <c r="G6348" s="38">
        <f>SUM(G6349:G6350)</f>
        <v>70.400000000000006</v>
      </c>
    </row>
    <row r="6349" spans="1:7" x14ac:dyDescent="0.25">
      <c r="A6349" s="39" t="s">
        <v>5354</v>
      </c>
      <c r="B6349" s="39"/>
      <c r="C6349" s="40">
        <v>40</v>
      </c>
      <c r="D6349" s="40">
        <v>1.1000000000000001</v>
      </c>
      <c r="E6349" s="40"/>
      <c r="F6349" s="40"/>
      <c r="G6349" s="40">
        <f>PRODUCT(C6349:F6349)</f>
        <v>44</v>
      </c>
    </row>
    <row r="6350" spans="1:7" x14ac:dyDescent="0.25">
      <c r="A6350" s="39" t="s">
        <v>5357</v>
      </c>
      <c r="B6350" s="39"/>
      <c r="C6350" s="40">
        <v>3</v>
      </c>
      <c r="D6350" s="40">
        <v>8</v>
      </c>
      <c r="E6350" s="40">
        <v>1.1000000000000001</v>
      </c>
      <c r="F6350" s="40"/>
      <c r="G6350" s="40">
        <f>PRODUCT(C6350:F6350)</f>
        <v>26.400000000000002</v>
      </c>
    </row>
    <row r="6352" spans="1:7" ht="45" customHeight="1" x14ac:dyDescent="0.25">
      <c r="A6352" s="36" t="s">
        <v>5359</v>
      </c>
      <c r="B6352" s="37" t="s">
        <v>4195</v>
      </c>
      <c r="C6352" s="36" t="s">
        <v>1332</v>
      </c>
      <c r="D6352" s="36" t="s">
        <v>25</v>
      </c>
      <c r="E6352" s="1" t="s">
        <v>1333</v>
      </c>
      <c r="F6352" s="1" t="s">
        <v>1333</v>
      </c>
      <c r="G6352" s="38">
        <f>SUM(G6353:G6353)</f>
        <v>44</v>
      </c>
    </row>
    <row r="6353" spans="1:7" x14ac:dyDescent="0.25">
      <c r="A6353" s="39" t="s">
        <v>5360</v>
      </c>
      <c r="B6353" s="39"/>
      <c r="C6353" s="40">
        <v>40</v>
      </c>
      <c r="D6353" s="40">
        <v>1.1000000000000001</v>
      </c>
      <c r="E6353" s="40"/>
      <c r="F6353" s="40"/>
      <c r="G6353" s="40">
        <f>PRODUCT(C6353:F6353)</f>
        <v>44</v>
      </c>
    </row>
    <row r="6355" spans="1:7" ht="45" customHeight="1" x14ac:dyDescent="0.25">
      <c r="A6355" s="36" t="s">
        <v>5361</v>
      </c>
      <c r="B6355" s="37" t="s">
        <v>4195</v>
      </c>
      <c r="C6355" s="36" t="s">
        <v>1334</v>
      </c>
      <c r="D6355" s="36" t="s">
        <v>550</v>
      </c>
      <c r="E6355" s="1" t="s">
        <v>1335</v>
      </c>
      <c r="F6355" s="1" t="s">
        <v>1335</v>
      </c>
      <c r="G6355" s="38">
        <f>SUM(G6356:G6356)</f>
        <v>1</v>
      </c>
    </row>
    <row r="6356" spans="1:7" x14ac:dyDescent="0.25">
      <c r="A6356" s="39"/>
      <c r="B6356" s="39"/>
      <c r="C6356" s="40">
        <v>1</v>
      </c>
      <c r="D6356" s="40"/>
      <c r="E6356" s="40"/>
      <c r="F6356" s="40"/>
      <c r="G6356" s="40">
        <f>PRODUCT(C6356:F6356)</f>
        <v>1</v>
      </c>
    </row>
    <row r="6358" spans="1:7" ht="45" customHeight="1" x14ac:dyDescent="0.25">
      <c r="A6358" s="36" t="s">
        <v>5362</v>
      </c>
      <c r="B6358" s="37" t="s">
        <v>4195</v>
      </c>
      <c r="C6358" s="36" t="s">
        <v>1336</v>
      </c>
      <c r="D6358" s="36" t="s">
        <v>550</v>
      </c>
      <c r="E6358" s="1" t="s">
        <v>1337</v>
      </c>
      <c r="F6358" s="1" t="s">
        <v>1337</v>
      </c>
      <c r="G6358" s="38">
        <f>SUM(G6359:G6359)</f>
        <v>8</v>
      </c>
    </row>
    <row r="6359" spans="1:7" x14ac:dyDescent="0.25">
      <c r="A6359" s="39"/>
      <c r="B6359" s="39"/>
      <c r="C6359" s="40">
        <v>8</v>
      </c>
      <c r="D6359" s="40"/>
      <c r="E6359" s="40"/>
      <c r="F6359" s="40"/>
      <c r="G6359" s="40">
        <f>PRODUCT(C6359:F6359)</f>
        <v>8</v>
      </c>
    </row>
    <row r="6361" spans="1:7" ht="45" customHeight="1" x14ac:dyDescent="0.25">
      <c r="A6361" s="36" t="s">
        <v>5363</v>
      </c>
      <c r="B6361" s="37" t="s">
        <v>4195</v>
      </c>
      <c r="C6361" s="36" t="s">
        <v>1338</v>
      </c>
      <c r="D6361" s="36" t="s">
        <v>550</v>
      </c>
      <c r="E6361" s="1" t="s">
        <v>1339</v>
      </c>
      <c r="F6361" s="1" t="s">
        <v>1339</v>
      </c>
      <c r="G6361" s="38">
        <f>SUM(G6362:G6362)</f>
        <v>11</v>
      </c>
    </row>
    <row r="6362" spans="1:7" x14ac:dyDescent="0.25">
      <c r="A6362" s="39"/>
      <c r="B6362" s="39"/>
      <c r="C6362" s="40">
        <v>11</v>
      </c>
      <c r="D6362" s="40"/>
      <c r="E6362" s="40"/>
      <c r="F6362" s="40"/>
      <c r="G6362" s="40">
        <f>PRODUCT(C6362:F6362)</f>
        <v>11</v>
      </c>
    </row>
    <row r="6364" spans="1:7" ht="45" customHeight="1" x14ac:dyDescent="0.25">
      <c r="A6364" s="36" t="s">
        <v>5364</v>
      </c>
      <c r="B6364" s="37" t="s">
        <v>4195</v>
      </c>
      <c r="C6364" s="36" t="s">
        <v>1340</v>
      </c>
      <c r="D6364" s="36" t="s">
        <v>550</v>
      </c>
      <c r="E6364" s="1" t="s">
        <v>1341</v>
      </c>
      <c r="F6364" s="1" t="s">
        <v>1341</v>
      </c>
      <c r="G6364" s="38">
        <f>SUM(G6365:G6365)</f>
        <v>1</v>
      </c>
    </row>
    <row r="6365" spans="1:7" x14ac:dyDescent="0.25">
      <c r="A6365" s="39"/>
      <c r="B6365" s="39"/>
      <c r="C6365" s="40">
        <v>1</v>
      </c>
      <c r="D6365" s="40"/>
      <c r="E6365" s="40"/>
      <c r="F6365" s="40"/>
      <c r="G6365" s="40">
        <f>PRODUCT(C6365:F6365)</f>
        <v>1</v>
      </c>
    </row>
    <row r="6367" spans="1:7" ht="45" customHeight="1" x14ac:dyDescent="0.25">
      <c r="A6367" s="36" t="s">
        <v>5365</v>
      </c>
      <c r="B6367" s="37" t="s">
        <v>4195</v>
      </c>
      <c r="C6367" s="36" t="s">
        <v>1342</v>
      </c>
      <c r="D6367" s="36" t="s">
        <v>550</v>
      </c>
      <c r="E6367" s="1" t="s">
        <v>5366</v>
      </c>
      <c r="F6367" s="1" t="s">
        <v>5366</v>
      </c>
      <c r="G6367" s="38">
        <f>SUM(G6368:G6368)</f>
        <v>3</v>
      </c>
    </row>
    <row r="6368" spans="1:7" x14ac:dyDescent="0.25">
      <c r="A6368" s="39" t="s">
        <v>5367</v>
      </c>
      <c r="B6368" s="39"/>
      <c r="C6368" s="40">
        <v>3</v>
      </c>
      <c r="D6368" s="40"/>
      <c r="E6368" s="40"/>
      <c r="F6368" s="40"/>
      <c r="G6368" s="40">
        <f>PRODUCT(C6368:F6368)</f>
        <v>3</v>
      </c>
    </row>
    <row r="6370" spans="1:7" ht="45" customHeight="1" x14ac:dyDescent="0.25">
      <c r="A6370" s="36" t="s">
        <v>5368</v>
      </c>
      <c r="B6370" s="37" t="s">
        <v>4195</v>
      </c>
      <c r="C6370" s="36" t="s">
        <v>1344</v>
      </c>
      <c r="D6370" s="36" t="s">
        <v>550</v>
      </c>
      <c r="E6370" s="1" t="s">
        <v>1345</v>
      </c>
      <c r="F6370" s="1" t="s">
        <v>1345</v>
      </c>
      <c r="G6370" s="38">
        <f>SUM(G6371:G6376)</f>
        <v>15</v>
      </c>
    </row>
    <row r="6371" spans="1:7" x14ac:dyDescent="0.25">
      <c r="A6371" s="39"/>
      <c r="B6371" s="39"/>
      <c r="C6371" s="40">
        <v>2</v>
      </c>
      <c r="D6371" s="40"/>
      <c r="E6371" s="40"/>
      <c r="F6371" s="40"/>
      <c r="G6371" s="40">
        <f t="shared" ref="G6371:G6376" si="137">PRODUCT(C6371:F6371)</f>
        <v>2</v>
      </c>
    </row>
    <row r="6372" spans="1:7" x14ac:dyDescent="0.25">
      <c r="A6372" s="39"/>
      <c r="B6372" s="39"/>
      <c r="C6372" s="40">
        <v>5</v>
      </c>
      <c r="D6372" s="40"/>
      <c r="E6372" s="40"/>
      <c r="F6372" s="40"/>
      <c r="G6372" s="40">
        <f t="shared" si="137"/>
        <v>5</v>
      </c>
    </row>
    <row r="6373" spans="1:7" x14ac:dyDescent="0.25">
      <c r="A6373" s="39"/>
      <c r="B6373" s="39"/>
      <c r="C6373" s="40">
        <v>2</v>
      </c>
      <c r="D6373" s="40"/>
      <c r="E6373" s="40"/>
      <c r="F6373" s="40"/>
      <c r="G6373" s="40">
        <f t="shared" si="137"/>
        <v>2</v>
      </c>
    </row>
    <row r="6374" spans="1:7" x14ac:dyDescent="0.25">
      <c r="A6374" s="39"/>
      <c r="B6374" s="39"/>
      <c r="C6374" s="40">
        <v>2</v>
      </c>
      <c r="D6374" s="40"/>
      <c r="E6374" s="40"/>
      <c r="F6374" s="40"/>
      <c r="G6374" s="40">
        <f t="shared" si="137"/>
        <v>2</v>
      </c>
    </row>
    <row r="6375" spans="1:7" x14ac:dyDescent="0.25">
      <c r="A6375" s="39"/>
      <c r="B6375" s="39"/>
      <c r="C6375" s="40">
        <v>2</v>
      </c>
      <c r="D6375" s="40"/>
      <c r="E6375" s="40"/>
      <c r="F6375" s="40"/>
      <c r="G6375" s="40">
        <f t="shared" si="137"/>
        <v>2</v>
      </c>
    </row>
    <row r="6376" spans="1:7" x14ac:dyDescent="0.25">
      <c r="A6376" s="39"/>
      <c r="B6376" s="39"/>
      <c r="C6376" s="40">
        <v>2</v>
      </c>
      <c r="D6376" s="40"/>
      <c r="E6376" s="40"/>
      <c r="F6376" s="40"/>
      <c r="G6376" s="40">
        <f t="shared" si="137"/>
        <v>2</v>
      </c>
    </row>
    <row r="6378" spans="1:7" ht="45" customHeight="1" x14ac:dyDescent="0.25">
      <c r="A6378" s="36" t="s">
        <v>5369</v>
      </c>
      <c r="B6378" s="37" t="s">
        <v>4195</v>
      </c>
      <c r="C6378" s="36" t="s">
        <v>1346</v>
      </c>
      <c r="D6378" s="36" t="s">
        <v>550</v>
      </c>
      <c r="E6378" s="1" t="s">
        <v>1347</v>
      </c>
      <c r="F6378" s="1" t="s">
        <v>1347</v>
      </c>
      <c r="G6378" s="38">
        <f>SUM(G6379:G6379)</f>
        <v>6</v>
      </c>
    </row>
    <row r="6379" spans="1:7" x14ac:dyDescent="0.25">
      <c r="A6379" s="39" t="s">
        <v>5370</v>
      </c>
      <c r="B6379" s="39"/>
      <c r="C6379" s="40">
        <v>3</v>
      </c>
      <c r="D6379" s="40">
        <v>2</v>
      </c>
      <c r="E6379" s="40"/>
      <c r="F6379" s="40"/>
      <c r="G6379" s="40">
        <f>PRODUCT(C6379:F6379)</f>
        <v>6</v>
      </c>
    </row>
    <row r="6381" spans="1:7" x14ac:dyDescent="0.25">
      <c r="B6381" t="s">
        <v>4193</v>
      </c>
      <c r="C6381" s="34" t="s">
        <v>7</v>
      </c>
      <c r="D6381" s="35" t="s">
        <v>8</v>
      </c>
      <c r="E6381" s="34" t="s">
        <v>9</v>
      </c>
    </row>
    <row r="6382" spans="1:7" x14ac:dyDescent="0.25">
      <c r="B6382" t="s">
        <v>4193</v>
      </c>
      <c r="C6382" s="34" t="s">
        <v>10</v>
      </c>
      <c r="D6382" s="35" t="s">
        <v>66</v>
      </c>
      <c r="E6382" s="34" t="s">
        <v>545</v>
      </c>
    </row>
    <row r="6383" spans="1:7" x14ac:dyDescent="0.25">
      <c r="B6383" t="s">
        <v>4193</v>
      </c>
      <c r="C6383" s="34" t="s">
        <v>12</v>
      </c>
      <c r="D6383" s="35" t="s">
        <v>1348</v>
      </c>
      <c r="E6383" s="34" t="s">
        <v>1349</v>
      </c>
    </row>
    <row r="6385" spans="1:7" ht="45" customHeight="1" x14ac:dyDescent="0.25">
      <c r="A6385" s="36" t="s">
        <v>5371</v>
      </c>
      <c r="B6385" s="37" t="s">
        <v>4195</v>
      </c>
      <c r="C6385" s="36" t="s">
        <v>1351</v>
      </c>
      <c r="D6385" s="36" t="s">
        <v>37</v>
      </c>
      <c r="E6385" s="1" t="s">
        <v>5372</v>
      </c>
      <c r="F6385" s="1" t="s">
        <v>5372</v>
      </c>
      <c r="G6385" s="38">
        <f>SUM(G6386:G6387)</f>
        <v>1</v>
      </c>
    </row>
    <row r="6386" spans="1:7" x14ac:dyDescent="0.25">
      <c r="A6386" s="41"/>
      <c r="B6386" s="41" t="s">
        <v>4201</v>
      </c>
      <c r="C6386" s="42" t="s">
        <v>4202</v>
      </c>
      <c r="D6386" s="42"/>
      <c r="E6386" s="42"/>
      <c r="F6386" s="42"/>
      <c r="G6386" s="43"/>
    </row>
    <row r="6387" spans="1:7" x14ac:dyDescent="0.25">
      <c r="A6387" s="39" t="s">
        <v>5373</v>
      </c>
      <c r="B6387" s="39"/>
      <c r="C6387" s="40">
        <v>1</v>
      </c>
      <c r="D6387" s="40"/>
      <c r="E6387" s="40"/>
      <c r="F6387" s="40"/>
      <c r="G6387" s="40">
        <f>PRODUCT(C6387:F6387)</f>
        <v>1</v>
      </c>
    </row>
    <row r="6389" spans="1:7" x14ac:dyDescent="0.25">
      <c r="B6389" t="s">
        <v>4193</v>
      </c>
      <c r="C6389" s="34" t="s">
        <v>7</v>
      </c>
      <c r="D6389" s="35" t="s">
        <v>8</v>
      </c>
      <c r="E6389" s="34" t="s">
        <v>9</v>
      </c>
    </row>
    <row r="6390" spans="1:7" x14ac:dyDescent="0.25">
      <c r="B6390" t="s">
        <v>4193</v>
      </c>
      <c r="C6390" s="34" t="s">
        <v>10</v>
      </c>
      <c r="D6390" s="35" t="s">
        <v>66</v>
      </c>
      <c r="E6390" s="34" t="s">
        <v>545</v>
      </c>
    </row>
    <row r="6391" spans="1:7" x14ac:dyDescent="0.25">
      <c r="B6391" t="s">
        <v>4193</v>
      </c>
      <c r="C6391" s="34" t="s">
        <v>12</v>
      </c>
      <c r="D6391" s="35" t="s">
        <v>1353</v>
      </c>
      <c r="E6391" s="34" t="s">
        <v>1354</v>
      </c>
    </row>
    <row r="6393" spans="1:7" ht="45" customHeight="1" x14ac:dyDescent="0.25">
      <c r="A6393" s="36" t="s">
        <v>5374</v>
      </c>
      <c r="B6393" s="37" t="s">
        <v>4195</v>
      </c>
      <c r="C6393" s="36" t="s">
        <v>1356</v>
      </c>
      <c r="D6393" s="36" t="s">
        <v>37</v>
      </c>
      <c r="E6393" s="1" t="s">
        <v>5375</v>
      </c>
      <c r="F6393" s="1" t="s">
        <v>5375</v>
      </c>
      <c r="G6393" s="38">
        <f>SUM(G6394:G6394)</f>
        <v>1</v>
      </c>
    </row>
    <row r="6394" spans="1:7" x14ac:dyDescent="0.25">
      <c r="A6394" s="39"/>
      <c r="B6394" s="39"/>
      <c r="C6394" s="40">
        <v>1</v>
      </c>
      <c r="D6394" s="40"/>
      <c r="E6394" s="40"/>
      <c r="F6394" s="40"/>
      <c r="G6394" s="40">
        <f>PRODUCT(C6394:F6394)</f>
        <v>1</v>
      </c>
    </row>
    <row r="6396" spans="1:7" x14ac:dyDescent="0.25">
      <c r="B6396" t="s">
        <v>4193</v>
      </c>
      <c r="C6396" s="34" t="s">
        <v>7</v>
      </c>
      <c r="D6396" s="35" t="s">
        <v>8</v>
      </c>
      <c r="E6396" s="34" t="s">
        <v>9</v>
      </c>
    </row>
    <row r="6397" spans="1:7" x14ac:dyDescent="0.25">
      <c r="B6397" t="s">
        <v>4193</v>
      </c>
      <c r="C6397" s="34" t="s">
        <v>10</v>
      </c>
      <c r="D6397" s="35" t="s">
        <v>311</v>
      </c>
      <c r="E6397" s="34" t="s">
        <v>1358</v>
      </c>
    </row>
    <row r="6398" spans="1:7" x14ac:dyDescent="0.25">
      <c r="B6398" t="s">
        <v>4193</v>
      </c>
      <c r="C6398" s="34" t="s">
        <v>12</v>
      </c>
      <c r="D6398" s="35" t="s">
        <v>8</v>
      </c>
      <c r="E6398" s="34" t="s">
        <v>1359</v>
      </c>
    </row>
    <row r="6400" spans="1:7" ht="45" customHeight="1" x14ac:dyDescent="0.25">
      <c r="A6400" s="36" t="s">
        <v>5376</v>
      </c>
      <c r="B6400" s="37" t="s">
        <v>4195</v>
      </c>
      <c r="C6400" s="36" t="s">
        <v>1361</v>
      </c>
      <c r="D6400" s="36" t="s">
        <v>37</v>
      </c>
      <c r="E6400" s="1" t="s">
        <v>1362</v>
      </c>
      <c r="F6400" s="1" t="s">
        <v>1362</v>
      </c>
      <c r="G6400" s="38">
        <f>SUM(G6401:G6402)</f>
        <v>2</v>
      </c>
    </row>
    <row r="6401" spans="1:7" x14ac:dyDescent="0.25">
      <c r="A6401" s="41"/>
      <c r="B6401" s="41" t="s">
        <v>4201</v>
      </c>
      <c r="C6401" s="42" t="s">
        <v>4202</v>
      </c>
      <c r="D6401" s="42" t="s">
        <v>4203</v>
      </c>
      <c r="E6401" s="42" t="s">
        <v>4211</v>
      </c>
      <c r="F6401" s="42" t="s">
        <v>4225</v>
      </c>
      <c r="G6401" s="43"/>
    </row>
    <row r="6402" spans="1:7" x14ac:dyDescent="0.25">
      <c r="A6402" s="39" t="s">
        <v>5377</v>
      </c>
      <c r="B6402" s="39"/>
      <c r="C6402" s="40">
        <v>2</v>
      </c>
      <c r="D6402" s="40"/>
      <c r="E6402" s="40"/>
      <c r="F6402" s="40"/>
      <c r="G6402" s="40">
        <f>PRODUCT(C6402:F6402)</f>
        <v>2</v>
      </c>
    </row>
    <row r="6404" spans="1:7" ht="45" customHeight="1" x14ac:dyDescent="0.25">
      <c r="A6404" s="36" t="s">
        <v>5378</v>
      </c>
      <c r="B6404" s="37" t="s">
        <v>4195</v>
      </c>
      <c r="C6404" s="36" t="s">
        <v>1363</v>
      </c>
      <c r="D6404" s="36" t="s">
        <v>37</v>
      </c>
      <c r="E6404" s="1" t="s">
        <v>1364</v>
      </c>
      <c r="F6404" s="1" t="s">
        <v>1364</v>
      </c>
      <c r="G6404" s="38">
        <f>SUM(G6405:G6406)</f>
        <v>2</v>
      </c>
    </row>
    <row r="6405" spans="1:7" x14ac:dyDescent="0.25">
      <c r="A6405" s="41"/>
      <c r="B6405" s="41" t="s">
        <v>4201</v>
      </c>
      <c r="C6405" s="42" t="s">
        <v>4202</v>
      </c>
      <c r="D6405" s="42" t="s">
        <v>4203</v>
      </c>
      <c r="E6405" s="42" t="s">
        <v>4211</v>
      </c>
      <c r="F6405" s="42" t="s">
        <v>4225</v>
      </c>
      <c r="G6405" s="43"/>
    </row>
    <row r="6406" spans="1:7" x14ac:dyDescent="0.25">
      <c r="A6406" s="39" t="s">
        <v>5379</v>
      </c>
      <c r="B6406" s="39"/>
      <c r="C6406" s="40">
        <v>2</v>
      </c>
      <c r="D6406" s="40"/>
      <c r="E6406" s="40"/>
      <c r="F6406" s="40"/>
      <c r="G6406" s="40">
        <f>PRODUCT(C6406:F6406)</f>
        <v>2</v>
      </c>
    </row>
    <row r="6408" spans="1:7" ht="45" customHeight="1" x14ac:dyDescent="0.25">
      <c r="A6408" s="36" t="s">
        <v>5380</v>
      </c>
      <c r="B6408" s="37" t="s">
        <v>4195</v>
      </c>
      <c r="C6408" s="36" t="s">
        <v>1365</v>
      </c>
      <c r="D6408" s="36" t="s">
        <v>37</v>
      </c>
      <c r="E6408" s="1" t="s">
        <v>5381</v>
      </c>
      <c r="F6408" s="1" t="s">
        <v>5381</v>
      </c>
      <c r="G6408" s="38">
        <f>SUM(G6409:G6410)</f>
        <v>2</v>
      </c>
    </row>
    <row r="6409" spans="1:7" x14ac:dyDescent="0.25">
      <c r="A6409" s="41"/>
      <c r="B6409" s="41" t="s">
        <v>4201</v>
      </c>
      <c r="C6409" s="42" t="s">
        <v>4202</v>
      </c>
      <c r="D6409" s="42" t="s">
        <v>4203</v>
      </c>
      <c r="E6409" s="42" t="s">
        <v>4211</v>
      </c>
      <c r="F6409" s="42" t="s">
        <v>4225</v>
      </c>
      <c r="G6409" s="43"/>
    </row>
    <row r="6410" spans="1:7" x14ac:dyDescent="0.25">
      <c r="A6410" s="39" t="s">
        <v>5377</v>
      </c>
      <c r="B6410" s="39"/>
      <c r="C6410" s="40">
        <v>2</v>
      </c>
      <c r="D6410" s="40"/>
      <c r="E6410" s="40"/>
      <c r="F6410" s="40"/>
      <c r="G6410" s="40">
        <f>PRODUCT(C6410:F6410)</f>
        <v>2</v>
      </c>
    </row>
    <row r="6412" spans="1:7" ht="45" customHeight="1" x14ac:dyDescent="0.25">
      <c r="A6412" s="36" t="s">
        <v>5382</v>
      </c>
      <c r="B6412" s="37" t="s">
        <v>4195</v>
      </c>
      <c r="C6412" s="36" t="s">
        <v>1367</v>
      </c>
      <c r="D6412" s="36" t="s">
        <v>37</v>
      </c>
      <c r="E6412" s="1" t="s">
        <v>5381</v>
      </c>
      <c r="F6412" s="1" t="s">
        <v>5381</v>
      </c>
      <c r="G6412" s="38">
        <f>SUM(G6413:G6414)</f>
        <v>2</v>
      </c>
    </row>
    <row r="6413" spans="1:7" x14ac:dyDescent="0.25">
      <c r="A6413" s="41"/>
      <c r="B6413" s="41" t="s">
        <v>4201</v>
      </c>
      <c r="C6413" s="42" t="s">
        <v>4202</v>
      </c>
      <c r="D6413" s="42" t="s">
        <v>4203</v>
      </c>
      <c r="E6413" s="42" t="s">
        <v>4211</v>
      </c>
      <c r="F6413" s="42" t="s">
        <v>4225</v>
      </c>
      <c r="G6413" s="43"/>
    </row>
    <row r="6414" spans="1:7" x14ac:dyDescent="0.25">
      <c r="A6414" s="39" t="s">
        <v>5377</v>
      </c>
      <c r="B6414" s="39"/>
      <c r="C6414" s="40">
        <v>2</v>
      </c>
      <c r="D6414" s="40"/>
      <c r="E6414" s="40"/>
      <c r="F6414" s="40"/>
      <c r="G6414" s="40">
        <f>PRODUCT(C6414:F6414)</f>
        <v>2</v>
      </c>
    </row>
    <row r="6416" spans="1:7" ht="45" customHeight="1" x14ac:dyDescent="0.25">
      <c r="A6416" s="36" t="s">
        <v>5383</v>
      </c>
      <c r="B6416" s="37" t="s">
        <v>4195</v>
      </c>
      <c r="C6416" s="36" t="s">
        <v>1368</v>
      </c>
      <c r="D6416" s="36" t="s">
        <v>37</v>
      </c>
      <c r="E6416" s="1" t="s">
        <v>5384</v>
      </c>
      <c r="F6416" s="1" t="s">
        <v>5384</v>
      </c>
      <c r="G6416" s="38">
        <f>SUM(G6417:G6418)</f>
        <v>2</v>
      </c>
    </row>
    <row r="6417" spans="1:7" x14ac:dyDescent="0.25">
      <c r="A6417" s="41"/>
      <c r="B6417" s="41" t="s">
        <v>4201</v>
      </c>
      <c r="C6417" s="42" t="s">
        <v>4202</v>
      </c>
      <c r="D6417" s="42" t="s">
        <v>4203</v>
      </c>
      <c r="E6417" s="42" t="s">
        <v>4211</v>
      </c>
      <c r="F6417" s="42" t="s">
        <v>4225</v>
      </c>
      <c r="G6417" s="43"/>
    </row>
    <row r="6418" spans="1:7" x14ac:dyDescent="0.25">
      <c r="A6418" s="39" t="s">
        <v>5385</v>
      </c>
      <c r="B6418" s="39"/>
      <c r="C6418" s="40">
        <v>2</v>
      </c>
      <c r="D6418" s="40"/>
      <c r="E6418" s="40"/>
      <c r="F6418" s="40"/>
      <c r="G6418" s="40">
        <f>PRODUCT(C6418:F6418)</f>
        <v>2</v>
      </c>
    </row>
    <row r="6420" spans="1:7" ht="45" customHeight="1" x14ac:dyDescent="0.25">
      <c r="A6420" s="36" t="s">
        <v>5386</v>
      </c>
      <c r="B6420" s="37" t="s">
        <v>4195</v>
      </c>
      <c r="C6420" s="36" t="s">
        <v>1370</v>
      </c>
      <c r="D6420" s="36" t="s">
        <v>37</v>
      </c>
      <c r="E6420" s="1" t="s">
        <v>5387</v>
      </c>
      <c r="F6420" s="1" t="s">
        <v>5387</v>
      </c>
      <c r="G6420" s="38">
        <f>SUM(G6421:G6422)</f>
        <v>1</v>
      </c>
    </row>
    <row r="6421" spans="1:7" x14ac:dyDescent="0.25">
      <c r="A6421" s="41"/>
      <c r="B6421" s="41" t="s">
        <v>4201</v>
      </c>
      <c r="C6421" s="42" t="s">
        <v>4202</v>
      </c>
      <c r="D6421" s="42" t="s">
        <v>4203</v>
      </c>
      <c r="E6421" s="42" t="s">
        <v>4211</v>
      </c>
      <c r="F6421" s="42" t="s">
        <v>4225</v>
      </c>
      <c r="G6421" s="43"/>
    </row>
    <row r="6422" spans="1:7" x14ac:dyDescent="0.25">
      <c r="A6422" s="39" t="s">
        <v>5388</v>
      </c>
      <c r="B6422" s="39"/>
      <c r="C6422" s="40">
        <v>1</v>
      </c>
      <c r="D6422" s="40"/>
      <c r="E6422" s="40"/>
      <c r="F6422" s="40"/>
      <c r="G6422" s="40">
        <f>PRODUCT(C6422:F6422)</f>
        <v>1</v>
      </c>
    </row>
    <row r="6424" spans="1:7" ht="45" customHeight="1" x14ac:dyDescent="0.25">
      <c r="A6424" s="36" t="s">
        <v>5389</v>
      </c>
      <c r="B6424" s="37" t="s">
        <v>4195</v>
      </c>
      <c r="C6424" s="36" t="s">
        <v>1372</v>
      </c>
      <c r="D6424" s="36" t="s">
        <v>37</v>
      </c>
      <c r="E6424" s="1" t="s">
        <v>5390</v>
      </c>
      <c r="F6424" s="1" t="s">
        <v>5390</v>
      </c>
      <c r="G6424" s="38">
        <f>SUM(G6425:G6426)</f>
        <v>1</v>
      </c>
    </row>
    <row r="6425" spans="1:7" x14ac:dyDescent="0.25">
      <c r="A6425" s="41"/>
      <c r="B6425" s="41" t="s">
        <v>4201</v>
      </c>
      <c r="C6425" s="42" t="s">
        <v>4202</v>
      </c>
      <c r="D6425" s="42" t="s">
        <v>4203</v>
      </c>
      <c r="E6425" s="42" t="s">
        <v>4211</v>
      </c>
      <c r="F6425" s="42" t="s">
        <v>4225</v>
      </c>
      <c r="G6425" s="43"/>
    </row>
    <row r="6426" spans="1:7" x14ac:dyDescent="0.25">
      <c r="A6426" s="39" t="s">
        <v>5391</v>
      </c>
      <c r="B6426" s="39"/>
      <c r="C6426" s="40">
        <v>1</v>
      </c>
      <c r="D6426" s="40"/>
      <c r="E6426" s="40"/>
      <c r="F6426" s="40"/>
      <c r="G6426" s="40">
        <f>PRODUCT(C6426:F6426)</f>
        <v>1</v>
      </c>
    </row>
    <row r="6428" spans="1:7" ht="45" customHeight="1" x14ac:dyDescent="0.25">
      <c r="A6428" s="36" t="s">
        <v>5392</v>
      </c>
      <c r="B6428" s="37" t="s">
        <v>4195</v>
      </c>
      <c r="C6428" s="36" t="s">
        <v>1374</v>
      </c>
      <c r="D6428" s="36" t="s">
        <v>37</v>
      </c>
      <c r="E6428" s="1" t="s">
        <v>5393</v>
      </c>
      <c r="F6428" s="1" t="s">
        <v>5393</v>
      </c>
      <c r="G6428" s="38">
        <f>SUM(G6429:G6430)</f>
        <v>1</v>
      </c>
    </row>
    <row r="6429" spans="1:7" x14ac:dyDescent="0.25">
      <c r="A6429" s="41"/>
      <c r="B6429" s="41" t="s">
        <v>4201</v>
      </c>
      <c r="C6429" s="42" t="s">
        <v>4202</v>
      </c>
      <c r="D6429" s="42" t="s">
        <v>4203</v>
      </c>
      <c r="E6429" s="42" t="s">
        <v>4211</v>
      </c>
      <c r="F6429" s="42" t="s">
        <v>4225</v>
      </c>
      <c r="G6429" s="43"/>
    </row>
    <row r="6430" spans="1:7" x14ac:dyDescent="0.25">
      <c r="A6430" s="39" t="s">
        <v>5394</v>
      </c>
      <c r="B6430" s="39"/>
      <c r="C6430" s="40">
        <v>1</v>
      </c>
      <c r="D6430" s="40"/>
      <c r="E6430" s="40"/>
      <c r="F6430" s="40"/>
      <c r="G6430" s="40">
        <f>PRODUCT(C6430:F6430)</f>
        <v>1</v>
      </c>
    </row>
    <row r="6432" spans="1:7" ht="45" customHeight="1" x14ac:dyDescent="0.25">
      <c r="A6432" s="36" t="s">
        <v>5395</v>
      </c>
      <c r="B6432" s="37" t="s">
        <v>4195</v>
      </c>
      <c r="C6432" s="36" t="s">
        <v>1376</v>
      </c>
      <c r="D6432" s="36" t="s">
        <v>37</v>
      </c>
      <c r="E6432" s="1" t="s">
        <v>1377</v>
      </c>
      <c r="F6432" s="1" t="s">
        <v>1377</v>
      </c>
      <c r="G6432" s="38">
        <f>SUM(G6433:G6434)</f>
        <v>6</v>
      </c>
    </row>
    <row r="6433" spans="1:7" x14ac:dyDescent="0.25">
      <c r="A6433" s="41"/>
      <c r="B6433" s="41" t="s">
        <v>4201</v>
      </c>
      <c r="C6433" s="42" t="s">
        <v>4202</v>
      </c>
      <c r="D6433" s="42" t="s">
        <v>4203</v>
      </c>
      <c r="E6433" s="42" t="s">
        <v>4211</v>
      </c>
      <c r="F6433" s="42" t="s">
        <v>4225</v>
      </c>
      <c r="G6433" s="43"/>
    </row>
    <row r="6434" spans="1:7" x14ac:dyDescent="0.25">
      <c r="A6434" s="39" t="s">
        <v>5396</v>
      </c>
      <c r="B6434" s="39"/>
      <c r="C6434" s="40">
        <v>6</v>
      </c>
      <c r="D6434" s="40"/>
      <c r="E6434" s="40"/>
      <c r="F6434" s="40"/>
      <c r="G6434" s="40">
        <f>PRODUCT(C6434:F6434)</f>
        <v>6</v>
      </c>
    </row>
    <row r="6436" spans="1:7" ht="45" customHeight="1" x14ac:dyDescent="0.25">
      <c r="A6436" s="36" t="s">
        <v>5397</v>
      </c>
      <c r="B6436" s="37" t="s">
        <v>4195</v>
      </c>
      <c r="C6436" s="36" t="s">
        <v>1378</v>
      </c>
      <c r="D6436" s="36" t="s">
        <v>37</v>
      </c>
      <c r="E6436" s="1" t="s">
        <v>1379</v>
      </c>
      <c r="F6436" s="1" t="s">
        <v>1379</v>
      </c>
      <c r="G6436" s="38">
        <f>SUM(G6437:G6438)</f>
        <v>1</v>
      </c>
    </row>
    <row r="6437" spans="1:7" x14ac:dyDescent="0.25">
      <c r="A6437" s="41"/>
      <c r="B6437" s="41" t="s">
        <v>4201</v>
      </c>
      <c r="C6437" s="42" t="s">
        <v>4202</v>
      </c>
      <c r="D6437" s="42" t="s">
        <v>4203</v>
      </c>
      <c r="E6437" s="42" t="s">
        <v>4211</v>
      </c>
      <c r="F6437" s="42" t="s">
        <v>4225</v>
      </c>
      <c r="G6437" s="43"/>
    </row>
    <row r="6438" spans="1:7" x14ac:dyDescent="0.25">
      <c r="A6438" s="39" t="s">
        <v>5398</v>
      </c>
      <c r="B6438" s="39"/>
      <c r="C6438" s="40">
        <v>1</v>
      </c>
      <c r="D6438" s="40"/>
      <c r="E6438" s="40"/>
      <c r="F6438" s="40"/>
      <c r="G6438" s="40">
        <f>PRODUCT(C6438:F6438)</f>
        <v>1</v>
      </c>
    </row>
    <row r="6440" spans="1:7" ht="45" customHeight="1" x14ac:dyDescent="0.25">
      <c r="A6440" s="36" t="s">
        <v>5399</v>
      </c>
      <c r="B6440" s="37" t="s">
        <v>4195</v>
      </c>
      <c r="C6440" s="36" t="s">
        <v>1380</v>
      </c>
      <c r="D6440" s="36" t="s">
        <v>37</v>
      </c>
      <c r="E6440" s="1" t="s">
        <v>5400</v>
      </c>
      <c r="F6440" s="1" t="s">
        <v>5400</v>
      </c>
      <c r="G6440" s="38">
        <f>SUM(G6441:G6442)</f>
        <v>2</v>
      </c>
    </row>
    <row r="6441" spans="1:7" x14ac:dyDescent="0.25">
      <c r="A6441" s="41"/>
      <c r="B6441" s="41" t="s">
        <v>4201</v>
      </c>
      <c r="C6441" s="42" t="s">
        <v>4202</v>
      </c>
      <c r="D6441" s="42"/>
      <c r="E6441" s="42"/>
      <c r="F6441" s="42"/>
      <c r="G6441" s="43"/>
    </row>
    <row r="6442" spans="1:7" x14ac:dyDescent="0.25">
      <c r="A6442" s="39" t="s">
        <v>5401</v>
      </c>
      <c r="B6442" s="39"/>
      <c r="C6442" s="40">
        <v>2</v>
      </c>
      <c r="D6442" s="40"/>
      <c r="E6442" s="40"/>
      <c r="F6442" s="40"/>
      <c r="G6442" s="40">
        <f>PRODUCT(C6442:F6442)</f>
        <v>2</v>
      </c>
    </row>
    <row r="6444" spans="1:7" ht="45" customHeight="1" x14ac:dyDescent="0.25">
      <c r="A6444" s="36" t="s">
        <v>5402</v>
      </c>
      <c r="B6444" s="37" t="s">
        <v>4195</v>
      </c>
      <c r="C6444" s="36" t="s">
        <v>1382</v>
      </c>
      <c r="D6444" s="36" t="s">
        <v>37</v>
      </c>
      <c r="E6444" s="1" t="s">
        <v>5403</v>
      </c>
      <c r="F6444" s="1" t="s">
        <v>5403</v>
      </c>
      <c r="G6444" s="38">
        <f>SUM(G6445:G6446)</f>
        <v>30</v>
      </c>
    </row>
    <row r="6445" spans="1:7" x14ac:dyDescent="0.25">
      <c r="A6445" s="41"/>
      <c r="B6445" s="41" t="s">
        <v>4201</v>
      </c>
      <c r="C6445" s="42" t="s">
        <v>4202</v>
      </c>
      <c r="D6445" s="42"/>
      <c r="E6445" s="42"/>
      <c r="F6445" s="42"/>
      <c r="G6445" s="43"/>
    </row>
    <row r="6446" spans="1:7" x14ac:dyDescent="0.25">
      <c r="A6446" s="39" t="s">
        <v>5404</v>
      </c>
      <c r="B6446" s="39"/>
      <c r="C6446" s="40">
        <v>30</v>
      </c>
      <c r="D6446" s="40"/>
      <c r="E6446" s="40"/>
      <c r="F6446" s="40"/>
      <c r="G6446" s="40">
        <f>PRODUCT(C6446:F6446)</f>
        <v>30</v>
      </c>
    </row>
    <row r="6448" spans="1:7" x14ac:dyDescent="0.25">
      <c r="B6448" t="s">
        <v>4193</v>
      </c>
      <c r="C6448" s="34" t="s">
        <v>7</v>
      </c>
      <c r="D6448" s="35" t="s">
        <v>8</v>
      </c>
      <c r="E6448" s="34" t="s">
        <v>9</v>
      </c>
    </row>
    <row r="6449" spans="1:7" x14ac:dyDescent="0.25">
      <c r="B6449" t="s">
        <v>4193</v>
      </c>
      <c r="C6449" s="34" t="s">
        <v>10</v>
      </c>
      <c r="D6449" s="35" t="s">
        <v>311</v>
      </c>
      <c r="E6449" s="34" t="s">
        <v>1358</v>
      </c>
    </row>
    <row r="6450" spans="1:7" x14ac:dyDescent="0.25">
      <c r="B6450" t="s">
        <v>4193</v>
      </c>
      <c r="C6450" s="34" t="s">
        <v>12</v>
      </c>
      <c r="D6450" s="35" t="s">
        <v>21</v>
      </c>
      <c r="E6450" s="34" t="s">
        <v>1384</v>
      </c>
    </row>
    <row r="6452" spans="1:7" ht="45" customHeight="1" x14ac:dyDescent="0.25">
      <c r="A6452" s="36" t="s">
        <v>5405</v>
      </c>
      <c r="B6452" s="37" t="s">
        <v>4195</v>
      </c>
      <c r="C6452" s="36" t="s">
        <v>1386</v>
      </c>
      <c r="D6452" s="36" t="s">
        <v>37</v>
      </c>
      <c r="E6452" s="1" t="s">
        <v>5406</v>
      </c>
      <c r="F6452" s="1" t="s">
        <v>5406</v>
      </c>
      <c r="G6452" s="38">
        <f>SUM(G6453:G6454)</f>
        <v>1</v>
      </c>
    </row>
    <row r="6453" spans="1:7" x14ac:dyDescent="0.25">
      <c r="A6453" s="44" t="s">
        <v>5407</v>
      </c>
      <c r="B6453" s="44" t="s">
        <v>3974</v>
      </c>
      <c r="C6453" s="45"/>
      <c r="D6453" s="45"/>
      <c r="E6453" s="45"/>
      <c r="F6453" s="45"/>
      <c r="G6453" s="46"/>
    </row>
    <row r="6454" spans="1:7" x14ac:dyDescent="0.25">
      <c r="A6454" s="39" t="s">
        <v>5408</v>
      </c>
      <c r="B6454" s="39"/>
      <c r="C6454" s="40">
        <v>1</v>
      </c>
      <c r="D6454" s="40"/>
      <c r="E6454" s="40"/>
      <c r="F6454" s="40"/>
      <c r="G6454" s="40">
        <f>PRODUCT(C6454:F6454)</f>
        <v>1</v>
      </c>
    </row>
    <row r="6456" spans="1:7" ht="45" customHeight="1" x14ac:dyDescent="0.25">
      <c r="A6456" s="36" t="s">
        <v>5409</v>
      </c>
      <c r="B6456" s="37" t="s">
        <v>4195</v>
      </c>
      <c r="C6456" s="36" t="s">
        <v>1388</v>
      </c>
      <c r="D6456" s="36" t="s">
        <v>37</v>
      </c>
      <c r="E6456" s="1" t="s">
        <v>5410</v>
      </c>
      <c r="F6456" s="1" t="s">
        <v>5410</v>
      </c>
      <c r="G6456" s="38">
        <f>SUM(G6457:G6458)</f>
        <v>1</v>
      </c>
    </row>
    <row r="6457" spans="1:7" x14ac:dyDescent="0.25">
      <c r="A6457" s="44" t="s">
        <v>5407</v>
      </c>
      <c r="B6457" s="44" t="s">
        <v>3974</v>
      </c>
      <c r="C6457" s="45"/>
      <c r="D6457" s="45"/>
      <c r="E6457" s="45"/>
      <c r="F6457" s="45"/>
      <c r="G6457" s="46"/>
    </row>
    <row r="6458" spans="1:7" x14ac:dyDescent="0.25">
      <c r="A6458" s="39" t="s">
        <v>5411</v>
      </c>
      <c r="B6458" s="39"/>
      <c r="C6458" s="40">
        <v>1</v>
      </c>
      <c r="D6458" s="40"/>
      <c r="E6458" s="40"/>
      <c r="F6458" s="40"/>
      <c r="G6458" s="40">
        <f>PRODUCT(C6458:F6458)</f>
        <v>1</v>
      </c>
    </row>
    <row r="6460" spans="1:7" x14ac:dyDescent="0.25">
      <c r="B6460" t="s">
        <v>4193</v>
      </c>
      <c r="C6460" s="34" t="s">
        <v>7</v>
      </c>
      <c r="D6460" s="35" t="s">
        <v>8</v>
      </c>
      <c r="E6460" s="34" t="s">
        <v>9</v>
      </c>
    </row>
    <row r="6461" spans="1:7" x14ac:dyDescent="0.25">
      <c r="B6461" t="s">
        <v>4193</v>
      </c>
      <c r="C6461" s="34" t="s">
        <v>10</v>
      </c>
      <c r="D6461" s="35" t="s">
        <v>311</v>
      </c>
      <c r="E6461" s="34" t="s">
        <v>1358</v>
      </c>
    </row>
    <row r="6462" spans="1:7" x14ac:dyDescent="0.25">
      <c r="B6462" t="s">
        <v>4193</v>
      </c>
      <c r="C6462" s="34" t="s">
        <v>12</v>
      </c>
      <c r="D6462" s="35" t="s">
        <v>33</v>
      </c>
      <c r="E6462" s="34" t="s">
        <v>1390</v>
      </c>
    </row>
    <row r="6464" spans="1:7" ht="45" customHeight="1" x14ac:dyDescent="0.25">
      <c r="A6464" s="36" t="s">
        <v>5412</v>
      </c>
      <c r="B6464" s="37" t="s">
        <v>4195</v>
      </c>
      <c r="C6464" s="36" t="s">
        <v>1392</v>
      </c>
      <c r="D6464" s="36" t="s">
        <v>37</v>
      </c>
      <c r="E6464" s="1" t="s">
        <v>1393</v>
      </c>
      <c r="F6464" s="1" t="s">
        <v>1393</v>
      </c>
      <c r="G6464" s="38">
        <f>SUM(G6465:G6466)</f>
        <v>30</v>
      </c>
    </row>
    <row r="6465" spans="1:7" x14ac:dyDescent="0.25">
      <c r="A6465" s="41" t="s">
        <v>5413</v>
      </c>
      <c r="B6465" s="41" t="s">
        <v>4201</v>
      </c>
      <c r="C6465" s="42" t="s">
        <v>4202</v>
      </c>
      <c r="D6465" s="42"/>
      <c r="E6465" s="42"/>
      <c r="F6465" s="42"/>
      <c r="G6465" s="43"/>
    </row>
    <row r="6466" spans="1:7" x14ac:dyDescent="0.25">
      <c r="A6466" s="39" t="s">
        <v>5414</v>
      </c>
      <c r="B6466" s="39"/>
      <c r="C6466" s="40">
        <v>30</v>
      </c>
      <c r="D6466" s="40"/>
      <c r="E6466" s="40"/>
      <c r="F6466" s="40"/>
      <c r="G6466" s="40">
        <f>PRODUCT(C6466:F6466)</f>
        <v>30</v>
      </c>
    </row>
    <row r="6468" spans="1:7" x14ac:dyDescent="0.25">
      <c r="B6468" t="s">
        <v>4193</v>
      </c>
      <c r="C6468" s="34" t="s">
        <v>7</v>
      </c>
      <c r="D6468" s="35" t="s">
        <v>8</v>
      </c>
      <c r="E6468" s="34" t="s">
        <v>9</v>
      </c>
    </row>
    <row r="6469" spans="1:7" x14ac:dyDescent="0.25">
      <c r="B6469" t="s">
        <v>4193</v>
      </c>
      <c r="C6469" s="34" t="s">
        <v>10</v>
      </c>
      <c r="D6469" s="35" t="s">
        <v>311</v>
      </c>
      <c r="E6469" s="34" t="s">
        <v>1358</v>
      </c>
    </row>
    <row r="6470" spans="1:7" x14ac:dyDescent="0.25">
      <c r="B6470" t="s">
        <v>4193</v>
      </c>
      <c r="C6470" s="34" t="s">
        <v>12</v>
      </c>
      <c r="D6470" s="35" t="s">
        <v>61</v>
      </c>
      <c r="E6470" s="34" t="s">
        <v>1394</v>
      </c>
    </row>
    <row r="6472" spans="1:7" ht="45" customHeight="1" x14ac:dyDescent="0.25">
      <c r="A6472" s="36" t="s">
        <v>5415</v>
      </c>
      <c r="B6472" s="37" t="s">
        <v>4195</v>
      </c>
      <c r="C6472" s="36" t="s">
        <v>1396</v>
      </c>
      <c r="D6472" s="36" t="s">
        <v>37</v>
      </c>
      <c r="E6472" s="1" t="s">
        <v>5416</v>
      </c>
      <c r="F6472" s="1" t="s">
        <v>5416</v>
      </c>
      <c r="G6472" s="38">
        <f>SUM(G6473:G6477)</f>
        <v>5</v>
      </c>
    </row>
    <row r="6473" spans="1:7" x14ac:dyDescent="0.25">
      <c r="A6473" s="41"/>
      <c r="B6473" s="41" t="s">
        <v>4201</v>
      </c>
      <c r="C6473" s="42" t="s">
        <v>4202</v>
      </c>
      <c r="D6473" s="42" t="s">
        <v>4203</v>
      </c>
      <c r="E6473" s="42" t="s">
        <v>4211</v>
      </c>
      <c r="F6473" s="42" t="s">
        <v>4225</v>
      </c>
      <c r="G6473" s="43"/>
    </row>
    <row r="6474" spans="1:7" x14ac:dyDescent="0.25">
      <c r="A6474" s="39" t="s">
        <v>5417</v>
      </c>
      <c r="B6474" s="39"/>
      <c r="C6474" s="40">
        <v>2</v>
      </c>
      <c r="D6474" s="40"/>
      <c r="E6474" s="40"/>
      <c r="F6474" s="40"/>
      <c r="G6474" s="40">
        <f>PRODUCT(C6474:F6474)</f>
        <v>2</v>
      </c>
    </row>
    <row r="6475" spans="1:7" x14ac:dyDescent="0.25">
      <c r="A6475" s="39" t="s">
        <v>5418</v>
      </c>
      <c r="B6475" s="39"/>
      <c r="C6475" s="40">
        <v>1</v>
      </c>
      <c r="D6475" s="40"/>
      <c r="E6475" s="40"/>
      <c r="F6475" s="40"/>
      <c r="G6475" s="40">
        <f>PRODUCT(C6475:F6475)</f>
        <v>1</v>
      </c>
    </row>
    <row r="6476" spans="1:7" x14ac:dyDescent="0.25">
      <c r="A6476" s="39" t="s">
        <v>5419</v>
      </c>
      <c r="B6476" s="39"/>
      <c r="C6476" s="40">
        <v>1</v>
      </c>
      <c r="D6476" s="40"/>
      <c r="E6476" s="40"/>
      <c r="F6476" s="40"/>
      <c r="G6476" s="40">
        <f>PRODUCT(C6476:F6476)</f>
        <v>1</v>
      </c>
    </row>
    <row r="6477" spans="1:7" x14ac:dyDescent="0.25">
      <c r="A6477" s="39" t="s">
        <v>5420</v>
      </c>
      <c r="B6477" s="39"/>
      <c r="C6477" s="40">
        <v>1</v>
      </c>
      <c r="D6477" s="40"/>
      <c r="E6477" s="40"/>
      <c r="F6477" s="40"/>
      <c r="G6477" s="40">
        <f>PRODUCT(C6477:F6477)</f>
        <v>1</v>
      </c>
    </row>
    <row r="6479" spans="1:7" ht="45" customHeight="1" x14ac:dyDescent="0.25">
      <c r="A6479" s="36" t="s">
        <v>5421</v>
      </c>
      <c r="B6479" s="37" t="s">
        <v>4195</v>
      </c>
      <c r="C6479" s="36" t="s">
        <v>1398</v>
      </c>
      <c r="D6479" s="36" t="s">
        <v>37</v>
      </c>
      <c r="E6479" s="1" t="s">
        <v>5422</v>
      </c>
      <c r="F6479" s="1" t="s">
        <v>5422</v>
      </c>
      <c r="G6479" s="38">
        <f>SUM(G6480:G6486)</f>
        <v>10</v>
      </c>
    </row>
    <row r="6480" spans="1:7" x14ac:dyDescent="0.25">
      <c r="A6480" s="41"/>
      <c r="B6480" s="41" t="s">
        <v>4201</v>
      </c>
      <c r="C6480" s="42" t="s">
        <v>4202</v>
      </c>
      <c r="D6480" s="42" t="s">
        <v>4203</v>
      </c>
      <c r="E6480" s="42" t="s">
        <v>4211</v>
      </c>
      <c r="F6480" s="42" t="s">
        <v>4225</v>
      </c>
      <c r="G6480" s="43"/>
    </row>
    <row r="6481" spans="1:7" x14ac:dyDescent="0.25">
      <c r="A6481" s="39" t="s">
        <v>5418</v>
      </c>
      <c r="B6481" s="39"/>
      <c r="C6481" s="40">
        <v>2</v>
      </c>
      <c r="D6481" s="40"/>
      <c r="E6481" s="40"/>
      <c r="F6481" s="40"/>
      <c r="G6481" s="40">
        <f t="shared" ref="G6481:G6486" si="138">PRODUCT(C6481:F6481)</f>
        <v>2</v>
      </c>
    </row>
    <row r="6482" spans="1:7" x14ac:dyDescent="0.25">
      <c r="A6482" s="39" t="s">
        <v>5419</v>
      </c>
      <c r="B6482" s="39"/>
      <c r="C6482" s="40">
        <v>2</v>
      </c>
      <c r="D6482" s="40"/>
      <c r="E6482" s="40"/>
      <c r="F6482" s="40"/>
      <c r="G6482" s="40">
        <f t="shared" si="138"/>
        <v>2</v>
      </c>
    </row>
    <row r="6483" spans="1:7" x14ac:dyDescent="0.25">
      <c r="A6483" s="39" t="s">
        <v>5423</v>
      </c>
      <c r="B6483" s="39"/>
      <c r="C6483" s="40">
        <v>1</v>
      </c>
      <c r="D6483" s="40"/>
      <c r="E6483" s="40"/>
      <c r="F6483" s="40"/>
      <c r="G6483" s="40">
        <f t="shared" si="138"/>
        <v>1</v>
      </c>
    </row>
    <row r="6484" spans="1:7" x14ac:dyDescent="0.25">
      <c r="A6484" s="39" t="s">
        <v>5424</v>
      </c>
      <c r="B6484" s="39"/>
      <c r="C6484" s="40">
        <v>1</v>
      </c>
      <c r="D6484" s="40"/>
      <c r="E6484" s="40"/>
      <c r="F6484" s="40"/>
      <c r="G6484" s="40">
        <f t="shared" si="138"/>
        <v>1</v>
      </c>
    </row>
    <row r="6485" spans="1:7" x14ac:dyDescent="0.25">
      <c r="A6485" s="39" t="s">
        <v>5425</v>
      </c>
      <c r="B6485" s="39"/>
      <c r="C6485" s="40">
        <v>2</v>
      </c>
      <c r="D6485" s="40"/>
      <c r="E6485" s="40"/>
      <c r="F6485" s="40"/>
      <c r="G6485" s="40">
        <f t="shared" si="138"/>
        <v>2</v>
      </c>
    </row>
    <row r="6486" spans="1:7" x14ac:dyDescent="0.25">
      <c r="A6486" s="39" t="s">
        <v>5426</v>
      </c>
      <c r="B6486" s="39"/>
      <c r="C6486" s="40">
        <v>2</v>
      </c>
      <c r="D6486" s="40"/>
      <c r="E6486" s="40"/>
      <c r="F6486" s="40"/>
      <c r="G6486" s="40">
        <f t="shared" si="138"/>
        <v>2</v>
      </c>
    </row>
    <row r="6488" spans="1:7" ht="45" customHeight="1" x14ac:dyDescent="0.25">
      <c r="A6488" s="36" t="s">
        <v>5427</v>
      </c>
      <c r="B6488" s="37" t="s">
        <v>4195</v>
      </c>
      <c r="C6488" s="36" t="s">
        <v>1400</v>
      </c>
      <c r="D6488" s="36" t="s">
        <v>37</v>
      </c>
      <c r="E6488" s="1" t="s">
        <v>5428</v>
      </c>
      <c r="F6488" s="1" t="s">
        <v>5428</v>
      </c>
      <c r="G6488" s="38">
        <f>SUM(G6489:G6503)</f>
        <v>21</v>
      </c>
    </row>
    <row r="6489" spans="1:7" x14ac:dyDescent="0.25">
      <c r="A6489" s="41"/>
      <c r="B6489" s="41" t="s">
        <v>4201</v>
      </c>
      <c r="C6489" s="42" t="s">
        <v>4202</v>
      </c>
      <c r="D6489" s="42" t="s">
        <v>4203</v>
      </c>
      <c r="E6489" s="42" t="s">
        <v>4211</v>
      </c>
      <c r="F6489" s="42" t="s">
        <v>4225</v>
      </c>
      <c r="G6489" s="43"/>
    </row>
    <row r="6490" spans="1:7" x14ac:dyDescent="0.25">
      <c r="A6490" s="39" t="s">
        <v>5417</v>
      </c>
      <c r="B6490" s="39"/>
      <c r="C6490" s="40">
        <v>2</v>
      </c>
      <c r="D6490" s="40"/>
      <c r="E6490" s="40"/>
      <c r="F6490" s="40"/>
      <c r="G6490" s="40">
        <f>PRODUCT(C6490:F6490)</f>
        <v>2</v>
      </c>
    </row>
    <row r="6491" spans="1:7" x14ac:dyDescent="0.25">
      <c r="A6491" s="39" t="s">
        <v>5418</v>
      </c>
      <c r="B6491" s="39"/>
      <c r="C6491" s="40">
        <v>1</v>
      </c>
      <c r="D6491" s="40"/>
      <c r="E6491" s="40"/>
      <c r="F6491" s="40"/>
      <c r="G6491" s="40">
        <f>PRODUCT(C6491:F6491)</f>
        <v>1</v>
      </c>
    </row>
    <row r="6492" spans="1:7" x14ac:dyDescent="0.25">
      <c r="A6492" s="39" t="s">
        <v>5419</v>
      </c>
      <c r="B6492" s="39"/>
      <c r="C6492" s="40">
        <v>1</v>
      </c>
      <c r="D6492" s="40"/>
      <c r="E6492" s="40"/>
      <c r="F6492" s="40"/>
      <c r="G6492" s="40">
        <f>PRODUCT(C6492:F6492)</f>
        <v>1</v>
      </c>
    </row>
    <row r="6493" spans="1:7" x14ac:dyDescent="0.25">
      <c r="A6493" s="39" t="s">
        <v>5420</v>
      </c>
      <c r="B6493" s="39"/>
      <c r="C6493" s="40">
        <v>1</v>
      </c>
      <c r="D6493" s="40"/>
      <c r="E6493" s="40"/>
      <c r="F6493" s="40"/>
      <c r="G6493" s="40">
        <f>PRODUCT(C6493:F6493)</f>
        <v>1</v>
      </c>
    </row>
    <row r="6494" spans="1:7" x14ac:dyDescent="0.25">
      <c r="A6494" s="41"/>
      <c r="B6494" s="41" t="s">
        <v>4201</v>
      </c>
      <c r="C6494" s="42" t="s">
        <v>4202</v>
      </c>
      <c r="D6494" s="42" t="s">
        <v>4203</v>
      </c>
      <c r="E6494" s="42" t="s">
        <v>4211</v>
      </c>
      <c r="F6494" s="42" t="s">
        <v>4225</v>
      </c>
      <c r="G6494" s="43"/>
    </row>
    <row r="6495" spans="1:7" x14ac:dyDescent="0.25">
      <c r="A6495" s="39" t="s">
        <v>5418</v>
      </c>
      <c r="B6495" s="39"/>
      <c r="C6495" s="40">
        <v>2</v>
      </c>
      <c r="D6495" s="40"/>
      <c r="E6495" s="40"/>
      <c r="F6495" s="40"/>
      <c r="G6495" s="40">
        <f t="shared" ref="G6495:G6503" si="139">PRODUCT(C6495:F6495)</f>
        <v>2</v>
      </c>
    </row>
    <row r="6496" spans="1:7" x14ac:dyDescent="0.25">
      <c r="A6496" s="39" t="s">
        <v>5419</v>
      </c>
      <c r="B6496" s="39"/>
      <c r="C6496" s="40">
        <v>2</v>
      </c>
      <c r="D6496" s="40"/>
      <c r="E6496" s="40"/>
      <c r="F6496" s="40"/>
      <c r="G6496" s="40">
        <f t="shared" si="139"/>
        <v>2</v>
      </c>
    </row>
    <row r="6497" spans="1:7" x14ac:dyDescent="0.25">
      <c r="A6497" s="39" t="s">
        <v>5423</v>
      </c>
      <c r="B6497" s="39"/>
      <c r="C6497" s="40">
        <v>1</v>
      </c>
      <c r="D6497" s="40"/>
      <c r="E6497" s="40"/>
      <c r="F6497" s="40"/>
      <c r="G6497" s="40">
        <f t="shared" si="139"/>
        <v>1</v>
      </c>
    </row>
    <row r="6498" spans="1:7" x14ac:dyDescent="0.25">
      <c r="A6498" s="39" t="s">
        <v>5424</v>
      </c>
      <c r="B6498" s="39"/>
      <c r="C6498" s="40">
        <v>1</v>
      </c>
      <c r="D6498" s="40"/>
      <c r="E6498" s="40"/>
      <c r="F6498" s="40"/>
      <c r="G6498" s="40">
        <f t="shared" si="139"/>
        <v>1</v>
      </c>
    </row>
    <row r="6499" spans="1:7" x14ac:dyDescent="0.25">
      <c r="A6499" s="39" t="s">
        <v>5425</v>
      </c>
      <c r="B6499" s="39"/>
      <c r="C6499" s="40">
        <v>2</v>
      </c>
      <c r="D6499" s="40"/>
      <c r="E6499" s="40"/>
      <c r="F6499" s="40"/>
      <c r="G6499" s="40">
        <f t="shared" si="139"/>
        <v>2</v>
      </c>
    </row>
    <row r="6500" spans="1:7" x14ac:dyDescent="0.25">
      <c r="A6500" s="39" t="s">
        <v>5426</v>
      </c>
      <c r="B6500" s="39"/>
      <c r="C6500" s="40">
        <v>2</v>
      </c>
      <c r="D6500" s="40"/>
      <c r="E6500" s="40"/>
      <c r="F6500" s="40"/>
      <c r="G6500" s="40">
        <f t="shared" si="139"/>
        <v>2</v>
      </c>
    </row>
    <row r="6501" spans="1:7" x14ac:dyDescent="0.25">
      <c r="A6501" s="39">
        <v>6.1</v>
      </c>
      <c r="B6501" s="39"/>
      <c r="C6501" s="40">
        <v>2</v>
      </c>
      <c r="D6501" s="40"/>
      <c r="E6501" s="40"/>
      <c r="F6501" s="40"/>
      <c r="G6501" s="40">
        <f t="shared" si="139"/>
        <v>2</v>
      </c>
    </row>
    <row r="6502" spans="1:7" x14ac:dyDescent="0.25">
      <c r="A6502" s="39">
        <v>6.2</v>
      </c>
      <c r="B6502" s="39"/>
      <c r="C6502" s="40">
        <v>2</v>
      </c>
      <c r="D6502" s="40"/>
      <c r="E6502" s="40"/>
      <c r="F6502" s="40"/>
      <c r="G6502" s="40">
        <f t="shared" si="139"/>
        <v>2</v>
      </c>
    </row>
    <row r="6503" spans="1:7" x14ac:dyDescent="0.25">
      <c r="A6503" s="39">
        <v>6.3</v>
      </c>
      <c r="B6503" s="39"/>
      <c r="C6503" s="40">
        <v>2</v>
      </c>
      <c r="D6503" s="40"/>
      <c r="E6503" s="40"/>
      <c r="F6503" s="40"/>
      <c r="G6503" s="40">
        <f t="shared" si="139"/>
        <v>2</v>
      </c>
    </row>
    <row r="6505" spans="1:7" ht="45" customHeight="1" x14ac:dyDescent="0.25">
      <c r="A6505" s="36" t="s">
        <v>5429</v>
      </c>
      <c r="B6505" s="37" t="s">
        <v>4195</v>
      </c>
      <c r="C6505" s="36" t="s">
        <v>1402</v>
      </c>
      <c r="D6505" s="36" t="s">
        <v>37</v>
      </c>
      <c r="E6505" s="1" t="s">
        <v>5430</v>
      </c>
      <c r="F6505" s="1" t="s">
        <v>5430</v>
      </c>
      <c r="G6505" s="38">
        <f>SUM(G6506:G6517)</f>
        <v>15</v>
      </c>
    </row>
    <row r="6506" spans="1:7" x14ac:dyDescent="0.25">
      <c r="A6506" s="41"/>
      <c r="B6506" s="41" t="s">
        <v>4201</v>
      </c>
      <c r="C6506" s="42" t="s">
        <v>4202</v>
      </c>
      <c r="D6506" s="42" t="s">
        <v>4203</v>
      </c>
      <c r="E6506" s="42" t="s">
        <v>4211</v>
      </c>
      <c r="F6506" s="42" t="s">
        <v>4225</v>
      </c>
      <c r="G6506" s="43"/>
    </row>
    <row r="6507" spans="1:7" x14ac:dyDescent="0.25">
      <c r="A6507" s="39" t="s">
        <v>5417</v>
      </c>
      <c r="B6507" s="39"/>
      <c r="C6507" s="40">
        <v>2</v>
      </c>
      <c r="D6507" s="40"/>
      <c r="E6507" s="40"/>
      <c r="F6507" s="40"/>
      <c r="G6507" s="40">
        <f>PRODUCT(C6507:F6507)</f>
        <v>2</v>
      </c>
    </row>
    <row r="6508" spans="1:7" x14ac:dyDescent="0.25">
      <c r="A6508" s="39" t="s">
        <v>5418</v>
      </c>
      <c r="B6508" s="39"/>
      <c r="C6508" s="40">
        <v>1</v>
      </c>
      <c r="D6508" s="40"/>
      <c r="E6508" s="40"/>
      <c r="F6508" s="40"/>
      <c r="G6508" s="40">
        <f>PRODUCT(C6508:F6508)</f>
        <v>1</v>
      </c>
    </row>
    <row r="6509" spans="1:7" x14ac:dyDescent="0.25">
      <c r="A6509" s="39" t="s">
        <v>5419</v>
      </c>
      <c r="B6509" s="39"/>
      <c r="C6509" s="40">
        <v>1</v>
      </c>
      <c r="D6509" s="40"/>
      <c r="E6509" s="40"/>
      <c r="F6509" s="40"/>
      <c r="G6509" s="40">
        <f>PRODUCT(C6509:F6509)</f>
        <v>1</v>
      </c>
    </row>
    <row r="6510" spans="1:7" x14ac:dyDescent="0.25">
      <c r="A6510" s="39" t="s">
        <v>5420</v>
      </c>
      <c r="B6510" s="39"/>
      <c r="C6510" s="40">
        <v>1</v>
      </c>
      <c r="D6510" s="40"/>
      <c r="E6510" s="40"/>
      <c r="F6510" s="40"/>
      <c r="G6510" s="40">
        <f>PRODUCT(C6510:F6510)</f>
        <v>1</v>
      </c>
    </row>
    <row r="6511" spans="1:7" x14ac:dyDescent="0.25">
      <c r="A6511" s="41"/>
      <c r="B6511" s="41" t="s">
        <v>4201</v>
      </c>
      <c r="C6511" s="42" t="s">
        <v>4202</v>
      </c>
      <c r="D6511" s="42" t="s">
        <v>4203</v>
      </c>
      <c r="E6511" s="42" t="s">
        <v>4211</v>
      </c>
      <c r="F6511" s="42" t="s">
        <v>4225</v>
      </c>
      <c r="G6511" s="43"/>
    </row>
    <row r="6512" spans="1:7" x14ac:dyDescent="0.25">
      <c r="A6512" s="39" t="s">
        <v>5418</v>
      </c>
      <c r="B6512" s="39"/>
      <c r="C6512" s="40">
        <v>2</v>
      </c>
      <c r="D6512" s="40"/>
      <c r="E6512" s="40"/>
      <c r="F6512" s="40"/>
      <c r="G6512" s="40">
        <f t="shared" ref="G6512:G6517" si="140">PRODUCT(C6512:F6512)</f>
        <v>2</v>
      </c>
    </row>
    <row r="6513" spans="1:7" x14ac:dyDescent="0.25">
      <c r="A6513" s="39" t="s">
        <v>5419</v>
      </c>
      <c r="B6513" s="39"/>
      <c r="C6513" s="40">
        <v>2</v>
      </c>
      <c r="D6513" s="40"/>
      <c r="E6513" s="40"/>
      <c r="F6513" s="40"/>
      <c r="G6513" s="40">
        <f t="shared" si="140"/>
        <v>2</v>
      </c>
    </row>
    <row r="6514" spans="1:7" x14ac:dyDescent="0.25">
      <c r="A6514" s="39" t="s">
        <v>5423</v>
      </c>
      <c r="B6514" s="39"/>
      <c r="C6514" s="40">
        <v>1</v>
      </c>
      <c r="D6514" s="40"/>
      <c r="E6514" s="40"/>
      <c r="F6514" s="40"/>
      <c r="G6514" s="40">
        <f t="shared" si="140"/>
        <v>1</v>
      </c>
    </row>
    <row r="6515" spans="1:7" x14ac:dyDescent="0.25">
      <c r="A6515" s="39" t="s">
        <v>5424</v>
      </c>
      <c r="B6515" s="39"/>
      <c r="C6515" s="40">
        <v>1</v>
      </c>
      <c r="D6515" s="40"/>
      <c r="E6515" s="40"/>
      <c r="F6515" s="40"/>
      <c r="G6515" s="40">
        <f t="shared" si="140"/>
        <v>1</v>
      </c>
    </row>
    <row r="6516" spans="1:7" x14ac:dyDescent="0.25">
      <c r="A6516" s="39" t="s">
        <v>5425</v>
      </c>
      <c r="B6516" s="39"/>
      <c r="C6516" s="40">
        <v>2</v>
      </c>
      <c r="D6516" s="40"/>
      <c r="E6516" s="40"/>
      <c r="F6516" s="40"/>
      <c r="G6516" s="40">
        <f t="shared" si="140"/>
        <v>2</v>
      </c>
    </row>
    <row r="6517" spans="1:7" x14ac:dyDescent="0.25">
      <c r="A6517" s="39" t="s">
        <v>5426</v>
      </c>
      <c r="B6517" s="39"/>
      <c r="C6517" s="40">
        <v>2</v>
      </c>
      <c r="D6517" s="40"/>
      <c r="E6517" s="40"/>
      <c r="F6517" s="40"/>
      <c r="G6517" s="40">
        <f t="shared" si="140"/>
        <v>2</v>
      </c>
    </row>
    <row r="6519" spans="1:7" ht="45" customHeight="1" x14ac:dyDescent="0.25">
      <c r="A6519" s="36" t="s">
        <v>5431</v>
      </c>
      <c r="B6519" s="37" t="s">
        <v>4195</v>
      </c>
      <c r="C6519" s="36" t="s">
        <v>1404</v>
      </c>
      <c r="D6519" s="36" t="s">
        <v>37</v>
      </c>
      <c r="E6519" s="1" t="s">
        <v>5432</v>
      </c>
      <c r="F6519" s="1" t="s">
        <v>5432</v>
      </c>
      <c r="G6519" s="38">
        <f>SUM(G6520:G6523)</f>
        <v>3</v>
      </c>
    </row>
    <row r="6520" spans="1:7" x14ac:dyDescent="0.25">
      <c r="A6520" s="41"/>
      <c r="B6520" s="41" t="s">
        <v>4201</v>
      </c>
      <c r="C6520" s="42" t="s">
        <v>4202</v>
      </c>
      <c r="D6520" s="42" t="s">
        <v>4203</v>
      </c>
      <c r="E6520" s="42" t="s">
        <v>4211</v>
      </c>
      <c r="F6520" s="42" t="s">
        <v>4225</v>
      </c>
      <c r="G6520" s="43"/>
    </row>
    <row r="6521" spans="1:7" x14ac:dyDescent="0.25">
      <c r="A6521" s="39" t="s">
        <v>5433</v>
      </c>
      <c r="B6521" s="39"/>
      <c r="C6521" s="40">
        <v>1</v>
      </c>
      <c r="D6521" s="40"/>
      <c r="E6521" s="40"/>
      <c r="F6521" s="40"/>
      <c r="G6521" s="40">
        <f>PRODUCT(C6521:F6521)</f>
        <v>1</v>
      </c>
    </row>
    <row r="6522" spans="1:7" x14ac:dyDescent="0.25">
      <c r="A6522" s="39" t="s">
        <v>5434</v>
      </c>
      <c r="B6522" s="39"/>
      <c r="C6522" s="40">
        <v>1</v>
      </c>
      <c r="D6522" s="40"/>
      <c r="E6522" s="40"/>
      <c r="F6522" s="40"/>
      <c r="G6522" s="40">
        <f>PRODUCT(C6522:F6522)</f>
        <v>1</v>
      </c>
    </row>
    <row r="6523" spans="1:7" x14ac:dyDescent="0.25">
      <c r="A6523" s="39" t="s">
        <v>5420</v>
      </c>
      <c r="B6523" s="39"/>
      <c r="C6523" s="40">
        <v>1</v>
      </c>
      <c r="D6523" s="40"/>
      <c r="E6523" s="40"/>
      <c r="F6523" s="40"/>
      <c r="G6523" s="40">
        <f>PRODUCT(C6523:F6523)</f>
        <v>1</v>
      </c>
    </row>
    <row r="6525" spans="1:7" ht="45" customHeight="1" x14ac:dyDescent="0.25">
      <c r="A6525" s="36" t="s">
        <v>5435</v>
      </c>
      <c r="B6525" s="37" t="s">
        <v>4195</v>
      </c>
      <c r="C6525" s="36" t="s">
        <v>1406</v>
      </c>
      <c r="D6525" s="36" t="s">
        <v>37</v>
      </c>
      <c r="E6525" s="1" t="s">
        <v>5436</v>
      </c>
      <c r="F6525" s="1" t="s">
        <v>5436</v>
      </c>
      <c r="G6525" s="38">
        <f>SUM(G6526:G6529)</f>
        <v>3</v>
      </c>
    </row>
    <row r="6526" spans="1:7" x14ac:dyDescent="0.25">
      <c r="A6526" s="41"/>
      <c r="B6526" s="41" t="s">
        <v>4201</v>
      </c>
      <c r="C6526" s="42" t="s">
        <v>4202</v>
      </c>
      <c r="D6526" s="42" t="s">
        <v>4203</v>
      </c>
      <c r="E6526" s="42" t="s">
        <v>4211</v>
      </c>
      <c r="F6526" s="42" t="s">
        <v>4225</v>
      </c>
      <c r="G6526" s="43"/>
    </row>
    <row r="6527" spans="1:7" x14ac:dyDescent="0.25">
      <c r="A6527" s="39" t="s">
        <v>5433</v>
      </c>
      <c r="B6527" s="39"/>
      <c r="C6527" s="40">
        <v>1</v>
      </c>
      <c r="D6527" s="40"/>
      <c r="E6527" s="40"/>
      <c r="F6527" s="40"/>
      <c r="G6527" s="40">
        <f>PRODUCT(C6527:F6527)</f>
        <v>1</v>
      </c>
    </row>
    <row r="6528" spans="1:7" x14ac:dyDescent="0.25">
      <c r="A6528" s="39" t="s">
        <v>5434</v>
      </c>
      <c r="B6528" s="39"/>
      <c r="C6528" s="40">
        <v>1</v>
      </c>
      <c r="D6528" s="40"/>
      <c r="E6528" s="40"/>
      <c r="F6528" s="40"/>
      <c r="G6528" s="40">
        <f>PRODUCT(C6528:F6528)</f>
        <v>1</v>
      </c>
    </row>
    <row r="6529" spans="1:7" x14ac:dyDescent="0.25">
      <c r="A6529" s="39" t="s">
        <v>5420</v>
      </c>
      <c r="B6529" s="39"/>
      <c r="C6529" s="40">
        <v>1</v>
      </c>
      <c r="D6529" s="40"/>
      <c r="E6529" s="40"/>
      <c r="F6529" s="40"/>
      <c r="G6529" s="40">
        <f>PRODUCT(C6529:F6529)</f>
        <v>1</v>
      </c>
    </row>
    <row r="6531" spans="1:7" ht="45" customHeight="1" x14ac:dyDescent="0.25">
      <c r="A6531" s="36" t="s">
        <v>5437</v>
      </c>
      <c r="B6531" s="37" t="s">
        <v>4195</v>
      </c>
      <c r="C6531" s="36" t="s">
        <v>1408</v>
      </c>
      <c r="D6531" s="36" t="s">
        <v>37</v>
      </c>
      <c r="E6531" s="1" t="s">
        <v>5438</v>
      </c>
      <c r="F6531" s="1" t="s">
        <v>5438</v>
      </c>
      <c r="G6531" s="38">
        <f>SUM(G6532:G6535)</f>
        <v>3</v>
      </c>
    </row>
    <row r="6532" spans="1:7" x14ac:dyDescent="0.25">
      <c r="A6532" s="41"/>
      <c r="B6532" s="41" t="s">
        <v>4201</v>
      </c>
      <c r="C6532" s="42" t="s">
        <v>4202</v>
      </c>
      <c r="D6532" s="42" t="s">
        <v>4203</v>
      </c>
      <c r="E6532" s="42" t="s">
        <v>4211</v>
      </c>
      <c r="F6532" s="42" t="s">
        <v>4225</v>
      </c>
      <c r="G6532" s="43"/>
    </row>
    <row r="6533" spans="1:7" x14ac:dyDescent="0.25">
      <c r="A6533" s="39" t="s">
        <v>5433</v>
      </c>
      <c r="B6533" s="39"/>
      <c r="C6533" s="40">
        <v>1</v>
      </c>
      <c r="D6533" s="40"/>
      <c r="E6533" s="40"/>
      <c r="F6533" s="40"/>
      <c r="G6533" s="40">
        <f>PRODUCT(C6533:F6533)</f>
        <v>1</v>
      </c>
    </row>
    <row r="6534" spans="1:7" x14ac:dyDescent="0.25">
      <c r="A6534" s="39" t="s">
        <v>5434</v>
      </c>
      <c r="B6534" s="39"/>
      <c r="C6534" s="40">
        <v>1</v>
      </c>
      <c r="D6534" s="40"/>
      <c r="E6534" s="40"/>
      <c r="F6534" s="40"/>
      <c r="G6534" s="40">
        <f>PRODUCT(C6534:F6534)</f>
        <v>1</v>
      </c>
    </row>
    <row r="6535" spans="1:7" x14ac:dyDescent="0.25">
      <c r="A6535" s="39" t="s">
        <v>5420</v>
      </c>
      <c r="B6535" s="39"/>
      <c r="C6535" s="40">
        <v>1</v>
      </c>
      <c r="D6535" s="40"/>
      <c r="E6535" s="40"/>
      <c r="F6535" s="40"/>
      <c r="G6535" s="40">
        <f>PRODUCT(C6535:F6535)</f>
        <v>1</v>
      </c>
    </row>
    <row r="6537" spans="1:7" ht="45" customHeight="1" x14ac:dyDescent="0.25">
      <c r="A6537" s="36" t="s">
        <v>5439</v>
      </c>
      <c r="B6537" s="37" t="s">
        <v>4195</v>
      </c>
      <c r="C6537" s="36" t="s">
        <v>641</v>
      </c>
      <c r="D6537" s="36" t="s">
        <v>550</v>
      </c>
      <c r="E6537" s="1" t="s">
        <v>4808</v>
      </c>
      <c r="F6537" s="1" t="s">
        <v>4808</v>
      </c>
      <c r="G6537" s="38">
        <f>SUM(G6538:G6543)</f>
        <v>11</v>
      </c>
    </row>
    <row r="6538" spans="1:7" x14ac:dyDescent="0.25">
      <c r="A6538" s="41"/>
      <c r="B6538" s="41" t="s">
        <v>4201</v>
      </c>
      <c r="C6538" s="42" t="s">
        <v>4202</v>
      </c>
      <c r="D6538" s="42" t="s">
        <v>4203</v>
      </c>
      <c r="E6538" s="42" t="s">
        <v>4211</v>
      </c>
      <c r="F6538" s="42" t="s">
        <v>4225</v>
      </c>
      <c r="G6538" s="43"/>
    </row>
    <row r="6539" spans="1:7" x14ac:dyDescent="0.25">
      <c r="A6539" s="39" t="s">
        <v>5398</v>
      </c>
      <c r="B6539" s="39"/>
      <c r="C6539" s="40">
        <v>1</v>
      </c>
      <c r="D6539" s="40"/>
      <c r="E6539" s="40"/>
      <c r="F6539" s="40"/>
      <c r="G6539" s="40">
        <f>PRODUCT(C6539:F6539)</f>
        <v>1</v>
      </c>
    </row>
    <row r="6540" spans="1:7" x14ac:dyDescent="0.25">
      <c r="A6540" s="39" t="s">
        <v>5440</v>
      </c>
      <c r="B6540" s="39"/>
      <c r="C6540" s="40">
        <v>1</v>
      </c>
      <c r="D6540" s="40"/>
      <c r="E6540" s="40"/>
      <c r="F6540" s="40"/>
      <c r="G6540" s="40">
        <f>PRODUCT(C6540:F6540)</f>
        <v>1</v>
      </c>
    </row>
    <row r="6541" spans="1:7" x14ac:dyDescent="0.25">
      <c r="A6541" s="39" t="s">
        <v>5377</v>
      </c>
      <c r="B6541" s="39"/>
      <c r="C6541" s="40">
        <v>6</v>
      </c>
      <c r="D6541" s="40"/>
      <c r="E6541" s="40"/>
      <c r="F6541" s="40"/>
      <c r="G6541" s="40">
        <f>PRODUCT(C6541:F6541)</f>
        <v>6</v>
      </c>
    </row>
    <row r="6542" spans="1:7" x14ac:dyDescent="0.25">
      <c r="A6542" s="39" t="s">
        <v>5385</v>
      </c>
      <c r="B6542" s="39"/>
      <c r="C6542" s="40">
        <v>2</v>
      </c>
      <c r="D6542" s="40"/>
      <c r="E6542" s="40"/>
      <c r="F6542" s="40"/>
      <c r="G6542" s="40">
        <f>PRODUCT(C6542:F6542)</f>
        <v>2</v>
      </c>
    </row>
    <row r="6543" spans="1:7" x14ac:dyDescent="0.25">
      <c r="A6543" s="39" t="s">
        <v>5388</v>
      </c>
      <c r="B6543" s="39"/>
      <c r="C6543" s="40">
        <v>1</v>
      </c>
      <c r="D6543" s="40"/>
      <c r="E6543" s="40"/>
      <c r="F6543" s="40"/>
      <c r="G6543" s="40">
        <f>PRODUCT(C6543:F6543)</f>
        <v>1</v>
      </c>
    </row>
    <row r="6545" spans="1:7" ht="45" customHeight="1" x14ac:dyDescent="0.25">
      <c r="A6545" s="36" t="s">
        <v>5441</v>
      </c>
      <c r="B6545" s="37" t="s">
        <v>4195</v>
      </c>
      <c r="C6545" s="36" t="s">
        <v>1410</v>
      </c>
      <c r="D6545" s="36" t="s">
        <v>37</v>
      </c>
      <c r="E6545" s="1" t="s">
        <v>5442</v>
      </c>
      <c r="F6545" s="1" t="s">
        <v>5442</v>
      </c>
      <c r="G6545" s="38">
        <f>SUM(G6546:G6550)</f>
        <v>5</v>
      </c>
    </row>
    <row r="6546" spans="1:7" x14ac:dyDescent="0.25">
      <c r="A6546" s="41"/>
      <c r="B6546" s="41" t="s">
        <v>4201</v>
      </c>
      <c r="C6546" s="42" t="s">
        <v>4202</v>
      </c>
      <c r="D6546" s="42" t="s">
        <v>4203</v>
      </c>
      <c r="E6546" s="42" t="s">
        <v>4211</v>
      </c>
      <c r="F6546" s="42" t="s">
        <v>4225</v>
      </c>
      <c r="G6546" s="43"/>
    </row>
    <row r="6547" spans="1:7" x14ac:dyDescent="0.25">
      <c r="A6547" s="39" t="s">
        <v>5417</v>
      </c>
      <c r="B6547" s="39"/>
      <c r="C6547" s="40">
        <v>2</v>
      </c>
      <c r="D6547" s="40"/>
      <c r="E6547" s="40"/>
      <c r="F6547" s="40"/>
      <c r="G6547" s="40">
        <f>PRODUCT(C6547:F6547)</f>
        <v>2</v>
      </c>
    </row>
    <row r="6548" spans="1:7" x14ac:dyDescent="0.25">
      <c r="A6548" s="39" t="s">
        <v>5418</v>
      </c>
      <c r="B6548" s="39"/>
      <c r="C6548" s="40">
        <v>1</v>
      </c>
      <c r="D6548" s="40"/>
      <c r="E6548" s="40"/>
      <c r="F6548" s="40"/>
      <c r="G6548" s="40">
        <f>PRODUCT(C6548:F6548)</f>
        <v>1</v>
      </c>
    </row>
    <row r="6549" spans="1:7" x14ac:dyDescent="0.25">
      <c r="A6549" s="39" t="s">
        <v>5419</v>
      </c>
      <c r="B6549" s="39"/>
      <c r="C6549" s="40">
        <v>1</v>
      </c>
      <c r="D6549" s="40"/>
      <c r="E6549" s="40"/>
      <c r="F6549" s="40"/>
      <c r="G6549" s="40">
        <f>PRODUCT(C6549:F6549)</f>
        <v>1</v>
      </c>
    </row>
    <row r="6550" spans="1:7" x14ac:dyDescent="0.25">
      <c r="A6550" s="39" t="s">
        <v>5420</v>
      </c>
      <c r="B6550" s="39"/>
      <c r="C6550" s="40">
        <v>1</v>
      </c>
      <c r="D6550" s="40"/>
      <c r="E6550" s="40"/>
      <c r="F6550" s="40"/>
      <c r="G6550" s="40">
        <f>PRODUCT(C6550:F6550)</f>
        <v>1</v>
      </c>
    </row>
    <row r="6552" spans="1:7" ht="45" customHeight="1" x14ac:dyDescent="0.25">
      <c r="A6552" s="36" t="s">
        <v>5443</v>
      </c>
      <c r="B6552" s="37" t="s">
        <v>4195</v>
      </c>
      <c r="C6552" s="36" t="s">
        <v>1412</v>
      </c>
      <c r="D6552" s="36" t="s">
        <v>37</v>
      </c>
      <c r="E6552" s="1" t="s">
        <v>1413</v>
      </c>
      <c r="F6552" s="1" t="s">
        <v>1413</v>
      </c>
      <c r="G6552" s="38">
        <f>SUM(G6553:G6557)</f>
        <v>8</v>
      </c>
    </row>
    <row r="6553" spans="1:7" x14ac:dyDescent="0.25">
      <c r="A6553" s="41"/>
      <c r="B6553" s="41" t="s">
        <v>4201</v>
      </c>
      <c r="C6553" s="42" t="s">
        <v>4202</v>
      </c>
      <c r="D6553" s="42" t="s">
        <v>4203</v>
      </c>
      <c r="E6553" s="42" t="s">
        <v>4211</v>
      </c>
      <c r="F6553" s="42" t="s">
        <v>4225</v>
      </c>
      <c r="G6553" s="43"/>
    </row>
    <row r="6554" spans="1:7" x14ac:dyDescent="0.25">
      <c r="A6554" s="39" t="s">
        <v>5423</v>
      </c>
      <c r="B6554" s="39"/>
      <c r="C6554" s="40">
        <v>1</v>
      </c>
      <c r="D6554" s="40"/>
      <c r="E6554" s="40"/>
      <c r="F6554" s="40"/>
      <c r="G6554" s="40">
        <f>PRODUCT(C6554:F6554)</f>
        <v>1</v>
      </c>
    </row>
    <row r="6555" spans="1:7" x14ac:dyDescent="0.25">
      <c r="A6555" s="39" t="s">
        <v>5424</v>
      </c>
      <c r="B6555" s="39"/>
      <c r="C6555" s="40">
        <v>1</v>
      </c>
      <c r="D6555" s="40"/>
      <c r="E6555" s="40"/>
      <c r="F6555" s="40"/>
      <c r="G6555" s="40">
        <f>PRODUCT(C6555:F6555)</f>
        <v>1</v>
      </c>
    </row>
    <row r="6556" spans="1:7" x14ac:dyDescent="0.25">
      <c r="A6556" s="39" t="s">
        <v>5425</v>
      </c>
      <c r="B6556" s="39"/>
      <c r="C6556" s="40">
        <v>3</v>
      </c>
      <c r="D6556" s="40"/>
      <c r="E6556" s="40"/>
      <c r="F6556" s="40"/>
      <c r="G6556" s="40">
        <f>PRODUCT(C6556:F6556)</f>
        <v>3</v>
      </c>
    </row>
    <row r="6557" spans="1:7" x14ac:dyDescent="0.25">
      <c r="A6557" s="39" t="s">
        <v>5426</v>
      </c>
      <c r="B6557" s="39"/>
      <c r="C6557" s="40">
        <v>3</v>
      </c>
      <c r="D6557" s="40"/>
      <c r="E6557" s="40"/>
      <c r="F6557" s="40"/>
      <c r="G6557" s="40">
        <f>PRODUCT(C6557:F6557)</f>
        <v>3</v>
      </c>
    </row>
    <row r="6559" spans="1:7" x14ac:dyDescent="0.25">
      <c r="B6559" t="s">
        <v>4193</v>
      </c>
      <c r="C6559" s="34" t="s">
        <v>7</v>
      </c>
      <c r="D6559" s="35" t="s">
        <v>8</v>
      </c>
      <c r="E6559" s="34" t="s">
        <v>9</v>
      </c>
    </row>
    <row r="6560" spans="1:7" x14ac:dyDescent="0.25">
      <c r="B6560" t="s">
        <v>4193</v>
      </c>
      <c r="C6560" s="34" t="s">
        <v>10</v>
      </c>
      <c r="D6560" s="35" t="s">
        <v>311</v>
      </c>
      <c r="E6560" s="34" t="s">
        <v>1358</v>
      </c>
    </row>
    <row r="6561" spans="1:7" x14ac:dyDescent="0.25">
      <c r="B6561" t="s">
        <v>4193</v>
      </c>
      <c r="C6561" s="34" t="s">
        <v>12</v>
      </c>
      <c r="D6561" s="35" t="s">
        <v>66</v>
      </c>
      <c r="E6561" s="34" t="s">
        <v>1414</v>
      </c>
    </row>
    <row r="6563" spans="1:7" ht="45" customHeight="1" x14ac:dyDescent="0.25">
      <c r="A6563" s="36" t="s">
        <v>5444</v>
      </c>
      <c r="B6563" s="37" t="s">
        <v>4195</v>
      </c>
      <c r="C6563" s="36" t="s">
        <v>1416</v>
      </c>
      <c r="D6563" s="36" t="s">
        <v>37</v>
      </c>
      <c r="E6563" s="1" t="s">
        <v>1417</v>
      </c>
      <c r="F6563" s="1" t="s">
        <v>1417</v>
      </c>
      <c r="G6563" s="38">
        <f>SUM(G6564:G6568)</f>
        <v>10</v>
      </c>
    </row>
    <row r="6564" spans="1:7" x14ac:dyDescent="0.25">
      <c r="A6564" s="41"/>
      <c r="B6564" s="41" t="s">
        <v>4201</v>
      </c>
      <c r="C6564" s="42" t="s">
        <v>4202</v>
      </c>
      <c r="D6564" s="42" t="s">
        <v>4202</v>
      </c>
      <c r="E6564" s="42" t="s">
        <v>4211</v>
      </c>
      <c r="F6564" s="42" t="s">
        <v>4225</v>
      </c>
      <c r="G6564" s="43"/>
    </row>
    <row r="6565" spans="1:7" x14ac:dyDescent="0.25">
      <c r="A6565" s="39" t="s">
        <v>5417</v>
      </c>
      <c r="B6565" s="39"/>
      <c r="C6565" s="40">
        <v>2</v>
      </c>
      <c r="D6565" s="40">
        <v>2</v>
      </c>
      <c r="E6565" s="40"/>
      <c r="F6565" s="40"/>
      <c r="G6565" s="40">
        <f>PRODUCT(C6565:F6565)</f>
        <v>4</v>
      </c>
    </row>
    <row r="6566" spans="1:7" x14ac:dyDescent="0.25">
      <c r="A6566" s="39" t="s">
        <v>5418</v>
      </c>
      <c r="B6566" s="39"/>
      <c r="C6566" s="40">
        <v>1</v>
      </c>
      <c r="D6566" s="40">
        <v>2</v>
      </c>
      <c r="E6566" s="40"/>
      <c r="F6566" s="40"/>
      <c r="G6566" s="40">
        <f>PRODUCT(C6566:F6566)</f>
        <v>2</v>
      </c>
    </row>
    <row r="6567" spans="1:7" x14ac:dyDescent="0.25">
      <c r="A6567" s="39" t="s">
        <v>5419</v>
      </c>
      <c r="B6567" s="39"/>
      <c r="C6567" s="40">
        <v>1</v>
      </c>
      <c r="D6567" s="40">
        <v>2</v>
      </c>
      <c r="E6567" s="40"/>
      <c r="F6567" s="40"/>
      <c r="G6567" s="40">
        <f>PRODUCT(C6567:F6567)</f>
        <v>2</v>
      </c>
    </row>
    <row r="6568" spans="1:7" x14ac:dyDescent="0.25">
      <c r="A6568" s="39" t="s">
        <v>5420</v>
      </c>
      <c r="B6568" s="39"/>
      <c r="C6568" s="40">
        <v>1</v>
      </c>
      <c r="D6568" s="40">
        <v>2</v>
      </c>
      <c r="E6568" s="40"/>
      <c r="F6568" s="40"/>
      <c r="G6568" s="40">
        <f>PRODUCT(C6568:F6568)</f>
        <v>2</v>
      </c>
    </row>
    <row r="6570" spans="1:7" ht="45" customHeight="1" x14ac:dyDescent="0.25">
      <c r="A6570" s="36" t="s">
        <v>5445</v>
      </c>
      <c r="B6570" s="37" t="s">
        <v>4195</v>
      </c>
      <c r="C6570" s="36" t="s">
        <v>1418</v>
      </c>
      <c r="D6570" s="36" t="s">
        <v>37</v>
      </c>
      <c r="E6570" s="1" t="s">
        <v>1419</v>
      </c>
      <c r="F6570" s="1" t="s">
        <v>1419</v>
      </c>
      <c r="G6570" s="38">
        <f>SUM(G6571:G6573)</f>
        <v>2</v>
      </c>
    </row>
    <row r="6571" spans="1:7" x14ac:dyDescent="0.25">
      <c r="A6571" s="41"/>
      <c r="B6571" s="41" t="s">
        <v>4201</v>
      </c>
      <c r="C6571" s="42" t="s">
        <v>4202</v>
      </c>
      <c r="D6571" s="42"/>
      <c r="E6571" s="42"/>
      <c r="F6571" s="42"/>
      <c r="G6571" s="43"/>
    </row>
    <row r="6572" spans="1:7" x14ac:dyDescent="0.25">
      <c r="A6572" s="39" t="s">
        <v>5418</v>
      </c>
      <c r="B6572" s="39"/>
      <c r="C6572" s="40">
        <v>1</v>
      </c>
      <c r="D6572" s="40"/>
      <c r="E6572" s="40"/>
      <c r="F6572" s="40"/>
      <c r="G6572" s="40">
        <f>PRODUCT(C6572:F6572)</f>
        <v>1</v>
      </c>
    </row>
    <row r="6573" spans="1:7" x14ac:dyDescent="0.25">
      <c r="A6573" s="39" t="s">
        <v>5419</v>
      </c>
      <c r="B6573" s="39"/>
      <c r="C6573" s="40">
        <v>1</v>
      </c>
      <c r="D6573" s="40"/>
      <c r="E6573" s="40"/>
      <c r="F6573" s="40"/>
      <c r="G6573" s="40">
        <f>PRODUCT(C6573:F6573)</f>
        <v>1</v>
      </c>
    </row>
    <row r="6575" spans="1:7" ht="45" customHeight="1" x14ac:dyDescent="0.25">
      <c r="A6575" s="36" t="s">
        <v>5446</v>
      </c>
      <c r="B6575" s="37" t="s">
        <v>4195</v>
      </c>
      <c r="C6575" s="36" t="s">
        <v>1420</v>
      </c>
      <c r="D6575" s="36" t="s">
        <v>37</v>
      </c>
      <c r="E6575" s="1" t="s">
        <v>5447</v>
      </c>
      <c r="F6575" s="1" t="s">
        <v>5447</v>
      </c>
      <c r="G6575" s="38">
        <f>SUM(G6576:G6587)</f>
        <v>15</v>
      </c>
    </row>
    <row r="6576" spans="1:7" x14ac:dyDescent="0.25">
      <c r="A6576" s="41"/>
      <c r="B6576" s="41" t="s">
        <v>4201</v>
      </c>
      <c r="C6576" s="42" t="s">
        <v>4202</v>
      </c>
      <c r="D6576" s="42" t="s">
        <v>4203</v>
      </c>
      <c r="E6576" s="42" t="s">
        <v>4211</v>
      </c>
      <c r="F6576" s="42" t="s">
        <v>4225</v>
      </c>
      <c r="G6576" s="43"/>
    </row>
    <row r="6577" spans="1:7" x14ac:dyDescent="0.25">
      <c r="A6577" s="39" t="s">
        <v>5418</v>
      </c>
      <c r="B6577" s="39"/>
      <c r="C6577" s="40">
        <v>2</v>
      </c>
      <c r="D6577" s="40"/>
      <c r="E6577" s="40"/>
      <c r="F6577" s="40"/>
      <c r="G6577" s="40">
        <f t="shared" ref="G6577:G6582" si="141">PRODUCT(C6577:F6577)</f>
        <v>2</v>
      </c>
    </row>
    <row r="6578" spans="1:7" x14ac:dyDescent="0.25">
      <c r="A6578" s="39" t="s">
        <v>5419</v>
      </c>
      <c r="B6578" s="39"/>
      <c r="C6578" s="40">
        <v>2</v>
      </c>
      <c r="D6578" s="40"/>
      <c r="E6578" s="40"/>
      <c r="F6578" s="40"/>
      <c r="G6578" s="40">
        <f t="shared" si="141"/>
        <v>2</v>
      </c>
    </row>
    <row r="6579" spans="1:7" x14ac:dyDescent="0.25">
      <c r="A6579" s="39" t="s">
        <v>5423</v>
      </c>
      <c r="B6579" s="39"/>
      <c r="C6579" s="40">
        <v>1</v>
      </c>
      <c r="D6579" s="40"/>
      <c r="E6579" s="40"/>
      <c r="F6579" s="40"/>
      <c r="G6579" s="40">
        <f t="shared" si="141"/>
        <v>1</v>
      </c>
    </row>
    <row r="6580" spans="1:7" x14ac:dyDescent="0.25">
      <c r="A6580" s="39" t="s">
        <v>5424</v>
      </c>
      <c r="B6580" s="39"/>
      <c r="C6580" s="40">
        <v>1</v>
      </c>
      <c r="D6580" s="40"/>
      <c r="E6580" s="40"/>
      <c r="F6580" s="40"/>
      <c r="G6580" s="40">
        <f t="shared" si="141"/>
        <v>1</v>
      </c>
    </row>
    <row r="6581" spans="1:7" x14ac:dyDescent="0.25">
      <c r="A6581" s="39" t="s">
        <v>5425</v>
      </c>
      <c r="B6581" s="39"/>
      <c r="C6581" s="40">
        <v>2</v>
      </c>
      <c r="D6581" s="40"/>
      <c r="E6581" s="40"/>
      <c r="F6581" s="40"/>
      <c r="G6581" s="40">
        <f t="shared" si="141"/>
        <v>2</v>
      </c>
    </row>
    <row r="6582" spans="1:7" x14ac:dyDescent="0.25">
      <c r="A6582" s="39" t="s">
        <v>5426</v>
      </c>
      <c r="B6582" s="39"/>
      <c r="C6582" s="40">
        <v>2</v>
      </c>
      <c r="D6582" s="40"/>
      <c r="E6582" s="40"/>
      <c r="F6582" s="40"/>
      <c r="G6582" s="40">
        <f t="shared" si="141"/>
        <v>2</v>
      </c>
    </row>
    <row r="6583" spans="1:7" x14ac:dyDescent="0.25">
      <c r="A6583" s="41"/>
      <c r="B6583" s="41" t="s">
        <v>4201</v>
      </c>
      <c r="C6583" s="42" t="s">
        <v>4202</v>
      </c>
      <c r="D6583" s="42" t="s">
        <v>4203</v>
      </c>
      <c r="E6583" s="42" t="s">
        <v>4211</v>
      </c>
      <c r="F6583" s="42" t="s">
        <v>4225</v>
      </c>
      <c r="G6583" s="43"/>
    </row>
    <row r="6584" spans="1:7" x14ac:dyDescent="0.25">
      <c r="A6584" s="39" t="s">
        <v>5417</v>
      </c>
      <c r="B6584" s="39"/>
      <c r="C6584" s="40">
        <v>2</v>
      </c>
      <c r="D6584" s="40"/>
      <c r="E6584" s="40"/>
      <c r="F6584" s="40"/>
      <c r="G6584" s="40">
        <f>PRODUCT(C6584:F6584)</f>
        <v>2</v>
      </c>
    </row>
    <row r="6585" spans="1:7" x14ac:dyDescent="0.25">
      <c r="A6585" s="39" t="s">
        <v>5418</v>
      </c>
      <c r="B6585" s="39"/>
      <c r="C6585" s="40">
        <v>1</v>
      </c>
      <c r="D6585" s="40"/>
      <c r="E6585" s="40"/>
      <c r="F6585" s="40"/>
      <c r="G6585" s="40">
        <f>PRODUCT(C6585:F6585)</f>
        <v>1</v>
      </c>
    </row>
    <row r="6586" spans="1:7" x14ac:dyDescent="0.25">
      <c r="A6586" s="39" t="s">
        <v>5419</v>
      </c>
      <c r="B6586" s="39"/>
      <c r="C6586" s="40">
        <v>1</v>
      </c>
      <c r="D6586" s="40"/>
      <c r="E6586" s="40"/>
      <c r="F6586" s="40"/>
      <c r="G6586" s="40">
        <f>PRODUCT(C6586:F6586)</f>
        <v>1</v>
      </c>
    </row>
    <row r="6587" spans="1:7" x14ac:dyDescent="0.25">
      <c r="A6587" s="39" t="s">
        <v>5420</v>
      </c>
      <c r="B6587" s="39"/>
      <c r="C6587" s="40">
        <v>1</v>
      </c>
      <c r="D6587" s="40"/>
      <c r="E6587" s="40"/>
      <c r="F6587" s="40"/>
      <c r="G6587" s="40">
        <f>PRODUCT(C6587:F6587)</f>
        <v>1</v>
      </c>
    </row>
    <row r="6589" spans="1:7" x14ac:dyDescent="0.25">
      <c r="B6589" t="s">
        <v>4193</v>
      </c>
      <c r="C6589" s="34" t="s">
        <v>7</v>
      </c>
      <c r="D6589" s="35" t="s">
        <v>8</v>
      </c>
      <c r="E6589" s="34" t="s">
        <v>9</v>
      </c>
    </row>
    <row r="6590" spans="1:7" x14ac:dyDescent="0.25">
      <c r="B6590" t="s">
        <v>4193</v>
      </c>
      <c r="C6590" s="34" t="s">
        <v>10</v>
      </c>
      <c r="D6590" s="35" t="s">
        <v>311</v>
      </c>
      <c r="E6590" s="34" t="s">
        <v>1358</v>
      </c>
    </row>
    <row r="6591" spans="1:7" x14ac:dyDescent="0.25">
      <c r="B6591" t="s">
        <v>4193</v>
      </c>
      <c r="C6591" s="34" t="s">
        <v>12</v>
      </c>
      <c r="D6591" s="35" t="s">
        <v>311</v>
      </c>
      <c r="E6591" s="34" t="s">
        <v>1422</v>
      </c>
    </row>
    <row r="6593" spans="1:7" ht="45" customHeight="1" x14ac:dyDescent="0.25">
      <c r="A6593" s="36" t="s">
        <v>5448</v>
      </c>
      <c r="B6593" s="37" t="s">
        <v>4195</v>
      </c>
      <c r="C6593" s="36" t="s">
        <v>1424</v>
      </c>
      <c r="D6593" s="36" t="s">
        <v>16</v>
      </c>
      <c r="E6593" s="1" t="s">
        <v>1425</v>
      </c>
      <c r="F6593" s="1" t="s">
        <v>1425</v>
      </c>
      <c r="G6593" s="38">
        <f>SUM(G6594:G6601)</f>
        <v>104.78</v>
      </c>
    </row>
    <row r="6594" spans="1:7" x14ac:dyDescent="0.25">
      <c r="A6594" s="41"/>
      <c r="B6594" s="41" t="s">
        <v>4201</v>
      </c>
      <c r="C6594" s="42" t="s">
        <v>4202</v>
      </c>
      <c r="D6594" s="42" t="s">
        <v>4203</v>
      </c>
      <c r="E6594" s="42" t="s">
        <v>4225</v>
      </c>
      <c r="F6594" s="42"/>
      <c r="G6594" s="43"/>
    </row>
    <row r="6595" spans="1:7" x14ac:dyDescent="0.25">
      <c r="A6595" s="39" t="s">
        <v>5449</v>
      </c>
      <c r="B6595" s="39"/>
      <c r="C6595" s="40"/>
      <c r="D6595" s="40"/>
      <c r="E6595" s="40"/>
      <c r="F6595" s="40"/>
      <c r="G6595" s="40"/>
    </row>
    <row r="6596" spans="1:7" x14ac:dyDescent="0.25">
      <c r="A6596" s="39" t="s">
        <v>5450</v>
      </c>
      <c r="B6596" s="39"/>
      <c r="C6596" s="40">
        <v>6</v>
      </c>
      <c r="D6596" s="40">
        <v>1.7</v>
      </c>
      <c r="E6596" s="40">
        <v>2.5</v>
      </c>
      <c r="F6596" s="40"/>
      <c r="G6596" s="40">
        <f>PRODUCT(C6596:F6596)</f>
        <v>25.5</v>
      </c>
    </row>
    <row r="6597" spans="1:7" x14ac:dyDescent="0.25">
      <c r="A6597" s="39" t="s">
        <v>5451</v>
      </c>
      <c r="B6597" s="39"/>
      <c r="C6597" s="40">
        <v>6</v>
      </c>
      <c r="D6597" s="40">
        <v>0.8</v>
      </c>
      <c r="E6597" s="40">
        <v>2.5</v>
      </c>
      <c r="F6597" s="40"/>
      <c r="G6597" s="40">
        <f>PRODUCT(C6597:F6597)</f>
        <v>12.000000000000002</v>
      </c>
    </row>
    <row r="6598" spans="1:7" x14ac:dyDescent="0.25">
      <c r="A6598" s="39" t="s">
        <v>5452</v>
      </c>
      <c r="B6598" s="39"/>
      <c r="C6598" s="40">
        <v>5</v>
      </c>
      <c r="D6598" s="40">
        <v>0.8</v>
      </c>
      <c r="E6598" s="40">
        <v>3.2</v>
      </c>
      <c r="F6598" s="40"/>
      <c r="G6598" s="40">
        <f>PRODUCT(C6598:F6598)</f>
        <v>12.8</v>
      </c>
    </row>
    <row r="6599" spans="1:7" x14ac:dyDescent="0.25">
      <c r="A6599" s="39" t="s">
        <v>5453</v>
      </c>
      <c r="B6599" s="39"/>
      <c r="C6599" s="40"/>
      <c r="D6599" s="40"/>
      <c r="E6599" s="40"/>
      <c r="F6599" s="40"/>
      <c r="G6599" s="40"/>
    </row>
    <row r="6600" spans="1:7" x14ac:dyDescent="0.25">
      <c r="A6600" s="39" t="s">
        <v>5451</v>
      </c>
      <c r="B6600" s="39"/>
      <c r="C6600" s="40">
        <v>19</v>
      </c>
      <c r="D6600" s="40">
        <v>0.8</v>
      </c>
      <c r="E6600" s="40">
        <v>2.6</v>
      </c>
      <c r="F6600" s="40"/>
      <c r="G6600" s="40">
        <f>PRODUCT(C6600:F6600)</f>
        <v>39.520000000000003</v>
      </c>
    </row>
    <row r="6601" spans="1:7" x14ac:dyDescent="0.25">
      <c r="A6601" s="39"/>
      <c r="B6601" s="39"/>
      <c r="C6601" s="40">
        <v>11</v>
      </c>
      <c r="D6601" s="40">
        <v>0.8</v>
      </c>
      <c r="E6601" s="40">
        <v>1.7</v>
      </c>
      <c r="F6601" s="40"/>
      <c r="G6601" s="40">
        <f>PRODUCT(C6601:F6601)</f>
        <v>14.96</v>
      </c>
    </row>
    <row r="6603" spans="1:7" ht="45" customHeight="1" x14ac:dyDescent="0.25">
      <c r="A6603" s="36" t="s">
        <v>5454</v>
      </c>
      <c r="B6603" s="37" t="s">
        <v>4195</v>
      </c>
      <c r="C6603" s="36" t="s">
        <v>1426</v>
      </c>
      <c r="D6603" s="36" t="s">
        <v>37</v>
      </c>
      <c r="E6603" s="1" t="s">
        <v>1427</v>
      </c>
      <c r="F6603" s="1" t="s">
        <v>1427</v>
      </c>
      <c r="G6603" s="38">
        <f>SUM(G6604:G6605)</f>
        <v>1</v>
      </c>
    </row>
    <row r="6604" spans="1:7" x14ac:dyDescent="0.25">
      <c r="A6604" s="41"/>
      <c r="B6604" s="41" t="s">
        <v>4201</v>
      </c>
      <c r="C6604" s="42" t="s">
        <v>4202</v>
      </c>
      <c r="D6604" s="42"/>
      <c r="E6604" s="42"/>
      <c r="F6604" s="42"/>
      <c r="G6604" s="43"/>
    </row>
    <row r="6605" spans="1:7" x14ac:dyDescent="0.25">
      <c r="A6605" s="39"/>
      <c r="B6605" s="39"/>
      <c r="C6605" s="40">
        <v>1</v>
      </c>
      <c r="D6605" s="40"/>
      <c r="E6605" s="40"/>
      <c r="F6605" s="40"/>
      <c r="G6605" s="40">
        <f>PRODUCT(C6605:F6605)</f>
        <v>1</v>
      </c>
    </row>
    <row r="6607" spans="1:7" x14ac:dyDescent="0.25">
      <c r="B6607" t="s">
        <v>4193</v>
      </c>
      <c r="C6607" s="34" t="s">
        <v>7</v>
      </c>
      <c r="D6607" s="35" t="s">
        <v>8</v>
      </c>
      <c r="E6607" s="34" t="s">
        <v>9</v>
      </c>
    </row>
    <row r="6608" spans="1:7" x14ac:dyDescent="0.25">
      <c r="B6608" t="s">
        <v>4193</v>
      </c>
      <c r="C6608" s="34" t="s">
        <v>10</v>
      </c>
      <c r="D6608" s="35" t="s">
        <v>311</v>
      </c>
      <c r="E6608" s="34" t="s">
        <v>1358</v>
      </c>
    </row>
    <row r="6609" spans="1:7" x14ac:dyDescent="0.25">
      <c r="B6609" t="s">
        <v>4193</v>
      </c>
      <c r="C6609" s="34" t="s">
        <v>12</v>
      </c>
      <c r="D6609" s="35" t="s">
        <v>429</v>
      </c>
      <c r="E6609" s="34" t="s">
        <v>1428</v>
      </c>
    </row>
    <row r="6611" spans="1:7" ht="45" customHeight="1" x14ac:dyDescent="0.25">
      <c r="A6611" s="36" t="s">
        <v>5455</v>
      </c>
      <c r="B6611" s="37" t="s">
        <v>4195</v>
      </c>
      <c r="C6611" s="36" t="s">
        <v>1430</v>
      </c>
      <c r="D6611" s="36" t="s">
        <v>1431</v>
      </c>
      <c r="E6611" s="1" t="s">
        <v>5456</v>
      </c>
      <c r="F6611" s="1" t="s">
        <v>5456</v>
      </c>
      <c r="G6611" s="38">
        <f>SUM(G6612:G6612)</f>
        <v>2</v>
      </c>
    </row>
    <row r="6612" spans="1:7" x14ac:dyDescent="0.25">
      <c r="A6612" s="39" t="s">
        <v>5457</v>
      </c>
      <c r="B6612" s="39"/>
      <c r="C6612" s="40">
        <v>2</v>
      </c>
      <c r="D6612" s="40"/>
      <c r="E6612" s="40"/>
      <c r="F6612" s="40"/>
      <c r="G6612" s="40">
        <f>PRODUCT(C6612:F6612)</f>
        <v>2</v>
      </c>
    </row>
    <row r="6614" spans="1:7" x14ac:dyDescent="0.25">
      <c r="B6614" t="s">
        <v>4193</v>
      </c>
      <c r="C6614" s="34" t="s">
        <v>7</v>
      </c>
      <c r="D6614" s="35" t="s">
        <v>8</v>
      </c>
      <c r="E6614" s="34" t="s">
        <v>9</v>
      </c>
    </row>
    <row r="6615" spans="1:7" x14ac:dyDescent="0.25">
      <c r="B6615" t="s">
        <v>4193</v>
      </c>
      <c r="C6615" s="34" t="s">
        <v>10</v>
      </c>
      <c r="D6615" s="35" t="s">
        <v>429</v>
      </c>
      <c r="E6615" s="34" t="s">
        <v>1433</v>
      </c>
    </row>
    <row r="6616" spans="1:7" x14ac:dyDescent="0.25">
      <c r="B6616" t="s">
        <v>4193</v>
      </c>
      <c r="C6616" s="34" t="s">
        <v>12</v>
      </c>
      <c r="D6616" s="35" t="s">
        <v>8</v>
      </c>
      <c r="E6616" s="34" t="s">
        <v>11</v>
      </c>
    </row>
    <row r="6618" spans="1:7" ht="45" customHeight="1" x14ac:dyDescent="0.25">
      <c r="A6618" s="36" t="s">
        <v>5458</v>
      </c>
      <c r="B6618" s="37" t="s">
        <v>4195</v>
      </c>
      <c r="C6618" s="36" t="s">
        <v>64</v>
      </c>
      <c r="D6618" s="36" t="s">
        <v>16</v>
      </c>
      <c r="E6618" s="1" t="s">
        <v>65</v>
      </c>
      <c r="F6618" s="1" t="s">
        <v>65</v>
      </c>
      <c r="G6618" s="38">
        <f>SUM(G6619:G6621)</f>
        <v>675</v>
      </c>
    </row>
    <row r="6619" spans="1:7" x14ac:dyDescent="0.25">
      <c r="A6619" s="39" t="s">
        <v>4214</v>
      </c>
      <c r="B6619" s="39"/>
      <c r="C6619" s="40"/>
      <c r="D6619" s="40">
        <v>115</v>
      </c>
      <c r="E6619" s="40"/>
      <c r="F6619" s="40"/>
      <c r="G6619" s="40">
        <f>PRODUCT(C6619:F6619)</f>
        <v>115</v>
      </c>
    </row>
    <row r="6620" spans="1:7" x14ac:dyDescent="0.25">
      <c r="A6620" s="39" t="s">
        <v>4220</v>
      </c>
      <c r="B6620" s="39"/>
      <c r="C6620" s="40"/>
      <c r="D6620" s="40">
        <v>190</v>
      </c>
      <c r="E6620" s="40"/>
      <c r="F6620" s="40"/>
      <c r="G6620" s="40">
        <f>PRODUCT(C6620:F6620)</f>
        <v>190</v>
      </c>
    </row>
    <row r="6621" spans="1:7" x14ac:dyDescent="0.25">
      <c r="A6621" s="39" t="s">
        <v>5459</v>
      </c>
      <c r="B6621" s="39"/>
      <c r="C6621" s="40"/>
      <c r="D6621" s="40">
        <v>370</v>
      </c>
      <c r="E6621" s="40"/>
      <c r="F6621" s="40"/>
      <c r="G6621" s="40">
        <f>PRODUCT(C6621:F6621)</f>
        <v>370</v>
      </c>
    </row>
    <row r="6623" spans="1:7" ht="45" customHeight="1" x14ac:dyDescent="0.25">
      <c r="A6623" s="36" t="s">
        <v>5460</v>
      </c>
      <c r="B6623" s="37" t="s">
        <v>4195</v>
      </c>
      <c r="C6623" s="36" t="s">
        <v>1435</v>
      </c>
      <c r="D6623" s="36" t="s">
        <v>42</v>
      </c>
      <c r="E6623" s="1" t="s">
        <v>1436</v>
      </c>
      <c r="F6623" s="1" t="s">
        <v>1436</v>
      </c>
      <c r="G6623" s="38">
        <f>SUM(G6624:G6624)</f>
        <v>3</v>
      </c>
    </row>
    <row r="6624" spans="1:7" x14ac:dyDescent="0.25">
      <c r="A6624" s="39" t="s">
        <v>4214</v>
      </c>
      <c r="B6624" s="39"/>
      <c r="C6624" s="40"/>
      <c r="D6624" s="40">
        <v>3</v>
      </c>
      <c r="E6624" s="40"/>
      <c r="F6624" s="40"/>
      <c r="G6624" s="40">
        <f>PRODUCT(C6624:F6624)</f>
        <v>3</v>
      </c>
    </row>
    <row r="6626" spans="1:7" ht="45" customHeight="1" x14ac:dyDescent="0.25">
      <c r="A6626" s="36" t="s">
        <v>5461</v>
      </c>
      <c r="B6626" s="37" t="s">
        <v>4195</v>
      </c>
      <c r="C6626" s="36" t="s">
        <v>1437</v>
      </c>
      <c r="D6626" s="36" t="s">
        <v>16</v>
      </c>
      <c r="E6626" s="1" t="s">
        <v>1438</v>
      </c>
      <c r="F6626" s="1" t="s">
        <v>1438</v>
      </c>
      <c r="G6626" s="38">
        <f>SUM(G6627:G6627)</f>
        <v>7.7000000000000011</v>
      </c>
    </row>
    <row r="6627" spans="1:7" x14ac:dyDescent="0.25">
      <c r="A6627" s="39" t="s">
        <v>4214</v>
      </c>
      <c r="B6627" s="39"/>
      <c r="C6627" s="40">
        <v>1</v>
      </c>
      <c r="D6627" s="40">
        <v>7</v>
      </c>
      <c r="E6627" s="40">
        <v>1.1000000000000001</v>
      </c>
      <c r="F6627" s="40"/>
      <c r="G6627" s="40">
        <f>PRODUCT(C6627:F6627)</f>
        <v>7.7000000000000011</v>
      </c>
    </row>
    <row r="6629" spans="1:7" ht="45" customHeight="1" x14ac:dyDescent="0.25">
      <c r="A6629" s="36" t="s">
        <v>5462</v>
      </c>
      <c r="B6629" s="37" t="s">
        <v>4195</v>
      </c>
      <c r="C6629" s="36" t="s">
        <v>1439</v>
      </c>
      <c r="D6629" s="36" t="s">
        <v>45</v>
      </c>
      <c r="E6629" s="1" t="s">
        <v>1440</v>
      </c>
      <c r="F6629" s="1" t="s">
        <v>1440</v>
      </c>
      <c r="G6629" s="38">
        <f>SUM(G6630:G6634)</f>
        <v>13.536000000000001</v>
      </c>
    </row>
    <row r="6630" spans="1:7" x14ac:dyDescent="0.25">
      <c r="A6630" s="39" t="s">
        <v>4214</v>
      </c>
      <c r="B6630" s="39"/>
      <c r="C6630" s="40"/>
      <c r="D6630" s="40">
        <v>7</v>
      </c>
      <c r="E6630" s="40">
        <v>0.6</v>
      </c>
      <c r="F6630" s="40">
        <v>0.4</v>
      </c>
      <c r="G6630" s="40">
        <f>PRODUCT(C6630:F6630)</f>
        <v>1.6800000000000002</v>
      </c>
    </row>
    <row r="6631" spans="1:7" x14ac:dyDescent="0.25">
      <c r="A6631" s="39"/>
      <c r="B6631" s="39"/>
      <c r="C6631" s="40"/>
      <c r="D6631" s="40">
        <v>0.8</v>
      </c>
      <c r="E6631" s="40">
        <v>0.6</v>
      </c>
      <c r="F6631" s="40">
        <v>0.4</v>
      </c>
      <c r="G6631" s="40">
        <f>PRODUCT(C6631:F6631)</f>
        <v>0.192</v>
      </c>
    </row>
    <row r="6632" spans="1:7" x14ac:dyDescent="0.25">
      <c r="A6632" s="39"/>
      <c r="B6632" s="39"/>
      <c r="C6632" s="40"/>
      <c r="D6632" s="40">
        <v>3</v>
      </c>
      <c r="E6632" s="40">
        <v>0.6</v>
      </c>
      <c r="F6632" s="40">
        <v>0.4</v>
      </c>
      <c r="G6632" s="40">
        <f>PRODUCT(C6632:F6632)</f>
        <v>0.72</v>
      </c>
    </row>
    <row r="6633" spans="1:7" x14ac:dyDescent="0.25">
      <c r="A6633" s="39"/>
      <c r="B6633" s="39"/>
      <c r="C6633" s="40"/>
      <c r="D6633" s="40">
        <v>40</v>
      </c>
      <c r="E6633" s="40">
        <v>0.6</v>
      </c>
      <c r="F6633" s="40">
        <v>0.4</v>
      </c>
      <c r="G6633" s="40">
        <f>PRODUCT(C6633:F6633)</f>
        <v>9.6000000000000014</v>
      </c>
    </row>
    <row r="6634" spans="1:7" x14ac:dyDescent="0.25">
      <c r="A6634" s="39" t="s">
        <v>4216</v>
      </c>
      <c r="B6634" s="39"/>
      <c r="C6634" s="40">
        <v>7</v>
      </c>
      <c r="D6634" s="40">
        <v>1.2</v>
      </c>
      <c r="E6634" s="40">
        <v>0.4</v>
      </c>
      <c r="F6634" s="40">
        <v>0.4</v>
      </c>
      <c r="G6634" s="40">
        <f>PRODUCT(C6634:F6634)</f>
        <v>1.3440000000000003</v>
      </c>
    </row>
    <row r="6636" spans="1:7" ht="45" customHeight="1" x14ac:dyDescent="0.25">
      <c r="A6636" s="36" t="s">
        <v>5463</v>
      </c>
      <c r="B6636" s="37" t="s">
        <v>4195</v>
      </c>
      <c r="C6636" s="36" t="s">
        <v>51</v>
      </c>
      <c r="D6636" s="36" t="s">
        <v>16</v>
      </c>
      <c r="E6636" s="1" t="s">
        <v>52</v>
      </c>
      <c r="F6636" s="1" t="s">
        <v>52</v>
      </c>
      <c r="G6636" s="38">
        <f>SUM(G6637:G6640)</f>
        <v>33.799999999999997</v>
      </c>
    </row>
    <row r="6637" spans="1:7" x14ac:dyDescent="0.25">
      <c r="A6637" s="39" t="s">
        <v>5464</v>
      </c>
      <c r="B6637" s="39"/>
      <c r="C6637" s="40"/>
      <c r="D6637" s="40">
        <v>7</v>
      </c>
      <c r="E6637" s="40">
        <v>1</v>
      </c>
      <c r="F6637" s="40"/>
      <c r="G6637" s="40">
        <f>PRODUCT(C6637:F6637)</f>
        <v>7</v>
      </c>
    </row>
    <row r="6638" spans="1:7" x14ac:dyDescent="0.25">
      <c r="A6638" s="39"/>
      <c r="B6638" s="39"/>
      <c r="C6638" s="40"/>
      <c r="D6638" s="40">
        <v>1</v>
      </c>
      <c r="E6638" s="40">
        <v>1</v>
      </c>
      <c r="F6638" s="40"/>
      <c r="G6638" s="40">
        <f>PRODUCT(C6638:F6638)</f>
        <v>1</v>
      </c>
    </row>
    <row r="6639" spans="1:7" x14ac:dyDescent="0.25">
      <c r="A6639" s="39"/>
      <c r="B6639" s="39"/>
      <c r="C6639" s="40"/>
      <c r="D6639" s="40">
        <v>3</v>
      </c>
      <c r="E6639" s="40">
        <v>0.6</v>
      </c>
      <c r="F6639" s="40"/>
      <c r="G6639" s="40">
        <f>PRODUCT(C6639:F6639)</f>
        <v>1.7999999999999998</v>
      </c>
    </row>
    <row r="6640" spans="1:7" x14ac:dyDescent="0.25">
      <c r="A6640" s="39"/>
      <c r="B6640" s="39"/>
      <c r="C6640" s="40"/>
      <c r="D6640" s="40">
        <v>40</v>
      </c>
      <c r="E6640" s="40">
        <v>0.6</v>
      </c>
      <c r="F6640" s="40"/>
      <c r="G6640" s="40">
        <f>PRODUCT(C6640:F6640)</f>
        <v>24</v>
      </c>
    </row>
    <row r="6642" spans="1:7" ht="45" customHeight="1" x14ac:dyDescent="0.25">
      <c r="A6642" s="36" t="s">
        <v>5465</v>
      </c>
      <c r="B6642" s="37" t="s">
        <v>4195</v>
      </c>
      <c r="C6642" s="36" t="s">
        <v>1441</v>
      </c>
      <c r="D6642" s="36" t="s">
        <v>45</v>
      </c>
      <c r="E6642" s="1" t="s">
        <v>1442</v>
      </c>
      <c r="F6642" s="1" t="s">
        <v>1442</v>
      </c>
      <c r="G6642" s="38">
        <f>SUM(G6643:G6646)</f>
        <v>1.7324999999999999</v>
      </c>
    </row>
    <row r="6643" spans="1:7" x14ac:dyDescent="0.25">
      <c r="A6643" s="39" t="s">
        <v>5466</v>
      </c>
      <c r="B6643" s="39"/>
      <c r="C6643" s="40"/>
      <c r="D6643" s="40"/>
      <c r="E6643" s="40"/>
      <c r="F6643" s="40"/>
      <c r="G6643" s="40"/>
    </row>
    <row r="6644" spans="1:7" x14ac:dyDescent="0.25">
      <c r="A6644" s="39" t="s">
        <v>4216</v>
      </c>
      <c r="B6644" s="39"/>
      <c r="C6644" s="40">
        <v>7</v>
      </c>
      <c r="D6644" s="40">
        <v>0.3</v>
      </c>
      <c r="E6644" s="40">
        <v>0.15</v>
      </c>
      <c r="F6644" s="40">
        <v>2.5</v>
      </c>
      <c r="G6644" s="40">
        <f>PRODUCT(C6644:F6644)</f>
        <v>0.78749999999999998</v>
      </c>
    </row>
    <row r="6645" spans="1:7" x14ac:dyDescent="0.25">
      <c r="A6645" s="39" t="s">
        <v>4198</v>
      </c>
      <c r="B6645" s="39"/>
      <c r="C6645" s="40"/>
      <c r="D6645" s="40">
        <v>0.3</v>
      </c>
      <c r="E6645" s="40">
        <v>0.6</v>
      </c>
      <c r="F6645" s="40">
        <v>5</v>
      </c>
      <c r="G6645" s="40">
        <f>PRODUCT(C6645:F6645)</f>
        <v>0.89999999999999991</v>
      </c>
    </row>
    <row r="6646" spans="1:7" x14ac:dyDescent="0.25">
      <c r="A6646" s="39" t="s">
        <v>4217</v>
      </c>
      <c r="B6646" s="39"/>
      <c r="C6646" s="40"/>
      <c r="D6646" s="40">
        <v>0.3</v>
      </c>
      <c r="E6646" s="40">
        <v>0.5</v>
      </c>
      <c r="F6646" s="40">
        <v>0.3</v>
      </c>
      <c r="G6646" s="40">
        <f>PRODUCT(C6646:F6646)</f>
        <v>4.4999999999999998E-2</v>
      </c>
    </row>
    <row r="6648" spans="1:7" ht="45" customHeight="1" x14ac:dyDescent="0.25">
      <c r="A6648" s="36" t="s">
        <v>5467</v>
      </c>
      <c r="B6648" s="37" t="s">
        <v>4195</v>
      </c>
      <c r="C6648" s="36" t="s">
        <v>1443</v>
      </c>
      <c r="D6648" s="36" t="s">
        <v>37</v>
      </c>
      <c r="E6648" s="1" t="s">
        <v>1444</v>
      </c>
      <c r="F6648" s="1" t="s">
        <v>1444</v>
      </c>
      <c r="G6648" s="38">
        <f>SUM(G6649:G6649)</f>
        <v>6</v>
      </c>
    </row>
    <row r="6649" spans="1:7" x14ac:dyDescent="0.25">
      <c r="A6649" s="39" t="s">
        <v>5468</v>
      </c>
      <c r="B6649" s="39"/>
      <c r="C6649" s="40">
        <v>6</v>
      </c>
      <c r="D6649" s="40"/>
      <c r="E6649" s="40"/>
      <c r="F6649" s="40"/>
      <c r="G6649" s="40">
        <f>PRODUCT(C6649:F6649)</f>
        <v>6</v>
      </c>
    </row>
    <row r="6651" spans="1:7" ht="45" customHeight="1" x14ac:dyDescent="0.25">
      <c r="A6651" s="36" t="s">
        <v>5469</v>
      </c>
      <c r="B6651" s="37" t="s">
        <v>4195</v>
      </c>
      <c r="C6651" s="36" t="s">
        <v>79</v>
      </c>
      <c r="D6651" s="36" t="s">
        <v>45</v>
      </c>
      <c r="E6651" s="1" t="s">
        <v>80</v>
      </c>
      <c r="F6651" s="1" t="s">
        <v>80</v>
      </c>
      <c r="G6651" s="38">
        <f>SUM(G6652:G6652)</f>
        <v>0.56699999999999995</v>
      </c>
    </row>
    <row r="6652" spans="1:7" x14ac:dyDescent="0.25">
      <c r="A6652" s="39" t="s">
        <v>4214</v>
      </c>
      <c r="B6652" s="39"/>
      <c r="C6652" s="40"/>
      <c r="D6652" s="40">
        <v>6.3</v>
      </c>
      <c r="E6652" s="40">
        <v>0.3</v>
      </c>
      <c r="F6652" s="40">
        <v>0.3</v>
      </c>
      <c r="G6652" s="40">
        <f>PRODUCT(C6652:F6652)</f>
        <v>0.56699999999999995</v>
      </c>
    </row>
    <row r="6654" spans="1:7" ht="45" customHeight="1" x14ac:dyDescent="0.25">
      <c r="A6654" s="36" t="s">
        <v>5470</v>
      </c>
      <c r="B6654" s="37" t="s">
        <v>4195</v>
      </c>
      <c r="C6654" s="36" t="s">
        <v>1445</v>
      </c>
      <c r="D6654" s="36" t="s">
        <v>16</v>
      </c>
      <c r="E6654" s="1" t="s">
        <v>1446</v>
      </c>
      <c r="F6654" s="1" t="s">
        <v>1446</v>
      </c>
      <c r="G6654" s="38">
        <f>SUM(G6655:G6655)</f>
        <v>8.94</v>
      </c>
    </row>
    <row r="6655" spans="1:7" x14ac:dyDescent="0.25">
      <c r="A6655" s="39" t="s">
        <v>5471</v>
      </c>
      <c r="B6655" s="39"/>
      <c r="C6655" s="40"/>
      <c r="D6655" s="40">
        <v>7.45</v>
      </c>
      <c r="E6655" s="40">
        <v>1.2</v>
      </c>
      <c r="F6655" s="40"/>
      <c r="G6655" s="40">
        <f>PRODUCT(C6655:F6655)</f>
        <v>8.94</v>
      </c>
    </row>
    <row r="6657" spans="1:7" ht="45" customHeight="1" x14ac:dyDescent="0.25">
      <c r="A6657" s="36" t="s">
        <v>5472</v>
      </c>
      <c r="B6657" s="37" t="s">
        <v>4195</v>
      </c>
      <c r="C6657" s="36" t="s">
        <v>1447</v>
      </c>
      <c r="D6657" s="36" t="s">
        <v>37</v>
      </c>
      <c r="E6657" s="1" t="s">
        <v>1448</v>
      </c>
      <c r="F6657" s="1" t="s">
        <v>1448</v>
      </c>
      <c r="G6657" s="38">
        <f>SUM(G6658:G6658)</f>
        <v>1</v>
      </c>
    </row>
    <row r="6658" spans="1:7" x14ac:dyDescent="0.25">
      <c r="A6658" s="39" t="s">
        <v>5473</v>
      </c>
      <c r="B6658" s="39"/>
      <c r="C6658" s="40">
        <v>1</v>
      </c>
      <c r="D6658" s="40"/>
      <c r="E6658" s="40"/>
      <c r="F6658" s="40"/>
      <c r="G6658" s="40">
        <f>PRODUCT(C6658:F6658)</f>
        <v>1</v>
      </c>
    </row>
    <row r="6660" spans="1:7" ht="45" customHeight="1" x14ac:dyDescent="0.25">
      <c r="A6660" s="36" t="s">
        <v>5474</v>
      </c>
      <c r="B6660" s="37" t="s">
        <v>4195</v>
      </c>
      <c r="C6660" s="36" t="s">
        <v>1449</v>
      </c>
      <c r="D6660" s="36" t="s">
        <v>16</v>
      </c>
      <c r="E6660" s="1" t="s">
        <v>1450</v>
      </c>
      <c r="F6660" s="1" t="s">
        <v>1450</v>
      </c>
      <c r="G6660" s="38">
        <f>SUM(G6661:G6662)</f>
        <v>2</v>
      </c>
    </row>
    <row r="6661" spans="1:7" x14ac:dyDescent="0.25">
      <c r="A6661" s="41"/>
      <c r="B6661" s="41" t="s">
        <v>4201</v>
      </c>
      <c r="C6661" s="42" t="s">
        <v>4202</v>
      </c>
      <c r="D6661" s="42" t="s">
        <v>4203</v>
      </c>
      <c r="E6661" s="42" t="s">
        <v>4211</v>
      </c>
      <c r="F6661" s="42"/>
      <c r="G6661" s="43"/>
    </row>
    <row r="6662" spans="1:7" x14ac:dyDescent="0.25">
      <c r="A6662" s="39"/>
      <c r="B6662" s="39"/>
      <c r="C6662" s="40">
        <v>1</v>
      </c>
      <c r="D6662" s="40">
        <v>1</v>
      </c>
      <c r="E6662" s="40">
        <v>2</v>
      </c>
      <c r="F6662" s="40"/>
      <c r="G6662" s="40">
        <f>PRODUCT(C6662:F6662)</f>
        <v>2</v>
      </c>
    </row>
    <row r="6664" spans="1:7" ht="45" customHeight="1" x14ac:dyDescent="0.25">
      <c r="A6664" s="36" t="s">
        <v>5475</v>
      </c>
      <c r="B6664" s="37" t="s">
        <v>4195</v>
      </c>
      <c r="C6664" s="36" t="s">
        <v>1451</v>
      </c>
      <c r="D6664" s="36" t="s">
        <v>42</v>
      </c>
      <c r="E6664" s="1" t="s">
        <v>1452</v>
      </c>
      <c r="F6664" s="1" t="s">
        <v>1452</v>
      </c>
      <c r="G6664" s="38">
        <f>SUM(G6665:G6666)</f>
        <v>2</v>
      </c>
    </row>
    <row r="6665" spans="1:7" x14ac:dyDescent="0.25">
      <c r="A6665" s="41"/>
      <c r="B6665" s="41" t="s">
        <v>4201</v>
      </c>
      <c r="C6665" s="42" t="s">
        <v>4202</v>
      </c>
      <c r="D6665" s="42" t="s">
        <v>4203</v>
      </c>
      <c r="E6665" s="42" t="s">
        <v>4211</v>
      </c>
      <c r="F6665" s="42"/>
      <c r="G6665" s="43"/>
    </row>
    <row r="6666" spans="1:7" x14ac:dyDescent="0.25">
      <c r="A6666" s="39"/>
      <c r="B6666" s="39"/>
      <c r="C6666" s="40">
        <v>1</v>
      </c>
      <c r="D6666" s="40">
        <v>1</v>
      </c>
      <c r="E6666" s="40">
        <v>2</v>
      </c>
      <c r="F6666" s="40"/>
      <c r="G6666" s="40">
        <f>PRODUCT(C6666:F6666)</f>
        <v>2</v>
      </c>
    </row>
    <row r="6668" spans="1:7" ht="45" customHeight="1" x14ac:dyDescent="0.25">
      <c r="A6668" s="36" t="s">
        <v>5476</v>
      </c>
      <c r="B6668" s="37" t="s">
        <v>4195</v>
      </c>
      <c r="C6668" s="36" t="s">
        <v>1453</v>
      </c>
      <c r="D6668" s="36" t="s">
        <v>37</v>
      </c>
      <c r="E6668" s="1" t="s">
        <v>1454</v>
      </c>
      <c r="F6668" s="1" t="s">
        <v>1454</v>
      </c>
      <c r="G6668" s="38">
        <f>SUM(G6669:G6670)</f>
        <v>3</v>
      </c>
    </row>
    <row r="6669" spans="1:7" x14ac:dyDescent="0.25">
      <c r="A6669" s="41"/>
      <c r="B6669" s="41" t="s">
        <v>4201</v>
      </c>
      <c r="C6669" s="42" t="s">
        <v>4202</v>
      </c>
      <c r="D6669" s="42"/>
      <c r="E6669" s="42"/>
      <c r="F6669" s="42"/>
      <c r="G6669" s="43"/>
    </row>
    <row r="6670" spans="1:7" x14ac:dyDescent="0.25">
      <c r="A6670" s="39"/>
      <c r="B6670" s="39"/>
      <c r="C6670" s="40">
        <v>3</v>
      </c>
      <c r="D6670" s="40"/>
      <c r="E6670" s="40"/>
      <c r="F6670" s="40"/>
      <c r="G6670" s="40">
        <f>PRODUCT(C6670:F6670)</f>
        <v>3</v>
      </c>
    </row>
    <row r="6672" spans="1:7" ht="45" customHeight="1" x14ac:dyDescent="0.25">
      <c r="A6672" s="36" t="s">
        <v>5477</v>
      </c>
      <c r="B6672" s="37" t="s">
        <v>4195</v>
      </c>
      <c r="C6672" s="36" t="s">
        <v>1455</v>
      </c>
      <c r="D6672" s="36" t="s">
        <v>37</v>
      </c>
      <c r="E6672" s="1" t="s">
        <v>1456</v>
      </c>
      <c r="F6672" s="1" t="s">
        <v>1456</v>
      </c>
      <c r="G6672" s="38">
        <f>SUM(G6673:G6674)</f>
        <v>3</v>
      </c>
    </row>
    <row r="6673" spans="1:7" x14ac:dyDescent="0.25">
      <c r="A6673" s="41"/>
      <c r="B6673" s="41" t="s">
        <v>4201</v>
      </c>
      <c r="C6673" s="42" t="s">
        <v>4202</v>
      </c>
      <c r="D6673" s="42"/>
      <c r="E6673" s="42"/>
      <c r="F6673" s="42"/>
      <c r="G6673" s="43"/>
    </row>
    <row r="6674" spans="1:7" x14ac:dyDescent="0.25">
      <c r="A6674" s="39"/>
      <c r="B6674" s="39"/>
      <c r="C6674" s="40">
        <v>3</v>
      </c>
      <c r="D6674" s="40"/>
      <c r="E6674" s="40"/>
      <c r="F6674" s="40"/>
      <c r="G6674" s="40">
        <f>PRODUCT(C6674:F6674)</f>
        <v>3</v>
      </c>
    </row>
    <row r="6676" spans="1:7" ht="45" customHeight="1" x14ac:dyDescent="0.25">
      <c r="A6676" s="36" t="s">
        <v>5478</v>
      </c>
      <c r="B6676" s="37" t="s">
        <v>4195</v>
      </c>
      <c r="C6676" s="36" t="s">
        <v>1457</v>
      </c>
      <c r="D6676" s="36" t="s">
        <v>37</v>
      </c>
      <c r="E6676" s="1" t="s">
        <v>1458</v>
      </c>
      <c r="F6676" s="1" t="s">
        <v>1458</v>
      </c>
      <c r="G6676" s="38">
        <f>SUM(G6677:G6678)</f>
        <v>3</v>
      </c>
    </row>
    <row r="6677" spans="1:7" x14ac:dyDescent="0.25">
      <c r="A6677" s="41"/>
      <c r="B6677" s="41" t="s">
        <v>4201</v>
      </c>
      <c r="C6677" s="42" t="s">
        <v>4202</v>
      </c>
      <c r="D6677" s="42"/>
      <c r="E6677" s="42"/>
      <c r="F6677" s="42"/>
      <c r="G6677" s="43"/>
    </row>
    <row r="6678" spans="1:7" x14ac:dyDescent="0.25">
      <c r="A6678" s="39"/>
      <c r="B6678" s="39"/>
      <c r="C6678" s="40">
        <v>3</v>
      </c>
      <c r="D6678" s="40"/>
      <c r="E6678" s="40"/>
      <c r="F6678" s="40"/>
      <c r="G6678" s="40">
        <f>PRODUCT(C6678:F6678)</f>
        <v>3</v>
      </c>
    </row>
    <row r="6680" spans="1:7" ht="45" customHeight="1" x14ac:dyDescent="0.25">
      <c r="A6680" s="36" t="s">
        <v>5479</v>
      </c>
      <c r="B6680" s="37" t="s">
        <v>4195</v>
      </c>
      <c r="C6680" s="36" t="s">
        <v>1459</v>
      </c>
      <c r="D6680" s="36" t="s">
        <v>37</v>
      </c>
      <c r="E6680" s="1" t="s">
        <v>1460</v>
      </c>
      <c r="F6680" s="1" t="s">
        <v>1460</v>
      </c>
      <c r="G6680" s="38">
        <f>SUM(G6681:G6682)</f>
        <v>3</v>
      </c>
    </row>
    <row r="6681" spans="1:7" x14ac:dyDescent="0.25">
      <c r="A6681" s="41"/>
      <c r="B6681" s="41" t="s">
        <v>4201</v>
      </c>
      <c r="C6681" s="42" t="s">
        <v>4202</v>
      </c>
      <c r="D6681" s="42"/>
      <c r="E6681" s="42"/>
      <c r="F6681" s="42"/>
      <c r="G6681" s="43"/>
    </row>
    <row r="6682" spans="1:7" x14ac:dyDescent="0.25">
      <c r="A6682" s="39"/>
      <c r="B6682" s="39"/>
      <c r="C6682" s="40">
        <v>3</v>
      </c>
      <c r="D6682" s="40"/>
      <c r="E6682" s="40"/>
      <c r="F6682" s="40"/>
      <c r="G6682" s="40">
        <f>PRODUCT(C6682:F6682)</f>
        <v>3</v>
      </c>
    </row>
    <row r="6684" spans="1:7" x14ac:dyDescent="0.25">
      <c r="B6684" t="s">
        <v>4193</v>
      </c>
      <c r="C6684" s="34" t="s">
        <v>7</v>
      </c>
      <c r="D6684" s="35" t="s">
        <v>8</v>
      </c>
      <c r="E6684" s="34" t="s">
        <v>9</v>
      </c>
    </row>
    <row r="6685" spans="1:7" x14ac:dyDescent="0.25">
      <c r="B6685" t="s">
        <v>4193</v>
      </c>
      <c r="C6685" s="34" t="s">
        <v>10</v>
      </c>
      <c r="D6685" s="35" t="s">
        <v>429</v>
      </c>
      <c r="E6685" s="34" t="s">
        <v>1433</v>
      </c>
    </row>
    <row r="6686" spans="1:7" x14ac:dyDescent="0.25">
      <c r="B6686" t="s">
        <v>4193</v>
      </c>
      <c r="C6686" s="34" t="s">
        <v>12</v>
      </c>
      <c r="D6686" s="35" t="s">
        <v>21</v>
      </c>
      <c r="E6686" s="34" t="s">
        <v>1461</v>
      </c>
    </row>
    <row r="6688" spans="1:7" ht="45" customHeight="1" x14ac:dyDescent="0.25">
      <c r="A6688" s="36" t="s">
        <v>5480</v>
      </c>
      <c r="B6688" s="37" t="s">
        <v>4195</v>
      </c>
      <c r="C6688" s="36" t="s">
        <v>190</v>
      </c>
      <c r="D6688" s="36" t="s">
        <v>16</v>
      </c>
      <c r="E6688" s="1" t="s">
        <v>191</v>
      </c>
      <c r="F6688" s="1" t="s">
        <v>191</v>
      </c>
      <c r="G6688" s="38">
        <f>SUM(G6689:G6692)</f>
        <v>311</v>
      </c>
    </row>
    <row r="6689" spans="1:7" x14ac:dyDescent="0.25">
      <c r="A6689" s="39" t="s">
        <v>4214</v>
      </c>
      <c r="B6689" s="39"/>
      <c r="C6689" s="40"/>
      <c r="D6689" s="40">
        <v>115</v>
      </c>
      <c r="E6689" s="40"/>
      <c r="F6689" s="40"/>
      <c r="G6689" s="40">
        <f>PRODUCT(C6689:F6689)</f>
        <v>115</v>
      </c>
    </row>
    <row r="6690" spans="1:7" x14ac:dyDescent="0.25">
      <c r="A6690" s="39" t="s">
        <v>4220</v>
      </c>
      <c r="B6690" s="39"/>
      <c r="C6690" s="40"/>
      <c r="D6690" s="40">
        <v>46</v>
      </c>
      <c r="E6690" s="40"/>
      <c r="F6690" s="40"/>
      <c r="G6690" s="40">
        <f>PRODUCT(C6690:F6690)</f>
        <v>46</v>
      </c>
    </row>
    <row r="6691" spans="1:7" x14ac:dyDescent="0.25">
      <c r="A6691" s="39" t="s">
        <v>5459</v>
      </c>
      <c r="B6691" s="39"/>
      <c r="C6691" s="40"/>
      <c r="D6691" s="40">
        <v>110</v>
      </c>
      <c r="E6691" s="40"/>
      <c r="F6691" s="40"/>
      <c r="G6691" s="40">
        <f>PRODUCT(C6691:F6691)</f>
        <v>110</v>
      </c>
    </row>
    <row r="6692" spans="1:7" x14ac:dyDescent="0.25">
      <c r="A6692" s="39"/>
      <c r="B6692" s="39"/>
      <c r="C6692" s="40"/>
      <c r="D6692" s="40">
        <v>40</v>
      </c>
      <c r="E6692" s="40"/>
      <c r="F6692" s="40"/>
      <c r="G6692" s="40">
        <f>PRODUCT(C6692:F6692)</f>
        <v>40</v>
      </c>
    </row>
    <row r="6694" spans="1:7" ht="45" customHeight="1" x14ac:dyDescent="0.25">
      <c r="A6694" s="36" t="s">
        <v>5481</v>
      </c>
      <c r="B6694" s="37" t="s">
        <v>4195</v>
      </c>
      <c r="C6694" s="36" t="s">
        <v>1463</v>
      </c>
      <c r="D6694" s="36" t="s">
        <v>45</v>
      </c>
      <c r="E6694" s="1" t="s">
        <v>1464</v>
      </c>
      <c r="F6694" s="1" t="s">
        <v>1464</v>
      </c>
      <c r="G6694" s="38">
        <f>SUM(G6695:G6698)</f>
        <v>116.7</v>
      </c>
    </row>
    <row r="6695" spans="1:7" x14ac:dyDescent="0.25">
      <c r="A6695" s="39" t="s">
        <v>4214</v>
      </c>
      <c r="B6695" s="39"/>
      <c r="C6695" s="40"/>
      <c r="D6695" s="40">
        <v>115</v>
      </c>
      <c r="E6695" s="40"/>
      <c r="F6695" s="40">
        <v>0.3</v>
      </c>
      <c r="G6695" s="40">
        <f>PRODUCT(C6695:F6695)</f>
        <v>34.5</v>
      </c>
    </row>
    <row r="6696" spans="1:7" x14ac:dyDescent="0.25">
      <c r="A6696" s="39" t="s">
        <v>4220</v>
      </c>
      <c r="B6696" s="39"/>
      <c r="C6696" s="40"/>
      <c r="D6696" s="40">
        <v>46</v>
      </c>
      <c r="E6696" s="40"/>
      <c r="F6696" s="40">
        <v>0.45</v>
      </c>
      <c r="G6696" s="40">
        <f>PRODUCT(C6696:F6696)</f>
        <v>20.7</v>
      </c>
    </row>
    <row r="6697" spans="1:7" x14ac:dyDescent="0.25">
      <c r="A6697" s="39" t="s">
        <v>5459</v>
      </c>
      <c r="B6697" s="39"/>
      <c r="C6697" s="40"/>
      <c r="D6697" s="40">
        <v>110</v>
      </c>
      <c r="E6697" s="40"/>
      <c r="F6697" s="40">
        <v>0.45</v>
      </c>
      <c r="G6697" s="40">
        <f>PRODUCT(C6697:F6697)</f>
        <v>49.5</v>
      </c>
    </row>
    <row r="6698" spans="1:7" x14ac:dyDescent="0.25">
      <c r="A6698" s="39"/>
      <c r="B6698" s="39"/>
      <c r="C6698" s="40"/>
      <c r="D6698" s="40">
        <v>40</v>
      </c>
      <c r="E6698" s="40"/>
      <c r="F6698" s="40">
        <v>0.3</v>
      </c>
      <c r="G6698" s="40">
        <f>PRODUCT(C6698:F6698)</f>
        <v>12</v>
      </c>
    </row>
    <row r="6700" spans="1:7" ht="45" customHeight="1" x14ac:dyDescent="0.25">
      <c r="A6700" s="36" t="s">
        <v>5482</v>
      </c>
      <c r="B6700" s="37" t="s">
        <v>4195</v>
      </c>
      <c r="C6700" s="36" t="s">
        <v>1465</v>
      </c>
      <c r="D6700" s="36" t="s">
        <v>45</v>
      </c>
      <c r="E6700" s="1" t="s">
        <v>1466</v>
      </c>
      <c r="F6700" s="1" t="s">
        <v>1466</v>
      </c>
      <c r="G6700" s="38">
        <f>SUM(G6701:G6703)</f>
        <v>9.51</v>
      </c>
    </row>
    <row r="6701" spans="1:7" x14ac:dyDescent="0.25">
      <c r="A6701" s="39" t="s">
        <v>4214</v>
      </c>
      <c r="B6701" s="39"/>
      <c r="C6701" s="40"/>
      <c r="D6701" s="40">
        <v>4.5999999999999996</v>
      </c>
      <c r="E6701" s="40">
        <v>0.6</v>
      </c>
      <c r="F6701" s="40">
        <v>0.5</v>
      </c>
      <c r="G6701" s="40">
        <f>PRODUCT(C6701:F6701)</f>
        <v>1.38</v>
      </c>
    </row>
    <row r="6702" spans="1:7" x14ac:dyDescent="0.25">
      <c r="A6702" s="39"/>
      <c r="B6702" s="39"/>
      <c r="C6702" s="40"/>
      <c r="D6702" s="40">
        <v>6.9</v>
      </c>
      <c r="E6702" s="40">
        <v>0.6</v>
      </c>
      <c r="F6702" s="40">
        <v>0.5</v>
      </c>
      <c r="G6702" s="40">
        <f>PRODUCT(C6702:F6702)</f>
        <v>2.0699999999999998</v>
      </c>
    </row>
    <row r="6703" spans="1:7" x14ac:dyDescent="0.25">
      <c r="A6703" s="39"/>
      <c r="B6703" s="39"/>
      <c r="C6703" s="40"/>
      <c r="D6703" s="40">
        <v>20.2</v>
      </c>
      <c r="E6703" s="40">
        <v>0.6</v>
      </c>
      <c r="F6703" s="40">
        <v>0.5</v>
      </c>
      <c r="G6703" s="40">
        <f>PRODUCT(C6703:F6703)</f>
        <v>6.06</v>
      </c>
    </row>
    <row r="6705" spans="1:7" ht="45" customHeight="1" x14ac:dyDescent="0.25">
      <c r="A6705" s="36" t="s">
        <v>5483</v>
      </c>
      <c r="B6705" s="37" t="s">
        <v>4195</v>
      </c>
      <c r="C6705" s="36" t="s">
        <v>1467</v>
      </c>
      <c r="D6705" s="36" t="s">
        <v>45</v>
      </c>
      <c r="E6705" s="1" t="s">
        <v>1468</v>
      </c>
      <c r="F6705" s="1" t="s">
        <v>1468</v>
      </c>
      <c r="G6705" s="38">
        <f>SUM(G6706:G6706)</f>
        <v>72</v>
      </c>
    </row>
    <row r="6706" spans="1:7" x14ac:dyDescent="0.25">
      <c r="A6706" s="39" t="s">
        <v>4214</v>
      </c>
      <c r="B6706" s="39"/>
      <c r="C6706" s="40"/>
      <c r="D6706" s="40">
        <v>90</v>
      </c>
      <c r="E6706" s="40"/>
      <c r="F6706" s="40">
        <v>0.8</v>
      </c>
      <c r="G6706" s="40">
        <f>PRODUCT(C6706:F6706)</f>
        <v>72</v>
      </c>
    </row>
    <row r="6708" spans="1:7" ht="45" customHeight="1" x14ac:dyDescent="0.25">
      <c r="A6708" s="36" t="s">
        <v>5484</v>
      </c>
      <c r="B6708" s="37" t="s">
        <v>4195</v>
      </c>
      <c r="C6708" s="36" t="s">
        <v>71</v>
      </c>
      <c r="D6708" s="36" t="s">
        <v>45</v>
      </c>
      <c r="E6708" s="1" t="s">
        <v>72</v>
      </c>
      <c r="F6708" s="1" t="s">
        <v>72</v>
      </c>
      <c r="G6708" s="38">
        <f>SUM(G6709:G6709)</f>
        <v>72</v>
      </c>
    </row>
    <row r="6709" spans="1:7" x14ac:dyDescent="0.25">
      <c r="A6709" s="39" t="s">
        <v>4214</v>
      </c>
      <c r="B6709" s="39"/>
      <c r="C6709" s="40"/>
      <c r="D6709" s="40">
        <v>90</v>
      </c>
      <c r="E6709" s="40"/>
      <c r="F6709" s="40">
        <v>0.8</v>
      </c>
      <c r="G6709" s="40">
        <f>PRODUCT(C6709:F6709)</f>
        <v>72</v>
      </c>
    </row>
    <row r="6711" spans="1:7" ht="45" customHeight="1" x14ac:dyDescent="0.25">
      <c r="A6711" s="36" t="s">
        <v>5485</v>
      </c>
      <c r="B6711" s="37" t="s">
        <v>4195</v>
      </c>
      <c r="C6711" s="36" t="s">
        <v>1469</v>
      </c>
      <c r="D6711" s="36" t="s">
        <v>16</v>
      </c>
      <c r="E6711" s="1" t="s">
        <v>1470</v>
      </c>
      <c r="F6711" s="1" t="s">
        <v>1470</v>
      </c>
      <c r="G6711" s="38">
        <f>SUM(G6712:G6714)</f>
        <v>277.5</v>
      </c>
    </row>
    <row r="6712" spans="1:7" x14ac:dyDescent="0.25">
      <c r="A6712" s="39" t="s">
        <v>4214</v>
      </c>
      <c r="B6712" s="39"/>
      <c r="C6712" s="40"/>
      <c r="D6712" s="40">
        <v>136.5</v>
      </c>
      <c r="E6712" s="40"/>
      <c r="F6712" s="40"/>
      <c r="G6712" s="40">
        <f>PRODUCT(C6712:F6712)</f>
        <v>136.5</v>
      </c>
    </row>
    <row r="6713" spans="1:7" x14ac:dyDescent="0.25">
      <c r="A6713" s="39" t="s">
        <v>5486</v>
      </c>
      <c r="B6713" s="39"/>
      <c r="C6713" s="40"/>
      <c r="D6713" s="40">
        <v>95</v>
      </c>
      <c r="E6713" s="40"/>
      <c r="F6713" s="40"/>
      <c r="G6713" s="40">
        <f>PRODUCT(C6713:F6713)</f>
        <v>95</v>
      </c>
    </row>
    <row r="6714" spans="1:7" x14ac:dyDescent="0.25">
      <c r="A6714" s="39" t="s">
        <v>5487</v>
      </c>
      <c r="B6714" s="39"/>
      <c r="C6714" s="40"/>
      <c r="D6714" s="40">
        <v>46</v>
      </c>
      <c r="E6714" s="40"/>
      <c r="F6714" s="40"/>
      <c r="G6714" s="40">
        <f>PRODUCT(C6714:F6714)</f>
        <v>46</v>
      </c>
    </row>
    <row r="6716" spans="1:7" x14ac:dyDescent="0.25">
      <c r="B6716" t="s">
        <v>4193</v>
      </c>
      <c r="C6716" s="34" t="s">
        <v>7</v>
      </c>
      <c r="D6716" s="35" t="s">
        <v>8</v>
      </c>
      <c r="E6716" s="34" t="s">
        <v>9</v>
      </c>
    </row>
    <row r="6717" spans="1:7" x14ac:dyDescent="0.25">
      <c r="B6717" t="s">
        <v>4193</v>
      </c>
      <c r="C6717" s="34" t="s">
        <v>10</v>
      </c>
      <c r="D6717" s="35" t="s">
        <v>429</v>
      </c>
      <c r="E6717" s="34" t="s">
        <v>1433</v>
      </c>
    </row>
    <row r="6718" spans="1:7" x14ac:dyDescent="0.25">
      <c r="B6718" t="s">
        <v>4193</v>
      </c>
      <c r="C6718" s="34" t="s">
        <v>12</v>
      </c>
      <c r="D6718" s="35" t="s">
        <v>33</v>
      </c>
      <c r="E6718" s="34" t="s">
        <v>1471</v>
      </c>
    </row>
    <row r="6720" spans="1:7" ht="45" customHeight="1" x14ac:dyDescent="0.25">
      <c r="A6720" s="36" t="s">
        <v>5488</v>
      </c>
      <c r="B6720" s="37" t="s">
        <v>4195</v>
      </c>
      <c r="C6720" s="36" t="s">
        <v>1473</v>
      </c>
      <c r="D6720" s="36" t="s">
        <v>45</v>
      </c>
      <c r="E6720" s="1" t="s">
        <v>1474</v>
      </c>
      <c r="F6720" s="1" t="s">
        <v>1474</v>
      </c>
      <c r="G6720" s="38">
        <f>SUM(G6721:G6722)</f>
        <v>4.056</v>
      </c>
    </row>
    <row r="6721" spans="1:7" x14ac:dyDescent="0.25">
      <c r="A6721" s="39" t="s">
        <v>4214</v>
      </c>
      <c r="B6721" s="39"/>
      <c r="C6721" s="40"/>
      <c r="D6721" s="40">
        <v>6.9</v>
      </c>
      <c r="E6721" s="40">
        <v>0.6</v>
      </c>
      <c r="F6721" s="40">
        <v>0.4</v>
      </c>
      <c r="G6721" s="40">
        <f>PRODUCT(C6721:F6721)</f>
        <v>1.6559999999999999</v>
      </c>
    </row>
    <row r="6722" spans="1:7" x14ac:dyDescent="0.25">
      <c r="A6722" s="39"/>
      <c r="B6722" s="39"/>
      <c r="C6722" s="40"/>
      <c r="D6722" s="40">
        <v>10</v>
      </c>
      <c r="E6722" s="40">
        <v>0.6</v>
      </c>
      <c r="F6722" s="40">
        <v>0.4</v>
      </c>
      <c r="G6722" s="40">
        <f>PRODUCT(C6722:F6722)</f>
        <v>2.4000000000000004</v>
      </c>
    </row>
    <row r="6724" spans="1:7" ht="45" customHeight="1" x14ac:dyDescent="0.25">
      <c r="A6724" s="36" t="s">
        <v>5489</v>
      </c>
      <c r="B6724" s="37" t="s">
        <v>4195</v>
      </c>
      <c r="C6724" s="36" t="s">
        <v>1475</v>
      </c>
      <c r="D6724" s="36" t="s">
        <v>16</v>
      </c>
      <c r="E6724" s="1" t="s">
        <v>1476</v>
      </c>
      <c r="F6724" s="1" t="s">
        <v>1476</v>
      </c>
      <c r="G6724" s="38">
        <f>SUM(G6725:G6726)</f>
        <v>86.240000000000009</v>
      </c>
    </row>
    <row r="6725" spans="1:7" x14ac:dyDescent="0.25">
      <c r="A6725" s="39" t="s">
        <v>4214</v>
      </c>
      <c r="B6725" s="39"/>
      <c r="C6725" s="40">
        <v>2</v>
      </c>
      <c r="D6725" s="40">
        <v>6.9</v>
      </c>
      <c r="E6725" s="40"/>
      <c r="F6725" s="40">
        <v>0.8</v>
      </c>
      <c r="G6725" s="40">
        <f>PRODUCT(C6725:F6725)</f>
        <v>11.040000000000001</v>
      </c>
    </row>
    <row r="6726" spans="1:7" x14ac:dyDescent="0.25">
      <c r="A6726" s="39"/>
      <c r="B6726" s="39"/>
      <c r="C6726" s="40">
        <v>2</v>
      </c>
      <c r="D6726" s="40">
        <v>47</v>
      </c>
      <c r="E6726" s="40"/>
      <c r="F6726" s="40">
        <v>0.8</v>
      </c>
      <c r="G6726" s="40">
        <f>PRODUCT(C6726:F6726)</f>
        <v>75.2</v>
      </c>
    </row>
    <row r="6728" spans="1:7" ht="45" customHeight="1" x14ac:dyDescent="0.25">
      <c r="A6728" s="36" t="s">
        <v>5490</v>
      </c>
      <c r="B6728" s="37" t="s">
        <v>4195</v>
      </c>
      <c r="C6728" s="36" t="s">
        <v>1477</v>
      </c>
      <c r="D6728" s="36" t="s">
        <v>16</v>
      </c>
      <c r="E6728" s="1" t="s">
        <v>1478</v>
      </c>
      <c r="F6728" s="1" t="s">
        <v>1478</v>
      </c>
      <c r="G6728" s="38">
        <f>SUM(G6729:G6730)</f>
        <v>86.240000000000009</v>
      </c>
    </row>
    <row r="6729" spans="1:7" x14ac:dyDescent="0.25">
      <c r="A6729" s="39" t="s">
        <v>4214</v>
      </c>
      <c r="B6729" s="39"/>
      <c r="C6729" s="40">
        <v>2</v>
      </c>
      <c r="D6729" s="40">
        <v>6.9</v>
      </c>
      <c r="E6729" s="40"/>
      <c r="F6729" s="40">
        <v>0.8</v>
      </c>
      <c r="G6729" s="40">
        <f>PRODUCT(C6729:F6729)</f>
        <v>11.040000000000001</v>
      </c>
    </row>
    <row r="6730" spans="1:7" x14ac:dyDescent="0.25">
      <c r="A6730" s="39"/>
      <c r="B6730" s="39"/>
      <c r="C6730" s="40">
        <v>2</v>
      </c>
      <c r="D6730" s="40">
        <v>47</v>
      </c>
      <c r="E6730" s="40"/>
      <c r="F6730" s="40">
        <v>0.8</v>
      </c>
      <c r="G6730" s="40">
        <f>PRODUCT(C6730:F6730)</f>
        <v>75.2</v>
      </c>
    </row>
    <row r="6732" spans="1:7" ht="45" customHeight="1" x14ac:dyDescent="0.25">
      <c r="A6732" s="36" t="s">
        <v>5491</v>
      </c>
      <c r="B6732" s="37" t="s">
        <v>4195</v>
      </c>
      <c r="C6732" s="36" t="s">
        <v>1479</v>
      </c>
      <c r="D6732" s="36" t="s">
        <v>45</v>
      </c>
      <c r="E6732" s="1" t="s">
        <v>1480</v>
      </c>
      <c r="F6732" s="1" t="s">
        <v>1480</v>
      </c>
      <c r="G6732" s="38">
        <f>SUM(G6733:G6734)</f>
        <v>12.936000000000002</v>
      </c>
    </row>
    <row r="6733" spans="1:7" x14ac:dyDescent="0.25">
      <c r="A6733" s="39" t="s">
        <v>4214</v>
      </c>
      <c r="B6733" s="39"/>
      <c r="C6733" s="40"/>
      <c r="D6733" s="40">
        <v>6.9</v>
      </c>
      <c r="E6733" s="40">
        <v>0.3</v>
      </c>
      <c r="F6733" s="40">
        <v>0.8</v>
      </c>
      <c r="G6733" s="40">
        <f>PRODUCT(C6733:F6733)</f>
        <v>1.6559999999999999</v>
      </c>
    </row>
    <row r="6734" spans="1:7" x14ac:dyDescent="0.25">
      <c r="A6734" s="39"/>
      <c r="B6734" s="39"/>
      <c r="C6734" s="40"/>
      <c r="D6734" s="40">
        <v>47</v>
      </c>
      <c r="E6734" s="40">
        <v>0.3</v>
      </c>
      <c r="F6734" s="40">
        <v>0.8</v>
      </c>
      <c r="G6734" s="40">
        <f>PRODUCT(C6734:F6734)</f>
        <v>11.280000000000001</v>
      </c>
    </row>
    <row r="6736" spans="1:7" ht="45" customHeight="1" x14ac:dyDescent="0.25">
      <c r="A6736" s="36" t="s">
        <v>5492</v>
      </c>
      <c r="B6736" s="37" t="s">
        <v>4195</v>
      </c>
      <c r="C6736" s="36" t="s">
        <v>1481</v>
      </c>
      <c r="D6736" s="36" t="s">
        <v>16</v>
      </c>
      <c r="E6736" s="1" t="s">
        <v>5493</v>
      </c>
      <c r="F6736" s="1" t="s">
        <v>5493</v>
      </c>
      <c r="G6736" s="38">
        <f>SUM(G6737:G6737)</f>
        <v>2.5799999999999996</v>
      </c>
    </row>
    <row r="6737" spans="1:7" x14ac:dyDescent="0.25">
      <c r="A6737" s="39" t="s">
        <v>4214</v>
      </c>
      <c r="B6737" s="39"/>
      <c r="C6737" s="40"/>
      <c r="D6737" s="40">
        <v>4.3</v>
      </c>
      <c r="E6737" s="40"/>
      <c r="F6737" s="40">
        <v>0.6</v>
      </c>
      <c r="G6737" s="40">
        <f>PRODUCT(C6737:F6737)</f>
        <v>2.5799999999999996</v>
      </c>
    </row>
    <row r="6739" spans="1:7" ht="45" customHeight="1" x14ac:dyDescent="0.25">
      <c r="A6739" s="36" t="s">
        <v>5494</v>
      </c>
      <c r="B6739" s="37" t="s">
        <v>4195</v>
      </c>
      <c r="C6739" s="36" t="s">
        <v>1483</v>
      </c>
      <c r="D6739" s="36" t="s">
        <v>42</v>
      </c>
      <c r="E6739" s="1" t="s">
        <v>1484</v>
      </c>
      <c r="F6739" s="1" t="s">
        <v>1484</v>
      </c>
      <c r="G6739" s="38">
        <f>SUM(G6740:G6741)</f>
        <v>5</v>
      </c>
    </row>
    <row r="6740" spans="1:7" x14ac:dyDescent="0.25">
      <c r="A6740" s="41"/>
      <c r="B6740" s="41" t="s">
        <v>4201</v>
      </c>
      <c r="C6740" s="42" t="s">
        <v>4203</v>
      </c>
      <c r="D6740" s="42"/>
      <c r="E6740" s="42"/>
      <c r="F6740" s="42"/>
      <c r="G6740" s="43"/>
    </row>
    <row r="6741" spans="1:7" x14ac:dyDescent="0.25">
      <c r="A6741" s="39"/>
      <c r="B6741" s="39"/>
      <c r="C6741" s="40">
        <v>5</v>
      </c>
      <c r="D6741" s="40"/>
      <c r="E6741" s="40"/>
      <c r="F6741" s="40"/>
      <c r="G6741" s="40">
        <f>PRODUCT(C6741:F6741)</f>
        <v>5</v>
      </c>
    </row>
    <row r="6743" spans="1:7" x14ac:dyDescent="0.25">
      <c r="B6743" t="s">
        <v>4193</v>
      </c>
      <c r="C6743" s="34" t="s">
        <v>7</v>
      </c>
      <c r="D6743" s="35" t="s">
        <v>8</v>
      </c>
      <c r="E6743" s="34" t="s">
        <v>9</v>
      </c>
    </row>
    <row r="6744" spans="1:7" x14ac:dyDescent="0.25">
      <c r="B6744" t="s">
        <v>4193</v>
      </c>
      <c r="C6744" s="34" t="s">
        <v>10</v>
      </c>
      <c r="D6744" s="35" t="s">
        <v>429</v>
      </c>
      <c r="E6744" s="34" t="s">
        <v>1433</v>
      </c>
    </row>
    <row r="6745" spans="1:7" x14ac:dyDescent="0.25">
      <c r="B6745" t="s">
        <v>4193</v>
      </c>
      <c r="C6745" s="34" t="s">
        <v>12</v>
      </c>
      <c r="D6745" s="35" t="s">
        <v>61</v>
      </c>
      <c r="E6745" s="34" t="s">
        <v>1485</v>
      </c>
    </row>
    <row r="6747" spans="1:7" ht="45" customHeight="1" x14ac:dyDescent="0.25">
      <c r="A6747" s="36" t="s">
        <v>5495</v>
      </c>
      <c r="B6747" s="37" t="s">
        <v>4195</v>
      </c>
      <c r="C6747" s="36" t="s">
        <v>1487</v>
      </c>
      <c r="D6747" s="36" t="s">
        <v>42</v>
      </c>
      <c r="E6747" s="1" t="s">
        <v>5496</v>
      </c>
      <c r="F6747" s="1" t="s">
        <v>5496</v>
      </c>
      <c r="G6747" s="38">
        <f>SUM(G6748:G6748)</f>
        <v>10</v>
      </c>
    </row>
    <row r="6748" spans="1:7" x14ac:dyDescent="0.25">
      <c r="A6748" s="39" t="s">
        <v>5497</v>
      </c>
      <c r="B6748" s="39"/>
      <c r="C6748" s="40"/>
      <c r="D6748" s="40">
        <v>10</v>
      </c>
      <c r="E6748" s="40"/>
      <c r="F6748" s="40"/>
      <c r="G6748" s="40">
        <f>PRODUCT(C6748:F6748)</f>
        <v>10</v>
      </c>
    </row>
    <row r="6750" spans="1:7" ht="45" customHeight="1" x14ac:dyDescent="0.25">
      <c r="A6750" s="36" t="s">
        <v>5498</v>
      </c>
      <c r="B6750" s="37" t="s">
        <v>4195</v>
      </c>
      <c r="C6750" s="36" t="s">
        <v>1489</v>
      </c>
      <c r="D6750" s="36" t="s">
        <v>37</v>
      </c>
      <c r="E6750" s="1" t="s">
        <v>5499</v>
      </c>
      <c r="F6750" s="1" t="s">
        <v>5499</v>
      </c>
      <c r="G6750" s="38">
        <f>SUM(G6751:G6751)</f>
        <v>1</v>
      </c>
    </row>
    <row r="6751" spans="1:7" x14ac:dyDescent="0.25">
      <c r="A6751" s="39" t="s">
        <v>5486</v>
      </c>
      <c r="B6751" s="39"/>
      <c r="C6751" s="40">
        <v>1</v>
      </c>
      <c r="D6751" s="40"/>
      <c r="E6751" s="40"/>
      <c r="F6751" s="40"/>
      <c r="G6751" s="40">
        <f>PRODUCT(C6751:F6751)</f>
        <v>1</v>
      </c>
    </row>
    <row r="6753" spans="1:7" ht="45" customHeight="1" x14ac:dyDescent="0.25">
      <c r="A6753" s="36" t="s">
        <v>5500</v>
      </c>
      <c r="B6753" s="37" t="s">
        <v>4195</v>
      </c>
      <c r="C6753" s="36" t="s">
        <v>1491</v>
      </c>
      <c r="D6753" s="36" t="s">
        <v>37</v>
      </c>
      <c r="E6753" s="1" t="s">
        <v>5501</v>
      </c>
      <c r="F6753" s="1" t="s">
        <v>5501</v>
      </c>
      <c r="G6753" s="38">
        <f>SUM(G6754:G6754)</f>
        <v>1</v>
      </c>
    </row>
    <row r="6754" spans="1:7" x14ac:dyDescent="0.25">
      <c r="A6754" s="39" t="s">
        <v>5486</v>
      </c>
      <c r="B6754" s="39"/>
      <c r="C6754" s="40">
        <v>1</v>
      </c>
      <c r="D6754" s="40"/>
      <c r="E6754" s="40"/>
      <c r="F6754" s="40"/>
      <c r="G6754" s="40">
        <f>PRODUCT(C6754:F6754)</f>
        <v>1</v>
      </c>
    </row>
    <row r="6756" spans="1:7" x14ac:dyDescent="0.25">
      <c r="B6756" t="s">
        <v>4193</v>
      </c>
      <c r="C6756" s="34" t="s">
        <v>7</v>
      </c>
      <c r="D6756" s="35" t="s">
        <v>8</v>
      </c>
      <c r="E6756" s="34" t="s">
        <v>9</v>
      </c>
    </row>
    <row r="6757" spans="1:7" x14ac:dyDescent="0.25">
      <c r="B6757" t="s">
        <v>4193</v>
      </c>
      <c r="C6757" s="34" t="s">
        <v>10</v>
      </c>
      <c r="D6757" s="35" t="s">
        <v>429</v>
      </c>
      <c r="E6757" s="34" t="s">
        <v>1433</v>
      </c>
    </row>
    <row r="6758" spans="1:7" x14ac:dyDescent="0.25">
      <c r="B6758" t="s">
        <v>4193</v>
      </c>
      <c r="C6758" s="34" t="s">
        <v>12</v>
      </c>
      <c r="D6758" s="35" t="s">
        <v>66</v>
      </c>
      <c r="E6758" s="34" t="s">
        <v>499</v>
      </c>
    </row>
    <row r="6760" spans="1:7" ht="45" customHeight="1" x14ac:dyDescent="0.25">
      <c r="A6760" s="36" t="s">
        <v>5502</v>
      </c>
      <c r="B6760" s="37" t="s">
        <v>4195</v>
      </c>
      <c r="C6760" s="36" t="s">
        <v>184</v>
      </c>
      <c r="D6760" s="36" t="s">
        <v>16</v>
      </c>
      <c r="E6760" s="1" t="s">
        <v>185</v>
      </c>
      <c r="F6760" s="1" t="s">
        <v>185</v>
      </c>
      <c r="G6760" s="38">
        <f>SUM(G6761:G6764)</f>
        <v>311</v>
      </c>
    </row>
    <row r="6761" spans="1:7" x14ac:dyDescent="0.25">
      <c r="A6761" s="39" t="s">
        <v>4214</v>
      </c>
      <c r="B6761" s="39"/>
      <c r="C6761" s="40"/>
      <c r="D6761" s="40">
        <v>115</v>
      </c>
      <c r="E6761" s="40"/>
      <c r="F6761" s="40"/>
      <c r="G6761" s="40">
        <f>PRODUCT(C6761:F6761)</f>
        <v>115</v>
      </c>
    </row>
    <row r="6762" spans="1:7" x14ac:dyDescent="0.25">
      <c r="A6762" s="39" t="s">
        <v>4220</v>
      </c>
      <c r="B6762" s="39"/>
      <c r="C6762" s="40"/>
      <c r="D6762" s="40">
        <v>46</v>
      </c>
      <c r="E6762" s="40"/>
      <c r="F6762" s="40"/>
      <c r="G6762" s="40">
        <f>PRODUCT(C6762:F6762)</f>
        <v>46</v>
      </c>
    </row>
    <row r="6763" spans="1:7" x14ac:dyDescent="0.25">
      <c r="A6763" s="39" t="s">
        <v>5459</v>
      </c>
      <c r="B6763" s="39"/>
      <c r="C6763" s="40"/>
      <c r="D6763" s="40">
        <v>110</v>
      </c>
      <c r="E6763" s="40"/>
      <c r="F6763" s="40"/>
      <c r="G6763" s="40">
        <f>PRODUCT(C6763:F6763)</f>
        <v>110</v>
      </c>
    </row>
    <row r="6764" spans="1:7" x14ac:dyDescent="0.25">
      <c r="A6764" s="39"/>
      <c r="B6764" s="39"/>
      <c r="C6764" s="40"/>
      <c r="D6764" s="40">
        <v>40</v>
      </c>
      <c r="E6764" s="40"/>
      <c r="F6764" s="40"/>
      <c r="G6764" s="40">
        <f>PRODUCT(C6764:F6764)</f>
        <v>40</v>
      </c>
    </row>
    <row r="6766" spans="1:7" ht="45" customHeight="1" x14ac:dyDescent="0.25">
      <c r="A6766" s="36" t="s">
        <v>5503</v>
      </c>
      <c r="B6766" s="37" t="s">
        <v>4195</v>
      </c>
      <c r="C6766" s="36" t="s">
        <v>1494</v>
      </c>
      <c r="D6766" s="36" t="s">
        <v>42</v>
      </c>
      <c r="E6766" s="1" t="s">
        <v>5504</v>
      </c>
      <c r="F6766" s="1" t="s">
        <v>5504</v>
      </c>
      <c r="G6766" s="38">
        <f>SUM(G6767:G6767)</f>
        <v>37</v>
      </c>
    </row>
    <row r="6767" spans="1:7" x14ac:dyDescent="0.25">
      <c r="A6767" s="39" t="s">
        <v>5487</v>
      </c>
      <c r="B6767" s="39"/>
      <c r="C6767" s="40"/>
      <c r="D6767" s="40">
        <v>37</v>
      </c>
      <c r="E6767" s="40"/>
      <c r="F6767" s="40"/>
      <c r="G6767" s="40">
        <f>PRODUCT(C6767:F6767)</f>
        <v>37</v>
      </c>
    </row>
    <row r="6769" spans="1:7" ht="45" customHeight="1" x14ac:dyDescent="0.25">
      <c r="A6769" s="36" t="s">
        <v>5505</v>
      </c>
      <c r="B6769" s="37" t="s">
        <v>4195</v>
      </c>
      <c r="C6769" s="36" t="s">
        <v>1496</v>
      </c>
      <c r="D6769" s="36" t="s">
        <v>45</v>
      </c>
      <c r="E6769" s="1" t="s">
        <v>1497</v>
      </c>
      <c r="F6769" s="1" t="s">
        <v>1497</v>
      </c>
      <c r="G6769" s="38">
        <f>SUM(G6770:G6770)</f>
        <v>6.8999999999999995</v>
      </c>
    </row>
    <row r="6770" spans="1:7" x14ac:dyDescent="0.25">
      <c r="A6770" s="39" t="s">
        <v>5487</v>
      </c>
      <c r="B6770" s="39"/>
      <c r="C6770" s="40"/>
      <c r="D6770" s="40">
        <v>46</v>
      </c>
      <c r="E6770" s="40"/>
      <c r="F6770" s="40">
        <v>0.15</v>
      </c>
      <c r="G6770" s="40">
        <f>PRODUCT(C6770:F6770)</f>
        <v>6.8999999999999995</v>
      </c>
    </row>
    <row r="6772" spans="1:7" ht="45" customHeight="1" x14ac:dyDescent="0.25">
      <c r="A6772" s="36" t="s">
        <v>5506</v>
      </c>
      <c r="B6772" s="37" t="s">
        <v>4195</v>
      </c>
      <c r="C6772" s="36" t="s">
        <v>1498</v>
      </c>
      <c r="D6772" s="36" t="s">
        <v>16</v>
      </c>
      <c r="E6772" s="1" t="s">
        <v>1499</v>
      </c>
      <c r="F6772" s="1" t="s">
        <v>1499</v>
      </c>
      <c r="G6772" s="38">
        <f>SUM(G6773:G6774)</f>
        <v>82</v>
      </c>
    </row>
    <row r="6773" spans="1:7" x14ac:dyDescent="0.25">
      <c r="A6773" s="39" t="s">
        <v>5487</v>
      </c>
      <c r="B6773" s="39"/>
      <c r="C6773" s="40"/>
      <c r="D6773" s="40">
        <v>46</v>
      </c>
      <c r="E6773" s="40"/>
      <c r="F6773" s="40"/>
      <c r="G6773" s="40">
        <f>PRODUCT(C6773:F6773)</f>
        <v>46</v>
      </c>
    </row>
    <row r="6774" spans="1:7" x14ac:dyDescent="0.25">
      <c r="A6774" s="39" t="s">
        <v>5507</v>
      </c>
      <c r="B6774" s="39"/>
      <c r="C6774" s="40"/>
      <c r="D6774" s="40">
        <v>60</v>
      </c>
      <c r="E6774" s="40">
        <v>0.6</v>
      </c>
      <c r="F6774" s="40"/>
      <c r="G6774" s="40">
        <f>PRODUCT(C6774:F6774)</f>
        <v>36</v>
      </c>
    </row>
    <row r="6776" spans="1:7" ht="45" customHeight="1" x14ac:dyDescent="0.25">
      <c r="A6776" s="36" t="s">
        <v>5508</v>
      </c>
      <c r="B6776" s="37" t="s">
        <v>4195</v>
      </c>
      <c r="C6776" s="36" t="s">
        <v>1500</v>
      </c>
      <c r="D6776" s="36" t="s">
        <v>42</v>
      </c>
      <c r="E6776" s="1" t="s">
        <v>1501</v>
      </c>
      <c r="F6776" s="1" t="s">
        <v>1501</v>
      </c>
      <c r="G6776" s="38">
        <f>SUM(G6777:G6777)</f>
        <v>17</v>
      </c>
    </row>
    <row r="6777" spans="1:7" x14ac:dyDescent="0.25">
      <c r="A6777" s="39" t="s">
        <v>4214</v>
      </c>
      <c r="B6777" s="39"/>
      <c r="C6777" s="40"/>
      <c r="D6777" s="40">
        <v>17</v>
      </c>
      <c r="E6777" s="40"/>
      <c r="F6777" s="40"/>
      <c r="G6777" s="40">
        <f>PRODUCT(C6777:F6777)</f>
        <v>17</v>
      </c>
    </row>
    <row r="6779" spans="1:7" ht="45" customHeight="1" x14ac:dyDescent="0.25">
      <c r="A6779" s="36" t="s">
        <v>5509</v>
      </c>
      <c r="B6779" s="37" t="s">
        <v>4195</v>
      </c>
      <c r="C6779" s="36" t="s">
        <v>1502</v>
      </c>
      <c r="D6779" s="36" t="s">
        <v>16</v>
      </c>
      <c r="E6779" s="1" t="s">
        <v>1503</v>
      </c>
      <c r="F6779" s="1" t="s">
        <v>1503</v>
      </c>
      <c r="G6779" s="38">
        <f>SUM(G6780:G6782)</f>
        <v>239.6</v>
      </c>
    </row>
    <row r="6780" spans="1:7" x14ac:dyDescent="0.25">
      <c r="A6780" s="39" t="s">
        <v>4214</v>
      </c>
      <c r="B6780" s="39"/>
      <c r="C6780" s="40"/>
      <c r="D6780" s="40">
        <v>136.5</v>
      </c>
      <c r="E6780" s="40"/>
      <c r="F6780" s="40"/>
      <c r="G6780" s="40">
        <f>PRODUCT(C6780:F6780)</f>
        <v>136.5</v>
      </c>
    </row>
    <row r="6781" spans="1:7" x14ac:dyDescent="0.25">
      <c r="A6781" s="39"/>
      <c r="B6781" s="39"/>
      <c r="C6781" s="40"/>
      <c r="D6781" s="40">
        <v>27</v>
      </c>
      <c r="E6781" s="40">
        <v>0.3</v>
      </c>
      <c r="F6781" s="40"/>
      <c r="G6781" s="40">
        <f>PRODUCT(C6781:F6781)</f>
        <v>8.1</v>
      </c>
    </row>
    <row r="6782" spans="1:7" x14ac:dyDescent="0.25">
      <c r="A6782" s="39" t="s">
        <v>5486</v>
      </c>
      <c r="B6782" s="39"/>
      <c r="C6782" s="40"/>
      <c r="D6782" s="40">
        <v>95</v>
      </c>
      <c r="E6782" s="40"/>
      <c r="F6782" s="40"/>
      <c r="G6782" s="40">
        <f>PRODUCT(C6782:F6782)</f>
        <v>95</v>
      </c>
    </row>
    <row r="6784" spans="1:7" ht="45" customHeight="1" x14ac:dyDescent="0.25">
      <c r="A6784" s="36" t="s">
        <v>5510</v>
      </c>
      <c r="B6784" s="37" t="s">
        <v>4195</v>
      </c>
      <c r="C6784" s="36" t="s">
        <v>1504</v>
      </c>
      <c r="D6784" s="36" t="s">
        <v>42</v>
      </c>
      <c r="E6784" s="1" t="s">
        <v>1505</v>
      </c>
      <c r="F6784" s="1" t="s">
        <v>1505</v>
      </c>
      <c r="G6784" s="38">
        <f>SUM(G6785:G6786)</f>
        <v>31.799999999999997</v>
      </c>
    </row>
    <row r="6785" spans="1:7" x14ac:dyDescent="0.25">
      <c r="A6785" s="39" t="s">
        <v>5497</v>
      </c>
      <c r="B6785" s="39"/>
      <c r="C6785" s="40">
        <v>3</v>
      </c>
      <c r="D6785" s="40">
        <v>9.6</v>
      </c>
      <c r="E6785" s="40"/>
      <c r="F6785" s="40"/>
      <c r="G6785" s="40">
        <f>PRODUCT(C6785:F6785)</f>
        <v>28.799999999999997</v>
      </c>
    </row>
    <row r="6786" spans="1:7" x14ac:dyDescent="0.25">
      <c r="A6786" s="39"/>
      <c r="B6786" s="39"/>
      <c r="C6786" s="40">
        <v>1</v>
      </c>
      <c r="D6786" s="40">
        <v>3</v>
      </c>
      <c r="E6786" s="40"/>
      <c r="F6786" s="40"/>
      <c r="G6786" s="40">
        <f>PRODUCT(C6786:F6786)</f>
        <v>3</v>
      </c>
    </row>
    <row r="6788" spans="1:7" ht="45" customHeight="1" x14ac:dyDescent="0.25">
      <c r="A6788" s="36" t="s">
        <v>5511</v>
      </c>
      <c r="B6788" s="37" t="s">
        <v>4195</v>
      </c>
      <c r="C6788" s="36" t="s">
        <v>1506</v>
      </c>
      <c r="D6788" s="36" t="s">
        <v>16</v>
      </c>
      <c r="E6788" s="1" t="s">
        <v>1507</v>
      </c>
      <c r="F6788" s="1" t="s">
        <v>1507</v>
      </c>
      <c r="G6788" s="38">
        <f>SUM(G6789:G6791)</f>
        <v>239.6</v>
      </c>
    </row>
    <row r="6789" spans="1:7" x14ac:dyDescent="0.25">
      <c r="A6789" s="39" t="s">
        <v>4214</v>
      </c>
      <c r="B6789" s="39"/>
      <c r="C6789" s="40"/>
      <c r="D6789" s="40">
        <v>136.5</v>
      </c>
      <c r="E6789" s="40"/>
      <c r="F6789" s="40"/>
      <c r="G6789" s="40">
        <f>PRODUCT(C6789:F6789)</f>
        <v>136.5</v>
      </c>
    </row>
    <row r="6790" spans="1:7" x14ac:dyDescent="0.25">
      <c r="A6790" s="39"/>
      <c r="B6790" s="39"/>
      <c r="C6790" s="40"/>
      <c r="D6790" s="40">
        <v>27</v>
      </c>
      <c r="E6790" s="40">
        <v>0.3</v>
      </c>
      <c r="F6790" s="40"/>
      <c r="G6790" s="40">
        <f>PRODUCT(C6790:F6790)</f>
        <v>8.1</v>
      </c>
    </row>
    <row r="6791" spans="1:7" x14ac:dyDescent="0.25">
      <c r="A6791" s="39" t="s">
        <v>5486</v>
      </c>
      <c r="B6791" s="39"/>
      <c r="C6791" s="40"/>
      <c r="D6791" s="40">
        <v>95</v>
      </c>
      <c r="E6791" s="40"/>
      <c r="F6791" s="40"/>
      <c r="G6791" s="40">
        <f>PRODUCT(C6791:F6791)</f>
        <v>95</v>
      </c>
    </row>
    <row r="6793" spans="1:7" ht="45" customHeight="1" x14ac:dyDescent="0.25">
      <c r="A6793" s="36" t="s">
        <v>5512</v>
      </c>
      <c r="B6793" s="37" t="s">
        <v>4195</v>
      </c>
      <c r="C6793" s="36" t="s">
        <v>1508</v>
      </c>
      <c r="D6793" s="36" t="s">
        <v>45</v>
      </c>
      <c r="E6793" s="1" t="s">
        <v>1509</v>
      </c>
      <c r="F6793" s="1" t="s">
        <v>1509</v>
      </c>
      <c r="G6793" s="38">
        <f>SUM(G6794:G6794)</f>
        <v>8</v>
      </c>
    </row>
    <row r="6794" spans="1:7" x14ac:dyDescent="0.25">
      <c r="A6794" s="39" t="s">
        <v>5486</v>
      </c>
      <c r="B6794" s="39"/>
      <c r="C6794" s="40"/>
      <c r="D6794" s="40">
        <v>40</v>
      </c>
      <c r="E6794" s="40"/>
      <c r="F6794" s="40">
        <v>0.2</v>
      </c>
      <c r="G6794" s="40">
        <f>PRODUCT(C6794:F6794)</f>
        <v>8</v>
      </c>
    </row>
    <row r="6796" spans="1:7" ht="45" customHeight="1" x14ac:dyDescent="0.25">
      <c r="A6796" s="36" t="s">
        <v>5513</v>
      </c>
      <c r="B6796" s="37" t="s">
        <v>4195</v>
      </c>
      <c r="C6796" s="36" t="s">
        <v>1510</v>
      </c>
      <c r="D6796" s="36" t="s">
        <v>16</v>
      </c>
      <c r="E6796" s="1" t="s">
        <v>5514</v>
      </c>
      <c r="F6796" s="1" t="s">
        <v>5514</v>
      </c>
      <c r="G6796" s="38">
        <f>SUM(G6797:G6797)</f>
        <v>40</v>
      </c>
    </row>
    <row r="6797" spans="1:7" x14ac:dyDescent="0.25">
      <c r="A6797" s="39" t="s">
        <v>5486</v>
      </c>
      <c r="B6797" s="39"/>
      <c r="C6797" s="40"/>
      <c r="D6797" s="40">
        <v>40</v>
      </c>
      <c r="E6797" s="40"/>
      <c r="F6797" s="40"/>
      <c r="G6797" s="40">
        <f>PRODUCT(C6797:F6797)</f>
        <v>40</v>
      </c>
    </row>
    <row r="6799" spans="1:7" ht="45" customHeight="1" x14ac:dyDescent="0.25">
      <c r="A6799" s="36" t="s">
        <v>5515</v>
      </c>
      <c r="B6799" s="37" t="s">
        <v>4195</v>
      </c>
      <c r="C6799" s="36" t="s">
        <v>1512</v>
      </c>
      <c r="D6799" s="36" t="s">
        <v>45</v>
      </c>
      <c r="E6799" s="1" t="s">
        <v>5516</v>
      </c>
      <c r="F6799" s="1" t="s">
        <v>5516</v>
      </c>
      <c r="G6799" s="38">
        <f>SUM(G6800:G6801)</f>
        <v>3</v>
      </c>
    </row>
    <row r="6800" spans="1:7" x14ac:dyDescent="0.25">
      <c r="A6800" s="41"/>
      <c r="B6800" s="41" t="s">
        <v>4201</v>
      </c>
      <c r="C6800" s="42" t="s">
        <v>4202</v>
      </c>
      <c r="D6800" s="42"/>
      <c r="E6800" s="42"/>
      <c r="F6800" s="42"/>
      <c r="G6800" s="43"/>
    </row>
    <row r="6801" spans="1:7" x14ac:dyDescent="0.25">
      <c r="A6801" s="39"/>
      <c r="B6801" s="39"/>
      <c r="C6801" s="40">
        <v>3</v>
      </c>
      <c r="D6801" s="40"/>
      <c r="E6801" s="40"/>
      <c r="F6801" s="40"/>
      <c r="G6801" s="40">
        <f>PRODUCT(C6801:F6801)</f>
        <v>3</v>
      </c>
    </row>
    <row r="6803" spans="1:7" x14ac:dyDescent="0.25">
      <c r="B6803" t="s">
        <v>4193</v>
      </c>
      <c r="C6803" s="34" t="s">
        <v>7</v>
      </c>
      <c r="D6803" s="35" t="s">
        <v>8</v>
      </c>
      <c r="E6803" s="34" t="s">
        <v>9</v>
      </c>
    </row>
    <row r="6804" spans="1:7" x14ac:dyDescent="0.25">
      <c r="B6804" t="s">
        <v>4193</v>
      </c>
      <c r="C6804" s="34" t="s">
        <v>10</v>
      </c>
      <c r="D6804" s="35" t="s">
        <v>429</v>
      </c>
      <c r="E6804" s="34" t="s">
        <v>1433</v>
      </c>
    </row>
    <row r="6805" spans="1:7" x14ac:dyDescent="0.25">
      <c r="B6805" t="s">
        <v>4193</v>
      </c>
      <c r="C6805" s="34" t="s">
        <v>12</v>
      </c>
      <c r="D6805" s="35" t="s">
        <v>311</v>
      </c>
      <c r="E6805" s="34" t="s">
        <v>1514</v>
      </c>
    </row>
    <row r="6807" spans="1:7" ht="45" customHeight="1" x14ac:dyDescent="0.25">
      <c r="A6807" s="36" t="s">
        <v>5517</v>
      </c>
      <c r="B6807" s="37" t="s">
        <v>4195</v>
      </c>
      <c r="C6807" s="36" t="s">
        <v>1516</v>
      </c>
      <c r="D6807" s="36" t="s">
        <v>16</v>
      </c>
      <c r="E6807" s="1" t="s">
        <v>1517</v>
      </c>
      <c r="F6807" s="1" t="s">
        <v>1517</v>
      </c>
      <c r="G6807" s="38">
        <f>SUM(G6808:G6808)</f>
        <v>77</v>
      </c>
    </row>
    <row r="6808" spans="1:7" x14ac:dyDescent="0.25">
      <c r="A6808" s="39" t="s">
        <v>5518</v>
      </c>
      <c r="B6808" s="39"/>
      <c r="C6808" s="40"/>
      <c r="D6808" s="40">
        <v>154</v>
      </c>
      <c r="E6808" s="40">
        <v>0.5</v>
      </c>
      <c r="F6808" s="40"/>
      <c r="G6808" s="40">
        <f>PRODUCT(C6808:F6808)</f>
        <v>77</v>
      </c>
    </row>
    <row r="6810" spans="1:7" ht="45" customHeight="1" x14ac:dyDescent="0.25">
      <c r="A6810" s="36" t="s">
        <v>5519</v>
      </c>
      <c r="B6810" s="37" t="s">
        <v>4195</v>
      </c>
      <c r="C6810" s="36" t="s">
        <v>1518</v>
      </c>
      <c r="D6810" s="36" t="s">
        <v>42</v>
      </c>
      <c r="E6810" s="1" t="s">
        <v>5520</v>
      </c>
      <c r="F6810" s="1" t="s">
        <v>5520</v>
      </c>
      <c r="G6810" s="38">
        <f>SUM(G6811:G6813)</f>
        <v>16.600000000000001</v>
      </c>
    </row>
    <row r="6811" spans="1:7" x14ac:dyDescent="0.25">
      <c r="A6811" s="39" t="s">
        <v>4373</v>
      </c>
      <c r="B6811" s="39"/>
      <c r="C6811" s="40">
        <v>9</v>
      </c>
      <c r="D6811" s="40">
        <v>0.83</v>
      </c>
      <c r="E6811" s="40"/>
      <c r="F6811" s="40"/>
      <c r="G6811" s="40">
        <f>PRODUCT(C6811:F6811)</f>
        <v>7.47</v>
      </c>
    </row>
    <row r="6812" spans="1:7" x14ac:dyDescent="0.25">
      <c r="A6812" s="39"/>
      <c r="B6812" s="39"/>
      <c r="C6812" s="40"/>
      <c r="D6812" s="40">
        <v>4.1500000000000004</v>
      </c>
      <c r="E6812" s="40"/>
      <c r="F6812" s="40"/>
      <c r="G6812" s="40">
        <f>PRODUCT(C6812:F6812)</f>
        <v>4.1500000000000004</v>
      </c>
    </row>
    <row r="6813" spans="1:7" x14ac:dyDescent="0.25">
      <c r="A6813" s="39"/>
      <c r="B6813" s="39"/>
      <c r="C6813" s="40">
        <v>6</v>
      </c>
      <c r="D6813" s="40">
        <v>0.83</v>
      </c>
      <c r="E6813" s="40"/>
      <c r="F6813" s="40"/>
      <c r="G6813" s="40">
        <f>PRODUCT(C6813:F6813)</f>
        <v>4.9799999999999995</v>
      </c>
    </row>
    <row r="6815" spans="1:7" ht="45" customHeight="1" x14ac:dyDescent="0.25">
      <c r="A6815" s="36" t="s">
        <v>5521</v>
      </c>
      <c r="B6815" s="37" t="s">
        <v>4195</v>
      </c>
      <c r="C6815" s="36" t="s">
        <v>1520</v>
      </c>
      <c r="D6815" s="36" t="s">
        <v>42</v>
      </c>
      <c r="E6815" s="1" t="s">
        <v>1521</v>
      </c>
      <c r="F6815" s="1" t="s">
        <v>1521</v>
      </c>
      <c r="G6815" s="38">
        <f>SUM(G6816:G6818)</f>
        <v>16.600000000000001</v>
      </c>
    </row>
    <row r="6816" spans="1:7" x14ac:dyDescent="0.25">
      <c r="A6816" s="39" t="s">
        <v>4373</v>
      </c>
      <c r="B6816" s="39"/>
      <c r="C6816" s="40">
        <v>9</v>
      </c>
      <c r="D6816" s="40">
        <v>0.83</v>
      </c>
      <c r="E6816" s="40"/>
      <c r="F6816" s="40"/>
      <c r="G6816" s="40">
        <f>PRODUCT(C6816:F6816)</f>
        <v>7.47</v>
      </c>
    </row>
    <row r="6817" spans="1:7" x14ac:dyDescent="0.25">
      <c r="A6817" s="39"/>
      <c r="B6817" s="39"/>
      <c r="C6817" s="40"/>
      <c r="D6817" s="40">
        <v>4.1500000000000004</v>
      </c>
      <c r="E6817" s="40"/>
      <c r="F6817" s="40"/>
      <c r="G6817" s="40">
        <f>PRODUCT(C6817:F6817)</f>
        <v>4.1500000000000004</v>
      </c>
    </row>
    <row r="6818" spans="1:7" x14ac:dyDescent="0.25">
      <c r="A6818" s="39"/>
      <c r="B6818" s="39"/>
      <c r="C6818" s="40">
        <v>6</v>
      </c>
      <c r="D6818" s="40">
        <v>0.83</v>
      </c>
      <c r="E6818" s="40"/>
      <c r="F6818" s="40"/>
      <c r="G6818" s="40">
        <f>PRODUCT(C6818:F6818)</f>
        <v>4.9799999999999995</v>
      </c>
    </row>
    <row r="6820" spans="1:7" x14ac:dyDescent="0.25">
      <c r="B6820" t="s">
        <v>4193</v>
      </c>
      <c r="C6820" s="34" t="s">
        <v>7</v>
      </c>
      <c r="D6820" s="35" t="s">
        <v>8</v>
      </c>
      <c r="E6820" s="34" t="s">
        <v>9</v>
      </c>
    </row>
    <row r="6821" spans="1:7" x14ac:dyDescent="0.25">
      <c r="B6821" t="s">
        <v>4193</v>
      </c>
      <c r="C6821" s="34" t="s">
        <v>10</v>
      </c>
      <c r="D6821" s="35" t="s">
        <v>429</v>
      </c>
      <c r="E6821" s="34" t="s">
        <v>1433</v>
      </c>
    </row>
    <row r="6822" spans="1:7" x14ac:dyDescent="0.25">
      <c r="B6822" t="s">
        <v>4193</v>
      </c>
      <c r="C6822" s="34" t="s">
        <v>12</v>
      </c>
      <c r="D6822" s="35" t="s">
        <v>429</v>
      </c>
      <c r="E6822" s="34" t="s">
        <v>1522</v>
      </c>
    </row>
    <row r="6824" spans="1:7" ht="45" customHeight="1" x14ac:dyDescent="0.25">
      <c r="A6824" s="36" t="s">
        <v>5522</v>
      </c>
      <c r="B6824" s="37" t="s">
        <v>4195</v>
      </c>
      <c r="C6824" s="36" t="s">
        <v>1527</v>
      </c>
      <c r="D6824" s="36" t="s">
        <v>42</v>
      </c>
      <c r="E6824" s="1" t="s">
        <v>1528</v>
      </c>
      <c r="F6824" s="1" t="s">
        <v>1528</v>
      </c>
      <c r="G6824" s="38">
        <f>SUM(G6825:G6826)</f>
        <v>7.13</v>
      </c>
    </row>
    <row r="6825" spans="1:7" x14ac:dyDescent="0.25">
      <c r="A6825" s="39" t="s">
        <v>5497</v>
      </c>
      <c r="B6825" s="39"/>
      <c r="C6825" s="40"/>
      <c r="D6825" s="40">
        <v>3.9</v>
      </c>
      <c r="E6825" s="40"/>
      <c r="F6825" s="40"/>
      <c r="G6825" s="40">
        <f>PRODUCT(C6825:F6825)</f>
        <v>3.9</v>
      </c>
    </row>
    <row r="6826" spans="1:7" x14ac:dyDescent="0.25">
      <c r="A6826" s="39"/>
      <c r="B6826" s="39"/>
      <c r="C6826" s="40"/>
      <c r="D6826" s="40">
        <v>3.23</v>
      </c>
      <c r="E6826" s="40"/>
      <c r="F6826" s="40"/>
      <c r="G6826" s="40">
        <f>PRODUCT(C6826:F6826)</f>
        <v>3.23</v>
      </c>
    </row>
    <row r="6828" spans="1:7" ht="45" customHeight="1" x14ac:dyDescent="0.25">
      <c r="A6828" s="36" t="s">
        <v>5523</v>
      </c>
      <c r="B6828" s="37" t="s">
        <v>4195</v>
      </c>
      <c r="C6828" s="36" t="s">
        <v>1529</v>
      </c>
      <c r="D6828" s="36" t="s">
        <v>42</v>
      </c>
      <c r="E6828" s="1" t="s">
        <v>1530</v>
      </c>
      <c r="F6828" s="1" t="s">
        <v>1530</v>
      </c>
      <c r="G6828" s="38">
        <f>SUM(G6829:G6831)</f>
        <v>48</v>
      </c>
    </row>
    <row r="6829" spans="1:7" x14ac:dyDescent="0.25">
      <c r="A6829" s="39" t="s">
        <v>5524</v>
      </c>
      <c r="B6829" s="39"/>
      <c r="C6829" s="40">
        <v>2</v>
      </c>
      <c r="D6829" s="40">
        <v>5</v>
      </c>
      <c r="E6829" s="40"/>
      <c r="F6829" s="40"/>
      <c r="G6829" s="40">
        <f>PRODUCT(C6829:F6829)</f>
        <v>10</v>
      </c>
    </row>
    <row r="6830" spans="1:7" x14ac:dyDescent="0.25">
      <c r="A6830" s="39"/>
      <c r="B6830" s="39"/>
      <c r="C6830" s="40"/>
      <c r="D6830" s="40">
        <v>20</v>
      </c>
      <c r="E6830" s="40"/>
      <c r="F6830" s="40"/>
      <c r="G6830" s="40">
        <f>PRODUCT(C6830:F6830)</f>
        <v>20</v>
      </c>
    </row>
    <row r="6831" spans="1:7" x14ac:dyDescent="0.25">
      <c r="A6831" s="39" t="s">
        <v>5525</v>
      </c>
      <c r="B6831" s="39"/>
      <c r="C6831" s="40">
        <v>3</v>
      </c>
      <c r="D6831" s="40">
        <v>6</v>
      </c>
      <c r="E6831" s="40"/>
      <c r="F6831" s="40"/>
      <c r="G6831" s="40">
        <f>PRODUCT(C6831:F6831)</f>
        <v>18</v>
      </c>
    </row>
    <row r="6833" spans="1:7" ht="45" customHeight="1" x14ac:dyDescent="0.25">
      <c r="A6833" s="36" t="s">
        <v>5526</v>
      </c>
      <c r="B6833" s="37" t="s">
        <v>4195</v>
      </c>
      <c r="C6833" s="36" t="s">
        <v>1531</v>
      </c>
      <c r="D6833" s="36" t="s">
        <v>37</v>
      </c>
      <c r="E6833" s="1" t="s">
        <v>1532</v>
      </c>
      <c r="F6833" s="1" t="s">
        <v>1532</v>
      </c>
      <c r="G6833" s="38">
        <f>SUM(G6834:G6836)</f>
        <v>6</v>
      </c>
    </row>
    <row r="6834" spans="1:7" x14ac:dyDescent="0.25">
      <c r="A6834" s="39" t="s">
        <v>5527</v>
      </c>
      <c r="B6834" s="39"/>
      <c r="C6834" s="40">
        <v>3</v>
      </c>
      <c r="D6834" s="40"/>
      <c r="E6834" s="40"/>
      <c r="F6834" s="40"/>
      <c r="G6834" s="40">
        <f>PRODUCT(C6834:F6834)</f>
        <v>3</v>
      </c>
    </row>
    <row r="6835" spans="1:7" x14ac:dyDescent="0.25">
      <c r="A6835" s="39" t="s">
        <v>4231</v>
      </c>
      <c r="B6835" s="39"/>
      <c r="C6835" s="40"/>
      <c r="D6835" s="40"/>
      <c r="E6835" s="40"/>
      <c r="F6835" s="40"/>
      <c r="G6835" s="40">
        <f>PRODUCT(C6835:F6835)</f>
        <v>0</v>
      </c>
    </row>
    <row r="6836" spans="1:7" x14ac:dyDescent="0.25">
      <c r="A6836" s="39" t="s">
        <v>5528</v>
      </c>
      <c r="B6836" s="39"/>
      <c r="C6836" s="40">
        <v>3</v>
      </c>
      <c r="D6836" s="40"/>
      <c r="E6836" s="40"/>
      <c r="F6836" s="40"/>
      <c r="G6836" s="40">
        <f>PRODUCT(C6836:F6836)</f>
        <v>3</v>
      </c>
    </row>
    <row r="6838" spans="1:7" ht="45" customHeight="1" x14ac:dyDescent="0.25">
      <c r="A6838" s="36" t="s">
        <v>5529</v>
      </c>
      <c r="B6838" s="37" t="s">
        <v>4195</v>
      </c>
      <c r="C6838" s="36" t="s">
        <v>1533</v>
      </c>
      <c r="D6838" s="36" t="s">
        <v>37</v>
      </c>
      <c r="E6838" s="1" t="s">
        <v>1534</v>
      </c>
      <c r="F6838" s="1" t="s">
        <v>1534</v>
      </c>
      <c r="G6838" s="38">
        <f>SUM(G6839:G6839)</f>
        <v>24</v>
      </c>
    </row>
    <row r="6839" spans="1:7" x14ac:dyDescent="0.25">
      <c r="A6839" s="39" t="s">
        <v>4231</v>
      </c>
      <c r="B6839" s="39"/>
      <c r="C6839" s="40">
        <v>24</v>
      </c>
      <c r="D6839" s="40"/>
      <c r="E6839" s="40"/>
      <c r="F6839" s="40"/>
      <c r="G6839" s="40">
        <f>PRODUCT(C6839:F6839)</f>
        <v>24</v>
      </c>
    </row>
    <row r="6841" spans="1:7" ht="45" customHeight="1" x14ac:dyDescent="0.25">
      <c r="A6841" s="36" t="s">
        <v>5530</v>
      </c>
      <c r="B6841" s="37" t="s">
        <v>4195</v>
      </c>
      <c r="C6841" s="36" t="s">
        <v>69</v>
      </c>
      <c r="D6841" s="36" t="s">
        <v>45</v>
      </c>
      <c r="E6841" s="1" t="s">
        <v>70</v>
      </c>
      <c r="F6841" s="1" t="s">
        <v>70</v>
      </c>
      <c r="G6841" s="38">
        <f>SUM(G6842:G6844)</f>
        <v>11.52</v>
      </c>
    </row>
    <row r="6842" spans="1:7" x14ac:dyDescent="0.25">
      <c r="A6842" s="39" t="s">
        <v>5524</v>
      </c>
      <c r="B6842" s="39"/>
      <c r="C6842" s="40">
        <v>2</v>
      </c>
      <c r="D6842" s="40">
        <v>5</v>
      </c>
      <c r="E6842" s="40">
        <v>0.4</v>
      </c>
      <c r="F6842" s="40">
        <v>0.6</v>
      </c>
      <c r="G6842" s="40">
        <f>PRODUCT(C6842:F6842)</f>
        <v>2.4</v>
      </c>
    </row>
    <row r="6843" spans="1:7" x14ac:dyDescent="0.25">
      <c r="A6843" s="39"/>
      <c r="B6843" s="39"/>
      <c r="C6843" s="40"/>
      <c r="D6843" s="40">
        <v>20</v>
      </c>
      <c r="E6843" s="40">
        <v>0.4</v>
      </c>
      <c r="F6843" s="40">
        <v>0.6</v>
      </c>
      <c r="G6843" s="40">
        <f>PRODUCT(C6843:F6843)</f>
        <v>4.8</v>
      </c>
    </row>
    <row r="6844" spans="1:7" x14ac:dyDescent="0.25">
      <c r="A6844" s="39" t="s">
        <v>5525</v>
      </c>
      <c r="B6844" s="39"/>
      <c r="C6844" s="40">
        <v>3</v>
      </c>
      <c r="D6844" s="40">
        <v>6</v>
      </c>
      <c r="E6844" s="40">
        <v>0.4</v>
      </c>
      <c r="F6844" s="40">
        <v>0.6</v>
      </c>
      <c r="G6844" s="40">
        <f>PRODUCT(C6844:F6844)</f>
        <v>4.32</v>
      </c>
    </row>
    <row r="6846" spans="1:7" ht="45" customHeight="1" x14ac:dyDescent="0.25">
      <c r="A6846" s="36" t="s">
        <v>5531</v>
      </c>
      <c r="B6846" s="37" t="s">
        <v>4195</v>
      </c>
      <c r="C6846" s="36" t="s">
        <v>71</v>
      </c>
      <c r="D6846" s="36" t="s">
        <v>45</v>
      </c>
      <c r="E6846" s="1" t="s">
        <v>72</v>
      </c>
      <c r="F6846" s="1" t="s">
        <v>72</v>
      </c>
      <c r="G6846" s="38">
        <f>SUM(G6847:G6851)</f>
        <v>7.2</v>
      </c>
    </row>
    <row r="6847" spans="1:7" x14ac:dyDescent="0.25">
      <c r="A6847" s="39" t="s">
        <v>5524</v>
      </c>
      <c r="B6847" s="39"/>
      <c r="C6847" s="40">
        <v>2</v>
      </c>
      <c r="D6847" s="40">
        <v>5</v>
      </c>
      <c r="E6847" s="40">
        <v>0.4</v>
      </c>
      <c r="F6847" s="40">
        <v>0.6</v>
      </c>
      <c r="G6847" s="40">
        <f>PRODUCT(C6847:F6847)</f>
        <v>2.4</v>
      </c>
    </row>
    <row r="6848" spans="1:7" x14ac:dyDescent="0.25">
      <c r="A6848" s="39"/>
      <c r="B6848" s="39"/>
      <c r="C6848" s="40"/>
      <c r="D6848" s="40">
        <v>20</v>
      </c>
      <c r="E6848" s="40">
        <v>0.4</v>
      </c>
      <c r="F6848" s="40">
        <v>0.6</v>
      </c>
      <c r="G6848" s="40">
        <f>PRODUCT(C6848:F6848)</f>
        <v>4.8</v>
      </c>
    </row>
    <row r="6849" spans="1:7" x14ac:dyDescent="0.25">
      <c r="A6849" s="39" t="s">
        <v>5525</v>
      </c>
      <c r="B6849" s="39"/>
      <c r="C6849" s="40">
        <v>3</v>
      </c>
      <c r="D6849" s="40">
        <v>6</v>
      </c>
      <c r="E6849" s="40">
        <v>0.4</v>
      </c>
      <c r="F6849" s="40">
        <v>0.6</v>
      </c>
      <c r="G6849" s="40">
        <f>PRODUCT(C6849:F6849)</f>
        <v>4.32</v>
      </c>
    </row>
    <row r="6850" spans="1:7" x14ac:dyDescent="0.25">
      <c r="A6850" s="39" t="s">
        <v>4520</v>
      </c>
      <c r="B6850" s="39"/>
      <c r="C6850" s="40"/>
      <c r="D6850" s="40"/>
      <c r="E6850" s="40"/>
      <c r="F6850" s="40"/>
      <c r="G6850" s="40"/>
    </row>
    <row r="6851" spans="1:7" x14ac:dyDescent="0.25">
      <c r="A6851" s="39"/>
      <c r="B6851" s="39"/>
      <c r="C6851" s="40">
        <v>-1</v>
      </c>
      <c r="D6851" s="40">
        <v>48</v>
      </c>
      <c r="E6851" s="40">
        <v>0.3</v>
      </c>
      <c r="F6851" s="40">
        <v>0.3</v>
      </c>
      <c r="G6851" s="40">
        <f>PRODUCT(C6851:F6851)</f>
        <v>-4.3199999999999994</v>
      </c>
    </row>
    <row r="6853" spans="1:7" x14ac:dyDescent="0.25">
      <c r="B6853" t="s">
        <v>4193</v>
      </c>
      <c r="C6853" s="34" t="s">
        <v>7</v>
      </c>
      <c r="D6853" s="35" t="s">
        <v>8</v>
      </c>
      <c r="E6853" s="34" t="s">
        <v>9</v>
      </c>
    </row>
    <row r="6854" spans="1:7" x14ac:dyDescent="0.25">
      <c r="B6854" t="s">
        <v>4193</v>
      </c>
      <c r="C6854" s="34" t="s">
        <v>10</v>
      </c>
      <c r="D6854" s="35" t="s">
        <v>429</v>
      </c>
      <c r="E6854" s="34" t="s">
        <v>1433</v>
      </c>
    </row>
    <row r="6855" spans="1:7" x14ac:dyDescent="0.25">
      <c r="B6855" t="s">
        <v>4193</v>
      </c>
      <c r="C6855" s="34" t="s">
        <v>12</v>
      </c>
      <c r="D6855" s="35" t="s">
        <v>1535</v>
      </c>
      <c r="E6855" s="34" t="s">
        <v>1536</v>
      </c>
    </row>
    <row r="6857" spans="1:7" ht="45" customHeight="1" x14ac:dyDescent="0.25">
      <c r="A6857" s="36" t="s">
        <v>5532</v>
      </c>
      <c r="B6857" s="37" t="s">
        <v>4195</v>
      </c>
      <c r="C6857" s="36" t="s">
        <v>1538</v>
      </c>
      <c r="D6857" s="36" t="s">
        <v>16</v>
      </c>
      <c r="E6857" s="1" t="s">
        <v>1539</v>
      </c>
      <c r="F6857" s="1" t="s">
        <v>1539</v>
      </c>
      <c r="G6857" s="38">
        <f>SUM(G6858:G6859)</f>
        <v>366</v>
      </c>
    </row>
    <row r="6858" spans="1:7" x14ac:dyDescent="0.25">
      <c r="A6858" s="39" t="s">
        <v>5486</v>
      </c>
      <c r="B6858" s="39"/>
      <c r="C6858" s="40"/>
      <c r="D6858" s="40">
        <v>220</v>
      </c>
      <c r="E6858" s="40"/>
      <c r="F6858" s="40"/>
      <c r="G6858" s="40">
        <f>PRODUCT(C6858:F6858)</f>
        <v>220</v>
      </c>
    </row>
    <row r="6859" spans="1:7" x14ac:dyDescent="0.25">
      <c r="A6859" s="39" t="s">
        <v>5533</v>
      </c>
      <c r="B6859" s="39"/>
      <c r="C6859" s="40"/>
      <c r="D6859" s="40">
        <v>146</v>
      </c>
      <c r="E6859" s="40"/>
      <c r="F6859" s="40"/>
      <c r="G6859" s="40">
        <f>PRODUCT(C6859:F6859)</f>
        <v>146</v>
      </c>
    </row>
    <row r="6861" spans="1:7" ht="45" customHeight="1" x14ac:dyDescent="0.25">
      <c r="A6861" s="36" t="s">
        <v>5534</v>
      </c>
      <c r="B6861" s="37" t="s">
        <v>4195</v>
      </c>
      <c r="C6861" s="36" t="s">
        <v>1540</v>
      </c>
      <c r="D6861" s="36" t="s">
        <v>45</v>
      </c>
      <c r="E6861" s="1" t="s">
        <v>1541</v>
      </c>
      <c r="F6861" s="1" t="s">
        <v>1541</v>
      </c>
      <c r="G6861" s="38">
        <f>SUM(G6862:G6863)</f>
        <v>36.6</v>
      </c>
    </row>
    <row r="6862" spans="1:7" x14ac:dyDescent="0.25">
      <c r="A6862" s="39" t="s">
        <v>5486</v>
      </c>
      <c r="B6862" s="39"/>
      <c r="C6862" s="40"/>
      <c r="D6862" s="40">
        <v>220</v>
      </c>
      <c r="E6862" s="40">
        <v>0.1</v>
      </c>
      <c r="F6862" s="40"/>
      <c r="G6862" s="40">
        <f>PRODUCT(C6862:F6862)</f>
        <v>22</v>
      </c>
    </row>
    <row r="6863" spans="1:7" x14ac:dyDescent="0.25">
      <c r="A6863" s="39" t="s">
        <v>5533</v>
      </c>
      <c r="B6863" s="39"/>
      <c r="C6863" s="40"/>
      <c r="D6863" s="40">
        <v>146</v>
      </c>
      <c r="E6863" s="40">
        <v>0.1</v>
      </c>
      <c r="F6863" s="40"/>
      <c r="G6863" s="40">
        <f>PRODUCT(C6863:F6863)</f>
        <v>14.600000000000001</v>
      </c>
    </row>
    <row r="6865" spans="1:7" ht="45" customHeight="1" x14ac:dyDescent="0.25">
      <c r="A6865" s="36" t="s">
        <v>5535</v>
      </c>
      <c r="B6865" s="37" t="s">
        <v>4195</v>
      </c>
      <c r="C6865" s="36" t="s">
        <v>1542</v>
      </c>
      <c r="D6865" s="36" t="s">
        <v>37</v>
      </c>
      <c r="E6865" s="1" t="s">
        <v>1543</v>
      </c>
      <c r="F6865" s="1" t="s">
        <v>1543</v>
      </c>
      <c r="G6865" s="38">
        <f>SUM(G6866:G6866)</f>
        <v>8</v>
      </c>
    </row>
    <row r="6866" spans="1:7" x14ac:dyDescent="0.25">
      <c r="A6866" s="39"/>
      <c r="B6866" s="39"/>
      <c r="C6866" s="40">
        <v>8</v>
      </c>
      <c r="D6866" s="40"/>
      <c r="E6866" s="40"/>
      <c r="F6866" s="40"/>
      <c r="G6866" s="40">
        <f>PRODUCT(C6866:F6866)</f>
        <v>8</v>
      </c>
    </row>
    <row r="6868" spans="1:7" ht="45" customHeight="1" x14ac:dyDescent="0.25">
      <c r="A6868" s="36" t="s">
        <v>5536</v>
      </c>
      <c r="B6868" s="37" t="s">
        <v>4195</v>
      </c>
      <c r="C6868" s="36" t="s">
        <v>1544</v>
      </c>
      <c r="D6868" s="36" t="s">
        <v>37</v>
      </c>
      <c r="E6868" s="1" t="s">
        <v>1545</v>
      </c>
      <c r="F6868" s="1" t="s">
        <v>1545</v>
      </c>
      <c r="G6868" s="38">
        <f>SUM(G6869:G6869)</f>
        <v>8</v>
      </c>
    </row>
    <row r="6869" spans="1:7" x14ac:dyDescent="0.25">
      <c r="A6869" s="39"/>
      <c r="B6869" s="39"/>
      <c r="C6869" s="40">
        <v>8</v>
      </c>
      <c r="D6869" s="40"/>
      <c r="E6869" s="40"/>
      <c r="F6869" s="40"/>
      <c r="G6869" s="40">
        <f>PRODUCT(C6869:F6869)</f>
        <v>8</v>
      </c>
    </row>
    <row r="6871" spans="1:7" ht="45" customHeight="1" x14ac:dyDescent="0.25">
      <c r="A6871" s="36" t="s">
        <v>5537</v>
      </c>
      <c r="B6871" s="37" t="s">
        <v>4195</v>
      </c>
      <c r="C6871" s="36" t="s">
        <v>1546</v>
      </c>
      <c r="D6871" s="36" t="s">
        <v>45</v>
      </c>
      <c r="E6871" s="1" t="s">
        <v>1547</v>
      </c>
      <c r="F6871" s="1" t="s">
        <v>1547</v>
      </c>
      <c r="G6871" s="38">
        <f>SUM(G6872:G6873)</f>
        <v>36.6</v>
      </c>
    </row>
    <row r="6872" spans="1:7" x14ac:dyDescent="0.25">
      <c r="A6872" s="39" t="s">
        <v>5486</v>
      </c>
      <c r="B6872" s="39"/>
      <c r="C6872" s="40"/>
      <c r="D6872" s="40">
        <v>220</v>
      </c>
      <c r="E6872" s="40">
        <v>0.1</v>
      </c>
      <c r="F6872" s="40"/>
      <c r="G6872" s="40">
        <f>PRODUCT(C6872:F6872)</f>
        <v>22</v>
      </c>
    </row>
    <row r="6873" spans="1:7" x14ac:dyDescent="0.25">
      <c r="A6873" s="39" t="s">
        <v>5533</v>
      </c>
      <c r="B6873" s="39"/>
      <c r="C6873" s="40"/>
      <c r="D6873" s="40">
        <v>146</v>
      </c>
      <c r="E6873" s="40">
        <v>0.1</v>
      </c>
      <c r="F6873" s="40"/>
      <c r="G6873" s="40">
        <f>PRODUCT(C6873:F6873)</f>
        <v>14.600000000000001</v>
      </c>
    </row>
    <row r="6875" spans="1:7" ht="45" customHeight="1" x14ac:dyDescent="0.25">
      <c r="A6875" s="36" t="s">
        <v>5538</v>
      </c>
      <c r="B6875" s="37" t="s">
        <v>4195</v>
      </c>
      <c r="C6875" s="36" t="s">
        <v>1548</v>
      </c>
      <c r="D6875" s="36" t="s">
        <v>37</v>
      </c>
      <c r="E6875" s="1" t="s">
        <v>1549</v>
      </c>
      <c r="F6875" s="1" t="s">
        <v>1549</v>
      </c>
      <c r="G6875" s="38">
        <f>SUM(G6876:G6876)</f>
        <v>1</v>
      </c>
    </row>
    <row r="6876" spans="1:7" x14ac:dyDescent="0.25">
      <c r="A6876" s="39"/>
      <c r="B6876" s="39"/>
      <c r="C6876" s="40">
        <v>1</v>
      </c>
      <c r="D6876" s="40"/>
      <c r="E6876" s="40"/>
      <c r="F6876" s="40"/>
      <c r="G6876" s="40">
        <f>PRODUCT(C6876:F6876)</f>
        <v>1</v>
      </c>
    </row>
    <row r="6878" spans="1:7" ht="45" customHeight="1" x14ac:dyDescent="0.25">
      <c r="A6878" s="36" t="s">
        <v>5539</v>
      </c>
      <c r="B6878" s="37" t="s">
        <v>4195</v>
      </c>
      <c r="C6878" s="36" t="s">
        <v>1550</v>
      </c>
      <c r="D6878" s="36" t="s">
        <v>37</v>
      </c>
      <c r="E6878" s="1" t="s">
        <v>1551</v>
      </c>
      <c r="F6878" s="1" t="s">
        <v>1551</v>
      </c>
      <c r="G6878" s="38">
        <f>SUM(G6879:G6879)</f>
        <v>1</v>
      </c>
    </row>
    <row r="6879" spans="1:7" x14ac:dyDescent="0.25">
      <c r="A6879" s="39"/>
      <c r="B6879" s="39"/>
      <c r="C6879" s="40">
        <v>1</v>
      </c>
      <c r="D6879" s="40"/>
      <c r="E6879" s="40"/>
      <c r="F6879" s="40"/>
      <c r="G6879" s="40">
        <f>PRODUCT(C6879:F6879)</f>
        <v>1</v>
      </c>
    </row>
    <row r="6881" spans="1:7" ht="45" customHeight="1" x14ac:dyDescent="0.25">
      <c r="A6881" s="36" t="s">
        <v>5540</v>
      </c>
      <c r="B6881" s="37" t="s">
        <v>4195</v>
      </c>
      <c r="C6881" s="36" t="s">
        <v>1552</v>
      </c>
      <c r="D6881" s="36" t="s">
        <v>37</v>
      </c>
      <c r="E6881" s="1" t="s">
        <v>1553</v>
      </c>
      <c r="F6881" s="1" t="s">
        <v>1553</v>
      </c>
      <c r="G6881" s="38">
        <f>SUM(G6882:G6882)</f>
        <v>6</v>
      </c>
    </row>
    <row r="6882" spans="1:7" x14ac:dyDescent="0.25">
      <c r="A6882" s="39"/>
      <c r="B6882" s="39"/>
      <c r="C6882" s="40">
        <v>6</v>
      </c>
      <c r="D6882" s="40"/>
      <c r="E6882" s="40"/>
      <c r="F6882" s="40"/>
      <c r="G6882" s="40">
        <f>PRODUCT(C6882:F6882)</f>
        <v>6</v>
      </c>
    </row>
    <row r="6884" spans="1:7" ht="45" customHeight="1" x14ac:dyDescent="0.25">
      <c r="A6884" s="36" t="s">
        <v>5541</v>
      </c>
      <c r="B6884" s="37" t="s">
        <v>4195</v>
      </c>
      <c r="C6884" s="36" t="s">
        <v>1554</v>
      </c>
      <c r="D6884" s="36" t="s">
        <v>16</v>
      </c>
      <c r="E6884" s="1" t="s">
        <v>1555</v>
      </c>
      <c r="F6884" s="1" t="s">
        <v>1555</v>
      </c>
      <c r="G6884" s="38">
        <f>SUM(G6885:G6887)</f>
        <v>406</v>
      </c>
    </row>
    <row r="6885" spans="1:7" x14ac:dyDescent="0.25">
      <c r="A6885" s="39" t="s">
        <v>5486</v>
      </c>
      <c r="B6885" s="39"/>
      <c r="C6885" s="40"/>
      <c r="D6885" s="40">
        <v>220</v>
      </c>
      <c r="E6885" s="40"/>
      <c r="F6885" s="40"/>
      <c r="G6885" s="40">
        <f>PRODUCT(C6885:F6885)</f>
        <v>220</v>
      </c>
    </row>
    <row r="6886" spans="1:7" x14ac:dyDescent="0.25">
      <c r="A6886" s="39"/>
      <c r="B6886" s="39"/>
      <c r="C6886" s="40"/>
      <c r="D6886" s="40">
        <v>40</v>
      </c>
      <c r="E6886" s="40"/>
      <c r="F6886" s="40"/>
      <c r="G6886" s="40">
        <f>PRODUCT(C6886:F6886)</f>
        <v>40</v>
      </c>
    </row>
    <row r="6887" spans="1:7" x14ac:dyDescent="0.25">
      <c r="A6887" s="39" t="s">
        <v>5533</v>
      </c>
      <c r="B6887" s="39"/>
      <c r="C6887" s="40"/>
      <c r="D6887" s="40">
        <v>146</v>
      </c>
      <c r="E6887" s="40"/>
      <c r="F6887" s="40"/>
      <c r="G6887" s="40">
        <f>PRODUCT(C6887:F6887)</f>
        <v>146</v>
      </c>
    </row>
    <row r="6889" spans="1:7" x14ac:dyDescent="0.25">
      <c r="B6889" t="s">
        <v>4193</v>
      </c>
      <c r="C6889" s="34" t="s">
        <v>7</v>
      </c>
      <c r="D6889" s="35" t="s">
        <v>8</v>
      </c>
      <c r="E6889" s="34" t="s">
        <v>9</v>
      </c>
    </row>
    <row r="6890" spans="1:7" x14ac:dyDescent="0.25">
      <c r="B6890" t="s">
        <v>4193</v>
      </c>
      <c r="C6890" s="34" t="s">
        <v>10</v>
      </c>
      <c r="D6890" s="35" t="s">
        <v>429</v>
      </c>
      <c r="E6890" s="34" t="s">
        <v>1433</v>
      </c>
    </row>
    <row r="6891" spans="1:7" x14ac:dyDescent="0.25">
      <c r="B6891" t="s">
        <v>4193</v>
      </c>
      <c r="C6891" s="34" t="s">
        <v>12</v>
      </c>
      <c r="D6891" s="35" t="s">
        <v>318</v>
      </c>
      <c r="E6891" s="34" t="s">
        <v>1556</v>
      </c>
    </row>
    <row r="6893" spans="1:7" ht="45" customHeight="1" x14ac:dyDescent="0.25">
      <c r="A6893" s="36" t="s">
        <v>5542</v>
      </c>
      <c r="B6893" s="37" t="s">
        <v>4195</v>
      </c>
      <c r="C6893" s="36" t="s">
        <v>1558</v>
      </c>
      <c r="D6893" s="36" t="s">
        <v>37</v>
      </c>
      <c r="E6893" s="1" t="s">
        <v>1559</v>
      </c>
      <c r="F6893" s="1" t="s">
        <v>1559</v>
      </c>
      <c r="G6893" s="38">
        <f>SUM(G6894:G6894)</f>
        <v>2</v>
      </c>
    </row>
    <row r="6894" spans="1:7" x14ac:dyDescent="0.25">
      <c r="A6894" s="39"/>
      <c r="B6894" s="39"/>
      <c r="C6894" s="40">
        <v>2</v>
      </c>
      <c r="D6894" s="40"/>
      <c r="E6894" s="40"/>
      <c r="F6894" s="40"/>
      <c r="G6894" s="40">
        <f>PRODUCT(C6894:F6894)</f>
        <v>2</v>
      </c>
    </row>
    <row r="6896" spans="1:7" ht="45" customHeight="1" x14ac:dyDescent="0.25">
      <c r="A6896" s="36" t="s">
        <v>5543</v>
      </c>
      <c r="B6896" s="37" t="s">
        <v>4195</v>
      </c>
      <c r="C6896" s="36" t="s">
        <v>1560</v>
      </c>
      <c r="D6896" s="36" t="s">
        <v>37</v>
      </c>
      <c r="E6896" s="1" t="s">
        <v>1561</v>
      </c>
      <c r="F6896" s="1" t="s">
        <v>1561</v>
      </c>
      <c r="G6896" s="38">
        <f>SUM(G6897:G6897)</f>
        <v>1</v>
      </c>
    </row>
    <row r="6897" spans="1:7" x14ac:dyDescent="0.25">
      <c r="A6897" s="39"/>
      <c r="B6897" s="39"/>
      <c r="C6897" s="40">
        <v>1</v>
      </c>
      <c r="D6897" s="40"/>
      <c r="E6897" s="40"/>
      <c r="F6897" s="40"/>
      <c r="G6897" s="40">
        <f>PRODUCT(C6897:F6897)</f>
        <v>1</v>
      </c>
    </row>
    <row r="6899" spans="1:7" ht="45" customHeight="1" x14ac:dyDescent="0.25">
      <c r="A6899" s="36" t="s">
        <v>5544</v>
      </c>
      <c r="B6899" s="37" t="s">
        <v>4195</v>
      </c>
      <c r="C6899" s="36" t="s">
        <v>1562</v>
      </c>
      <c r="D6899" s="36" t="s">
        <v>16</v>
      </c>
      <c r="E6899" s="1" t="s">
        <v>1563</v>
      </c>
      <c r="F6899" s="1" t="s">
        <v>1563</v>
      </c>
      <c r="G6899" s="38">
        <f>SUM(G6900:G6901)</f>
        <v>3.1415926535897931</v>
      </c>
    </row>
    <row r="6900" spans="1:7" x14ac:dyDescent="0.25">
      <c r="A6900" s="41"/>
      <c r="B6900" s="41" t="s">
        <v>4201</v>
      </c>
      <c r="C6900" s="42" t="s">
        <v>4202</v>
      </c>
      <c r="D6900" s="42" t="s">
        <v>5545</v>
      </c>
      <c r="E6900" s="42"/>
      <c r="F6900" s="42"/>
      <c r="G6900" s="43"/>
    </row>
    <row r="6901" spans="1:7" x14ac:dyDescent="0.25">
      <c r="A6901" s="39" t="s">
        <v>5546</v>
      </c>
      <c r="B6901" s="39"/>
      <c r="C6901" s="40">
        <v>1</v>
      </c>
      <c r="D6901" s="40">
        <v>1</v>
      </c>
      <c r="E6901" s="40"/>
      <c r="F6901" s="40"/>
      <c r="G6901" s="40">
        <f>C6901*PI()*D6901^2</f>
        <v>3.1415926535897931</v>
      </c>
    </row>
    <row r="6903" spans="1:7" x14ac:dyDescent="0.25">
      <c r="B6903" t="s">
        <v>4193</v>
      </c>
      <c r="C6903" s="34" t="s">
        <v>7</v>
      </c>
      <c r="D6903" s="35" t="s">
        <v>8</v>
      </c>
      <c r="E6903" s="34" t="s">
        <v>9</v>
      </c>
    </row>
    <row r="6904" spans="1:7" x14ac:dyDescent="0.25">
      <c r="B6904" t="s">
        <v>4193</v>
      </c>
      <c r="C6904" s="34" t="s">
        <v>10</v>
      </c>
      <c r="D6904" s="35" t="s">
        <v>429</v>
      </c>
      <c r="E6904" s="34" t="s">
        <v>1433</v>
      </c>
    </row>
    <row r="6905" spans="1:7" x14ac:dyDescent="0.25">
      <c r="B6905" t="s">
        <v>4193</v>
      </c>
      <c r="C6905" s="34" t="s">
        <v>12</v>
      </c>
      <c r="D6905" s="35" t="s">
        <v>1098</v>
      </c>
      <c r="E6905" s="34" t="s">
        <v>1564</v>
      </c>
    </row>
    <row r="6906" spans="1:7" x14ac:dyDescent="0.25">
      <c r="B6906" t="s">
        <v>4193</v>
      </c>
      <c r="C6906" s="34" t="s">
        <v>275</v>
      </c>
      <c r="D6906" s="35" t="s">
        <v>1535</v>
      </c>
      <c r="E6906" s="34" t="s">
        <v>892</v>
      </c>
    </row>
    <row r="6908" spans="1:7" ht="45" customHeight="1" x14ac:dyDescent="0.25">
      <c r="A6908" s="36" t="s">
        <v>5547</v>
      </c>
      <c r="B6908" s="37" t="s">
        <v>4195</v>
      </c>
      <c r="C6908" s="36" t="s">
        <v>1566</v>
      </c>
      <c r="D6908" s="36" t="s">
        <v>42</v>
      </c>
      <c r="E6908" s="1" t="s">
        <v>1567</v>
      </c>
      <c r="F6908" s="1" t="s">
        <v>1567</v>
      </c>
      <c r="G6908" s="38">
        <f>SUM(G6909:G6914)</f>
        <v>96</v>
      </c>
    </row>
    <row r="6909" spans="1:7" x14ac:dyDescent="0.25">
      <c r="A6909" s="44" t="s">
        <v>5548</v>
      </c>
      <c r="B6909" s="44" t="s">
        <v>3974</v>
      </c>
      <c r="C6909" s="45"/>
      <c r="D6909" s="45"/>
      <c r="E6909" s="45"/>
      <c r="F6909" s="45"/>
      <c r="G6909" s="46"/>
    </row>
    <row r="6910" spans="1:7" x14ac:dyDescent="0.25">
      <c r="A6910" s="44" t="s">
        <v>5549</v>
      </c>
      <c r="B6910" s="44" t="s">
        <v>3974</v>
      </c>
      <c r="C6910" s="45"/>
      <c r="D6910" s="45"/>
      <c r="E6910" s="45"/>
      <c r="F6910" s="45"/>
      <c r="G6910" s="46"/>
    </row>
    <row r="6911" spans="1:7" x14ac:dyDescent="0.25">
      <c r="A6911" s="39" t="s">
        <v>5086</v>
      </c>
      <c r="B6911" s="39"/>
      <c r="C6911" s="40">
        <v>1</v>
      </c>
      <c r="D6911" s="40">
        <v>3</v>
      </c>
      <c r="E6911" s="40"/>
      <c r="F6911" s="40"/>
      <c r="G6911" s="40">
        <f>PRODUCT(C6911:F6911)</f>
        <v>3</v>
      </c>
    </row>
    <row r="6912" spans="1:7" x14ac:dyDescent="0.25">
      <c r="A6912" s="39" t="s">
        <v>2353</v>
      </c>
      <c r="B6912" s="39"/>
      <c r="C6912" s="40">
        <v>1</v>
      </c>
      <c r="D6912" s="40">
        <v>45</v>
      </c>
      <c r="E6912" s="40"/>
      <c r="F6912" s="40"/>
      <c r="G6912" s="40">
        <f>PRODUCT(C6912:F6912)</f>
        <v>45</v>
      </c>
    </row>
    <row r="6913" spans="1:7" x14ac:dyDescent="0.25">
      <c r="A6913" s="39" t="s">
        <v>5086</v>
      </c>
      <c r="B6913" s="39"/>
      <c r="C6913" s="40">
        <v>1</v>
      </c>
      <c r="D6913" s="40">
        <v>3</v>
      </c>
      <c r="E6913" s="40"/>
      <c r="F6913" s="40"/>
      <c r="G6913" s="40">
        <f>PRODUCT(C6913:F6913)</f>
        <v>3</v>
      </c>
    </row>
    <row r="6914" spans="1:7" x14ac:dyDescent="0.25">
      <c r="A6914" s="39" t="s">
        <v>2353</v>
      </c>
      <c r="B6914" s="39"/>
      <c r="C6914" s="40">
        <v>1</v>
      </c>
      <c r="D6914" s="40">
        <v>45</v>
      </c>
      <c r="E6914" s="40"/>
      <c r="F6914" s="40"/>
      <c r="G6914" s="40">
        <f>PRODUCT(C6914:F6914)</f>
        <v>45</v>
      </c>
    </row>
    <row r="6916" spans="1:7" ht="45" customHeight="1" x14ac:dyDescent="0.25">
      <c r="A6916" s="36" t="s">
        <v>5550</v>
      </c>
      <c r="B6916" s="37" t="s">
        <v>4195</v>
      </c>
      <c r="C6916" s="36" t="s">
        <v>962</v>
      </c>
      <c r="D6916" s="36" t="s">
        <v>42</v>
      </c>
      <c r="E6916" s="1" t="s">
        <v>963</v>
      </c>
      <c r="F6916" s="1" t="s">
        <v>963</v>
      </c>
      <c r="G6916" s="38">
        <f>SUM(G6917:G6919)</f>
        <v>15</v>
      </c>
    </row>
    <row r="6917" spans="1:7" x14ac:dyDescent="0.25">
      <c r="A6917" s="44" t="s">
        <v>5548</v>
      </c>
      <c r="B6917" s="44" t="s">
        <v>3974</v>
      </c>
      <c r="C6917" s="45"/>
      <c r="D6917" s="45"/>
      <c r="E6917" s="45"/>
      <c r="F6917" s="45"/>
      <c r="G6917" s="46"/>
    </row>
    <row r="6918" spans="1:7" x14ac:dyDescent="0.25">
      <c r="A6918" s="44" t="s">
        <v>5549</v>
      </c>
      <c r="B6918" s="44" t="s">
        <v>3974</v>
      </c>
      <c r="C6918" s="45"/>
      <c r="D6918" s="45"/>
      <c r="E6918" s="45"/>
      <c r="F6918" s="45"/>
      <c r="G6918" s="46"/>
    </row>
    <row r="6919" spans="1:7" x14ac:dyDescent="0.25">
      <c r="A6919" s="39" t="s">
        <v>5087</v>
      </c>
      <c r="B6919" s="39"/>
      <c r="C6919" s="40">
        <v>3</v>
      </c>
      <c r="D6919" s="40">
        <v>5</v>
      </c>
      <c r="E6919" s="40"/>
      <c r="F6919" s="40"/>
      <c r="G6919" s="40">
        <f>PRODUCT(C6919:F6919)</f>
        <v>15</v>
      </c>
    </row>
    <row r="6921" spans="1:7" ht="45" customHeight="1" x14ac:dyDescent="0.25">
      <c r="A6921" s="36" t="s">
        <v>5551</v>
      </c>
      <c r="B6921" s="37" t="s">
        <v>4195</v>
      </c>
      <c r="C6921" s="36" t="s">
        <v>1568</v>
      </c>
      <c r="D6921" s="36" t="s">
        <v>37</v>
      </c>
      <c r="E6921" s="1" t="s">
        <v>1569</v>
      </c>
      <c r="F6921" s="1" t="s">
        <v>1569</v>
      </c>
      <c r="G6921" s="38">
        <f>SUM(G6922:G6922)</f>
        <v>3</v>
      </c>
    </row>
    <row r="6922" spans="1:7" x14ac:dyDescent="0.25">
      <c r="A6922" s="39"/>
      <c r="B6922" s="39"/>
      <c r="C6922" s="40">
        <v>3</v>
      </c>
      <c r="D6922" s="40"/>
      <c r="E6922" s="40"/>
      <c r="F6922" s="40"/>
      <c r="G6922" s="40">
        <f>PRODUCT(C6922:F6922)</f>
        <v>3</v>
      </c>
    </row>
    <row r="6924" spans="1:7" ht="45" customHeight="1" x14ac:dyDescent="0.25">
      <c r="A6924" s="36" t="s">
        <v>5552</v>
      </c>
      <c r="B6924" s="37" t="s">
        <v>4195</v>
      </c>
      <c r="C6924" s="36" t="s">
        <v>974</v>
      </c>
      <c r="D6924" s="36" t="s">
        <v>37</v>
      </c>
      <c r="E6924" s="1" t="s">
        <v>975</v>
      </c>
      <c r="F6924" s="1" t="s">
        <v>975</v>
      </c>
      <c r="G6924" s="38">
        <f>SUM(G6925:G6925)</f>
        <v>3</v>
      </c>
    </row>
    <row r="6925" spans="1:7" x14ac:dyDescent="0.25">
      <c r="A6925" s="39"/>
      <c r="B6925" s="39"/>
      <c r="C6925" s="40">
        <v>3</v>
      </c>
      <c r="D6925" s="40"/>
      <c r="E6925" s="40"/>
      <c r="F6925" s="40"/>
      <c r="G6925" s="40">
        <f>PRODUCT(C6925:F6925)</f>
        <v>3</v>
      </c>
    </row>
    <row r="6927" spans="1:7" ht="45" customHeight="1" x14ac:dyDescent="0.25">
      <c r="A6927" s="36" t="s">
        <v>5553</v>
      </c>
      <c r="B6927" s="37" t="s">
        <v>4195</v>
      </c>
      <c r="C6927" s="36" t="s">
        <v>1570</v>
      </c>
      <c r="D6927" s="36" t="s">
        <v>42</v>
      </c>
      <c r="E6927" s="1" t="s">
        <v>1571</v>
      </c>
      <c r="F6927" s="1" t="s">
        <v>1571</v>
      </c>
      <c r="G6927" s="38">
        <f>SUM(G6928:G6930)</f>
        <v>18</v>
      </c>
    </row>
    <row r="6928" spans="1:7" x14ac:dyDescent="0.25">
      <c r="A6928" s="44" t="s">
        <v>5548</v>
      </c>
      <c r="B6928" s="44" t="s">
        <v>3974</v>
      </c>
      <c r="C6928" s="45"/>
      <c r="D6928" s="45"/>
      <c r="E6928" s="45"/>
      <c r="F6928" s="45"/>
      <c r="G6928" s="46"/>
    </row>
    <row r="6929" spans="1:7" x14ac:dyDescent="0.25">
      <c r="A6929" s="44" t="s">
        <v>5549</v>
      </c>
      <c r="B6929" s="44" t="s">
        <v>3974</v>
      </c>
      <c r="C6929" s="45"/>
      <c r="D6929" s="45"/>
      <c r="E6929" s="45"/>
      <c r="F6929" s="45"/>
      <c r="G6929" s="46"/>
    </row>
    <row r="6930" spans="1:7" x14ac:dyDescent="0.25">
      <c r="A6930" s="39" t="s">
        <v>5087</v>
      </c>
      <c r="B6930" s="39"/>
      <c r="C6930" s="40">
        <v>3</v>
      </c>
      <c r="D6930" s="40">
        <v>6</v>
      </c>
      <c r="E6930" s="40"/>
      <c r="F6930" s="40"/>
      <c r="G6930" s="40">
        <f>PRODUCT(C6930:F6930)</f>
        <v>18</v>
      </c>
    </row>
    <row r="6932" spans="1:7" ht="45" customHeight="1" x14ac:dyDescent="0.25">
      <c r="A6932" s="36" t="s">
        <v>5554</v>
      </c>
      <c r="B6932" s="37" t="s">
        <v>4195</v>
      </c>
      <c r="C6932" s="36" t="s">
        <v>1572</v>
      </c>
      <c r="D6932" s="36" t="s">
        <v>42</v>
      </c>
      <c r="E6932" s="1" t="s">
        <v>1573</v>
      </c>
      <c r="F6932" s="1" t="s">
        <v>1573</v>
      </c>
      <c r="G6932" s="38">
        <f>SUM(G6933:G6938)</f>
        <v>96</v>
      </c>
    </row>
    <row r="6933" spans="1:7" x14ac:dyDescent="0.25">
      <c r="A6933" s="44" t="s">
        <v>5548</v>
      </c>
      <c r="B6933" s="44" t="s">
        <v>3974</v>
      </c>
      <c r="C6933" s="45"/>
      <c r="D6933" s="45"/>
      <c r="E6933" s="45"/>
      <c r="F6933" s="45"/>
      <c r="G6933" s="46"/>
    </row>
    <row r="6934" spans="1:7" x14ac:dyDescent="0.25">
      <c r="A6934" s="44" t="s">
        <v>5549</v>
      </c>
      <c r="B6934" s="44" t="s">
        <v>3974</v>
      </c>
      <c r="C6934" s="45"/>
      <c r="D6934" s="45"/>
      <c r="E6934" s="45"/>
      <c r="F6934" s="45"/>
      <c r="G6934" s="46"/>
    </row>
    <row r="6935" spans="1:7" x14ac:dyDescent="0.25">
      <c r="A6935" s="39" t="s">
        <v>5086</v>
      </c>
      <c r="B6935" s="39"/>
      <c r="C6935" s="40">
        <v>1</v>
      </c>
      <c r="D6935" s="40">
        <v>3</v>
      </c>
      <c r="E6935" s="40"/>
      <c r="F6935" s="40"/>
      <c r="G6935" s="40">
        <f>PRODUCT(C6935:F6935)</f>
        <v>3</v>
      </c>
    </row>
    <row r="6936" spans="1:7" x14ac:dyDescent="0.25">
      <c r="A6936" s="39" t="s">
        <v>2353</v>
      </c>
      <c r="B6936" s="39"/>
      <c r="C6936" s="40">
        <v>1</v>
      </c>
      <c r="D6936" s="40">
        <v>45</v>
      </c>
      <c r="E6936" s="40"/>
      <c r="F6936" s="40"/>
      <c r="G6936" s="40">
        <f>PRODUCT(C6936:F6936)</f>
        <v>45</v>
      </c>
    </row>
    <row r="6937" spans="1:7" x14ac:dyDescent="0.25">
      <c r="A6937" s="39" t="s">
        <v>5086</v>
      </c>
      <c r="B6937" s="39"/>
      <c r="C6937" s="40">
        <v>1</v>
      </c>
      <c r="D6937" s="40">
        <v>3</v>
      </c>
      <c r="E6937" s="40"/>
      <c r="F6937" s="40"/>
      <c r="G6937" s="40">
        <f>PRODUCT(C6937:F6937)</f>
        <v>3</v>
      </c>
    </row>
    <row r="6938" spans="1:7" x14ac:dyDescent="0.25">
      <c r="A6938" s="39" t="s">
        <v>2353</v>
      </c>
      <c r="B6938" s="39"/>
      <c r="C6938" s="40">
        <v>1</v>
      </c>
      <c r="D6938" s="40">
        <v>45</v>
      </c>
      <c r="E6938" s="40"/>
      <c r="F6938" s="40"/>
      <c r="G6938" s="40">
        <f>PRODUCT(C6938:F6938)</f>
        <v>45</v>
      </c>
    </row>
    <row r="6940" spans="1:7" ht="45" customHeight="1" x14ac:dyDescent="0.25">
      <c r="A6940" s="36" t="s">
        <v>5555</v>
      </c>
      <c r="B6940" s="37" t="s">
        <v>4195</v>
      </c>
      <c r="C6940" s="36" t="s">
        <v>1574</v>
      </c>
      <c r="D6940" s="36" t="s">
        <v>37</v>
      </c>
      <c r="E6940" s="1" t="s">
        <v>1575</v>
      </c>
      <c r="F6940" s="1" t="s">
        <v>1575</v>
      </c>
      <c r="G6940" s="38">
        <f>SUM(G6941:G6941)</f>
        <v>1</v>
      </c>
    </row>
    <row r="6941" spans="1:7" x14ac:dyDescent="0.25">
      <c r="A6941" s="39"/>
      <c r="B6941" s="39"/>
      <c r="C6941" s="40">
        <v>1</v>
      </c>
      <c r="D6941" s="40"/>
      <c r="E6941" s="40"/>
      <c r="F6941" s="40"/>
      <c r="G6941" s="40">
        <f>PRODUCT(C6941:F6941)</f>
        <v>1</v>
      </c>
    </row>
    <row r="6943" spans="1:7" ht="45" customHeight="1" x14ac:dyDescent="0.25">
      <c r="A6943" s="36" t="s">
        <v>5556</v>
      </c>
      <c r="B6943" s="37" t="s">
        <v>4195</v>
      </c>
      <c r="C6943" s="36" t="s">
        <v>1576</v>
      </c>
      <c r="D6943" s="36" t="s">
        <v>37</v>
      </c>
      <c r="E6943" s="1" t="s">
        <v>1577</v>
      </c>
      <c r="F6943" s="1" t="s">
        <v>1577</v>
      </c>
      <c r="G6943" s="38">
        <f>SUM(G6944:G6944)</f>
        <v>1</v>
      </c>
    </row>
    <row r="6944" spans="1:7" x14ac:dyDescent="0.25">
      <c r="A6944" s="39"/>
      <c r="B6944" s="39"/>
      <c r="C6944" s="40">
        <v>1</v>
      </c>
      <c r="D6944" s="40"/>
      <c r="E6944" s="40"/>
      <c r="F6944" s="40"/>
      <c r="G6944" s="40">
        <f>PRODUCT(C6944:F6944)</f>
        <v>1</v>
      </c>
    </row>
    <row r="6946" spans="1:7" ht="45" customHeight="1" x14ac:dyDescent="0.25">
      <c r="A6946" s="36" t="s">
        <v>5557</v>
      </c>
      <c r="B6946" s="37" t="s">
        <v>4195</v>
      </c>
      <c r="C6946" s="36" t="s">
        <v>1578</v>
      </c>
      <c r="D6946" s="36" t="s">
        <v>37</v>
      </c>
      <c r="E6946" s="1" t="s">
        <v>1579</v>
      </c>
      <c r="F6946" s="1" t="s">
        <v>1579</v>
      </c>
      <c r="G6946" s="38">
        <f>SUM(G6947:G6947)</f>
        <v>1</v>
      </c>
    </row>
    <row r="6947" spans="1:7" x14ac:dyDescent="0.25">
      <c r="A6947" s="39"/>
      <c r="B6947" s="39"/>
      <c r="C6947" s="40">
        <v>1</v>
      </c>
      <c r="D6947" s="40"/>
      <c r="E6947" s="40"/>
      <c r="F6947" s="40"/>
      <c r="G6947" s="40">
        <f>PRODUCT(C6947:F6947)</f>
        <v>1</v>
      </c>
    </row>
    <row r="6949" spans="1:7" ht="45" customHeight="1" x14ac:dyDescent="0.25">
      <c r="A6949" s="36" t="s">
        <v>5558</v>
      </c>
      <c r="B6949" s="37" t="s">
        <v>4195</v>
      </c>
      <c r="C6949" s="36" t="s">
        <v>1580</v>
      </c>
      <c r="D6949" s="36" t="s">
        <v>37</v>
      </c>
      <c r="E6949" s="1" t="s">
        <v>1581</v>
      </c>
      <c r="F6949" s="1" t="s">
        <v>1581</v>
      </c>
      <c r="G6949" s="38">
        <f>SUM(G6950:G6950)</f>
        <v>3</v>
      </c>
    </row>
    <row r="6950" spans="1:7" x14ac:dyDescent="0.25">
      <c r="A6950" s="39"/>
      <c r="B6950" s="39"/>
      <c r="C6950" s="40">
        <v>3</v>
      </c>
      <c r="D6950" s="40"/>
      <c r="E6950" s="40"/>
      <c r="F6950" s="40"/>
      <c r="G6950" s="40">
        <f>PRODUCT(C6950:F6950)</f>
        <v>3</v>
      </c>
    </row>
    <row r="6952" spans="1:7" ht="45" customHeight="1" x14ac:dyDescent="0.25">
      <c r="A6952" s="36" t="s">
        <v>5559</v>
      </c>
      <c r="B6952" s="37" t="s">
        <v>4195</v>
      </c>
      <c r="C6952" s="36" t="s">
        <v>1582</v>
      </c>
      <c r="D6952" s="36" t="s">
        <v>42</v>
      </c>
      <c r="E6952" s="1" t="s">
        <v>900</v>
      </c>
      <c r="F6952" s="1" t="s">
        <v>900</v>
      </c>
      <c r="G6952" s="38">
        <f>SUM(G6953:G6953)</f>
        <v>25</v>
      </c>
    </row>
    <row r="6953" spans="1:7" x14ac:dyDescent="0.25">
      <c r="A6953" s="39"/>
      <c r="B6953" s="39"/>
      <c r="C6953" s="40">
        <v>1</v>
      </c>
      <c r="D6953" s="40">
        <v>25</v>
      </c>
      <c r="E6953" s="40"/>
      <c r="F6953" s="40"/>
      <c r="G6953" s="40">
        <f>PRODUCT(C6953:F6953)</f>
        <v>25</v>
      </c>
    </row>
    <row r="6955" spans="1:7" x14ac:dyDescent="0.25">
      <c r="B6955" t="s">
        <v>4193</v>
      </c>
      <c r="C6955" s="34" t="s">
        <v>7</v>
      </c>
      <c r="D6955" s="35" t="s">
        <v>8</v>
      </c>
      <c r="E6955" s="34" t="s">
        <v>9</v>
      </c>
    </row>
    <row r="6956" spans="1:7" x14ac:dyDescent="0.25">
      <c r="B6956" t="s">
        <v>4193</v>
      </c>
      <c r="C6956" s="34" t="s">
        <v>10</v>
      </c>
      <c r="D6956" s="35" t="s">
        <v>429</v>
      </c>
      <c r="E6956" s="34" t="s">
        <v>1433</v>
      </c>
    </row>
    <row r="6957" spans="1:7" x14ac:dyDescent="0.25">
      <c r="B6957" t="s">
        <v>4193</v>
      </c>
      <c r="C6957" s="34" t="s">
        <v>12</v>
      </c>
      <c r="D6957" s="35" t="s">
        <v>1098</v>
      </c>
      <c r="E6957" s="34" t="s">
        <v>1564</v>
      </c>
    </row>
    <row r="6958" spans="1:7" x14ac:dyDescent="0.25">
      <c r="B6958" t="s">
        <v>4193</v>
      </c>
      <c r="C6958" s="34" t="s">
        <v>275</v>
      </c>
      <c r="D6958" s="35" t="s">
        <v>318</v>
      </c>
      <c r="E6958" s="34" t="s">
        <v>1060</v>
      </c>
    </row>
    <row r="6960" spans="1:7" ht="45" customHeight="1" x14ac:dyDescent="0.25">
      <c r="A6960" s="36" t="s">
        <v>5560</v>
      </c>
      <c r="B6960" s="37" t="s">
        <v>4195</v>
      </c>
      <c r="C6960" s="36" t="s">
        <v>1584</v>
      </c>
      <c r="D6960" s="36" t="s">
        <v>37</v>
      </c>
      <c r="E6960" s="1" t="s">
        <v>1585</v>
      </c>
      <c r="F6960" s="1" t="s">
        <v>1585</v>
      </c>
      <c r="G6960" s="38">
        <f>SUM(G6961:G6962)</f>
        <v>3</v>
      </c>
    </row>
    <row r="6961" spans="1:7" x14ac:dyDescent="0.25">
      <c r="A6961" s="39"/>
      <c r="B6961" s="39"/>
      <c r="C6961" s="40">
        <v>2</v>
      </c>
      <c r="D6961" s="40"/>
      <c r="E6961" s="40"/>
      <c r="F6961" s="40"/>
      <c r="G6961" s="40">
        <f>PRODUCT(C6961:F6961)</f>
        <v>2</v>
      </c>
    </row>
    <row r="6962" spans="1:7" x14ac:dyDescent="0.25">
      <c r="A6962" s="39"/>
      <c r="B6962" s="39"/>
      <c r="C6962" s="40">
        <v>1</v>
      </c>
      <c r="D6962" s="40"/>
      <c r="E6962" s="40"/>
      <c r="F6962" s="40"/>
      <c r="G6962" s="40">
        <f>PRODUCT(C6962:F6962)</f>
        <v>1</v>
      </c>
    </row>
    <row r="6964" spans="1:7" x14ac:dyDescent="0.25">
      <c r="B6964" t="s">
        <v>4193</v>
      </c>
      <c r="C6964" s="34" t="s">
        <v>7</v>
      </c>
      <c r="D6964" s="35" t="s">
        <v>8</v>
      </c>
      <c r="E6964" s="34" t="s">
        <v>9</v>
      </c>
    </row>
    <row r="6965" spans="1:7" x14ac:dyDescent="0.25">
      <c r="B6965" t="s">
        <v>4193</v>
      </c>
      <c r="C6965" s="34" t="s">
        <v>10</v>
      </c>
      <c r="D6965" s="35" t="s">
        <v>1591</v>
      </c>
      <c r="E6965" s="34" t="s">
        <v>1592</v>
      </c>
    </row>
    <row r="6967" spans="1:7" ht="45" customHeight="1" x14ac:dyDescent="0.25">
      <c r="A6967" s="36" t="s">
        <v>5561</v>
      </c>
      <c r="B6967" s="37" t="s">
        <v>4195</v>
      </c>
      <c r="C6967" s="36" t="s">
        <v>1594</v>
      </c>
      <c r="D6967" s="36" t="s">
        <v>1595</v>
      </c>
      <c r="E6967" s="1" t="s">
        <v>1596</v>
      </c>
      <c r="F6967" s="1" t="s">
        <v>1596</v>
      </c>
      <c r="G6967" s="38">
        <f>SUM(G6968:G6969)</f>
        <v>204.35</v>
      </c>
    </row>
    <row r="6968" spans="1:7" x14ac:dyDescent="0.25">
      <c r="A6968" s="41"/>
      <c r="B6968" s="41" t="s">
        <v>4201</v>
      </c>
      <c r="C6968" s="42" t="s">
        <v>4202</v>
      </c>
      <c r="D6968" s="42" t="s">
        <v>5562</v>
      </c>
      <c r="E6968" s="42"/>
      <c r="F6968" s="42"/>
      <c r="G6968" s="43"/>
    </row>
    <row r="6969" spans="1:7" x14ac:dyDescent="0.25">
      <c r="A6969" s="39" t="s">
        <v>5563</v>
      </c>
      <c r="B6969" s="39"/>
      <c r="C6969" s="40">
        <v>1</v>
      </c>
      <c r="D6969" s="40">
        <v>204.35</v>
      </c>
      <c r="E6969" s="40"/>
      <c r="F6969" s="40"/>
      <c r="G6969" s="40">
        <f>PRODUCT(C6969:F6969)</f>
        <v>204.35</v>
      </c>
    </row>
    <row r="6971" spans="1:7" ht="45" customHeight="1" x14ac:dyDescent="0.25">
      <c r="A6971" s="36" t="s">
        <v>5564</v>
      </c>
      <c r="B6971" s="37" t="s">
        <v>4195</v>
      </c>
      <c r="C6971" s="36" t="s">
        <v>1597</v>
      </c>
      <c r="D6971" s="36" t="s">
        <v>1595</v>
      </c>
      <c r="E6971" s="1" t="s">
        <v>1598</v>
      </c>
      <c r="F6971" s="1" t="s">
        <v>1598</v>
      </c>
      <c r="G6971" s="38">
        <f>SUM(G6972:G6973)</f>
        <v>204.35</v>
      </c>
    </row>
    <row r="6972" spans="1:7" x14ac:dyDescent="0.25">
      <c r="A6972" s="41"/>
      <c r="B6972" s="41" t="s">
        <v>4201</v>
      </c>
      <c r="C6972" s="42" t="s">
        <v>4202</v>
      </c>
      <c r="D6972" s="42" t="s">
        <v>5562</v>
      </c>
      <c r="E6972" s="42"/>
      <c r="F6972" s="42"/>
      <c r="G6972" s="43"/>
    </row>
    <row r="6973" spans="1:7" x14ac:dyDescent="0.25">
      <c r="A6973" s="39" t="s">
        <v>5563</v>
      </c>
      <c r="B6973" s="39"/>
      <c r="C6973" s="40">
        <v>1</v>
      </c>
      <c r="D6973" s="40">
        <v>204.35</v>
      </c>
      <c r="E6973" s="40"/>
      <c r="F6973" s="40"/>
      <c r="G6973" s="40">
        <f>PRODUCT(C6973:F6973)</f>
        <v>204.35</v>
      </c>
    </row>
    <row r="6975" spans="1:7" ht="45" customHeight="1" x14ac:dyDescent="0.25">
      <c r="A6975" s="36" t="s">
        <v>5565</v>
      </c>
      <c r="B6975" s="37" t="s">
        <v>4195</v>
      </c>
      <c r="C6975" s="36" t="s">
        <v>93</v>
      </c>
      <c r="D6975" s="36" t="s">
        <v>45</v>
      </c>
      <c r="E6975" s="1" t="s">
        <v>94</v>
      </c>
      <c r="F6975" s="1" t="s">
        <v>94</v>
      </c>
      <c r="G6975" s="38">
        <f>SUM(G6976:G6983)</f>
        <v>370.06299999999999</v>
      </c>
    </row>
    <row r="6976" spans="1:7" x14ac:dyDescent="0.25">
      <c r="A6976" s="39" t="s">
        <v>5566</v>
      </c>
      <c r="B6976" s="39"/>
      <c r="C6976" s="40"/>
      <c r="D6976" s="40"/>
      <c r="E6976" s="40"/>
      <c r="F6976" s="40"/>
      <c r="G6976" s="40"/>
    </row>
    <row r="6977" spans="1:7" x14ac:dyDescent="0.25">
      <c r="A6977" s="39" t="s">
        <v>5567</v>
      </c>
      <c r="B6977" s="39"/>
      <c r="C6977" s="40"/>
      <c r="D6977" s="40">
        <v>1540</v>
      </c>
      <c r="E6977" s="40"/>
      <c r="F6977" s="40">
        <v>0.1</v>
      </c>
      <c r="G6977" s="40">
        <f>PRODUCT(C6977:F6977)</f>
        <v>154</v>
      </c>
    </row>
    <row r="6978" spans="1:7" x14ac:dyDescent="0.25">
      <c r="A6978" s="39" t="s">
        <v>5568</v>
      </c>
      <c r="B6978" s="39"/>
      <c r="C6978" s="40"/>
      <c r="D6978" s="40">
        <v>4.32</v>
      </c>
      <c r="E6978" s="40"/>
      <c r="F6978" s="40"/>
      <c r="G6978" s="40">
        <f>PRODUCT(C6978:F6978)</f>
        <v>4.32</v>
      </c>
    </row>
    <row r="6979" spans="1:7" x14ac:dyDescent="0.25">
      <c r="A6979" s="39" t="s">
        <v>5569</v>
      </c>
      <c r="B6979" s="39"/>
      <c r="C6979" s="40"/>
      <c r="D6979" s="40"/>
      <c r="E6979" s="40"/>
      <c r="F6979" s="40"/>
      <c r="G6979" s="40"/>
    </row>
    <row r="6980" spans="1:7" x14ac:dyDescent="0.25">
      <c r="A6980" s="39" t="s">
        <v>5570</v>
      </c>
      <c r="B6980" s="39"/>
      <c r="C6980" s="40"/>
      <c r="D6980" s="40">
        <v>116.7</v>
      </c>
      <c r="E6980" s="40"/>
      <c r="F6980" s="40"/>
      <c r="G6980" s="40">
        <f>PRODUCT(C6980:F6980)</f>
        <v>116.7</v>
      </c>
    </row>
    <row r="6981" spans="1:7" x14ac:dyDescent="0.25">
      <c r="A6981" s="39" t="s">
        <v>5571</v>
      </c>
      <c r="B6981" s="39"/>
      <c r="C6981" s="40"/>
      <c r="D6981" s="40">
        <v>9.51</v>
      </c>
      <c r="E6981" s="40"/>
      <c r="F6981" s="40"/>
      <c r="G6981" s="40">
        <f>PRODUCT(C6981:F6981)</f>
        <v>9.51</v>
      </c>
    </row>
    <row r="6982" spans="1:7" x14ac:dyDescent="0.25">
      <c r="A6982" s="39" t="s">
        <v>5572</v>
      </c>
      <c r="B6982" s="39"/>
      <c r="C6982" s="40"/>
      <c r="D6982" s="40">
        <v>11.52</v>
      </c>
      <c r="E6982" s="40"/>
      <c r="F6982" s="40"/>
      <c r="G6982" s="40">
        <f>PRODUCT(C6982:F6982)</f>
        <v>11.52</v>
      </c>
    </row>
    <row r="6983" spans="1:7" x14ac:dyDescent="0.25">
      <c r="A6983" s="39" t="s">
        <v>4250</v>
      </c>
      <c r="B6983" s="39"/>
      <c r="C6983" s="40">
        <v>25</v>
      </c>
      <c r="D6983" s="40">
        <v>296.05200000000002</v>
      </c>
      <c r="E6983" s="40"/>
      <c r="F6983" s="40"/>
      <c r="G6983" s="40">
        <f>C6983 * D6983/100</f>
        <v>74.013000000000005</v>
      </c>
    </row>
    <row r="6985" spans="1:7" ht="45" customHeight="1" x14ac:dyDescent="0.25">
      <c r="A6985" s="36" t="s">
        <v>5573</v>
      </c>
      <c r="B6985" s="37" t="s">
        <v>4195</v>
      </c>
      <c r="C6985" s="36" t="s">
        <v>95</v>
      </c>
      <c r="D6985" s="36" t="s">
        <v>45</v>
      </c>
      <c r="E6985" s="1" t="s">
        <v>96</v>
      </c>
      <c r="F6985" s="1" t="s">
        <v>96</v>
      </c>
      <c r="G6985" s="38">
        <f>SUM(G6986:G6993)</f>
        <v>370.06299999999999</v>
      </c>
    </row>
    <row r="6986" spans="1:7" x14ac:dyDescent="0.25">
      <c r="A6986" s="39" t="s">
        <v>5566</v>
      </c>
      <c r="B6986" s="39"/>
      <c r="C6986" s="40"/>
      <c r="D6986" s="40"/>
      <c r="E6986" s="40"/>
      <c r="F6986" s="40"/>
      <c r="G6986" s="40"/>
    </row>
    <row r="6987" spans="1:7" x14ac:dyDescent="0.25">
      <c r="A6987" s="39" t="s">
        <v>5567</v>
      </c>
      <c r="B6987" s="39"/>
      <c r="C6987" s="40"/>
      <c r="D6987" s="40">
        <v>1540</v>
      </c>
      <c r="E6987" s="40"/>
      <c r="F6987" s="40">
        <v>0.1</v>
      </c>
      <c r="G6987" s="40">
        <f>PRODUCT(C6987:F6987)</f>
        <v>154</v>
      </c>
    </row>
    <row r="6988" spans="1:7" x14ac:dyDescent="0.25">
      <c r="A6988" s="39" t="s">
        <v>5568</v>
      </c>
      <c r="B6988" s="39"/>
      <c r="C6988" s="40"/>
      <c r="D6988" s="40">
        <v>4.32</v>
      </c>
      <c r="E6988" s="40"/>
      <c r="F6988" s="40"/>
      <c r="G6988" s="40">
        <f>PRODUCT(C6988:F6988)</f>
        <v>4.32</v>
      </c>
    </row>
    <row r="6989" spans="1:7" x14ac:dyDescent="0.25">
      <c r="A6989" s="39" t="s">
        <v>5569</v>
      </c>
      <c r="B6989" s="39"/>
      <c r="C6989" s="40"/>
      <c r="D6989" s="40"/>
      <c r="E6989" s="40"/>
      <c r="F6989" s="40"/>
      <c r="G6989" s="40"/>
    </row>
    <row r="6990" spans="1:7" x14ac:dyDescent="0.25">
      <c r="A6990" s="39" t="s">
        <v>5570</v>
      </c>
      <c r="B6990" s="39"/>
      <c r="C6990" s="40"/>
      <c r="D6990" s="40">
        <v>116.7</v>
      </c>
      <c r="E6990" s="40"/>
      <c r="F6990" s="40"/>
      <c r="G6990" s="40">
        <f>PRODUCT(C6990:F6990)</f>
        <v>116.7</v>
      </c>
    </row>
    <row r="6991" spans="1:7" x14ac:dyDescent="0.25">
      <c r="A6991" s="39" t="s">
        <v>5571</v>
      </c>
      <c r="B6991" s="39"/>
      <c r="C6991" s="40"/>
      <c r="D6991" s="40">
        <v>9.51</v>
      </c>
      <c r="E6991" s="40"/>
      <c r="F6991" s="40"/>
      <c r="G6991" s="40">
        <f>PRODUCT(C6991:F6991)</f>
        <v>9.51</v>
      </c>
    </row>
    <row r="6992" spans="1:7" x14ac:dyDescent="0.25">
      <c r="A6992" s="39" t="s">
        <v>5572</v>
      </c>
      <c r="B6992" s="39"/>
      <c r="C6992" s="40"/>
      <c r="D6992" s="40">
        <v>11.52</v>
      </c>
      <c r="E6992" s="40"/>
      <c r="F6992" s="40"/>
      <c r="G6992" s="40">
        <f>PRODUCT(C6992:F6992)</f>
        <v>11.52</v>
      </c>
    </row>
    <row r="6993" spans="1:7" x14ac:dyDescent="0.25">
      <c r="A6993" s="39" t="s">
        <v>4250</v>
      </c>
      <c r="B6993" s="39"/>
      <c r="C6993" s="40">
        <v>25</v>
      </c>
      <c r="D6993" s="40">
        <v>296.05200000000002</v>
      </c>
      <c r="E6993" s="40"/>
      <c r="F6993" s="40"/>
      <c r="G6993" s="40">
        <f>C6993 * D6993/100</f>
        <v>74.013000000000005</v>
      </c>
    </row>
    <row r="6995" spans="1:7" ht="45" customHeight="1" x14ac:dyDescent="0.25">
      <c r="A6995" s="36" t="s">
        <v>5574</v>
      </c>
      <c r="B6995" s="37" t="s">
        <v>4195</v>
      </c>
      <c r="C6995" s="36" t="s">
        <v>97</v>
      </c>
      <c r="D6995" s="36" t="s">
        <v>45</v>
      </c>
      <c r="E6995" s="1" t="s">
        <v>98</v>
      </c>
      <c r="F6995" s="1" t="s">
        <v>98</v>
      </c>
      <c r="G6995" s="38">
        <f>SUM(G6996:G7004)</f>
        <v>57.186950000000003</v>
      </c>
    </row>
    <row r="6996" spans="1:7" x14ac:dyDescent="0.25">
      <c r="A6996" s="39" t="s">
        <v>5575</v>
      </c>
      <c r="B6996" s="39"/>
      <c r="C6996" s="40"/>
      <c r="D6996" s="40">
        <v>8.7200000000000006</v>
      </c>
      <c r="E6996" s="40">
        <v>0.2</v>
      </c>
      <c r="F6996" s="40"/>
      <c r="G6996" s="40">
        <f t="shared" ref="G6996:G7003" si="142">PRODUCT(C6996:F6996)</f>
        <v>1.7440000000000002</v>
      </c>
    </row>
    <row r="6997" spans="1:7" x14ac:dyDescent="0.25">
      <c r="A6997" s="39" t="s">
        <v>5576</v>
      </c>
      <c r="B6997" s="39"/>
      <c r="C6997" s="40"/>
      <c r="D6997" s="40">
        <v>8.0009999999999994</v>
      </c>
      <c r="E6997" s="40"/>
      <c r="F6997" s="40"/>
      <c r="G6997" s="40">
        <f t="shared" si="142"/>
        <v>8.0009999999999994</v>
      </c>
    </row>
    <row r="6998" spans="1:7" x14ac:dyDescent="0.25">
      <c r="A6998" s="39" t="s">
        <v>5577</v>
      </c>
      <c r="B6998" s="39"/>
      <c r="C6998" s="40"/>
      <c r="D6998" s="40">
        <v>36.299999999999997</v>
      </c>
      <c r="E6998" s="40">
        <v>0.15</v>
      </c>
      <c r="F6998" s="40"/>
      <c r="G6998" s="40">
        <f t="shared" si="142"/>
        <v>5.4449999999999994</v>
      </c>
    </row>
    <row r="6999" spans="1:7" x14ac:dyDescent="0.25">
      <c r="A6999" s="39" t="s">
        <v>5578</v>
      </c>
      <c r="B6999" s="39"/>
      <c r="C6999" s="40"/>
      <c r="D6999" s="40">
        <v>10.14</v>
      </c>
      <c r="E6999" s="40"/>
      <c r="F6999" s="40"/>
      <c r="G6999" s="40">
        <f t="shared" si="142"/>
        <v>10.14</v>
      </c>
    </row>
    <row r="7000" spans="1:7" x14ac:dyDescent="0.25">
      <c r="A7000" s="39" t="s">
        <v>5579</v>
      </c>
      <c r="B7000" s="39"/>
      <c r="C7000" s="40"/>
      <c r="D7000" s="40">
        <v>7.7</v>
      </c>
      <c r="E7000" s="40">
        <v>0.15</v>
      </c>
      <c r="F7000" s="40"/>
      <c r="G7000" s="40">
        <f t="shared" si="142"/>
        <v>1.155</v>
      </c>
    </row>
    <row r="7001" spans="1:7" x14ac:dyDescent="0.25">
      <c r="A7001" s="39" t="s">
        <v>5580</v>
      </c>
      <c r="B7001" s="39"/>
      <c r="C7001" s="40"/>
      <c r="D7001" s="40">
        <v>13.536</v>
      </c>
      <c r="E7001" s="40"/>
      <c r="F7001" s="40"/>
      <c r="G7001" s="40">
        <f t="shared" si="142"/>
        <v>13.536</v>
      </c>
    </row>
    <row r="7002" spans="1:7" x14ac:dyDescent="0.25">
      <c r="A7002" s="39" t="s">
        <v>5576</v>
      </c>
      <c r="B7002" s="39"/>
      <c r="C7002" s="40"/>
      <c r="D7002" s="40">
        <v>1.7330000000000001</v>
      </c>
      <c r="E7002" s="40">
        <v>0.15</v>
      </c>
      <c r="F7002" s="40"/>
      <c r="G7002" s="40">
        <f t="shared" si="142"/>
        <v>0.25995000000000001</v>
      </c>
    </row>
    <row r="7003" spans="1:7" x14ac:dyDescent="0.25">
      <c r="A7003" s="39" t="s">
        <v>5581</v>
      </c>
      <c r="B7003" s="39"/>
      <c r="C7003" s="40"/>
      <c r="D7003" s="40">
        <v>0.56699999999999995</v>
      </c>
      <c r="E7003" s="40"/>
      <c r="F7003" s="40"/>
      <c r="G7003" s="40">
        <f t="shared" si="142"/>
        <v>0.56699999999999995</v>
      </c>
    </row>
    <row r="7004" spans="1:7" x14ac:dyDescent="0.25">
      <c r="A7004" s="39" t="s">
        <v>4255</v>
      </c>
      <c r="B7004" s="39"/>
      <c r="C7004" s="40">
        <v>40</v>
      </c>
      <c r="D7004" s="40">
        <v>40.847499999999997</v>
      </c>
      <c r="E7004" s="40"/>
      <c r="F7004" s="40"/>
      <c r="G7004" s="40">
        <f>C7004 * D7004/100</f>
        <v>16.338999999999999</v>
      </c>
    </row>
    <row r="7006" spans="1:7" ht="45" customHeight="1" x14ac:dyDescent="0.25">
      <c r="A7006" s="36" t="s">
        <v>5582</v>
      </c>
      <c r="B7006" s="37" t="s">
        <v>4195</v>
      </c>
      <c r="C7006" s="36" t="s">
        <v>99</v>
      </c>
      <c r="D7006" s="36" t="s">
        <v>45</v>
      </c>
      <c r="E7006" s="1" t="s">
        <v>100</v>
      </c>
      <c r="F7006" s="1" t="s">
        <v>100</v>
      </c>
      <c r="G7006" s="38">
        <f>SUM(G7007:G7015)</f>
        <v>57.186950000000003</v>
      </c>
    </row>
    <row r="7007" spans="1:7" x14ac:dyDescent="0.25">
      <c r="A7007" s="39" t="s">
        <v>5575</v>
      </c>
      <c r="B7007" s="39"/>
      <c r="C7007" s="40"/>
      <c r="D7007" s="40">
        <v>8.7200000000000006</v>
      </c>
      <c r="E7007" s="40">
        <v>0.2</v>
      </c>
      <c r="F7007" s="40"/>
      <c r="G7007" s="40">
        <f t="shared" ref="G7007:G7014" si="143">PRODUCT(C7007:F7007)</f>
        <v>1.7440000000000002</v>
      </c>
    </row>
    <row r="7008" spans="1:7" x14ac:dyDescent="0.25">
      <c r="A7008" s="39" t="s">
        <v>5576</v>
      </c>
      <c r="B7008" s="39"/>
      <c r="C7008" s="40"/>
      <c r="D7008" s="40">
        <v>8.0009999999999994</v>
      </c>
      <c r="E7008" s="40"/>
      <c r="F7008" s="40"/>
      <c r="G7008" s="40">
        <f t="shared" si="143"/>
        <v>8.0009999999999994</v>
      </c>
    </row>
    <row r="7009" spans="1:7" x14ac:dyDescent="0.25">
      <c r="A7009" s="39" t="s">
        <v>5577</v>
      </c>
      <c r="B7009" s="39"/>
      <c r="C7009" s="40"/>
      <c r="D7009" s="40">
        <v>36.299999999999997</v>
      </c>
      <c r="E7009" s="40">
        <v>0.15</v>
      </c>
      <c r="F7009" s="40"/>
      <c r="G7009" s="40">
        <f t="shared" si="143"/>
        <v>5.4449999999999994</v>
      </c>
    </row>
    <row r="7010" spans="1:7" x14ac:dyDescent="0.25">
      <c r="A7010" s="39" t="s">
        <v>5578</v>
      </c>
      <c r="B7010" s="39"/>
      <c r="C7010" s="40"/>
      <c r="D7010" s="40">
        <v>10.14</v>
      </c>
      <c r="E7010" s="40"/>
      <c r="F7010" s="40"/>
      <c r="G7010" s="40">
        <f t="shared" si="143"/>
        <v>10.14</v>
      </c>
    </row>
    <row r="7011" spans="1:7" x14ac:dyDescent="0.25">
      <c r="A7011" s="39" t="s">
        <v>5579</v>
      </c>
      <c r="B7011" s="39"/>
      <c r="C7011" s="40"/>
      <c r="D7011" s="40">
        <v>7.7</v>
      </c>
      <c r="E7011" s="40">
        <v>0.15</v>
      </c>
      <c r="F7011" s="40"/>
      <c r="G7011" s="40">
        <f t="shared" si="143"/>
        <v>1.155</v>
      </c>
    </row>
    <row r="7012" spans="1:7" x14ac:dyDescent="0.25">
      <c r="A7012" s="39" t="s">
        <v>5580</v>
      </c>
      <c r="B7012" s="39"/>
      <c r="C7012" s="40"/>
      <c r="D7012" s="40">
        <v>13.536</v>
      </c>
      <c r="E7012" s="40"/>
      <c r="F7012" s="40"/>
      <c r="G7012" s="40">
        <f t="shared" si="143"/>
        <v>13.536</v>
      </c>
    </row>
    <row r="7013" spans="1:7" x14ac:dyDescent="0.25">
      <c r="A7013" s="39" t="s">
        <v>5576</v>
      </c>
      <c r="B7013" s="39"/>
      <c r="C7013" s="40"/>
      <c r="D7013" s="40">
        <v>1.7330000000000001</v>
      </c>
      <c r="E7013" s="40">
        <v>0.15</v>
      </c>
      <c r="F7013" s="40"/>
      <c r="G7013" s="40">
        <f t="shared" si="143"/>
        <v>0.25995000000000001</v>
      </c>
    </row>
    <row r="7014" spans="1:7" x14ac:dyDescent="0.25">
      <c r="A7014" s="39" t="s">
        <v>5581</v>
      </c>
      <c r="B7014" s="39"/>
      <c r="C7014" s="40"/>
      <c r="D7014" s="40">
        <v>0.56699999999999995</v>
      </c>
      <c r="E7014" s="40"/>
      <c r="F7014" s="40"/>
      <c r="G7014" s="40">
        <f t="shared" si="143"/>
        <v>0.56699999999999995</v>
      </c>
    </row>
    <row r="7015" spans="1:7" x14ac:dyDescent="0.25">
      <c r="A7015" s="39" t="s">
        <v>4255</v>
      </c>
      <c r="B7015" s="39"/>
      <c r="C7015" s="40">
        <v>40</v>
      </c>
      <c r="D7015" s="40">
        <v>40.847499999999997</v>
      </c>
      <c r="E7015" s="40"/>
      <c r="F7015" s="40"/>
      <c r="G7015" s="40">
        <f>C7015 * D7015/100</f>
        <v>16.338999999999999</v>
      </c>
    </row>
  </sheetData>
  <mergeCells count="755">
    <mergeCell ref="E6952:F6952"/>
    <mergeCell ref="E6960:F6960"/>
    <mergeCell ref="E6967:F6967"/>
    <mergeCell ref="E6971:F6971"/>
    <mergeCell ref="E6975:F6975"/>
    <mergeCell ref="E6985:F6985"/>
    <mergeCell ref="E6995:F6995"/>
    <mergeCell ref="E7006:F7006"/>
    <mergeCell ref="E6916:F6916"/>
    <mergeCell ref="E6921:F6921"/>
    <mergeCell ref="E6924:F6924"/>
    <mergeCell ref="E6927:F6927"/>
    <mergeCell ref="E6932:F6932"/>
    <mergeCell ref="E6940:F6940"/>
    <mergeCell ref="E6943:F6943"/>
    <mergeCell ref="E6946:F6946"/>
    <mergeCell ref="E6949:F6949"/>
    <mergeCell ref="E6871:F6871"/>
    <mergeCell ref="E6875:F6875"/>
    <mergeCell ref="E6878:F6878"/>
    <mergeCell ref="E6881:F6881"/>
    <mergeCell ref="E6884:F6884"/>
    <mergeCell ref="E6893:F6893"/>
    <mergeCell ref="E6896:F6896"/>
    <mergeCell ref="E6899:F6899"/>
    <mergeCell ref="E6908:F6908"/>
    <mergeCell ref="E6828:F6828"/>
    <mergeCell ref="E6833:F6833"/>
    <mergeCell ref="E6838:F6838"/>
    <mergeCell ref="E6841:F6841"/>
    <mergeCell ref="E6846:F6846"/>
    <mergeCell ref="E6857:F6857"/>
    <mergeCell ref="E6861:F6861"/>
    <mergeCell ref="E6865:F6865"/>
    <mergeCell ref="E6868:F6868"/>
    <mergeCell ref="E6784:F6784"/>
    <mergeCell ref="E6788:F6788"/>
    <mergeCell ref="E6793:F6793"/>
    <mergeCell ref="E6796:F6796"/>
    <mergeCell ref="E6799:F6799"/>
    <mergeCell ref="E6807:F6807"/>
    <mergeCell ref="E6810:F6810"/>
    <mergeCell ref="E6815:F6815"/>
    <mergeCell ref="E6824:F6824"/>
    <mergeCell ref="E6747:F6747"/>
    <mergeCell ref="E6750:F6750"/>
    <mergeCell ref="E6753:F6753"/>
    <mergeCell ref="E6760:F6760"/>
    <mergeCell ref="E6766:F6766"/>
    <mergeCell ref="E6769:F6769"/>
    <mergeCell ref="E6772:F6772"/>
    <mergeCell ref="E6776:F6776"/>
    <mergeCell ref="E6779:F6779"/>
    <mergeCell ref="E6705:F6705"/>
    <mergeCell ref="E6708:F6708"/>
    <mergeCell ref="E6711:F6711"/>
    <mergeCell ref="E6720:F6720"/>
    <mergeCell ref="E6724:F6724"/>
    <mergeCell ref="E6728:F6728"/>
    <mergeCell ref="E6732:F6732"/>
    <mergeCell ref="E6736:F6736"/>
    <mergeCell ref="E6739:F6739"/>
    <mergeCell ref="E6660:F6660"/>
    <mergeCell ref="E6664:F6664"/>
    <mergeCell ref="E6668:F6668"/>
    <mergeCell ref="E6672:F6672"/>
    <mergeCell ref="E6676:F6676"/>
    <mergeCell ref="E6680:F6680"/>
    <mergeCell ref="E6688:F6688"/>
    <mergeCell ref="E6694:F6694"/>
    <mergeCell ref="E6700:F6700"/>
    <mergeCell ref="E6623:F6623"/>
    <mergeCell ref="E6626:F6626"/>
    <mergeCell ref="E6629:F6629"/>
    <mergeCell ref="E6636:F6636"/>
    <mergeCell ref="E6642:F6642"/>
    <mergeCell ref="E6648:F6648"/>
    <mergeCell ref="E6651:F6651"/>
    <mergeCell ref="E6654:F6654"/>
    <mergeCell ref="E6657:F6657"/>
    <mergeCell ref="E6545:F6545"/>
    <mergeCell ref="E6552:F6552"/>
    <mergeCell ref="E6563:F6563"/>
    <mergeCell ref="E6570:F6570"/>
    <mergeCell ref="E6575:F6575"/>
    <mergeCell ref="E6593:F6593"/>
    <mergeCell ref="E6603:F6603"/>
    <mergeCell ref="E6611:F6611"/>
    <mergeCell ref="E6618:F6618"/>
    <mergeCell ref="E6464:F6464"/>
    <mergeCell ref="E6472:F6472"/>
    <mergeCell ref="E6479:F6479"/>
    <mergeCell ref="E6488:F6488"/>
    <mergeCell ref="E6505:F6505"/>
    <mergeCell ref="E6519:F6519"/>
    <mergeCell ref="E6525:F6525"/>
    <mergeCell ref="E6531:F6531"/>
    <mergeCell ref="E6537:F6537"/>
    <mergeCell ref="E6420:F6420"/>
    <mergeCell ref="E6424:F6424"/>
    <mergeCell ref="E6428:F6428"/>
    <mergeCell ref="E6432:F6432"/>
    <mergeCell ref="E6436:F6436"/>
    <mergeCell ref="E6440:F6440"/>
    <mergeCell ref="E6444:F6444"/>
    <mergeCell ref="E6452:F6452"/>
    <mergeCell ref="E6456:F6456"/>
    <mergeCell ref="E6370:F6370"/>
    <mergeCell ref="E6378:F6378"/>
    <mergeCell ref="E6385:F6385"/>
    <mergeCell ref="E6393:F6393"/>
    <mergeCell ref="E6400:F6400"/>
    <mergeCell ref="E6404:F6404"/>
    <mergeCell ref="E6408:F6408"/>
    <mergeCell ref="E6412:F6412"/>
    <mergeCell ref="E6416:F6416"/>
    <mergeCell ref="E6338:F6338"/>
    <mergeCell ref="E6344:F6344"/>
    <mergeCell ref="E6348:F6348"/>
    <mergeCell ref="E6352:F6352"/>
    <mergeCell ref="E6355:F6355"/>
    <mergeCell ref="E6358:F6358"/>
    <mergeCell ref="E6361:F6361"/>
    <mergeCell ref="E6364:F6364"/>
    <mergeCell ref="E6367:F6367"/>
    <mergeCell ref="E6300:F6300"/>
    <mergeCell ref="E6308:F6308"/>
    <mergeCell ref="E6312:F6312"/>
    <mergeCell ref="E6315:F6315"/>
    <mergeCell ref="E6318:F6318"/>
    <mergeCell ref="E6322:F6322"/>
    <mergeCell ref="E6325:F6325"/>
    <mergeCell ref="E6328:F6328"/>
    <mergeCell ref="E6331:F6331"/>
    <mergeCell ref="E6263:F6263"/>
    <mergeCell ref="E6267:F6267"/>
    <mergeCell ref="E6271:F6271"/>
    <mergeCell ref="E6276:F6276"/>
    <mergeCell ref="E6281:F6281"/>
    <mergeCell ref="E6285:F6285"/>
    <mergeCell ref="E6289:F6289"/>
    <mergeCell ref="E6294:F6294"/>
    <mergeCell ref="E6297:F6297"/>
    <mergeCell ref="E6228:F6228"/>
    <mergeCell ref="E6231:F6231"/>
    <mergeCell ref="E6234:F6234"/>
    <mergeCell ref="E6237:F6237"/>
    <mergeCell ref="E6240:F6240"/>
    <mergeCell ref="E6248:F6248"/>
    <mergeCell ref="E6251:F6251"/>
    <mergeCell ref="E6255:F6255"/>
    <mergeCell ref="E6259:F6259"/>
    <mergeCell ref="E6162:F6162"/>
    <mergeCell ref="E6186:F6186"/>
    <mergeCell ref="E6203:F6203"/>
    <mergeCell ref="E6206:F6206"/>
    <mergeCell ref="E6210:F6210"/>
    <mergeCell ref="E6213:F6213"/>
    <mergeCell ref="E6217:F6217"/>
    <mergeCell ref="E6220:F6220"/>
    <mergeCell ref="E6225:F6225"/>
    <mergeCell ref="E6130:F6130"/>
    <mergeCell ref="E6134:F6134"/>
    <mergeCell ref="E6140:F6140"/>
    <mergeCell ref="E6143:F6143"/>
    <mergeCell ref="E6146:F6146"/>
    <mergeCell ref="E6150:F6150"/>
    <mergeCell ref="E6153:F6153"/>
    <mergeCell ref="E6156:F6156"/>
    <mergeCell ref="E6159:F6159"/>
    <mergeCell ref="E6092:F6092"/>
    <mergeCell ref="E6096:F6096"/>
    <mergeCell ref="E6104:F6104"/>
    <mergeCell ref="E6109:F6109"/>
    <mergeCell ref="E6114:F6114"/>
    <mergeCell ref="E6117:F6117"/>
    <mergeCell ref="E6120:F6120"/>
    <mergeCell ref="E6123:F6123"/>
    <mergeCell ref="E6126:F6126"/>
    <mergeCell ref="E6029:F6029"/>
    <mergeCell ref="E6033:F6033"/>
    <mergeCell ref="E6051:F6051"/>
    <mergeCell ref="E6061:F6061"/>
    <mergeCell ref="E6070:F6070"/>
    <mergeCell ref="E6073:F6073"/>
    <mergeCell ref="E6076:F6076"/>
    <mergeCell ref="E6084:F6084"/>
    <mergeCell ref="E6088:F6088"/>
    <mergeCell ref="E5987:F5987"/>
    <mergeCell ref="E5990:F5990"/>
    <mergeCell ref="E5998:F5998"/>
    <mergeCell ref="E6006:F6006"/>
    <mergeCell ref="E6009:F6009"/>
    <mergeCell ref="E6013:F6013"/>
    <mergeCell ref="E6017:F6017"/>
    <mergeCell ref="E6021:F6021"/>
    <mergeCell ref="E6025:F6025"/>
    <mergeCell ref="E5959:F5959"/>
    <mergeCell ref="E5962:F5962"/>
    <mergeCell ref="E5965:F5965"/>
    <mergeCell ref="E5968:F5968"/>
    <mergeCell ref="E5972:F5972"/>
    <mergeCell ref="E5975:F5975"/>
    <mergeCell ref="E5978:F5978"/>
    <mergeCell ref="E5981:F5981"/>
    <mergeCell ref="E5984:F5984"/>
    <mergeCell ref="E5922:F5922"/>
    <mergeCell ref="E5930:F5930"/>
    <mergeCell ref="E5933:F5933"/>
    <mergeCell ref="E5936:F5936"/>
    <mergeCell ref="E5939:F5939"/>
    <mergeCell ref="E5942:F5942"/>
    <mergeCell ref="E5945:F5945"/>
    <mergeCell ref="E5948:F5948"/>
    <mergeCell ref="E5956:F5956"/>
    <mergeCell ref="E5773:F5773"/>
    <mergeCell ref="E5802:F5802"/>
    <mergeCell ref="E5805:F5805"/>
    <mergeCell ref="E5832:F5832"/>
    <mergeCell ref="E5859:F5859"/>
    <mergeCell ref="E5862:F5862"/>
    <mergeCell ref="E5865:F5865"/>
    <mergeCell ref="E5892:F5892"/>
    <mergeCell ref="E5919:F5919"/>
    <mergeCell ref="E5743:F5743"/>
    <mergeCell ref="E5746:F5746"/>
    <mergeCell ref="E5749:F5749"/>
    <mergeCell ref="E5752:F5752"/>
    <mergeCell ref="E5755:F5755"/>
    <mergeCell ref="E5759:F5759"/>
    <mergeCell ref="E5763:F5763"/>
    <mergeCell ref="E5767:F5767"/>
    <mergeCell ref="E5770:F5770"/>
    <mergeCell ref="E5707:F5707"/>
    <mergeCell ref="E5711:F5711"/>
    <mergeCell ref="E5715:F5715"/>
    <mergeCell ref="E5718:F5718"/>
    <mergeCell ref="E5722:F5722"/>
    <mergeCell ref="E5725:F5725"/>
    <mergeCell ref="E5728:F5728"/>
    <mergeCell ref="E5731:F5731"/>
    <mergeCell ref="E5739:F5739"/>
    <mergeCell ref="E5656:F5656"/>
    <mergeCell ref="E5659:F5659"/>
    <mergeCell ref="E5662:F5662"/>
    <mergeCell ref="E5683:F5683"/>
    <mergeCell ref="E5688:F5688"/>
    <mergeCell ref="E5692:F5692"/>
    <mergeCell ref="E5696:F5696"/>
    <mergeCell ref="E5699:F5699"/>
    <mergeCell ref="E5703:F5703"/>
    <mergeCell ref="E5624:F5624"/>
    <mergeCell ref="E5627:F5627"/>
    <mergeCell ref="E5630:F5630"/>
    <mergeCell ref="E5633:F5633"/>
    <mergeCell ref="E5636:F5636"/>
    <mergeCell ref="E5639:F5639"/>
    <mergeCell ref="E5642:F5642"/>
    <mergeCell ref="E5645:F5645"/>
    <mergeCell ref="E5652:F5652"/>
    <mergeCell ref="E5590:F5590"/>
    <mergeCell ref="E5593:F5593"/>
    <mergeCell ref="E5602:F5602"/>
    <mergeCell ref="E5606:F5606"/>
    <mergeCell ref="E5609:F5609"/>
    <mergeCell ref="E5612:F5612"/>
    <mergeCell ref="E5615:F5615"/>
    <mergeCell ref="E5618:F5618"/>
    <mergeCell ref="E5621:F5621"/>
    <mergeCell ref="E5543:F5543"/>
    <mergeCell ref="E5551:F5551"/>
    <mergeCell ref="E5557:F5557"/>
    <mergeCell ref="E5561:F5561"/>
    <mergeCell ref="E5565:F5565"/>
    <mergeCell ref="E5574:F5574"/>
    <mergeCell ref="E5577:F5577"/>
    <mergeCell ref="E5581:F5581"/>
    <mergeCell ref="E5586:F5586"/>
    <mergeCell ref="E5450:F5450"/>
    <mergeCell ref="E5456:F5456"/>
    <mergeCell ref="E5462:F5462"/>
    <mergeCell ref="E5469:F5469"/>
    <mergeCell ref="E5475:F5475"/>
    <mergeCell ref="E5478:F5478"/>
    <mergeCell ref="E5521:F5521"/>
    <mergeCell ref="E5535:F5535"/>
    <mergeCell ref="E5538:F5538"/>
    <mergeCell ref="E5309:F5309"/>
    <mergeCell ref="E5321:F5321"/>
    <mergeCell ref="E5400:F5400"/>
    <mergeCell ref="E5419:F5419"/>
    <mergeCell ref="E5424:F5424"/>
    <mergeCell ref="E5428:F5428"/>
    <mergeCell ref="E5435:F5435"/>
    <mergeCell ref="E5443:F5443"/>
    <mergeCell ref="E5446:F5446"/>
    <mergeCell ref="E5068:F5068"/>
    <mergeCell ref="E5076:F5076"/>
    <mergeCell ref="E5086:F5086"/>
    <mergeCell ref="E5089:F5089"/>
    <mergeCell ref="E5092:F5092"/>
    <mergeCell ref="E5110:F5110"/>
    <mergeCell ref="E5293:F5293"/>
    <mergeCell ref="E5300:F5300"/>
    <mergeCell ref="E5306:F5306"/>
    <mergeCell ref="E4808:F4808"/>
    <mergeCell ref="E4814:F4814"/>
    <mergeCell ref="E4818:F4818"/>
    <mergeCell ref="E4822:F4822"/>
    <mergeCell ref="E4825:F4825"/>
    <mergeCell ref="E4828:F4828"/>
    <mergeCell ref="E4831:F4831"/>
    <mergeCell ref="E4850:F4850"/>
    <mergeCell ref="E5065:F5065"/>
    <mergeCell ref="E4598:F4598"/>
    <mergeCell ref="E4601:F4601"/>
    <mergeCell ref="E4604:F4604"/>
    <mergeCell ref="E4607:F4607"/>
    <mergeCell ref="E4610:F4610"/>
    <mergeCell ref="E4613:F4613"/>
    <mergeCell ref="E4638:F4638"/>
    <mergeCell ref="E4768:F4768"/>
    <mergeCell ref="E4799:F4799"/>
    <mergeCell ref="E4570:F4570"/>
    <mergeCell ref="E4574:F4574"/>
    <mergeCell ref="E4577:F4577"/>
    <mergeCell ref="E4580:F4580"/>
    <mergeCell ref="E4583:F4583"/>
    <mergeCell ref="E4586:F4586"/>
    <mergeCell ref="E4589:F4589"/>
    <mergeCell ref="E4592:F4592"/>
    <mergeCell ref="E4595:F4595"/>
    <mergeCell ref="E4524:F4524"/>
    <mergeCell ref="E4529:F4529"/>
    <mergeCell ref="E4534:F4534"/>
    <mergeCell ref="E4539:F4539"/>
    <mergeCell ref="E4544:F4544"/>
    <mergeCell ref="E4549:F4549"/>
    <mergeCell ref="E4554:F4554"/>
    <mergeCell ref="E4564:F4564"/>
    <mergeCell ref="E4567:F4567"/>
    <mergeCell ref="E4473:F4473"/>
    <mergeCell ref="E4478:F4478"/>
    <mergeCell ref="E4483:F4483"/>
    <mergeCell ref="E4488:F4488"/>
    <mergeCell ref="E4493:F4493"/>
    <mergeCell ref="E4498:F4498"/>
    <mergeCell ref="E4508:F4508"/>
    <mergeCell ref="E4514:F4514"/>
    <mergeCell ref="E4519:F4519"/>
    <mergeCell ref="E4425:F4425"/>
    <mergeCell ref="E4430:F4430"/>
    <mergeCell ref="E4435:F4435"/>
    <mergeCell ref="E4440:F4440"/>
    <mergeCell ref="E4446:F4446"/>
    <mergeCell ref="E4451:F4451"/>
    <mergeCell ref="E4456:F4456"/>
    <mergeCell ref="E4462:F4462"/>
    <mergeCell ref="E4468:F4468"/>
    <mergeCell ref="E4305:F4305"/>
    <mergeCell ref="E4310:F4310"/>
    <mergeCell ref="E4317:F4317"/>
    <mergeCell ref="E4327:F4327"/>
    <mergeCell ref="E4338:F4338"/>
    <mergeCell ref="E4343:F4343"/>
    <mergeCell ref="E4398:F4398"/>
    <mergeCell ref="E4409:F4409"/>
    <mergeCell ref="E4420:F4420"/>
    <mergeCell ref="E4190:F4190"/>
    <mergeCell ref="E4197:F4197"/>
    <mergeCell ref="E4204:F4204"/>
    <mergeCell ref="E4212:F4212"/>
    <mergeCell ref="E4215:F4215"/>
    <mergeCell ref="E4222:F4222"/>
    <mergeCell ref="E4227:F4227"/>
    <mergeCell ref="E4237:F4237"/>
    <mergeCell ref="E4296:F4296"/>
    <mergeCell ref="E4134:F4134"/>
    <mergeCell ref="E4139:F4139"/>
    <mergeCell ref="E4146:F4146"/>
    <mergeCell ref="E4151:F4151"/>
    <mergeCell ref="E4158:F4158"/>
    <mergeCell ref="E4165:F4165"/>
    <mergeCell ref="E4173:F4173"/>
    <mergeCell ref="E4178:F4178"/>
    <mergeCell ref="E4185:F4185"/>
    <mergeCell ref="E4076:F4076"/>
    <mergeCell ref="E4083:F4083"/>
    <mergeCell ref="E4090:F4090"/>
    <mergeCell ref="E4097:F4097"/>
    <mergeCell ref="E4102:F4102"/>
    <mergeCell ref="E4107:F4107"/>
    <mergeCell ref="E4112:F4112"/>
    <mergeCell ref="E4119:F4119"/>
    <mergeCell ref="E4126:F4126"/>
    <mergeCell ref="E4017:F4017"/>
    <mergeCell ref="E4024:F4024"/>
    <mergeCell ref="E4031:F4031"/>
    <mergeCell ref="E4038:F4038"/>
    <mergeCell ref="E4043:F4043"/>
    <mergeCell ref="E4048:F4048"/>
    <mergeCell ref="E4055:F4055"/>
    <mergeCell ref="E4062:F4062"/>
    <mergeCell ref="E4069:F4069"/>
    <mergeCell ref="E3959:F3959"/>
    <mergeCell ref="E3964:F3964"/>
    <mergeCell ref="E3969:F3969"/>
    <mergeCell ref="E3979:F3979"/>
    <mergeCell ref="E3984:F3984"/>
    <mergeCell ref="E3989:F3989"/>
    <mergeCell ref="E3996:F3996"/>
    <mergeCell ref="E4003:F4003"/>
    <mergeCell ref="E4010:F4010"/>
    <mergeCell ref="E3905:F3905"/>
    <mergeCell ref="E3912:F3912"/>
    <mergeCell ref="E3919:F3919"/>
    <mergeCell ref="E3929:F3929"/>
    <mergeCell ref="E3934:F3934"/>
    <mergeCell ref="E3939:F3939"/>
    <mergeCell ref="E3944:F3944"/>
    <mergeCell ref="E3949:F3949"/>
    <mergeCell ref="E3954:F3954"/>
    <mergeCell ref="E3851:F3851"/>
    <mergeCell ref="E3857:F3857"/>
    <mergeCell ref="E3864:F3864"/>
    <mergeCell ref="E3869:F3869"/>
    <mergeCell ref="E3874:F3874"/>
    <mergeCell ref="E3879:F3879"/>
    <mergeCell ref="E3884:F3884"/>
    <mergeCell ref="E3889:F3889"/>
    <mergeCell ref="E3898:F3898"/>
    <mergeCell ref="E3795:F3795"/>
    <mergeCell ref="E3800:F3800"/>
    <mergeCell ref="E3805:F3805"/>
    <mergeCell ref="E3810:F3810"/>
    <mergeCell ref="E3818:F3818"/>
    <mergeCell ref="E3823:F3823"/>
    <mergeCell ref="E3833:F3833"/>
    <mergeCell ref="E3838:F3838"/>
    <mergeCell ref="E3845:F3845"/>
    <mergeCell ref="E3733:F3733"/>
    <mergeCell ref="E3740:F3740"/>
    <mergeCell ref="E3747:F3747"/>
    <mergeCell ref="E3753:F3753"/>
    <mergeCell ref="E3758:F3758"/>
    <mergeCell ref="E3764:F3764"/>
    <mergeCell ref="E3771:F3771"/>
    <mergeCell ref="E3779:F3779"/>
    <mergeCell ref="E3787:F3787"/>
    <mergeCell ref="E3682:F3682"/>
    <mergeCell ref="E3687:F3687"/>
    <mergeCell ref="E3692:F3692"/>
    <mergeCell ref="E3697:F3697"/>
    <mergeCell ref="E3705:F3705"/>
    <mergeCell ref="E3710:F3710"/>
    <mergeCell ref="E3715:F3715"/>
    <mergeCell ref="E3720:F3720"/>
    <mergeCell ref="E3724:F3724"/>
    <mergeCell ref="E3627:F3627"/>
    <mergeCell ref="E3632:F3632"/>
    <mergeCell ref="E3637:F3637"/>
    <mergeCell ref="E3642:F3642"/>
    <mergeCell ref="E3647:F3647"/>
    <mergeCell ref="E3653:F3653"/>
    <mergeCell ref="E3660:F3660"/>
    <mergeCell ref="E3670:F3670"/>
    <mergeCell ref="E3676:F3676"/>
    <mergeCell ref="E3572:F3572"/>
    <mergeCell ref="E3579:F3579"/>
    <mergeCell ref="E3586:F3586"/>
    <mergeCell ref="E3593:F3593"/>
    <mergeCell ref="E3600:F3600"/>
    <mergeCell ref="E3607:F3607"/>
    <mergeCell ref="E3612:F3612"/>
    <mergeCell ref="E3617:F3617"/>
    <mergeCell ref="E3622:F3622"/>
    <mergeCell ref="E3509:F3509"/>
    <mergeCell ref="E3514:F3514"/>
    <mergeCell ref="E3519:F3519"/>
    <mergeCell ref="E3524:F3524"/>
    <mergeCell ref="E3533:F3533"/>
    <mergeCell ref="E3542:F3542"/>
    <mergeCell ref="E3550:F3550"/>
    <mergeCell ref="E3558:F3558"/>
    <mergeCell ref="E3565:F3565"/>
    <mergeCell ref="E3450:F3450"/>
    <mergeCell ref="E3455:F3455"/>
    <mergeCell ref="E3461:F3461"/>
    <mergeCell ref="E3468:F3468"/>
    <mergeCell ref="E3475:F3475"/>
    <mergeCell ref="E3481:F3481"/>
    <mergeCell ref="E3486:F3486"/>
    <mergeCell ref="E3496:F3496"/>
    <mergeCell ref="E3504:F3504"/>
    <mergeCell ref="E3388:F3388"/>
    <mergeCell ref="E3395:F3395"/>
    <mergeCell ref="E3401:F3401"/>
    <mergeCell ref="E3406:F3406"/>
    <mergeCell ref="E3416:F3416"/>
    <mergeCell ref="E3424:F3424"/>
    <mergeCell ref="E3431:F3431"/>
    <mergeCell ref="E3438:F3438"/>
    <mergeCell ref="E3444:F3444"/>
    <mergeCell ref="E3333:F3333"/>
    <mergeCell ref="E3338:F3338"/>
    <mergeCell ref="E3343:F3343"/>
    <mergeCell ref="E3348:F3348"/>
    <mergeCell ref="E3358:F3358"/>
    <mergeCell ref="E3364:F3364"/>
    <mergeCell ref="E3370:F3370"/>
    <mergeCell ref="E3375:F3375"/>
    <mergeCell ref="E3381:F3381"/>
    <mergeCell ref="E3290:F3290"/>
    <mergeCell ref="E3293:F3293"/>
    <mergeCell ref="E3297:F3297"/>
    <mergeCell ref="E3300:F3300"/>
    <mergeCell ref="E3308:F3308"/>
    <mergeCell ref="E3313:F3313"/>
    <mergeCell ref="E3318:F3318"/>
    <mergeCell ref="E3323:F3323"/>
    <mergeCell ref="E3328:F3328"/>
    <mergeCell ref="E3248:F3248"/>
    <mergeCell ref="E3252:F3252"/>
    <mergeCell ref="E3255:F3255"/>
    <mergeCell ref="E3259:F3259"/>
    <mergeCell ref="E3264:F3264"/>
    <mergeCell ref="E3268:F3268"/>
    <mergeCell ref="E3273:F3273"/>
    <mergeCell ref="E3278:F3278"/>
    <mergeCell ref="E3282:F3282"/>
    <mergeCell ref="E3175:F3175"/>
    <mergeCell ref="E3181:F3181"/>
    <mergeCell ref="E3189:F3189"/>
    <mergeCell ref="E3201:F3201"/>
    <mergeCell ref="E3213:F3213"/>
    <mergeCell ref="E3225:F3225"/>
    <mergeCell ref="E3231:F3231"/>
    <mergeCell ref="E3237:F3237"/>
    <mergeCell ref="E3242:F3242"/>
    <mergeCell ref="E3068:F3068"/>
    <mergeCell ref="E3082:F3082"/>
    <mergeCell ref="E3087:F3087"/>
    <mergeCell ref="E3091:F3091"/>
    <mergeCell ref="E3095:F3095"/>
    <mergeCell ref="E3114:F3114"/>
    <mergeCell ref="E3117:F3117"/>
    <mergeCell ref="E3123:F3123"/>
    <mergeCell ref="E3129:F3129"/>
    <mergeCell ref="E2798:F2798"/>
    <mergeCell ref="E2807:F2807"/>
    <mergeCell ref="E2816:F2816"/>
    <mergeCell ref="E2825:F2825"/>
    <mergeCell ref="E2912:F2912"/>
    <mergeCell ref="E3004:F3004"/>
    <mergeCell ref="E3011:F3011"/>
    <mergeCell ref="E3040:F3040"/>
    <mergeCell ref="E3054:F3054"/>
    <mergeCell ref="E2666:F2666"/>
    <mergeCell ref="E2682:F2682"/>
    <mergeCell ref="E2751:F2751"/>
    <mergeCell ref="E2760:F2760"/>
    <mergeCell ref="E2768:F2768"/>
    <mergeCell ref="E2772:F2772"/>
    <mergeCell ref="E2776:F2776"/>
    <mergeCell ref="E2781:F2781"/>
    <mergeCell ref="E2789:F2789"/>
    <mergeCell ref="E2414:F2414"/>
    <mergeCell ref="E2418:F2418"/>
    <mergeCell ref="E2428:F2428"/>
    <mergeCell ref="E2433:F2433"/>
    <mergeCell ref="E2442:F2442"/>
    <mergeCell ref="E2469:F2469"/>
    <mergeCell ref="E2517:F2517"/>
    <mergeCell ref="E2520:F2520"/>
    <mergeCell ref="E2638:F2638"/>
    <mergeCell ref="E2342:F2342"/>
    <mergeCell ref="E2346:F2346"/>
    <mergeCell ref="E2350:F2350"/>
    <mergeCell ref="E2354:F2354"/>
    <mergeCell ref="E2358:F2358"/>
    <mergeCell ref="E2377:F2377"/>
    <mergeCell ref="E2382:F2382"/>
    <mergeCell ref="E2393:F2393"/>
    <mergeCell ref="E2404:F2404"/>
    <mergeCell ref="E2276:F2276"/>
    <mergeCell ref="E2287:F2287"/>
    <mergeCell ref="E2291:F2291"/>
    <mergeCell ref="E2302:F2302"/>
    <mergeCell ref="E2307:F2307"/>
    <mergeCell ref="E2312:F2312"/>
    <mergeCell ref="E2323:F2323"/>
    <mergeCell ref="E2328:F2328"/>
    <mergeCell ref="E2338:F2338"/>
    <mergeCell ref="E2222:F2222"/>
    <mergeCell ref="E2227:F2227"/>
    <mergeCell ref="E2232:F2232"/>
    <mergeCell ref="E2236:F2236"/>
    <mergeCell ref="E2247:F2247"/>
    <mergeCell ref="E2252:F2252"/>
    <mergeCell ref="E2256:F2256"/>
    <mergeCell ref="E2260:F2260"/>
    <mergeCell ref="E2272:F2272"/>
    <mergeCell ref="E1955:F1955"/>
    <mergeCell ref="E2007:F2007"/>
    <mergeCell ref="E2027:F2027"/>
    <mergeCell ref="E2036:F2036"/>
    <mergeCell ref="E2058:F2058"/>
    <mergeCell ref="E2093:F2093"/>
    <mergeCell ref="E2179:F2179"/>
    <mergeCell ref="E2215:F2215"/>
    <mergeCell ref="E2219:F2219"/>
    <mergeCell ref="E1897:F1897"/>
    <mergeCell ref="E1901:F1901"/>
    <mergeCell ref="E1905:F1905"/>
    <mergeCell ref="E1914:F1914"/>
    <mergeCell ref="E1920:F1920"/>
    <mergeCell ref="E1931:F1931"/>
    <mergeCell ref="E1934:F1934"/>
    <mergeCell ref="E1942:F1942"/>
    <mergeCell ref="E1946:F1946"/>
    <mergeCell ref="E1850:F1850"/>
    <mergeCell ref="E1855:F1855"/>
    <mergeCell ref="E1860:F1860"/>
    <mergeCell ref="E1864:F1864"/>
    <mergeCell ref="E1868:F1868"/>
    <mergeCell ref="E1872:F1872"/>
    <mergeCell ref="E1881:F1881"/>
    <mergeCell ref="E1885:F1885"/>
    <mergeCell ref="E1891:F1891"/>
    <mergeCell ref="E1797:F1797"/>
    <mergeCell ref="E1803:F1803"/>
    <mergeCell ref="E1808:F1808"/>
    <mergeCell ref="E1813:F1813"/>
    <mergeCell ref="E1817:F1817"/>
    <mergeCell ref="E1822:F1822"/>
    <mergeCell ref="E1833:F1833"/>
    <mergeCell ref="E1842:F1842"/>
    <mergeCell ref="E1846:F1846"/>
    <mergeCell ref="E1727:F1727"/>
    <mergeCell ref="E1744:F1744"/>
    <mergeCell ref="E1750:F1750"/>
    <mergeCell ref="E1758:F1758"/>
    <mergeCell ref="E1762:F1762"/>
    <mergeCell ref="E1766:F1766"/>
    <mergeCell ref="E1776:F1776"/>
    <mergeCell ref="E1781:F1781"/>
    <mergeCell ref="E1789:F1789"/>
    <mergeCell ref="E1691:F1691"/>
    <mergeCell ref="E1695:F1695"/>
    <mergeCell ref="E1699:F1699"/>
    <mergeCell ref="E1703:F1703"/>
    <mergeCell ref="E1707:F1707"/>
    <mergeCell ref="E1711:F1711"/>
    <mergeCell ref="E1715:F1715"/>
    <mergeCell ref="E1719:F1719"/>
    <mergeCell ref="E1723:F1723"/>
    <mergeCell ref="E1646:F1646"/>
    <mergeCell ref="E1651:F1651"/>
    <mergeCell ref="E1659:F1659"/>
    <mergeCell ref="E1664:F1664"/>
    <mergeCell ref="E1669:F1669"/>
    <mergeCell ref="E1674:F1674"/>
    <mergeCell ref="E1678:F1678"/>
    <mergeCell ref="E1682:F1682"/>
    <mergeCell ref="E1687:F1687"/>
    <mergeCell ref="E1434:F1434"/>
    <mergeCell ref="E1477:F1477"/>
    <mergeCell ref="E1493:F1493"/>
    <mergeCell ref="E1496:F1496"/>
    <mergeCell ref="E1537:F1537"/>
    <mergeCell ref="E1578:F1578"/>
    <mergeCell ref="E1619:F1619"/>
    <mergeCell ref="E1638:F1638"/>
    <mergeCell ref="E1642:F1642"/>
    <mergeCell ref="E1337:F1337"/>
    <mergeCell ref="E1343:F1343"/>
    <mergeCell ref="E1349:F1349"/>
    <mergeCell ref="E1355:F1355"/>
    <mergeCell ref="E1361:F1361"/>
    <mergeCell ref="E1367:F1367"/>
    <mergeCell ref="E1374:F1374"/>
    <mergeCell ref="E1384:F1384"/>
    <mergeCell ref="E1427:F1427"/>
    <mergeCell ref="E1269:F1269"/>
    <mergeCell ref="E1275:F1275"/>
    <mergeCell ref="E1286:F1286"/>
    <mergeCell ref="E1296:F1296"/>
    <mergeCell ref="E1302:F1302"/>
    <mergeCell ref="E1308:F1308"/>
    <mergeCell ref="E1315:F1315"/>
    <mergeCell ref="E1321:F1321"/>
    <mergeCell ref="E1331:F1331"/>
    <mergeCell ref="E1171:F1171"/>
    <mergeCell ref="E1183:F1183"/>
    <mergeCell ref="E1190:F1190"/>
    <mergeCell ref="E1205:F1205"/>
    <mergeCell ref="E1221:F1221"/>
    <mergeCell ref="E1237:F1237"/>
    <mergeCell ref="E1249:F1249"/>
    <mergeCell ref="E1256:F1256"/>
    <mergeCell ref="E1262:F1262"/>
    <mergeCell ref="E1072:F1072"/>
    <mergeCell ref="E1085:F1085"/>
    <mergeCell ref="E1103:F1103"/>
    <mergeCell ref="E1129:F1129"/>
    <mergeCell ref="E1134:F1134"/>
    <mergeCell ref="E1141:F1141"/>
    <mergeCell ref="E1146:F1146"/>
    <mergeCell ref="E1152:F1152"/>
    <mergeCell ref="E1157:F1157"/>
    <mergeCell ref="E630:F630"/>
    <mergeCell ref="E681:F681"/>
    <mergeCell ref="E686:F686"/>
    <mergeCell ref="E728:F728"/>
    <mergeCell ref="E771:F771"/>
    <mergeCell ref="E813:F813"/>
    <mergeCell ref="E876:F876"/>
    <mergeCell ref="E939:F939"/>
    <mergeCell ref="E983:F983"/>
    <mergeCell ref="E126:F126"/>
    <mergeCell ref="E135:F135"/>
    <mergeCell ref="E198:F198"/>
    <mergeCell ref="E343:F343"/>
    <mergeCell ref="E349:F349"/>
    <mergeCell ref="E355:F355"/>
    <mergeCell ref="E361:F361"/>
    <mergeCell ref="E472:F472"/>
    <mergeCell ref="E583:F583"/>
    <mergeCell ref="E76:F76"/>
    <mergeCell ref="E80:F80"/>
    <mergeCell ref="E84:F84"/>
    <mergeCell ref="E88:F88"/>
    <mergeCell ref="E96:F96"/>
    <mergeCell ref="E104:F104"/>
    <mergeCell ref="E108:F108"/>
    <mergeCell ref="E116:F116"/>
    <mergeCell ref="E121:F121"/>
    <mergeCell ref="E34:F34"/>
    <mergeCell ref="E38:F38"/>
    <mergeCell ref="E46:F46"/>
    <mergeCell ref="E50:F50"/>
    <mergeCell ref="E56:F56"/>
    <mergeCell ref="E60:F60"/>
    <mergeCell ref="E65:F65"/>
    <mergeCell ref="E68:F68"/>
    <mergeCell ref="E71:F71"/>
    <mergeCell ref="E1:H1"/>
    <mergeCell ref="E2:H2"/>
    <mergeCell ref="E3:H3"/>
    <mergeCell ref="E4:H4"/>
    <mergeCell ref="C6:G6"/>
    <mergeCell ref="E14:F14"/>
    <mergeCell ref="E17:F17"/>
    <mergeCell ref="E26:F26"/>
    <mergeCell ref="E30:F30"/>
  </mergeCells>
  <pageMargins left="0.75" right="0.75" top="0.75" bottom="0.5" header="0.5" footer="0.7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4</vt:i4>
      </vt:variant>
    </vt:vector>
  </HeadingPairs>
  <TitlesOfParts>
    <vt:vector size="4" baseType="lpstr">
      <vt:lpstr>T-PRES</vt:lpstr>
      <vt:lpstr>T-APU</vt:lpstr>
      <vt:lpstr>T-SMP</vt:lpstr>
      <vt:lpstr>T-DIM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Miriam Queralt</cp:lastModifiedBy>
  <dcterms:created xsi:type="dcterms:W3CDTF">2023-01-04T15:05:44Z</dcterms:created>
  <dcterms:modified xsi:type="dcterms:W3CDTF">2023-01-04T15:07:18Z</dcterms:modified>
</cp:coreProperties>
</file>