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defaultThemeVersion="166925"/>
  <mc:AlternateContent xmlns:mc="http://schemas.openxmlformats.org/markup-compatibility/2006">
    <mc:Choice Requires="x15">
      <x15ac:absPath xmlns:x15ac="http://schemas.microsoft.com/office/spreadsheetml/2010/11/ac" url="V:\EXPEDIENTS CONTRACTACIÓ\2022\C064_22 Subministrament - Reactius, Gasos i Fungibles Laboratori (O)\Excel\"/>
    </mc:Choice>
  </mc:AlternateContent>
  <xr:revisionPtr revIDLastSave="0" documentId="8_{6D8C34B8-DC7F-41E7-B00B-ED531E6BC834}" xr6:coauthVersionLast="47" xr6:coauthVersionMax="47" xr10:uidLastSave="{00000000-0000-0000-0000-000000000000}"/>
  <bookViews>
    <workbookView xWindow="-108" yWindow="-108" windowWidth="23256" windowHeight="14016" xr2:uid="{C7B6A0E4-BFAB-4F3E-A9EF-90603C58255C}"/>
  </bookViews>
  <sheets>
    <sheet name="Lot 7_Biomerieux" sheetId="1" r:id="rId1"/>
  </sheets>
  <externalReferences>
    <externalReference r:id="rId2"/>
    <externalReference r:id="rId3"/>
    <externalReference r:id="rId4"/>
  </externalReferences>
  <definedNames>
    <definedName name="_xlnm._FilterDatabase" localSheetId="0" hidden="1">'Lot 7_Biomerieux'!$A$1:$M$1</definedName>
    <definedName name="compte">#REF!</definedName>
    <definedName name="data">#REF!</definedName>
    <definedName name="euros">#REF!</definedName>
    <definedName name="inst">#REF!</definedName>
    <definedName name="material">#REF!</definedName>
    <definedName name="PERKIN_ELMER">'[2]DESPESA ORDINÀRIA'!#REF!</definedName>
    <definedName name="proveidor">#REF!</definedName>
    <definedName name="PROVEÏDOR">'[3]Sol·licituds EXCEL 2019'!$Q$2:$Q$106</definedName>
    <definedName name="REPARACIÓ">'[2]DESPESA ORDINÀRIA'!#REF!</definedName>
    <definedName name="total">#REF!</definedName>
    <definedName name="unitats">#REF!</definedName>
    <definedName name="vale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2" i="1" l="1"/>
  <c r="I3" i="1"/>
  <c r="I4" i="1"/>
  <c r="I5" i="1"/>
  <c r="I6" i="1"/>
  <c r="I7" i="1"/>
  <c r="I8" i="1"/>
  <c r="I9" i="1"/>
  <c r="I10" i="1"/>
  <c r="I11" i="1"/>
  <c r="I12" i="1"/>
  <c r="I13" i="1"/>
  <c r="I14" i="1"/>
  <c r="I15" i="1"/>
  <c r="I16" i="1"/>
  <c r="I17" i="1"/>
  <c r="I18" i="1"/>
  <c r="I19" i="1"/>
  <c r="I22" i="1"/>
</calcChain>
</file>

<file path=xl/sharedStrings.xml><?xml version="1.0" encoding="utf-8"?>
<sst xmlns="http://schemas.openxmlformats.org/spreadsheetml/2006/main" count="86" uniqueCount="32">
  <si>
    <t>IMPORT ESTIMAT ANUAL</t>
  </si>
  <si>
    <t>BIOMERIEUX</t>
  </si>
  <si>
    <t>NO S'ADMETEN ALTERNATIVES</t>
  </si>
  <si>
    <t>SABOURAUD GENTA.CHLOR 2 20 PLT</t>
  </si>
  <si>
    <t>Reactivos ZYM A (REF 70494) y ZYM B (REF 70494) para API</t>
  </si>
  <si>
    <t>70494</t>
  </si>
  <si>
    <t>LEGIONELLA BCYE WITH CYST. 20B</t>
  </si>
  <si>
    <t>LEGIONELLA (GVPC) MEDIUM 20P</t>
  </si>
  <si>
    <t>GENBOX MICROAER 10 SACHETS</t>
  </si>
  <si>
    <t>GENBOX JAR LID 7.0 L</t>
  </si>
  <si>
    <t>DERMATOPHYTE AGAR. 20 PLA.</t>
  </si>
  <si>
    <t>COLUMBIA 5% SHEEP BL. 20 PLA.</t>
  </si>
  <si>
    <t>CHROMID CANDIDA 20 PLATES</t>
  </si>
  <si>
    <t>CETRIMIDE AGAR</t>
  </si>
  <si>
    <t>BAIRD PARKER RPF KIT 6x100ml</t>
  </si>
  <si>
    <t>API STAPH 25STRIPS+25MEDIA</t>
  </si>
  <si>
    <t>API 20 NE 25STRIPS+25MEDIA</t>
  </si>
  <si>
    <t>API 20 E REAGENT KIT 6AMP</t>
  </si>
  <si>
    <t>API 20 E 25STRIPS</t>
  </si>
  <si>
    <t>API 20 A 25STRIPS+25MEDIA</t>
  </si>
  <si>
    <t>ANAEROBIC INDICATOR X50</t>
  </si>
  <si>
    <t>CODI ARTICLE</t>
  </si>
  <si>
    <t>MARCA PROPOSADA</t>
  </si>
  <si>
    <t>IMPORT LICITADOR</t>
  </si>
  <si>
    <t>IMPORT ANUAL</t>
  </si>
  <si>
    <t>IMPORT LICITACIÓ</t>
  </si>
  <si>
    <t>UNITATS PREVISTES ANUALS</t>
  </si>
  <si>
    <t>Lot</t>
  </si>
  <si>
    <t>OBSERVACIONS DEL PROVEÏDOR</t>
  </si>
  <si>
    <t>REFERÈNCIA ALTERNATIVA</t>
  </si>
  <si>
    <t>DESCRIPCIÓ ARTICLE</t>
  </si>
  <si>
    <t>MARCA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</si>
</sst>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4" formatCode="_-* #,##0.00\ &quot;€&quot;_-;\-* #,##0.00\ &quot;€&quot;_-;_-* &quot;-&quot;??\ &quot;€&quot;_-;_-@_-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b/>
      <sz val="11"/>
      <name val="Arial"/>
      <family val="2"/>
    </font>
    <font>
      <sz val="1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00B05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0" fontId="2" fillId="0" borderId="0" xfId="0" applyFont="1"/>
    <xf numFmtId="44" fontId="3" fillId="2" borderId="0" xfId="1" applyFont="1" applyFill="1" applyBorder="1" applyAlignment="1">
      <alignment horizontal="right"/>
    </xf>
    <xf numFmtId="0" fontId="3" fillId="2" borderId="0" xfId="0" applyFont="1" applyFill="1" applyAlignment="1">
      <alignment horizontal="right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left" vertical="center"/>
    </xf>
    <xf numFmtId="44" fontId="2" fillId="0" borderId="0" xfId="1" applyFont="1"/>
    <xf numFmtId="44" fontId="2" fillId="0" borderId="0" xfId="1" applyFont="1" applyFill="1" applyAlignment="1">
      <alignment horizontal="center"/>
    </xf>
    <xf numFmtId="0" fontId="2" fillId="3" borderId="0" xfId="0" applyFont="1" applyFill="1"/>
    <xf numFmtId="0" fontId="2" fillId="0" borderId="0" xfId="0" applyFont="1" applyAlignment="1">
      <alignment horizontal="left"/>
    </xf>
    <xf numFmtId="0" fontId="4" fillId="0" borderId="0" xfId="0" applyFont="1" applyAlignment="1">
      <alignment horizontal="center"/>
    </xf>
    <xf numFmtId="0" fontId="2" fillId="0" borderId="0" xfId="0" quotePrefix="1" applyFont="1" applyAlignment="1">
      <alignment horizontal="left"/>
    </xf>
    <xf numFmtId="0" fontId="3" fillId="4" borderId="0" xfId="0" applyFont="1" applyFill="1" applyAlignment="1">
      <alignment horizontal="center" vertical="center" wrapText="1"/>
    </xf>
    <xf numFmtId="0" fontId="3" fillId="2" borderId="0" xfId="0" applyFont="1" applyFill="1" applyAlignment="1">
      <alignment horizontal="center" vertical="center" wrapText="1"/>
    </xf>
  </cellXfs>
  <cellStyles count="2">
    <cellStyle name="Moneda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externalLink" Target="externalLinks/externalLink2.xml"/><Relationship Id="rId7" Type="http://schemas.openxmlformats.org/officeDocument/2006/relationships/sharedStrings" Target="sharedString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EXPEDIENTS%20CONTRACTACI&#211;/2022/C064_22%20Subministrament%20-%20Reactius,%20Gasos%20i%20Fungibles%20Laboratori%20(O)/Llistat%20Reactius%20i%20Fungibles%20_%20Definitiu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.LICITUD%20LABORATORI%202021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M:\Administracio\1%20DESPESES%20LABORATORI\SOL&#183;LICITUDS_2019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sum LOTS"/>
      <sheetName val="Lot 1_Reactius_GENERICS"/>
      <sheetName val="Lot 2_Reactius_ESPECIFICS"/>
      <sheetName val="Lot 3_Microtox"/>
      <sheetName val="Lot 4_Fungibles"/>
      <sheetName val="Lot 5_Micro_Medis-Materials"/>
      <sheetName val="Lot 6_BColiformes i EColi (NMP)"/>
      <sheetName val="Lot 7_Biomerieux"/>
      <sheetName val="Lot 8_OXOID"/>
      <sheetName val="Lot 9_Colifags"/>
      <sheetName val="Lot 10_IDEXX"/>
      <sheetName val="Lot 11_Filtracio GIARDIA"/>
      <sheetName val="Lot 12_Material PCR"/>
      <sheetName val="Lot 13_Standards Físico-Químic"/>
      <sheetName val="Lot 14_Standards ICP"/>
      <sheetName val="Lot 15_Standards Orgànics"/>
      <sheetName val="Lot 16_Standards IELAB"/>
      <sheetName val="Lot 17_Guants i Mascaretes"/>
      <sheetName val="Lot 18_Vidre"/>
      <sheetName val="Lot 19_Envasos"/>
      <sheetName val="Lot 20_Utillatge Lab"/>
      <sheetName val="Lot 21_Cromatografia"/>
      <sheetName val="Lot 22_Gasos"/>
      <sheetName val="Hoja1"/>
      <sheetName val="Lot 23_EDAR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ESPESA ORDINÀRIA"/>
      <sheetName val="material oficina"/>
      <sheetName val="PREUS LICITACIÓ 01_12_2020"/>
      <sheetName val="A TENIR EN COMPTE..."/>
      <sheetName val="RECEPCIONAR MANT.ORDINIS"/>
      <sheetName val="PERIODES MANT. CONTRACTES"/>
      <sheetName val="AuxMesos"/>
      <sheetName val="PORTES PROVEÏDORS 2021"/>
      <sheetName val="Módulo1"/>
      <sheetName val="Módulo3"/>
      <sheetName val="Módulo2"/>
    </sheetNames>
    <sheetDataSet>
      <sheetData sheetId="0"/>
      <sheetData sheetId="1" refreshError="1"/>
      <sheetData sheetId="2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ol·licituds EXCEL 2019"/>
      <sheetName val=" Sol·lcituds EXCEL 2020"/>
      <sheetName val="PORTES PROVEÏDORS 2019"/>
      <sheetName val="Full despeses 2018"/>
      <sheetName val="Full despeses 2017"/>
      <sheetName val="Full despeses 2016"/>
      <sheetName val="Full despeses 2015"/>
      <sheetName val="Módulo1"/>
      <sheetName val="Módulo3"/>
      <sheetName val="Módulo2"/>
    </sheetNames>
    <sheetDataSet>
      <sheetData sheetId="0">
        <row r="2">
          <cell r="Q2" t="str">
            <v>ABELLO LINDE</v>
          </cell>
        </row>
        <row r="3">
          <cell r="Q3" t="str">
            <v>ACEFESA</v>
          </cell>
        </row>
        <row r="4">
          <cell r="Q4" t="str">
            <v>ADDIENT</v>
          </cell>
        </row>
        <row r="5">
          <cell r="Q5" t="str">
            <v>AGILENT</v>
          </cell>
        </row>
        <row r="6">
          <cell r="Q6" t="str">
            <v>AGROLAB IBERICA SLU</v>
          </cell>
        </row>
        <row r="7">
          <cell r="Q7" t="str">
            <v>ALFAQUIMIA</v>
          </cell>
        </row>
        <row r="8">
          <cell r="Q8" t="str">
            <v>ALUMINIOS JOSE MARIN</v>
          </cell>
        </row>
        <row r="9">
          <cell r="Q9" t="str">
            <v>ANORSA</v>
          </cell>
        </row>
        <row r="10">
          <cell r="Q10" t="str">
            <v>AQUAMBIENTE</v>
          </cell>
        </row>
        <row r="11">
          <cell r="Q11" t="str">
            <v>ASM</v>
          </cell>
        </row>
        <row r="12">
          <cell r="Q12" t="str">
            <v>AXFLOW</v>
          </cell>
        </row>
        <row r="13">
          <cell r="Q13" t="str">
            <v>BARCODE SERVICES SPAIN</v>
          </cell>
        </row>
        <row r="14">
          <cell r="Q14" t="str">
            <v>BIOMERIEUX</v>
          </cell>
        </row>
        <row r="15">
          <cell r="Q15" t="str">
            <v>BOU</v>
          </cell>
        </row>
        <row r="16">
          <cell r="Q16" t="str">
            <v>CAIXA</v>
          </cell>
        </row>
        <row r="17">
          <cell r="Q17" t="str">
            <v>CALIBRACION ASISTENCIA TECNICA</v>
          </cell>
        </row>
        <row r="18">
          <cell r="Q18" t="str">
            <v>CASNET 96</v>
          </cell>
        </row>
        <row r="19">
          <cell r="Q19" t="str">
            <v>CHUBB</v>
          </cell>
        </row>
        <row r="20">
          <cell r="Q20" t="str">
            <v>CINMAQ</v>
          </cell>
        </row>
        <row r="21">
          <cell r="Q21" t="str">
            <v>CITAR aire comprimido</v>
          </cell>
        </row>
        <row r="22">
          <cell r="Q22" t="str">
            <v>CITSE</v>
          </cell>
        </row>
        <row r="23">
          <cell r="Q23" t="str">
            <v>CONSTRUBERT</v>
          </cell>
        </row>
        <row r="24">
          <cell r="Q24" t="str">
            <v>CONTROLTECNICA</v>
          </cell>
        </row>
        <row r="25">
          <cell r="Q25" t="str">
            <v>CSIC INSTITUT CIENCIES DEL MAR</v>
          </cell>
        </row>
        <row r="26">
          <cell r="Q26" t="str">
            <v>D.NOTA</v>
          </cell>
        </row>
        <row r="27">
          <cell r="Q27" t="str">
            <v>DRÄGER SAFETY</v>
          </cell>
        </row>
        <row r="28">
          <cell r="Q28" t="str">
            <v>ECA BUREAU VERITAS</v>
          </cell>
        </row>
        <row r="29">
          <cell r="Q29" t="str">
            <v>ECHEVARNE</v>
          </cell>
        </row>
        <row r="30">
          <cell r="Q30" t="str">
            <v>ECO-SHREDDER, S.L.</v>
          </cell>
        </row>
        <row r="31">
          <cell r="Q31" t="str">
            <v>ELECTRA MOLINS</v>
          </cell>
        </row>
        <row r="32">
          <cell r="Q32" t="str">
            <v>ELEKTRA CATALUNYA</v>
          </cell>
        </row>
        <row r="33">
          <cell r="Q33" t="str">
            <v>ENAC</v>
          </cell>
        </row>
        <row r="34">
          <cell r="Q34" t="str">
            <v>ENE</v>
          </cell>
        </row>
        <row r="35">
          <cell r="Q35" t="str">
            <v>ENVIROTECNICS</v>
          </cell>
        </row>
        <row r="36">
          <cell r="Q36" t="str">
            <v>ETIQMA</v>
          </cell>
        </row>
        <row r="37">
          <cell r="Q37" t="str">
            <v>FERRETERIA INDUS.CORNEJO</v>
          </cell>
        </row>
        <row r="38">
          <cell r="Q38" t="str">
            <v>FREYTAM</v>
          </cell>
        </row>
        <row r="39">
          <cell r="Q39" t="str">
            <v>FUNDACIÓ URV</v>
          </cell>
        </row>
        <row r="40">
          <cell r="Q40" t="str">
            <v>GAMASER</v>
          </cell>
        </row>
        <row r="41">
          <cell r="Q41" t="str">
            <v>GOMENSORO</v>
          </cell>
        </row>
        <row r="42">
          <cell r="Q42" t="str">
            <v>GS OFIMATICA</v>
          </cell>
        </row>
        <row r="43">
          <cell r="Q43" t="str">
            <v>GSC</v>
          </cell>
        </row>
        <row r="44">
          <cell r="Q44" t="str">
            <v>GUERIN</v>
          </cell>
        </row>
        <row r="45">
          <cell r="Q45" t="str">
            <v>HACH LANGE</v>
          </cell>
        </row>
        <row r="46">
          <cell r="Q46" t="str">
            <v>HERATEC</v>
          </cell>
        </row>
        <row r="47">
          <cell r="Q47" t="str">
            <v>HIDROTARRACO</v>
          </cell>
        </row>
        <row r="48">
          <cell r="Q48" t="str">
            <v>IDEXX</v>
          </cell>
        </row>
        <row r="49">
          <cell r="Q49" t="str">
            <v>IELAB</v>
          </cell>
        </row>
        <row r="50">
          <cell r="Q50" t="str">
            <v>INDFRED</v>
          </cell>
        </row>
        <row r="51">
          <cell r="Q51" t="str">
            <v>INDUSTRIA DE L AGOMA</v>
          </cell>
        </row>
        <row r="52">
          <cell r="Q52" t="str">
            <v>INDUSTRIES GRAFIQUES GABRIEL GIBERT</v>
          </cell>
        </row>
        <row r="53">
          <cell r="Q53" t="str">
            <v>INSTRUMENTACION ANALITICA</v>
          </cell>
        </row>
        <row r="54">
          <cell r="Q54" t="str">
            <v>INTERLAB</v>
          </cell>
        </row>
        <row r="55">
          <cell r="Q55" t="str">
            <v>IZASA SCIENTIFIC</v>
          </cell>
        </row>
        <row r="56">
          <cell r="Q56" t="str">
            <v>LABAQUA</v>
          </cell>
        </row>
        <row r="57">
          <cell r="Q57" t="str">
            <v>LABORATORI-AGÈNCIA DE RESIDUS DE CATALUNYA</v>
          </cell>
        </row>
        <row r="58">
          <cell r="Q58" t="str">
            <v xml:space="preserve">LGC STANDARDS </v>
          </cell>
        </row>
        <row r="59">
          <cell r="Q59" t="str">
            <v>LIFE TECHNOLOGIES</v>
          </cell>
        </row>
        <row r="60">
          <cell r="Q60" t="str">
            <v>LIMPIEZAS MUÑARCH</v>
          </cell>
        </row>
        <row r="61">
          <cell r="Q61" t="str">
            <v>LIMPLAS</v>
          </cell>
        </row>
        <row r="62">
          <cell r="Q62" t="str">
            <v>LINEALAB</v>
          </cell>
        </row>
        <row r="63">
          <cell r="Q63" t="str">
            <v>MANUEL ALMARCHA (MA CONSULTING)</v>
          </cell>
        </row>
        <row r="64">
          <cell r="Q64" t="str">
            <v>MARTI GRAU</v>
          </cell>
        </row>
        <row r="65">
          <cell r="Q65" t="str">
            <v>MASSO ANALITICA</v>
          </cell>
        </row>
        <row r="66">
          <cell r="Q66" t="str">
            <v>MERCK</v>
          </cell>
        </row>
        <row r="67">
          <cell r="Q67" t="str">
            <v>METALCO</v>
          </cell>
        </row>
        <row r="68">
          <cell r="Q68" t="str">
            <v>METTLER TOLEDO</v>
          </cell>
        </row>
        <row r="69">
          <cell r="Q69" t="str">
            <v>MICROS TARRAGONA INFORMATICA</v>
          </cell>
        </row>
        <row r="70">
          <cell r="Q70" t="str">
            <v>MIELE (GALVEZ ASISTENCIA TEC.)</v>
          </cell>
        </row>
        <row r="71">
          <cell r="Q71" t="str">
            <v>NAUTIC HOSPITALET-VANDELLOS</v>
          </cell>
        </row>
        <row r="72">
          <cell r="Q72" t="str">
            <v>NAUTIC TARRAGONA</v>
          </cell>
        </row>
        <row r="73">
          <cell r="Q73" t="str">
            <v>NEXUSGEOGRAPHICS</v>
          </cell>
        </row>
        <row r="74">
          <cell r="Q74" t="str">
            <v>OLYMPUS</v>
          </cell>
        </row>
        <row r="75">
          <cell r="Q75" t="str">
            <v>OPTICA SALAS</v>
          </cell>
        </row>
        <row r="76">
          <cell r="Q76" t="str">
            <v>PAPERERIA PARIS</v>
          </cell>
        </row>
        <row r="77">
          <cell r="Q77" t="str">
            <v>PERKIN ELMER</v>
          </cell>
        </row>
        <row r="78">
          <cell r="Q78" t="str">
            <v>PINTURAS SANCHEZ</v>
          </cell>
        </row>
        <row r="79">
          <cell r="Q79" t="str">
            <v>PROMEGA</v>
          </cell>
        </row>
        <row r="80">
          <cell r="Q80" t="str">
            <v>PROSEGTAR</v>
          </cell>
        </row>
        <row r="81">
          <cell r="Q81" t="str">
            <v>QUIFRANSA</v>
          </cell>
        </row>
        <row r="82">
          <cell r="Q82" t="str">
            <v>RIELLO TDL</v>
          </cell>
        </row>
        <row r="83">
          <cell r="Q83" t="str">
            <v>SANEJAMENTS VIVES</v>
          </cell>
        </row>
        <row r="84">
          <cell r="Q84" t="str">
            <v>SCHARLAB</v>
          </cell>
        </row>
        <row r="85">
          <cell r="Q85" t="str">
            <v>SCAN IBERICA</v>
          </cell>
        </row>
        <row r="86">
          <cell r="Q86" t="str">
            <v>SERVIQUIMIA</v>
          </cell>
        </row>
        <row r="87">
          <cell r="Q87" t="str">
            <v>SGS</v>
          </cell>
        </row>
        <row r="88">
          <cell r="Q88" t="str">
            <v>SIEMENS</v>
          </cell>
        </row>
        <row r="89">
          <cell r="Q89" t="str">
            <v>SOLVENTALIA</v>
          </cell>
        </row>
        <row r="90">
          <cell r="Q90" t="str">
            <v>SORIGUE (NORDVERT)</v>
          </cell>
        </row>
        <row r="91">
          <cell r="Q91" t="str">
            <v>SPIRAX SARCO</v>
          </cell>
        </row>
        <row r="92">
          <cell r="Q92" t="str">
            <v>SUMINISTROS QUERALT</v>
          </cell>
        </row>
        <row r="93">
          <cell r="Q93" t="str">
            <v>SUPERMERCADO DEL EMBALAJE</v>
          </cell>
        </row>
        <row r="94">
          <cell r="Q94" t="str">
            <v>SyG</v>
          </cell>
        </row>
        <row r="95">
          <cell r="Q95" t="str">
            <v>TAINCO</v>
          </cell>
        </row>
        <row r="96">
          <cell r="Q96" t="str">
            <v>TALLERS JOSEP TORRELL</v>
          </cell>
        </row>
        <row r="97">
          <cell r="Q97" t="str">
            <v>TECSISTEM FONS</v>
          </cell>
        </row>
        <row r="98">
          <cell r="Q98" t="str">
            <v>TELSTAR TECHNOLOGIES</v>
          </cell>
        </row>
        <row r="99">
          <cell r="Q99" t="str">
            <v>TESTO INUST. SERV. NIF A63590657</v>
          </cell>
        </row>
        <row r="100">
          <cell r="Q100" t="str">
            <v>TESTO INSTRUMENTOS NIF A59938506</v>
          </cell>
        </row>
        <row r="101">
          <cell r="Q101" t="str">
            <v>THERMO FISHER DIAGNOSTICS (ABANS OXOID)</v>
          </cell>
        </row>
        <row r="102">
          <cell r="Q102" t="str">
            <v>THERMO FISHER_OXOID</v>
          </cell>
        </row>
        <row r="103">
          <cell r="Q103" t="str">
            <v>TOPROMI</v>
          </cell>
        </row>
        <row r="104">
          <cell r="Q104" t="str">
            <v>VERTEX</v>
          </cell>
        </row>
        <row r="105">
          <cell r="Q105" t="str">
            <v>VIDRAFOC</v>
          </cell>
        </row>
        <row r="106">
          <cell r="Q106" t="str">
            <v>VWR INTERNACIONAL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B8CD93F-A289-40ED-92A6-0FF6096E3980}">
  <dimension ref="A1:M22"/>
  <sheetViews>
    <sheetView tabSelected="1" zoomScale="60" zoomScaleNormal="60" workbookViewId="0">
      <pane ySplit="1" topLeftCell="A2" activePane="bottomLeft" state="frozen"/>
      <selection activeCell="I135" sqref="I135"/>
      <selection pane="bottomLeft" activeCell="C43" sqref="C43"/>
    </sheetView>
  </sheetViews>
  <sheetFormatPr baseColWidth="10" defaultColWidth="11.44140625" defaultRowHeight="13.8" x14ac:dyDescent="0.25"/>
  <cols>
    <col min="1" max="1" width="26.44140625" style="1" bestFit="1" customWidth="1"/>
    <col min="2" max="2" width="17.6640625" style="1" bestFit="1" customWidth="1"/>
    <col min="3" max="3" width="65.109375" style="1" bestFit="1" customWidth="1"/>
    <col min="4" max="4" width="43.44140625" style="1" customWidth="1"/>
    <col min="5" max="5" width="32.6640625" style="1" customWidth="1"/>
    <col min="6" max="6" width="16.5546875" style="1" customWidth="1"/>
    <col min="7" max="7" width="27.33203125" style="1" customWidth="1"/>
    <col min="8" max="8" width="22.6640625" style="1" customWidth="1"/>
    <col min="9" max="9" width="17.6640625" style="1" customWidth="1"/>
    <col min="10" max="10" width="11.44140625" style="1"/>
    <col min="11" max="11" width="20.109375" style="1" bestFit="1" customWidth="1"/>
    <col min="12" max="12" width="19.6640625" style="1" bestFit="1" customWidth="1"/>
    <col min="13" max="13" width="19.109375" style="1" bestFit="1" customWidth="1"/>
    <col min="14" max="16384" width="11.44140625" style="1"/>
  </cols>
  <sheetData>
    <row r="1" spans="1:13" s="5" customFormat="1" ht="27.6" x14ac:dyDescent="0.25">
      <c r="A1" s="14" t="s">
        <v>21</v>
      </c>
      <c r="B1" s="14" t="s">
        <v>31</v>
      </c>
      <c r="C1" s="14" t="s">
        <v>30</v>
      </c>
      <c r="D1" s="14" t="s">
        <v>29</v>
      </c>
      <c r="E1" s="14" t="s">
        <v>28</v>
      </c>
      <c r="F1" s="14" t="s">
        <v>27</v>
      </c>
      <c r="G1" s="14" t="s">
        <v>26</v>
      </c>
      <c r="H1" s="14" t="s">
        <v>25</v>
      </c>
      <c r="I1" s="14" t="s">
        <v>24</v>
      </c>
      <c r="J1" s="1"/>
      <c r="K1" s="13" t="s">
        <v>23</v>
      </c>
      <c r="L1" s="13" t="s">
        <v>22</v>
      </c>
      <c r="M1" s="13" t="s">
        <v>21</v>
      </c>
    </row>
    <row r="2" spans="1:13" s="2" customFormat="1" x14ac:dyDescent="0.25">
      <c r="A2" s="10">
        <v>96128</v>
      </c>
      <c r="B2" s="1" t="s">
        <v>1</v>
      </c>
      <c r="C2" s="2" t="s">
        <v>20</v>
      </c>
      <c r="D2" s="9" t="s">
        <v>2</v>
      </c>
      <c r="F2" s="1" t="s">
        <v>1</v>
      </c>
      <c r="G2" s="1">
        <v>1</v>
      </c>
      <c r="H2" s="8">
        <v>39.635750000000002</v>
      </c>
      <c r="I2" s="7">
        <f>G2*H2</f>
        <v>39.635750000000002</v>
      </c>
    </row>
    <row r="3" spans="1:13" s="2" customFormat="1" x14ac:dyDescent="0.25">
      <c r="A3" s="10">
        <v>96118</v>
      </c>
      <c r="B3" s="1" t="s">
        <v>1</v>
      </c>
      <c r="C3" s="2" t="s">
        <v>20</v>
      </c>
      <c r="D3" s="9" t="s">
        <v>2</v>
      </c>
      <c r="F3" s="1" t="s">
        <v>1</v>
      </c>
      <c r="G3" s="1">
        <v>1</v>
      </c>
      <c r="H3" s="8">
        <v>173.95070000000001</v>
      </c>
      <c r="I3" s="7">
        <f>G3*H3</f>
        <v>173.95070000000001</v>
      </c>
    </row>
    <row r="4" spans="1:13" s="2" customFormat="1" x14ac:dyDescent="0.25">
      <c r="A4" s="10">
        <v>20300</v>
      </c>
      <c r="B4" s="1" t="s">
        <v>1</v>
      </c>
      <c r="C4" s="2" t="s">
        <v>19</v>
      </c>
      <c r="D4" s="9" t="s">
        <v>2</v>
      </c>
      <c r="F4" s="1" t="s">
        <v>1</v>
      </c>
      <c r="G4" s="1">
        <v>1</v>
      </c>
      <c r="H4" s="8">
        <v>242.83875</v>
      </c>
      <c r="I4" s="7">
        <f>G4*H4</f>
        <v>242.83875</v>
      </c>
    </row>
    <row r="5" spans="1:13" s="2" customFormat="1" x14ac:dyDescent="0.25">
      <c r="A5" s="10">
        <v>20100</v>
      </c>
      <c r="B5" s="1" t="s">
        <v>1</v>
      </c>
      <c r="C5" s="2" t="s">
        <v>18</v>
      </c>
      <c r="D5" s="9" t="s">
        <v>2</v>
      </c>
      <c r="F5" s="1" t="s">
        <v>1</v>
      </c>
      <c r="G5" s="1">
        <v>1</v>
      </c>
      <c r="H5" s="8">
        <v>176.22836000000001</v>
      </c>
      <c r="I5" s="7">
        <f>G5*H5</f>
        <v>176.22836000000001</v>
      </c>
    </row>
    <row r="6" spans="1:13" s="2" customFormat="1" x14ac:dyDescent="0.25">
      <c r="A6" s="10">
        <v>20120</v>
      </c>
      <c r="B6" s="1" t="s">
        <v>1</v>
      </c>
      <c r="C6" s="2" t="s">
        <v>17</v>
      </c>
      <c r="D6" s="9" t="s">
        <v>2</v>
      </c>
      <c r="F6" s="1" t="s">
        <v>1</v>
      </c>
      <c r="G6" s="1">
        <v>1</v>
      </c>
      <c r="H6" s="8">
        <v>51.236184999999999</v>
      </c>
      <c r="I6" s="7">
        <f>G6*H6</f>
        <v>51.236184999999999</v>
      </c>
    </row>
    <row r="7" spans="1:13" s="2" customFormat="1" x14ac:dyDescent="0.25">
      <c r="A7" s="10">
        <v>20050</v>
      </c>
      <c r="B7" s="1" t="s">
        <v>1</v>
      </c>
      <c r="C7" s="2" t="s">
        <v>16</v>
      </c>
      <c r="D7" s="9" t="s">
        <v>2</v>
      </c>
      <c r="F7" s="1" t="s">
        <v>1</v>
      </c>
      <c r="G7" s="1">
        <v>1</v>
      </c>
      <c r="H7" s="8">
        <v>244.51349999999999</v>
      </c>
      <c r="I7" s="7">
        <f>G7*H7</f>
        <v>244.51349999999999</v>
      </c>
    </row>
    <row r="8" spans="1:13" s="2" customFormat="1" x14ac:dyDescent="0.25">
      <c r="A8" s="10">
        <v>20500</v>
      </c>
      <c r="B8" s="1" t="s">
        <v>1</v>
      </c>
      <c r="C8" s="2" t="s">
        <v>15</v>
      </c>
      <c r="D8" s="9" t="s">
        <v>2</v>
      </c>
      <c r="F8" s="1" t="s">
        <v>1</v>
      </c>
      <c r="G8" s="1">
        <v>1</v>
      </c>
      <c r="H8" s="8">
        <v>252.719775</v>
      </c>
      <c r="I8" s="7">
        <f>G8*H8</f>
        <v>252.719775</v>
      </c>
    </row>
    <row r="9" spans="1:13" s="2" customFormat="1" x14ac:dyDescent="0.25">
      <c r="A9" s="10">
        <v>423125</v>
      </c>
      <c r="B9" s="1" t="s">
        <v>1</v>
      </c>
      <c r="C9" s="2" t="s">
        <v>14</v>
      </c>
      <c r="D9" s="9" t="s">
        <v>2</v>
      </c>
      <c r="F9" s="1" t="s">
        <v>1</v>
      </c>
      <c r="G9" s="1">
        <v>5</v>
      </c>
      <c r="H9" s="8">
        <v>39.635750000000002</v>
      </c>
      <c r="I9" s="7">
        <f>G9*H9</f>
        <v>198.17875000000001</v>
      </c>
    </row>
    <row r="10" spans="1:13" s="2" customFormat="1" x14ac:dyDescent="0.25">
      <c r="A10" s="10">
        <v>43565</v>
      </c>
      <c r="B10" s="1" t="s">
        <v>1</v>
      </c>
      <c r="C10" s="2" t="s">
        <v>13</v>
      </c>
      <c r="D10" s="9" t="s">
        <v>2</v>
      </c>
      <c r="F10" s="1" t="s">
        <v>1</v>
      </c>
      <c r="G10" s="1">
        <v>10</v>
      </c>
      <c r="H10" s="8">
        <v>19.360109999999999</v>
      </c>
      <c r="I10" s="7">
        <f>G10*H10</f>
        <v>193.60109999999997</v>
      </c>
    </row>
    <row r="11" spans="1:13" s="2" customFormat="1" x14ac:dyDescent="0.25">
      <c r="A11" s="10">
        <v>43631</v>
      </c>
      <c r="B11" s="1" t="s">
        <v>1</v>
      </c>
      <c r="C11" s="2" t="s">
        <v>12</v>
      </c>
      <c r="D11" s="9" t="s">
        <v>2</v>
      </c>
      <c r="F11" s="1" t="s">
        <v>1</v>
      </c>
      <c r="G11" s="1">
        <v>1</v>
      </c>
      <c r="H11" s="8">
        <v>32.06588</v>
      </c>
      <c r="I11" s="7">
        <f>G11*H11</f>
        <v>32.06588</v>
      </c>
    </row>
    <row r="12" spans="1:13" s="2" customFormat="1" x14ac:dyDescent="0.25">
      <c r="A12" s="10">
        <v>43041</v>
      </c>
      <c r="B12" s="1" t="s">
        <v>1</v>
      </c>
      <c r="C12" s="2" t="s">
        <v>11</v>
      </c>
      <c r="D12" s="9" t="s">
        <v>2</v>
      </c>
      <c r="F12" s="1" t="s">
        <v>1</v>
      </c>
      <c r="G12" s="1">
        <v>10</v>
      </c>
      <c r="H12" s="8">
        <v>27.477065</v>
      </c>
      <c r="I12" s="7">
        <f>G12*H12</f>
        <v>274.77064999999999</v>
      </c>
    </row>
    <row r="13" spans="1:13" s="2" customFormat="1" x14ac:dyDescent="0.25">
      <c r="A13" s="10">
        <v>43062</v>
      </c>
      <c r="B13" s="1" t="s">
        <v>1</v>
      </c>
      <c r="C13" s="2" t="s">
        <v>10</v>
      </c>
      <c r="D13" s="9" t="s">
        <v>2</v>
      </c>
      <c r="F13" s="1" t="s">
        <v>1</v>
      </c>
      <c r="G13" s="1">
        <v>3</v>
      </c>
      <c r="H13" s="8">
        <v>27.477065</v>
      </c>
      <c r="I13" s="7">
        <f>G13*H13</f>
        <v>82.431195000000002</v>
      </c>
    </row>
    <row r="14" spans="1:13" s="2" customFormat="1" x14ac:dyDescent="0.25">
      <c r="A14" s="10">
        <v>96130</v>
      </c>
      <c r="B14" s="1" t="s">
        <v>1</v>
      </c>
      <c r="C14" s="2" t="s">
        <v>9</v>
      </c>
      <c r="D14" s="9" t="s">
        <v>2</v>
      </c>
      <c r="F14" s="1" t="s">
        <v>1</v>
      </c>
      <c r="G14" s="1">
        <v>1</v>
      </c>
      <c r="H14" s="8">
        <v>64.198750000000004</v>
      </c>
      <c r="I14" s="7">
        <f>G14*H14</f>
        <v>64.198750000000004</v>
      </c>
    </row>
    <row r="15" spans="1:13" s="2" customFormat="1" x14ac:dyDescent="0.25">
      <c r="A15" s="10">
        <v>96125</v>
      </c>
      <c r="B15" s="1" t="s">
        <v>1</v>
      </c>
      <c r="C15" s="2" t="s">
        <v>8</v>
      </c>
      <c r="D15" s="9" t="s">
        <v>2</v>
      </c>
      <c r="F15" s="1" t="s">
        <v>1</v>
      </c>
      <c r="G15" s="1">
        <v>30</v>
      </c>
      <c r="H15" s="8">
        <v>37.793524999999995</v>
      </c>
      <c r="I15" s="7">
        <f>G15*H15</f>
        <v>1133.8057499999998</v>
      </c>
    </row>
    <row r="16" spans="1:13" s="2" customFormat="1" x14ac:dyDescent="0.25">
      <c r="A16" s="10">
        <v>43031</v>
      </c>
      <c r="B16" s="1" t="s">
        <v>1</v>
      </c>
      <c r="C16" s="2" t="s">
        <v>7</v>
      </c>
      <c r="D16" s="9" t="s">
        <v>2</v>
      </c>
      <c r="F16" s="1" t="s">
        <v>1</v>
      </c>
      <c r="G16" s="1">
        <v>250</v>
      </c>
      <c r="H16" s="8">
        <v>19.382439999999999</v>
      </c>
      <c r="I16" s="7">
        <f>G16*H16</f>
        <v>4845.6099999999997</v>
      </c>
    </row>
    <row r="17" spans="1:9" s="2" customFormat="1" x14ac:dyDescent="0.25">
      <c r="A17" s="10">
        <v>422231</v>
      </c>
      <c r="B17" s="1" t="s">
        <v>1</v>
      </c>
      <c r="C17" s="2" t="s">
        <v>6</v>
      </c>
      <c r="D17" s="9" t="s">
        <v>2</v>
      </c>
      <c r="F17" s="1" t="s">
        <v>1</v>
      </c>
      <c r="G17" s="1">
        <v>75</v>
      </c>
      <c r="H17" s="8">
        <v>30.245984999999997</v>
      </c>
      <c r="I17" s="7">
        <f>G17*H17</f>
        <v>2268.4488749999996</v>
      </c>
    </row>
    <row r="18" spans="1:9" s="2" customFormat="1" x14ac:dyDescent="0.25">
      <c r="A18" s="12" t="s">
        <v>5</v>
      </c>
      <c r="B18" s="1" t="s">
        <v>1</v>
      </c>
      <c r="C18" s="10" t="s">
        <v>4</v>
      </c>
      <c r="D18" s="9" t="s">
        <v>2</v>
      </c>
      <c r="E18" s="1"/>
      <c r="F18" s="11" t="s">
        <v>1</v>
      </c>
      <c r="G18" s="1">
        <v>1</v>
      </c>
      <c r="H18" s="8">
        <v>69.850000000000009</v>
      </c>
      <c r="I18" s="7">
        <f>G18*H18</f>
        <v>69.850000000000009</v>
      </c>
    </row>
    <row r="19" spans="1:9" x14ac:dyDescent="0.25">
      <c r="A19" s="10">
        <v>43651</v>
      </c>
      <c r="B19" s="1" t="s">
        <v>1</v>
      </c>
      <c r="C19" s="2" t="s">
        <v>3</v>
      </c>
      <c r="D19" s="9" t="s">
        <v>2</v>
      </c>
      <c r="E19" s="2"/>
      <c r="F19" s="1" t="s">
        <v>1</v>
      </c>
      <c r="G19" s="1">
        <v>10</v>
      </c>
      <c r="H19" s="8">
        <v>27.477065</v>
      </c>
      <c r="I19" s="7">
        <f>G19*H19</f>
        <v>274.77064999999999</v>
      </c>
    </row>
    <row r="20" spans="1:9" x14ac:dyDescent="0.25">
      <c r="D20" s="2"/>
    </row>
    <row r="22" spans="1:9" s="2" customFormat="1" x14ac:dyDescent="0.25">
      <c r="A22" s="1"/>
      <c r="B22" s="1"/>
      <c r="C22" s="6"/>
      <c r="D22" s="6"/>
      <c r="E22" s="6"/>
      <c r="F22" s="5"/>
      <c r="H22" s="4" t="s">
        <v>0</v>
      </c>
      <c r="I22" s="3">
        <f>SUM(I2:I19)</f>
        <v>10618.85462</v>
      </c>
    </row>
  </sheetData>
  <autoFilter ref="A1:M1" xr:uid="{00000000-0001-0000-0300-000000000000}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Lot 7_Biomerieux</vt:lpstr>
    </vt:vector>
  </TitlesOfParts>
  <Company>Suez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Núria García Grau</dc:creator>
  <cp:lastModifiedBy>Núria García Grau</cp:lastModifiedBy>
  <dcterms:created xsi:type="dcterms:W3CDTF">2022-11-24T11:42:13Z</dcterms:created>
  <dcterms:modified xsi:type="dcterms:W3CDTF">2022-11-24T11:42:22Z</dcterms:modified>
</cp:coreProperties>
</file>