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V:\EXPEDIENTS CONTRACTACIÓ\2022\C064_22 Subministrament - Reactius, Gasos i Fungibles Laboratori (O)\Excel\"/>
    </mc:Choice>
  </mc:AlternateContent>
  <xr:revisionPtr revIDLastSave="0" documentId="8_{A2D3F8CB-B4FB-4640-809C-14A6D89F024E}" xr6:coauthVersionLast="47" xr6:coauthVersionMax="47" xr10:uidLastSave="{00000000-0000-0000-0000-000000000000}"/>
  <bookViews>
    <workbookView xWindow="-108" yWindow="-108" windowWidth="23256" windowHeight="14016" xr2:uid="{194F3970-34EA-44C4-9217-7737D89E4303}"/>
  </bookViews>
  <sheets>
    <sheet name="Lot 5_Micro_Medis-Materials" sheetId="1" r:id="rId1"/>
  </sheets>
  <externalReferences>
    <externalReference r:id="rId2"/>
    <externalReference r:id="rId3"/>
  </externalReferences>
  <definedNames>
    <definedName name="_xlnm._FilterDatabase" localSheetId="0" hidden="1">'Lot 5_Micro_Medis-Materials'!$A$1:$M$1</definedName>
    <definedName name="compte">#REF!</definedName>
    <definedName name="data">#REF!</definedName>
    <definedName name="euros">#REF!</definedName>
    <definedName name="inst">#REF!</definedName>
    <definedName name="material">#REF!</definedName>
    <definedName name="PERKIN_ELMER">'[1]DESPESA ORDINÀRIA'!#REF!</definedName>
    <definedName name="proveidor">#REF!</definedName>
    <definedName name="PROVEÏDOR">'[2]Sol·licituds EXCEL 2019'!$Q$2:$Q$106</definedName>
    <definedName name="REPARACIÓ">'[1]DESPESA ORDINÀRIA'!#REF!</definedName>
    <definedName name="total">#REF!</definedName>
    <definedName name="unitats">#REF!</definedName>
    <definedName name="vale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2" i="1" l="1"/>
  <c r="I3" i="1"/>
  <c r="I4" i="1"/>
  <c r="I5" i="1"/>
  <c r="I6" i="1"/>
  <c r="I7" i="1"/>
  <c r="I8" i="1"/>
  <c r="I9" i="1"/>
  <c r="I10" i="1"/>
  <c r="I11" i="1"/>
  <c r="I12" i="1"/>
  <c r="I13" i="1"/>
  <c r="I14" i="1"/>
  <c r="I15" i="1"/>
  <c r="I16" i="1"/>
  <c r="I17" i="1"/>
  <c r="I18" i="1"/>
  <c r="I19" i="1"/>
  <c r="I20" i="1"/>
  <c r="I21" i="1"/>
  <c r="I22" i="1"/>
  <c r="I23" i="1"/>
  <c r="I24" i="1"/>
  <c r="I25" i="1"/>
  <c r="I26" i="1"/>
  <c r="I27" i="1"/>
  <c r="I28" i="1"/>
  <c r="I29" i="1"/>
  <c r="I30" i="1"/>
  <c r="I31" i="1"/>
  <c r="I32" i="1"/>
  <c r="I33" i="1"/>
  <c r="I34" i="1"/>
  <c r="I35" i="1"/>
  <c r="I36" i="1"/>
  <c r="I37" i="1"/>
  <c r="I38" i="1"/>
  <c r="I39" i="1"/>
  <c r="I40" i="1"/>
  <c r="I41" i="1"/>
  <c r="I42" i="1"/>
  <c r="I43" i="1"/>
  <c r="I44" i="1"/>
  <c r="I45" i="1"/>
  <c r="I46" i="1"/>
  <c r="I47" i="1"/>
  <c r="I48" i="1"/>
  <c r="I49" i="1"/>
  <c r="I50" i="1"/>
  <c r="I51" i="1"/>
  <c r="I52" i="1"/>
  <c r="I53" i="1"/>
  <c r="I54" i="1"/>
  <c r="I55" i="1"/>
  <c r="I56" i="1"/>
  <c r="I57" i="1"/>
  <c r="I60" i="1"/>
</calcChain>
</file>

<file path=xl/sharedStrings.xml><?xml version="1.0" encoding="utf-8"?>
<sst xmlns="http://schemas.openxmlformats.org/spreadsheetml/2006/main" count="240" uniqueCount="145">
  <si>
    <t>IMPORT ESTIMAT ANUAL</t>
  </si>
  <si>
    <t>MICRO_MEDIS</t>
  </si>
  <si>
    <t>D-CYCLOSERINE SELECTIVE SUPPLEMENT ref.VWRC928330NL VWR CHEMICALS</t>
  </si>
  <si>
    <t>Suplement per a Clostridium Perfringens (1x10 u)</t>
  </si>
  <si>
    <t>MERCK</t>
  </si>
  <si>
    <t>1.00888.0010</t>
  </si>
  <si>
    <t>SELENITE CYSTINE BROTH (100G)</t>
  </si>
  <si>
    <t>MICROKIT</t>
  </si>
  <si>
    <t>DMT111.0100</t>
  </si>
  <si>
    <t>S'ADMETEN ALTERNATIVES, PERÒ DEL MATEIX EMPAQUETAT (pack/20)</t>
  </si>
  <si>
    <t>RAPPAPORT VASSILIADIS SOJA BROTH PACK/20</t>
  </si>
  <si>
    <t xml:space="preserve">TPL036 </t>
  </si>
  <si>
    <t>WPCA TRYPTONE YEAST EXTRACT AGAR ref.VWRC84906.0500 VWR CHEMICALS</t>
  </si>
  <si>
    <t>Extracto de Levadura Triptona, Agar (500 g)</t>
  </si>
  <si>
    <t>CULTIMED</t>
  </si>
  <si>
    <t>416106.1210</t>
  </si>
  <si>
    <t>Enterococcosel Agar ; 500 g</t>
  </si>
  <si>
    <t>BBL</t>
  </si>
  <si>
    <t>212205</t>
  </si>
  <si>
    <t>CLOSTRIDIUM PERFRINGENS NCTC 13170 LOW COUNT LENTICULE DISC 30-120</t>
  </si>
  <si>
    <t>CRM13170L</t>
  </si>
  <si>
    <t>CLOSTRIDIUM PERFRINGENS NCTC 13170 LENTICULE DISC 500-50000</t>
  </si>
  <si>
    <t>CRM13170M</t>
  </si>
  <si>
    <t>NO S'ADMETEN ALTERNATIVES</t>
  </si>
  <si>
    <t>CHROMOSALM MICROKIT AGAR Aislamiento selectivo y diferencial de Salmonella 100g</t>
  </si>
  <si>
    <t>DMT500</t>
  </si>
  <si>
    <t>Beef extract powder</t>
  </si>
  <si>
    <t>B4888-50G</t>
  </si>
  <si>
    <t>OXIDASE TEXT BOX 2X25 SWABS_VWRC942152ZF</t>
  </si>
  <si>
    <t>BACTIDENT OXIDASA</t>
  </si>
  <si>
    <t>BACTIDENT AMINOPEPTIDASE ref.MERC1.13301.0001 MERCK</t>
  </si>
  <si>
    <t xml:space="preserve">BACTIDENT AMINO PEPTIDASA (50 test) </t>
  </si>
  <si>
    <t>1.3301.0001</t>
  </si>
  <si>
    <t>MAXIMUM RECOVERY DILUENT (ISO) ref.VWRC84617.0500 VWR CHEMICALS</t>
  </si>
  <si>
    <t>Agua Peptona salina Env. 500 ml</t>
  </si>
  <si>
    <t>416265.1210</t>
  </si>
  <si>
    <t>AGUA DE PEPTONA TAMPONADA (500 g)</t>
  </si>
  <si>
    <t>-</t>
  </si>
  <si>
    <t>413795.1210</t>
  </si>
  <si>
    <t>AGAR PARA MÉTODOS ESTÄNDAR (PCA) TLHTh. DOBLE BOLSA. 30 PLACAS. IRRADIADO.</t>
  </si>
  <si>
    <t>4552</t>
  </si>
  <si>
    <t>NUTRIENT AGAR N.1 ref.VWRC84654.0500 VWR CHEMICALS</t>
  </si>
  <si>
    <t>Agar Nutritiu (500 g)</t>
  </si>
  <si>
    <t>413792.1210</t>
  </si>
  <si>
    <t>FECAL COLIFORMS AGAR (m-FC AGAR) ref.VWRC84644.0500 VWR CHEMICALS</t>
  </si>
  <si>
    <t>Agar  m FC (500 g)</t>
  </si>
  <si>
    <t>DIFCO</t>
  </si>
  <si>
    <t>267720</t>
  </si>
  <si>
    <t>ACID PHOSPHATASE REAGENT P/CLOSTRIDIUM PERFRINGENS KIT 90 test</t>
  </si>
  <si>
    <t>SIFIN</t>
  </si>
  <si>
    <t>TN1519</t>
  </si>
  <si>
    <t>MICRO_MAT</t>
  </si>
  <si>
    <t>Xeringues d'un sol ús SOFT-JECT®, 3 partes, PP, estéril</t>
  </si>
  <si>
    <t>BD</t>
  </si>
  <si>
    <t>Xeringa de plàstic cono Luer sense agulla (100 uds) estèril</t>
  </si>
  <si>
    <t>DELTALAB ; Ref: 429910</t>
  </si>
  <si>
    <t>TUBS CÒNICS DE CENTRIFUGA 15ml  (CAIXA 500 uni)</t>
  </si>
  <si>
    <t>ISOLAB</t>
  </si>
  <si>
    <t>9316063</t>
  </si>
  <si>
    <t>Tub roscat 15x102 mm PS 12 ml estèrils (6*250 u)</t>
  </si>
  <si>
    <t>DELTALAB</t>
  </si>
  <si>
    <t>301402</t>
  </si>
  <si>
    <t>SteriPlast sample spoon 170 mm PS, white, sterile, 10 ml PACK/100</t>
  </si>
  <si>
    <t>BÜRKLE</t>
  </si>
  <si>
    <t>Stericup Filter Unit</t>
  </si>
  <si>
    <t>MILLIPORE</t>
  </si>
  <si>
    <t>SCGPU02RE</t>
  </si>
  <si>
    <t>SILICONE O-RING 2-251 142MM 4/PK</t>
  </si>
  <si>
    <t>YY2214265</t>
  </si>
  <si>
    <t>Rejilla de filtración, frita, de la rampa EZ-Fit™, acer inoxidable Millipore (3 uni)</t>
  </si>
  <si>
    <t>EZFITFRIT3</t>
  </si>
  <si>
    <t>Puntes estèrils Biopur Eppendorf 2-200 µl. 5 RACK de 96 puntes.</t>
  </si>
  <si>
    <t>EPPENDORF</t>
  </si>
  <si>
    <t>Punta Pipeta Estèril 100-1000 µl. Amb Filtre</t>
  </si>
  <si>
    <t xml:space="preserve">327-30R  </t>
  </si>
  <si>
    <t>PUNTA FILTRO 100 - 1000μL TAPA CON FIJACIÓN ESTÉRIL /100 CLEARLINEx1000</t>
  </si>
  <si>
    <t>014200CL</t>
  </si>
  <si>
    <t>PUNTA CON FILTRO 1000μl ESTERIL 10 RACKS 100 x1000</t>
  </si>
  <si>
    <t>0351056</t>
  </si>
  <si>
    <t>PUNTA CON FILTRO 0,5-10μL MULTIGARD 10E CELL RACKS ESTÉRIL /96 MULTI x960</t>
  </si>
  <si>
    <t>015020</t>
  </si>
  <si>
    <t>PUNTA 100-1000μl ART 1000 CON FILTRO LONGITUD 50,7mm RACKS CON BISAGRA ESTÉRIL M</t>
  </si>
  <si>
    <t>041541</t>
  </si>
  <si>
    <t>Placa Petri poliestirè estèril 90x14 mm Pack/25x20</t>
  </si>
  <si>
    <t>200209</t>
  </si>
  <si>
    <t xml:space="preserve">Placa Petri poliestirè estèril 55 mm B/1200 </t>
  </si>
  <si>
    <t>200201</t>
  </si>
  <si>
    <t>DELTALAB ; Ref: 200214</t>
  </si>
  <si>
    <t>Placa Petri Diàmetre 140 mm asèptiques CLEARLINE (11 packs x15 u.)</t>
  </si>
  <si>
    <t>076060B</t>
  </si>
  <si>
    <t>PIPETTES SEROLOGIE NUNC 50ml EMBALLAGE UNITAIRE PAPIER /25 x 100</t>
  </si>
  <si>
    <t>056818B</t>
  </si>
  <si>
    <t>Pipetes serològiques 10 ml  Pack/200 (estèrils)</t>
  </si>
  <si>
    <t>LLG</t>
  </si>
  <si>
    <t>Pipetes Pasteur 5 ml estèrils (1 capsa)</t>
  </si>
  <si>
    <t xml:space="preserve">Gaspack EZ Anaerobe Container System Sach PACK/20 </t>
  </si>
  <si>
    <t>FILTROS MILLIPORE MF 0,22 um WP 47 mm 1x100</t>
  </si>
  <si>
    <t>GSWP04700</t>
  </si>
  <si>
    <t>FILTROS MEMBRANA DE POLICARBONATO DE 0,2 UM Y 47 MM</t>
  </si>
  <si>
    <t>WHATMAN</t>
  </si>
  <si>
    <t>10417012</t>
  </si>
  <si>
    <t>FILTRO S-PAK 0,45 um 47 mm NEGRA. CUADRICULADA x600</t>
  </si>
  <si>
    <t>057799</t>
  </si>
  <si>
    <t>FILTRO MEMBRANA NITRATO CELULOSA 47mm ; 0.45UM GRIS CUADRIC BLANCA EST C/300</t>
  </si>
  <si>
    <t>SARTORIUS</t>
  </si>
  <si>
    <t>13006Z-47</t>
  </si>
  <si>
    <t>FILTERLAB ; Ref: MCE045142G</t>
  </si>
  <si>
    <t>FILTRO CELULOSA 0,45μM Ø142 MM</t>
  </si>
  <si>
    <t>HAWP14250</t>
  </si>
  <si>
    <t>FILTERLAB ; Ref: 11406Z-47SCM</t>
  </si>
  <si>
    <t>Filtre de Membrana estèril S-PAK poro 0,45µm Ø 47mm</t>
  </si>
  <si>
    <t>HAWG047S6</t>
  </si>
  <si>
    <t>Filtre de Cel·lulosa estèril negre poro 0,45 µm Ø 47mm</t>
  </si>
  <si>
    <t>HABG047S6</t>
  </si>
  <si>
    <t>Escobillón madera-algodón estèril en envase peel-pack individual 1x2000</t>
  </si>
  <si>
    <t>300200</t>
  </si>
  <si>
    <t>Embuts EZ-PAK 250 ml</t>
  </si>
  <si>
    <t>MZHAWG251</t>
  </si>
  <si>
    <t xml:space="preserve">Embuts EZ-PAK 100 ml </t>
  </si>
  <si>
    <t>MZHAWG101</t>
  </si>
  <si>
    <t xml:space="preserve">Cinta Indicadora d'Esterilitat per a AUTOCLAU 50 m X 19 mm </t>
  </si>
  <si>
    <t>CENTRICON PLUS 70 10 KDA Unitat de Filtració de Centrífuga 8 unitats</t>
  </si>
  <si>
    <t>051555</t>
  </si>
  <si>
    <t xml:space="preserve">Capsa de Palillos – Microkit irradiados i individuals (50 u/bossa)  20 bosses </t>
  </si>
  <si>
    <t>VDP099</t>
  </si>
  <si>
    <t>Bosses Autoclau 60 X 75 cm pack/200</t>
  </si>
  <si>
    <t>200312</t>
  </si>
  <si>
    <t>ASAS DE SIEMBRA 1 ul. PACK/ 2*1400 UNITATS  ref.302745</t>
  </si>
  <si>
    <t>302744</t>
  </si>
  <si>
    <t>Asa de Drigalski (1x500)</t>
  </si>
  <si>
    <t>AMICON Unitat de Filtració de Centrífuga 10 KDA 96 unitats ULTRA-15</t>
  </si>
  <si>
    <t>044031</t>
  </si>
  <si>
    <t>AMICON Unitat de Filtració de Centrífuga 10 KDA 24 unitats ULTRA-15</t>
  </si>
  <si>
    <t>044030</t>
  </si>
  <si>
    <t>CODI ARTICLE</t>
  </si>
  <si>
    <t>MARCA PROPOSADA</t>
  </si>
  <si>
    <t>IMPORT LICITADOR</t>
  </si>
  <si>
    <t>IMPORT ANUAL</t>
  </si>
  <si>
    <t>IMPORT LICITACIÓ</t>
  </si>
  <si>
    <t>UNITATS PREVISTES ANUALS</t>
  </si>
  <si>
    <t>Lot</t>
  </si>
  <si>
    <t>OBSERVACIONS DEL PROVEÏDOR</t>
  </si>
  <si>
    <t>REFERÈNCIA ALTERNATIVA</t>
  </si>
  <si>
    <t>DESCRIPCIÓ ARTICLE</t>
  </si>
  <si>
    <t>MARCA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</si>
</sst>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_ ;\-#,##0\ 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name val="Arial"/>
      <family val="2"/>
    </font>
    <font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50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1" fillId="0" borderId="0"/>
  </cellStyleXfs>
  <cellXfs count="37">
    <xf numFmtId="0" fontId="0" fillId="0" borderId="0" xfId="0"/>
    <xf numFmtId="0" fontId="2" fillId="0" borderId="0" xfId="0" applyFont="1"/>
    <xf numFmtId="44" fontId="2" fillId="0" borderId="0" xfId="1" applyFont="1"/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44" fontId="3" fillId="2" borderId="0" xfId="1" applyFont="1" applyFill="1" applyBorder="1" applyAlignment="1">
      <alignment horizontal="right"/>
    </xf>
    <xf numFmtId="0" fontId="3" fillId="2" borderId="0" xfId="0" applyFont="1" applyFill="1" applyAlignment="1">
      <alignment horizontal="right"/>
    </xf>
    <xf numFmtId="0" fontId="2" fillId="0" borderId="0" xfId="0" applyFont="1" applyAlignment="1">
      <alignment vertical="center"/>
    </xf>
    <xf numFmtId="44" fontId="2" fillId="0" borderId="0" xfId="1" applyFont="1" applyAlignment="1">
      <alignment vertical="center"/>
    </xf>
    <xf numFmtId="44" fontId="2" fillId="0" borderId="0" xfId="1" applyFont="1" applyFill="1"/>
    <xf numFmtId="164" fontId="2" fillId="0" borderId="0" xfId="1" applyNumberFormat="1" applyFont="1" applyFill="1" applyAlignment="1">
      <alignment horizontal="center"/>
    </xf>
    <xf numFmtId="0" fontId="2" fillId="0" borderId="0" xfId="0" applyFont="1" applyAlignment="1">
      <alignment horizontal="left"/>
    </xf>
    <xf numFmtId="44" fontId="4" fillId="0" borderId="0" xfId="1" applyFont="1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quotePrefix="1" applyFont="1" applyAlignment="1">
      <alignment vertical="center"/>
    </xf>
    <xf numFmtId="0" fontId="2" fillId="3" borderId="0" xfId="0" applyFont="1" applyFill="1"/>
    <xf numFmtId="0" fontId="2" fillId="0" borderId="0" xfId="0" quotePrefix="1" applyFont="1"/>
    <xf numFmtId="44" fontId="4" fillId="0" borderId="0" xfId="1" applyFont="1" applyFill="1" applyBorder="1" applyAlignment="1">
      <alignment horizontal="right" vertical="center"/>
    </xf>
    <xf numFmtId="0" fontId="4" fillId="0" borderId="0" xfId="0" applyFont="1" applyAlignment="1">
      <alignment horizontal="left" vertical="center"/>
    </xf>
    <xf numFmtId="0" fontId="4" fillId="0" borderId="0" xfId="0" quotePrefix="1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3" fontId="2" fillId="0" borderId="0" xfId="0" applyNumberFormat="1" applyFont="1" applyAlignment="1">
      <alignment horizontal="left"/>
    </xf>
    <xf numFmtId="3" fontId="2" fillId="0" borderId="0" xfId="0" quotePrefix="1" applyNumberFormat="1" applyFont="1"/>
    <xf numFmtId="0" fontId="4" fillId="0" borderId="0" xfId="0" applyFont="1" applyAlignment="1">
      <alignment horizontal="left"/>
    </xf>
    <xf numFmtId="0" fontId="4" fillId="0" borderId="0" xfId="0" quotePrefix="1" applyFont="1" applyAlignment="1">
      <alignment horizontal="left"/>
    </xf>
    <xf numFmtId="44" fontId="2" fillId="0" borderId="0" xfId="1" applyFont="1" applyFill="1" applyAlignment="1">
      <alignment vertical="center"/>
    </xf>
    <xf numFmtId="164" fontId="2" fillId="0" borderId="0" xfId="1" applyNumberFormat="1" applyFont="1" applyFill="1" applyAlignment="1">
      <alignment horizontal="center" vertical="center"/>
    </xf>
    <xf numFmtId="44" fontId="4" fillId="0" borderId="0" xfId="1" applyFont="1" applyBorder="1" applyAlignment="1">
      <alignment horizontal="right" vertical="center"/>
    </xf>
    <xf numFmtId="44" fontId="4" fillId="0" borderId="0" xfId="1" applyFont="1" applyBorder="1" applyAlignment="1">
      <alignment vertical="center"/>
    </xf>
    <xf numFmtId="0" fontId="4" fillId="0" borderId="0" xfId="2" applyFont="1" applyAlignment="1">
      <alignment horizontal="center" vertical="center"/>
    </xf>
    <xf numFmtId="14" fontId="4" fillId="0" borderId="0" xfId="0" quotePrefix="1" applyNumberFormat="1" applyFont="1" applyAlignment="1">
      <alignment horizontal="left" vertical="center"/>
    </xf>
    <xf numFmtId="44" fontId="4" fillId="0" borderId="0" xfId="1" applyFont="1" applyFill="1" applyBorder="1" applyAlignment="1" applyProtection="1">
      <alignment vertical="center"/>
    </xf>
    <xf numFmtId="0" fontId="4" fillId="0" borderId="0" xfId="0" applyFont="1"/>
    <xf numFmtId="0" fontId="4" fillId="0" borderId="0" xfId="0" quotePrefix="1" applyFont="1"/>
    <xf numFmtId="0" fontId="3" fillId="4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</cellXfs>
  <cellStyles count="3">
    <cellStyle name="Moneda" xfId="1" builtinId="4"/>
    <cellStyle name="Normal" xfId="0" builtinId="0"/>
    <cellStyle name="Normal 4" xfId="2" xr:uid="{4584DDCD-095B-451F-A052-07B6BC1D5E1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4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Administracio\1%20DESPESES%20LABORATORI\SOL.LICITUD%20LABORATORI%20202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Administracio\1%20DESPESES%20LABORATORI\SOL&#183;LICITUDS_20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SPESA ORDINÀRIA"/>
      <sheetName val="material oficina"/>
      <sheetName val="PREUS LICITACIÓ 01_12_2020"/>
      <sheetName val="A TENIR EN COMPTE..."/>
      <sheetName val="RECEPCIONAR MANT.ORDINIS"/>
      <sheetName val="PERIODES MANT. CONTRACTES"/>
      <sheetName val="AuxMesos"/>
      <sheetName val="PORTES PROVEÏDORS 2021"/>
      <sheetName val="Módulo1"/>
      <sheetName val="Módulo3"/>
      <sheetName val="Módulo2"/>
    </sheetNames>
    <sheetDataSet>
      <sheetData sheetId="0"/>
      <sheetData sheetId="1" refreshError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l·licituds EXCEL 2019"/>
      <sheetName val=" Sol·lcituds EXCEL 2020"/>
      <sheetName val="PORTES PROVEÏDORS 2019"/>
      <sheetName val="Full despeses 2018"/>
      <sheetName val="Full despeses 2017"/>
      <sheetName val="Full despeses 2016"/>
      <sheetName val="Full despeses 2015"/>
      <sheetName val="Módulo1"/>
      <sheetName val="Módulo3"/>
      <sheetName val="Módulo2"/>
    </sheetNames>
    <sheetDataSet>
      <sheetData sheetId="0">
        <row r="2">
          <cell r="Q2" t="str">
            <v>ABELLO LINDE</v>
          </cell>
        </row>
        <row r="3">
          <cell r="Q3" t="str">
            <v>ACEFESA</v>
          </cell>
        </row>
        <row r="4">
          <cell r="Q4" t="str">
            <v>ADDIENT</v>
          </cell>
        </row>
        <row r="5">
          <cell r="Q5" t="str">
            <v>AGILENT</v>
          </cell>
        </row>
        <row r="6">
          <cell r="Q6" t="str">
            <v>AGROLAB IBERICA SLU</v>
          </cell>
        </row>
        <row r="7">
          <cell r="Q7" t="str">
            <v>ALFAQUIMIA</v>
          </cell>
        </row>
        <row r="8">
          <cell r="Q8" t="str">
            <v>ALUMINIOS JOSE MARIN</v>
          </cell>
        </row>
        <row r="9">
          <cell r="Q9" t="str">
            <v>ANORSA</v>
          </cell>
        </row>
        <row r="10">
          <cell r="Q10" t="str">
            <v>AQUAMBIENTE</v>
          </cell>
        </row>
        <row r="11">
          <cell r="Q11" t="str">
            <v>ASM</v>
          </cell>
        </row>
        <row r="12">
          <cell r="Q12" t="str">
            <v>AXFLOW</v>
          </cell>
        </row>
        <row r="13">
          <cell r="Q13" t="str">
            <v>BARCODE SERVICES SPAIN</v>
          </cell>
        </row>
        <row r="14">
          <cell r="Q14" t="str">
            <v>BIOMERIEUX</v>
          </cell>
        </row>
        <row r="15">
          <cell r="Q15" t="str">
            <v>BOU</v>
          </cell>
        </row>
        <row r="16">
          <cell r="Q16" t="str">
            <v>CAIXA</v>
          </cell>
        </row>
        <row r="17">
          <cell r="Q17" t="str">
            <v>CALIBRACION ASISTENCIA TECNICA</v>
          </cell>
        </row>
        <row r="18">
          <cell r="Q18" t="str">
            <v>CASNET 96</v>
          </cell>
        </row>
        <row r="19">
          <cell r="Q19" t="str">
            <v>CHUBB</v>
          </cell>
        </row>
        <row r="20">
          <cell r="Q20" t="str">
            <v>CINMAQ</v>
          </cell>
        </row>
        <row r="21">
          <cell r="Q21" t="str">
            <v>CITAR aire comprimido</v>
          </cell>
        </row>
        <row r="22">
          <cell r="Q22" t="str">
            <v>CITSE</v>
          </cell>
        </row>
        <row r="23">
          <cell r="Q23" t="str">
            <v>CONSTRUBERT</v>
          </cell>
        </row>
        <row r="24">
          <cell r="Q24" t="str">
            <v>CONTROLTECNICA</v>
          </cell>
        </row>
        <row r="25">
          <cell r="Q25" t="str">
            <v>CSIC INSTITUT CIENCIES DEL MAR</v>
          </cell>
        </row>
        <row r="26">
          <cell r="Q26" t="str">
            <v>D.NOTA</v>
          </cell>
        </row>
        <row r="27">
          <cell r="Q27" t="str">
            <v>DRÄGER SAFETY</v>
          </cell>
        </row>
        <row r="28">
          <cell r="Q28" t="str">
            <v>ECA BUREAU VERITAS</v>
          </cell>
        </row>
        <row r="29">
          <cell r="Q29" t="str">
            <v>ECHEVARNE</v>
          </cell>
        </row>
        <row r="30">
          <cell r="Q30" t="str">
            <v>ECO-SHREDDER, S.L.</v>
          </cell>
        </row>
        <row r="31">
          <cell r="Q31" t="str">
            <v>ELECTRA MOLINS</v>
          </cell>
        </row>
        <row r="32">
          <cell r="Q32" t="str">
            <v>ELEKTRA CATALUNYA</v>
          </cell>
        </row>
        <row r="33">
          <cell r="Q33" t="str">
            <v>ENAC</v>
          </cell>
        </row>
        <row r="34">
          <cell r="Q34" t="str">
            <v>ENE</v>
          </cell>
        </row>
        <row r="35">
          <cell r="Q35" t="str">
            <v>ENVIROTECNICS</v>
          </cell>
        </row>
        <row r="36">
          <cell r="Q36" t="str">
            <v>ETIQMA</v>
          </cell>
        </row>
        <row r="37">
          <cell r="Q37" t="str">
            <v>FERRETERIA INDUS.CORNEJO</v>
          </cell>
        </row>
        <row r="38">
          <cell r="Q38" t="str">
            <v>FREYTAM</v>
          </cell>
        </row>
        <row r="39">
          <cell r="Q39" t="str">
            <v>FUNDACIÓ URV</v>
          </cell>
        </row>
        <row r="40">
          <cell r="Q40" t="str">
            <v>GAMASER</v>
          </cell>
        </row>
        <row r="41">
          <cell r="Q41" t="str">
            <v>GOMENSORO</v>
          </cell>
        </row>
        <row r="42">
          <cell r="Q42" t="str">
            <v>GS OFIMATICA</v>
          </cell>
        </row>
        <row r="43">
          <cell r="Q43" t="str">
            <v>GSC</v>
          </cell>
        </row>
        <row r="44">
          <cell r="Q44" t="str">
            <v>GUERIN</v>
          </cell>
        </row>
        <row r="45">
          <cell r="Q45" t="str">
            <v>HACH LANGE</v>
          </cell>
        </row>
        <row r="46">
          <cell r="Q46" t="str">
            <v>HERATEC</v>
          </cell>
        </row>
        <row r="47">
          <cell r="Q47" t="str">
            <v>HIDROTARRACO</v>
          </cell>
        </row>
        <row r="48">
          <cell r="Q48" t="str">
            <v>IDEXX</v>
          </cell>
        </row>
        <row r="49">
          <cell r="Q49" t="str">
            <v>IELAB</v>
          </cell>
        </row>
        <row r="50">
          <cell r="Q50" t="str">
            <v>INDFRED</v>
          </cell>
        </row>
        <row r="51">
          <cell r="Q51" t="str">
            <v>INDUSTRIA DE L AGOMA</v>
          </cell>
        </row>
        <row r="52">
          <cell r="Q52" t="str">
            <v>INDUSTRIES GRAFIQUES GABRIEL GIBERT</v>
          </cell>
        </row>
        <row r="53">
          <cell r="Q53" t="str">
            <v>INSTRUMENTACION ANALITICA</v>
          </cell>
        </row>
        <row r="54">
          <cell r="Q54" t="str">
            <v>INTERLAB</v>
          </cell>
        </row>
        <row r="55">
          <cell r="Q55" t="str">
            <v>IZASA SCIENTIFIC</v>
          </cell>
        </row>
        <row r="56">
          <cell r="Q56" t="str">
            <v>LABAQUA</v>
          </cell>
        </row>
        <row r="57">
          <cell r="Q57" t="str">
            <v>LABORATORI-AGÈNCIA DE RESIDUS DE CATALUNYA</v>
          </cell>
        </row>
        <row r="58">
          <cell r="Q58" t="str">
            <v xml:space="preserve">LGC STANDARDS </v>
          </cell>
        </row>
        <row r="59">
          <cell r="Q59" t="str">
            <v>LIFE TECHNOLOGIES</v>
          </cell>
        </row>
        <row r="60">
          <cell r="Q60" t="str">
            <v>LIMPIEZAS MUÑARCH</v>
          </cell>
        </row>
        <row r="61">
          <cell r="Q61" t="str">
            <v>LIMPLAS</v>
          </cell>
        </row>
        <row r="62">
          <cell r="Q62" t="str">
            <v>LINEALAB</v>
          </cell>
        </row>
        <row r="63">
          <cell r="Q63" t="str">
            <v>MANUEL ALMARCHA (MA CONSULTING)</v>
          </cell>
        </row>
        <row r="64">
          <cell r="Q64" t="str">
            <v>MARTI GRAU</v>
          </cell>
        </row>
        <row r="65">
          <cell r="Q65" t="str">
            <v>MASSO ANALITICA</v>
          </cell>
        </row>
        <row r="66">
          <cell r="Q66" t="str">
            <v>MERCK</v>
          </cell>
        </row>
        <row r="67">
          <cell r="Q67" t="str">
            <v>METALCO</v>
          </cell>
        </row>
        <row r="68">
          <cell r="Q68" t="str">
            <v>METTLER TOLEDO</v>
          </cell>
        </row>
        <row r="69">
          <cell r="Q69" t="str">
            <v>MICROS TARRAGONA INFORMATICA</v>
          </cell>
        </row>
        <row r="70">
          <cell r="Q70" t="str">
            <v>MIELE (GALVEZ ASISTENCIA TEC.)</v>
          </cell>
        </row>
        <row r="71">
          <cell r="Q71" t="str">
            <v>NAUTIC HOSPITALET-VANDELLOS</v>
          </cell>
        </row>
        <row r="72">
          <cell r="Q72" t="str">
            <v>NAUTIC TARRAGONA</v>
          </cell>
        </row>
        <row r="73">
          <cell r="Q73" t="str">
            <v>NEXUSGEOGRAPHICS</v>
          </cell>
        </row>
        <row r="74">
          <cell r="Q74" t="str">
            <v>OLYMPUS</v>
          </cell>
        </row>
        <row r="75">
          <cell r="Q75" t="str">
            <v>OPTICA SALAS</v>
          </cell>
        </row>
        <row r="76">
          <cell r="Q76" t="str">
            <v>PAPERERIA PARIS</v>
          </cell>
        </row>
        <row r="77">
          <cell r="Q77" t="str">
            <v>PERKIN ELMER</v>
          </cell>
        </row>
        <row r="78">
          <cell r="Q78" t="str">
            <v>PINTURAS SANCHEZ</v>
          </cell>
        </row>
        <row r="79">
          <cell r="Q79" t="str">
            <v>PROMEGA</v>
          </cell>
        </row>
        <row r="80">
          <cell r="Q80" t="str">
            <v>PROSEGTAR</v>
          </cell>
        </row>
        <row r="81">
          <cell r="Q81" t="str">
            <v>QUIFRANSA</v>
          </cell>
        </row>
        <row r="82">
          <cell r="Q82" t="str">
            <v>RIELLO TDL</v>
          </cell>
        </row>
        <row r="83">
          <cell r="Q83" t="str">
            <v>SANEJAMENTS VIVES</v>
          </cell>
        </row>
        <row r="84">
          <cell r="Q84" t="str">
            <v>SCHARLAB</v>
          </cell>
        </row>
        <row r="85">
          <cell r="Q85" t="str">
            <v>SCAN IBERICA</v>
          </cell>
        </row>
        <row r="86">
          <cell r="Q86" t="str">
            <v>SERVIQUIMIA</v>
          </cell>
        </row>
        <row r="87">
          <cell r="Q87" t="str">
            <v>SGS</v>
          </cell>
        </row>
        <row r="88">
          <cell r="Q88" t="str">
            <v>SIEMENS</v>
          </cell>
        </row>
        <row r="89">
          <cell r="Q89" t="str">
            <v>SOLVENTALIA</v>
          </cell>
        </row>
        <row r="90">
          <cell r="Q90" t="str">
            <v>SORIGUE (NORDVERT)</v>
          </cell>
        </row>
        <row r="91">
          <cell r="Q91" t="str">
            <v>SPIRAX SARCO</v>
          </cell>
        </row>
        <row r="92">
          <cell r="Q92" t="str">
            <v>SUMINISTROS QUERALT</v>
          </cell>
        </row>
        <row r="93">
          <cell r="Q93" t="str">
            <v>SUPERMERCADO DEL EMBALAJE</v>
          </cell>
        </row>
        <row r="94">
          <cell r="Q94" t="str">
            <v>SyG</v>
          </cell>
        </row>
        <row r="95">
          <cell r="Q95" t="str">
            <v>TAINCO</v>
          </cell>
        </row>
        <row r="96">
          <cell r="Q96" t="str">
            <v>TALLERS JOSEP TORRELL</v>
          </cell>
        </row>
        <row r="97">
          <cell r="Q97" t="str">
            <v>TECSISTEM FONS</v>
          </cell>
        </row>
        <row r="98">
          <cell r="Q98" t="str">
            <v>TELSTAR TECHNOLOGIES</v>
          </cell>
        </row>
        <row r="99">
          <cell r="Q99" t="str">
            <v>TESTO INUST. SERV. NIF A63590657</v>
          </cell>
        </row>
        <row r="100">
          <cell r="Q100" t="str">
            <v>TESTO INSTRUMENTOS NIF A59938506</v>
          </cell>
        </row>
        <row r="101">
          <cell r="Q101" t="str">
            <v>THERMO FISHER DIAGNOSTICS (ABANS OXOID)</v>
          </cell>
        </row>
        <row r="102">
          <cell r="Q102" t="str">
            <v>THERMO FISHER_OXOID</v>
          </cell>
        </row>
        <row r="103">
          <cell r="Q103" t="str">
            <v>TOPROMI</v>
          </cell>
        </row>
        <row r="104">
          <cell r="Q104" t="str">
            <v>VERTEX</v>
          </cell>
        </row>
        <row r="105">
          <cell r="Q105" t="str">
            <v>VIDRAFOC</v>
          </cell>
        </row>
        <row r="106">
          <cell r="Q106" t="str">
            <v>VWR INTERNACIONAL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DA445A-5DCD-4011-AD8E-67ABD26D0CCA}">
  <dimension ref="A1:M64"/>
  <sheetViews>
    <sheetView tabSelected="1" topLeftCell="C1" zoomScale="60" zoomScaleNormal="60" workbookViewId="0">
      <pane ySplit="1" topLeftCell="A17" activePane="bottomLeft" state="frozen"/>
      <selection activeCell="I135" sqref="I135"/>
      <selection pane="bottomLeft" activeCell="C69" sqref="C69"/>
    </sheetView>
  </sheetViews>
  <sheetFormatPr baseColWidth="10" defaultColWidth="10.6640625" defaultRowHeight="13.8" x14ac:dyDescent="0.25"/>
  <cols>
    <col min="1" max="1" width="26.44140625" style="4" bestFit="1" customWidth="1"/>
    <col min="2" max="2" width="17.6640625" style="4" bestFit="1" customWidth="1"/>
    <col min="3" max="3" width="86.88671875" style="3" bestFit="1" customWidth="1"/>
    <col min="4" max="4" width="83.88671875" style="3" customWidth="1"/>
    <col min="5" max="5" width="25.88671875" style="3" customWidth="1"/>
    <col min="6" max="6" width="16.33203125" style="3" bestFit="1" customWidth="1"/>
    <col min="7" max="7" width="26.44140625" style="1" customWidth="1"/>
    <col min="8" max="8" width="18.6640625" style="2" customWidth="1"/>
    <col min="9" max="9" width="17.33203125" style="1" customWidth="1"/>
    <col min="10" max="10" width="10.6640625" style="1"/>
    <col min="11" max="11" width="23.6640625" style="1" bestFit="1" customWidth="1"/>
    <col min="12" max="12" width="19.6640625" style="1" bestFit="1" customWidth="1"/>
    <col min="13" max="13" width="17.6640625" style="1" bestFit="1" customWidth="1"/>
    <col min="14" max="16384" width="10.6640625" style="1"/>
  </cols>
  <sheetData>
    <row r="1" spans="1:13" s="5" customFormat="1" ht="27.6" x14ac:dyDescent="0.25">
      <c r="A1" s="36" t="s">
        <v>134</v>
      </c>
      <c r="B1" s="36" t="s">
        <v>144</v>
      </c>
      <c r="C1" s="36" t="s">
        <v>143</v>
      </c>
      <c r="D1" s="36" t="s">
        <v>142</v>
      </c>
      <c r="E1" s="36" t="s">
        <v>141</v>
      </c>
      <c r="F1" s="36" t="s">
        <v>140</v>
      </c>
      <c r="G1" s="36" t="s">
        <v>139</v>
      </c>
      <c r="H1" s="36" t="s">
        <v>138</v>
      </c>
      <c r="I1" s="36" t="s">
        <v>137</v>
      </c>
      <c r="J1" s="4"/>
      <c r="K1" s="35" t="s">
        <v>136</v>
      </c>
      <c r="L1" s="35" t="s">
        <v>135</v>
      </c>
      <c r="M1" s="35" t="s">
        <v>134</v>
      </c>
    </row>
    <row r="2" spans="1:13" x14ac:dyDescent="0.25">
      <c r="A2" s="31" t="s">
        <v>133</v>
      </c>
      <c r="B2" s="30" t="s">
        <v>37</v>
      </c>
      <c r="C2" s="14" t="s">
        <v>132</v>
      </c>
      <c r="D2" s="1"/>
      <c r="F2" s="21" t="s">
        <v>51</v>
      </c>
      <c r="G2" s="21">
        <v>10</v>
      </c>
      <c r="H2" s="13">
        <v>356.63100000000003</v>
      </c>
      <c r="I2" s="9">
        <f t="shared" ref="I2:I33" si="0">G2*H2</f>
        <v>3566.3100000000004</v>
      </c>
      <c r="K2" s="4"/>
    </row>
    <row r="3" spans="1:13" x14ac:dyDescent="0.25">
      <c r="A3" s="31" t="s">
        <v>131</v>
      </c>
      <c r="B3" s="30" t="s">
        <v>37</v>
      </c>
      <c r="C3" s="14" t="s">
        <v>130</v>
      </c>
      <c r="D3" s="1"/>
      <c r="F3" s="21" t="s">
        <v>51</v>
      </c>
      <c r="G3" s="21">
        <v>3</v>
      </c>
      <c r="H3" s="18">
        <v>1287.528</v>
      </c>
      <c r="I3" s="9">
        <f t="shared" si="0"/>
        <v>3862.5839999999998</v>
      </c>
      <c r="K3" s="4"/>
    </row>
    <row r="4" spans="1:13" x14ac:dyDescent="0.25">
      <c r="A4" s="3">
        <v>200510</v>
      </c>
      <c r="B4" s="5" t="s">
        <v>60</v>
      </c>
      <c r="C4" s="3" t="s">
        <v>129</v>
      </c>
      <c r="D4" s="8"/>
      <c r="E4" s="8"/>
      <c r="F4" s="5" t="s">
        <v>51</v>
      </c>
      <c r="G4" s="27">
        <v>2</v>
      </c>
      <c r="H4" s="26">
        <v>88.863500000000016</v>
      </c>
      <c r="I4" s="9">
        <f t="shared" si="0"/>
        <v>177.72700000000003</v>
      </c>
      <c r="K4" s="4"/>
    </row>
    <row r="5" spans="1:13" x14ac:dyDescent="0.25">
      <c r="A5" s="17" t="s">
        <v>128</v>
      </c>
      <c r="B5" s="4" t="s">
        <v>37</v>
      </c>
      <c r="C5" s="19" t="s">
        <v>127</v>
      </c>
      <c r="D5" s="21"/>
      <c r="E5" s="8"/>
      <c r="F5" s="4" t="s">
        <v>51</v>
      </c>
      <c r="G5" s="5">
        <v>1</v>
      </c>
      <c r="H5" s="13">
        <v>98.56</v>
      </c>
      <c r="I5" s="9">
        <f t="shared" si="0"/>
        <v>98.56</v>
      </c>
      <c r="K5" s="4"/>
    </row>
    <row r="6" spans="1:13" x14ac:dyDescent="0.25">
      <c r="A6" s="8" t="s">
        <v>126</v>
      </c>
      <c r="B6" s="5" t="s">
        <v>60</v>
      </c>
      <c r="C6" s="3" t="s">
        <v>125</v>
      </c>
      <c r="D6" s="8"/>
      <c r="E6" s="8"/>
      <c r="F6" s="5" t="s">
        <v>51</v>
      </c>
      <c r="G6" s="27">
        <v>2</v>
      </c>
      <c r="H6" s="26">
        <v>63.204900000000009</v>
      </c>
      <c r="I6" s="9">
        <f t="shared" si="0"/>
        <v>126.40980000000002</v>
      </c>
      <c r="K6" s="4"/>
    </row>
    <row r="7" spans="1:13" x14ac:dyDescent="0.25">
      <c r="A7" s="8" t="s">
        <v>124</v>
      </c>
      <c r="B7" s="5" t="s">
        <v>7</v>
      </c>
      <c r="C7" s="3" t="s">
        <v>123</v>
      </c>
      <c r="D7" s="8"/>
      <c r="E7" s="8"/>
      <c r="F7" s="5" t="s">
        <v>51</v>
      </c>
      <c r="G7" s="27">
        <v>1</v>
      </c>
      <c r="H7" s="26">
        <v>306.02000000000004</v>
      </c>
      <c r="I7" s="9">
        <f t="shared" si="0"/>
        <v>306.02000000000004</v>
      </c>
      <c r="K7" s="4"/>
    </row>
    <row r="8" spans="1:13" x14ac:dyDescent="0.25">
      <c r="A8" s="31" t="s">
        <v>122</v>
      </c>
      <c r="B8" s="30" t="s">
        <v>37</v>
      </c>
      <c r="C8" s="14" t="s">
        <v>121</v>
      </c>
      <c r="D8" s="1"/>
      <c r="F8" s="21" t="s">
        <v>51</v>
      </c>
      <c r="G8" s="21">
        <v>10</v>
      </c>
      <c r="H8" s="18">
        <v>225.18100000000004</v>
      </c>
      <c r="I8" s="9">
        <f t="shared" si="0"/>
        <v>2251.8100000000004</v>
      </c>
    </row>
    <row r="9" spans="1:13" x14ac:dyDescent="0.25">
      <c r="A9" s="3">
        <v>9140789</v>
      </c>
      <c r="B9" s="5" t="s">
        <v>93</v>
      </c>
      <c r="C9" s="3" t="s">
        <v>120</v>
      </c>
      <c r="D9" s="8"/>
      <c r="E9" s="8"/>
      <c r="F9" s="5" t="s">
        <v>51</v>
      </c>
      <c r="G9" s="27">
        <v>1</v>
      </c>
      <c r="H9" s="26">
        <v>5.2965000000000009</v>
      </c>
      <c r="I9" s="9">
        <f t="shared" si="0"/>
        <v>5.2965000000000009</v>
      </c>
    </row>
    <row r="10" spans="1:13" x14ac:dyDescent="0.25">
      <c r="A10" s="8" t="s">
        <v>119</v>
      </c>
      <c r="B10" s="5" t="s">
        <v>65</v>
      </c>
      <c r="C10" s="3" t="s">
        <v>118</v>
      </c>
      <c r="D10" s="8"/>
      <c r="E10" s="8"/>
      <c r="F10" s="5" t="s">
        <v>51</v>
      </c>
      <c r="G10" s="27">
        <v>5</v>
      </c>
      <c r="H10" s="26">
        <v>256.40945000000005</v>
      </c>
      <c r="I10" s="9">
        <f t="shared" si="0"/>
        <v>1282.0472500000003</v>
      </c>
    </row>
    <row r="11" spans="1:13" x14ac:dyDescent="0.25">
      <c r="A11" s="15" t="s">
        <v>117</v>
      </c>
      <c r="B11" s="4" t="s">
        <v>65</v>
      </c>
      <c r="C11" s="14" t="s">
        <v>116</v>
      </c>
      <c r="D11" s="30"/>
      <c r="F11" s="4" t="s">
        <v>51</v>
      </c>
      <c r="G11" s="5">
        <v>4</v>
      </c>
      <c r="H11" s="28">
        <v>367.21300000000002</v>
      </c>
      <c r="I11" s="9">
        <f t="shared" si="0"/>
        <v>1468.8520000000001</v>
      </c>
    </row>
    <row r="12" spans="1:13" x14ac:dyDescent="0.25">
      <c r="A12" s="8" t="s">
        <v>115</v>
      </c>
      <c r="B12" s="5" t="s">
        <v>60</v>
      </c>
      <c r="C12" s="3" t="s">
        <v>114</v>
      </c>
      <c r="D12" s="8"/>
      <c r="E12" s="8"/>
      <c r="F12" s="5" t="s">
        <v>51</v>
      </c>
      <c r="G12" s="27">
        <v>1</v>
      </c>
      <c r="H12" s="26">
        <v>139.00370000000001</v>
      </c>
      <c r="I12" s="9">
        <f t="shared" si="0"/>
        <v>139.00370000000001</v>
      </c>
    </row>
    <row r="13" spans="1:13" x14ac:dyDescent="0.25">
      <c r="A13" s="8" t="s">
        <v>113</v>
      </c>
      <c r="B13" s="5" t="s">
        <v>65</v>
      </c>
      <c r="C13" s="3" t="s">
        <v>112</v>
      </c>
      <c r="D13" s="8"/>
      <c r="E13" s="8"/>
      <c r="F13" s="5" t="s">
        <v>51</v>
      </c>
      <c r="G13" s="27">
        <v>4</v>
      </c>
      <c r="H13" s="26">
        <v>341.74195000000003</v>
      </c>
      <c r="I13" s="9">
        <f t="shared" si="0"/>
        <v>1366.9678000000001</v>
      </c>
    </row>
    <row r="14" spans="1:13" x14ac:dyDescent="0.25">
      <c r="A14" s="8" t="s">
        <v>111</v>
      </c>
      <c r="B14" s="5" t="s">
        <v>65</v>
      </c>
      <c r="C14" s="3" t="s">
        <v>110</v>
      </c>
      <c r="D14" s="8" t="s">
        <v>109</v>
      </c>
      <c r="E14" s="8"/>
      <c r="F14" s="5" t="s">
        <v>51</v>
      </c>
      <c r="G14" s="27">
        <v>10</v>
      </c>
      <c r="H14" s="26">
        <v>294.39124000000004</v>
      </c>
      <c r="I14" s="9">
        <f t="shared" si="0"/>
        <v>2943.9124000000002</v>
      </c>
    </row>
    <row r="15" spans="1:13" x14ac:dyDescent="0.25">
      <c r="A15" s="19" t="s">
        <v>108</v>
      </c>
      <c r="B15" s="4" t="s">
        <v>65</v>
      </c>
      <c r="C15" s="19" t="s">
        <v>107</v>
      </c>
      <c r="D15" s="19" t="s">
        <v>106</v>
      </c>
      <c r="F15" s="4" t="s">
        <v>51</v>
      </c>
      <c r="G15" s="27">
        <v>2</v>
      </c>
      <c r="H15" s="29">
        <v>332.70600000000002</v>
      </c>
      <c r="I15" s="9">
        <f t="shared" si="0"/>
        <v>665.41200000000003</v>
      </c>
    </row>
    <row r="16" spans="1:13" x14ac:dyDescent="0.25">
      <c r="A16" s="34" t="s">
        <v>105</v>
      </c>
      <c r="B16" s="5" t="s">
        <v>104</v>
      </c>
      <c r="C16" s="33" t="s">
        <v>103</v>
      </c>
      <c r="D16" s="4"/>
      <c r="F16" s="4" t="s">
        <v>51</v>
      </c>
      <c r="G16" s="5">
        <v>5</v>
      </c>
      <c r="H16" s="28">
        <v>247.94000000000003</v>
      </c>
      <c r="I16" s="9">
        <f t="shared" si="0"/>
        <v>1239.7</v>
      </c>
    </row>
    <row r="17" spans="1:11" x14ac:dyDescent="0.25">
      <c r="A17" s="31" t="s">
        <v>102</v>
      </c>
      <c r="B17" s="21" t="s">
        <v>37</v>
      </c>
      <c r="C17" s="19" t="s">
        <v>101</v>
      </c>
      <c r="D17" s="1"/>
      <c r="F17" s="21" t="s">
        <v>51</v>
      </c>
      <c r="G17" s="4">
        <v>1</v>
      </c>
      <c r="H17" s="18">
        <v>377.57500000000005</v>
      </c>
      <c r="I17" s="9">
        <f t="shared" si="0"/>
        <v>377.57500000000005</v>
      </c>
    </row>
    <row r="18" spans="1:11" x14ac:dyDescent="0.25">
      <c r="A18" s="20" t="s">
        <v>100</v>
      </c>
      <c r="B18" s="4" t="s">
        <v>99</v>
      </c>
      <c r="C18" s="19" t="s">
        <v>98</v>
      </c>
      <c r="D18" s="30"/>
      <c r="F18" s="4" t="s">
        <v>51</v>
      </c>
      <c r="G18" s="5">
        <v>6</v>
      </c>
      <c r="H18" s="18">
        <v>136.4</v>
      </c>
      <c r="I18" s="9">
        <f t="shared" si="0"/>
        <v>818.40000000000009</v>
      </c>
    </row>
    <row r="19" spans="1:11" s="8" customFormat="1" x14ac:dyDescent="0.25">
      <c r="A19" s="14" t="s">
        <v>97</v>
      </c>
      <c r="B19" s="4" t="s">
        <v>65</v>
      </c>
      <c r="C19" s="14" t="s">
        <v>96</v>
      </c>
      <c r="D19" s="21"/>
      <c r="E19" s="3"/>
      <c r="F19" s="4" t="s">
        <v>51</v>
      </c>
      <c r="G19" s="5">
        <v>1</v>
      </c>
      <c r="H19" s="29">
        <v>164.06500000000003</v>
      </c>
      <c r="I19" s="9">
        <f t="shared" si="0"/>
        <v>164.06500000000003</v>
      </c>
      <c r="K19" s="5"/>
    </row>
    <row r="20" spans="1:11" s="8" customFormat="1" x14ac:dyDescent="0.3">
      <c r="A20" s="3">
        <v>260678</v>
      </c>
      <c r="B20" s="5" t="s">
        <v>53</v>
      </c>
      <c r="C20" s="3" t="s">
        <v>95</v>
      </c>
      <c r="F20" s="5" t="s">
        <v>51</v>
      </c>
      <c r="G20" s="27">
        <v>10</v>
      </c>
      <c r="H20" s="26">
        <v>50.552150000000012</v>
      </c>
      <c r="I20" s="9">
        <f t="shared" si="0"/>
        <v>505.52150000000012</v>
      </c>
      <c r="K20" s="5"/>
    </row>
    <row r="21" spans="1:11" s="8" customFormat="1" x14ac:dyDescent="0.3">
      <c r="A21" s="3">
        <v>210022</v>
      </c>
      <c r="B21" s="5" t="s">
        <v>60</v>
      </c>
      <c r="C21" s="3" t="s">
        <v>94</v>
      </c>
      <c r="F21" s="5" t="s">
        <v>51</v>
      </c>
      <c r="G21" s="27">
        <v>1</v>
      </c>
      <c r="H21" s="26">
        <v>90.876170000000002</v>
      </c>
      <c r="I21" s="9">
        <f t="shared" si="0"/>
        <v>90.876170000000002</v>
      </c>
      <c r="K21" s="5"/>
    </row>
    <row r="22" spans="1:11" s="8" customFormat="1" x14ac:dyDescent="0.3">
      <c r="A22" s="3">
        <v>6268240</v>
      </c>
      <c r="B22" s="5" t="s">
        <v>93</v>
      </c>
      <c r="C22" s="3" t="s">
        <v>92</v>
      </c>
      <c r="F22" s="5" t="s">
        <v>51</v>
      </c>
      <c r="G22" s="27">
        <v>5</v>
      </c>
      <c r="H22" s="26">
        <v>33.603350000000006</v>
      </c>
      <c r="I22" s="9">
        <f t="shared" si="0"/>
        <v>168.01675000000003</v>
      </c>
      <c r="K22" s="5"/>
    </row>
    <row r="23" spans="1:11" s="8" customFormat="1" x14ac:dyDescent="0.25">
      <c r="A23" s="31" t="s">
        <v>91</v>
      </c>
      <c r="B23" s="30" t="s">
        <v>37</v>
      </c>
      <c r="C23" s="19" t="s">
        <v>90</v>
      </c>
      <c r="D23" s="1"/>
      <c r="E23" s="3"/>
      <c r="F23" s="21" t="s">
        <v>51</v>
      </c>
      <c r="G23" s="4">
        <v>5</v>
      </c>
      <c r="H23" s="18">
        <v>94.402000000000001</v>
      </c>
      <c r="I23" s="9">
        <f t="shared" si="0"/>
        <v>472.01</v>
      </c>
      <c r="K23" s="5"/>
    </row>
    <row r="24" spans="1:11" s="8" customFormat="1" x14ac:dyDescent="0.25">
      <c r="A24" s="31" t="s">
        <v>89</v>
      </c>
      <c r="B24" s="21" t="s">
        <v>37</v>
      </c>
      <c r="C24" s="19" t="s">
        <v>88</v>
      </c>
      <c r="D24" s="12" t="s">
        <v>87</v>
      </c>
      <c r="E24" s="3"/>
      <c r="F24" s="21" t="s">
        <v>51</v>
      </c>
      <c r="G24" s="21">
        <v>4</v>
      </c>
      <c r="H24" s="32">
        <v>49.467000000000006</v>
      </c>
      <c r="I24" s="9">
        <f t="shared" si="0"/>
        <v>197.86800000000002</v>
      </c>
    </row>
    <row r="25" spans="1:11" s="8" customFormat="1" x14ac:dyDescent="0.3">
      <c r="A25" s="8" t="s">
        <v>86</v>
      </c>
      <c r="B25" s="5" t="s">
        <v>60</v>
      </c>
      <c r="C25" s="3" t="s">
        <v>85</v>
      </c>
      <c r="D25" s="5"/>
      <c r="F25" s="5" t="s">
        <v>51</v>
      </c>
      <c r="G25" s="27">
        <v>5</v>
      </c>
      <c r="H25" s="26">
        <v>75.26915000000001</v>
      </c>
      <c r="I25" s="9">
        <f t="shared" si="0"/>
        <v>376.34575000000007</v>
      </c>
      <c r="K25" s="5"/>
    </row>
    <row r="26" spans="1:11" s="8" customFormat="1" ht="14.25" customHeight="1" x14ac:dyDescent="0.3">
      <c r="A26" s="8" t="s">
        <v>84</v>
      </c>
      <c r="B26" s="5" t="s">
        <v>60</v>
      </c>
      <c r="C26" s="3" t="s">
        <v>83</v>
      </c>
      <c r="D26" s="5"/>
      <c r="F26" s="5" t="s">
        <v>51</v>
      </c>
      <c r="G26" s="27">
        <v>8</v>
      </c>
      <c r="H26" s="26">
        <v>47.550800000000002</v>
      </c>
      <c r="I26" s="9">
        <f t="shared" si="0"/>
        <v>380.40640000000002</v>
      </c>
      <c r="K26" s="5"/>
    </row>
    <row r="27" spans="1:11" s="8" customFormat="1" ht="14.25" customHeight="1" x14ac:dyDescent="0.25">
      <c r="A27" s="31" t="s">
        <v>82</v>
      </c>
      <c r="B27" s="21" t="s">
        <v>37</v>
      </c>
      <c r="C27" s="14" t="s">
        <v>81</v>
      </c>
      <c r="D27" s="1"/>
      <c r="E27" s="3"/>
      <c r="F27" s="21" t="s">
        <v>51</v>
      </c>
      <c r="G27" s="4">
        <v>5</v>
      </c>
      <c r="H27" s="13">
        <v>59.400000000000006</v>
      </c>
      <c r="I27" s="9">
        <f t="shared" si="0"/>
        <v>297</v>
      </c>
      <c r="K27" s="5"/>
    </row>
    <row r="28" spans="1:11" s="8" customFormat="1" ht="14.25" customHeight="1" x14ac:dyDescent="0.25">
      <c r="A28" s="31" t="s">
        <v>80</v>
      </c>
      <c r="B28" s="30" t="s">
        <v>37</v>
      </c>
      <c r="C28" s="19" t="s">
        <v>79</v>
      </c>
      <c r="D28" s="1"/>
      <c r="E28" s="3"/>
      <c r="F28" s="21" t="s">
        <v>51</v>
      </c>
      <c r="G28" s="4">
        <v>5</v>
      </c>
      <c r="H28" s="18">
        <v>40.656000000000006</v>
      </c>
      <c r="I28" s="9">
        <f t="shared" si="0"/>
        <v>203.28000000000003</v>
      </c>
      <c r="K28" s="5"/>
    </row>
    <row r="29" spans="1:11" s="8" customFormat="1" ht="14.25" customHeight="1" x14ac:dyDescent="0.25">
      <c r="A29" s="31" t="s">
        <v>78</v>
      </c>
      <c r="B29" s="30" t="s">
        <v>37</v>
      </c>
      <c r="C29" s="19" t="s">
        <v>77</v>
      </c>
      <c r="D29" s="1"/>
      <c r="E29" s="3"/>
      <c r="F29" s="21" t="s">
        <v>51</v>
      </c>
      <c r="G29" s="4">
        <v>5</v>
      </c>
      <c r="H29" s="18">
        <v>65.45</v>
      </c>
      <c r="I29" s="9">
        <f t="shared" si="0"/>
        <v>327.25</v>
      </c>
      <c r="K29" s="5"/>
    </row>
    <row r="30" spans="1:11" s="8" customFormat="1" ht="14.25" customHeight="1" x14ac:dyDescent="0.25">
      <c r="A30" s="31" t="s">
        <v>76</v>
      </c>
      <c r="B30" s="30" t="s">
        <v>37</v>
      </c>
      <c r="C30" s="19" t="s">
        <v>75</v>
      </c>
      <c r="D30" s="1"/>
      <c r="E30" s="3"/>
      <c r="F30" s="21" t="s">
        <v>51</v>
      </c>
      <c r="G30" s="4">
        <v>5</v>
      </c>
      <c r="H30" s="13">
        <v>40.656000000000006</v>
      </c>
      <c r="I30" s="9">
        <f t="shared" si="0"/>
        <v>203.28000000000003</v>
      </c>
      <c r="K30" s="5"/>
    </row>
    <row r="31" spans="1:11" s="8" customFormat="1" ht="14.25" customHeight="1" x14ac:dyDescent="0.3">
      <c r="A31" s="3" t="s">
        <v>74</v>
      </c>
      <c r="B31" s="5" t="s">
        <v>60</v>
      </c>
      <c r="C31" s="3" t="s">
        <v>73</v>
      </c>
      <c r="F31" s="5" t="s">
        <v>51</v>
      </c>
      <c r="G31" s="27">
        <v>8</v>
      </c>
      <c r="H31" s="26">
        <v>77.682000000000016</v>
      </c>
      <c r="I31" s="9">
        <f t="shared" si="0"/>
        <v>621.45600000000013</v>
      </c>
      <c r="K31" s="5"/>
    </row>
    <row r="32" spans="1:11" s="8" customFormat="1" ht="14.25" customHeight="1" x14ac:dyDescent="0.3">
      <c r="A32" s="3">
        <v>4671458</v>
      </c>
      <c r="B32" s="5" t="s">
        <v>72</v>
      </c>
      <c r="C32" s="3" t="s">
        <v>71</v>
      </c>
      <c r="F32" s="5" t="s">
        <v>51</v>
      </c>
      <c r="G32" s="27">
        <v>2</v>
      </c>
      <c r="H32" s="26">
        <v>51.039000000000001</v>
      </c>
      <c r="I32" s="9">
        <f t="shared" si="0"/>
        <v>102.078</v>
      </c>
      <c r="K32" s="5"/>
    </row>
    <row r="33" spans="1:11" s="8" customFormat="1" ht="14.25" customHeight="1" x14ac:dyDescent="0.3">
      <c r="A33" s="3" t="s">
        <v>70</v>
      </c>
      <c r="B33" s="5" t="s">
        <v>65</v>
      </c>
      <c r="C33" s="3" t="s">
        <v>69</v>
      </c>
      <c r="F33" s="5" t="s">
        <v>51</v>
      </c>
      <c r="G33" s="27">
        <v>2</v>
      </c>
      <c r="H33" s="26">
        <v>70.031500000000008</v>
      </c>
      <c r="I33" s="9">
        <f t="shared" si="0"/>
        <v>140.06300000000002</v>
      </c>
      <c r="K33" s="5"/>
    </row>
    <row r="34" spans="1:11" s="8" customFormat="1" ht="14.25" customHeight="1" x14ac:dyDescent="0.25">
      <c r="A34" s="20" t="s">
        <v>68</v>
      </c>
      <c r="B34" s="4" t="s">
        <v>65</v>
      </c>
      <c r="C34" s="19" t="s">
        <v>67</v>
      </c>
      <c r="D34" s="4"/>
      <c r="E34" s="3"/>
      <c r="F34" s="4" t="s">
        <v>51</v>
      </c>
      <c r="G34" s="5">
        <v>1</v>
      </c>
      <c r="H34" s="29">
        <v>177.10000000000002</v>
      </c>
      <c r="I34" s="9">
        <f t="shared" ref="I34:I65" si="1">G34*H34</f>
        <v>177.10000000000002</v>
      </c>
      <c r="K34" s="5"/>
    </row>
    <row r="35" spans="1:11" s="8" customFormat="1" ht="14.25" customHeight="1" x14ac:dyDescent="0.3">
      <c r="A35" s="8" t="s">
        <v>66</v>
      </c>
      <c r="B35" s="5" t="s">
        <v>65</v>
      </c>
      <c r="C35" s="3" t="s">
        <v>64</v>
      </c>
      <c r="F35" s="5" t="s">
        <v>51</v>
      </c>
      <c r="G35" s="27">
        <v>1</v>
      </c>
      <c r="H35" s="26">
        <v>140.06300000000002</v>
      </c>
      <c r="I35" s="9">
        <f t="shared" si="1"/>
        <v>140.06300000000002</v>
      </c>
      <c r="K35" s="5"/>
    </row>
    <row r="36" spans="1:11" s="8" customFormat="1" ht="14.25" customHeight="1" x14ac:dyDescent="0.3">
      <c r="A36" s="3">
        <v>6265046</v>
      </c>
      <c r="B36" s="5" t="s">
        <v>63</v>
      </c>
      <c r="C36" s="3" t="s">
        <v>62</v>
      </c>
      <c r="F36" s="5" t="s">
        <v>51</v>
      </c>
      <c r="G36" s="27">
        <v>1</v>
      </c>
      <c r="H36" s="26">
        <v>39.476579999999998</v>
      </c>
      <c r="I36" s="9">
        <f t="shared" si="1"/>
        <v>39.476579999999998</v>
      </c>
      <c r="K36" s="5"/>
    </row>
    <row r="37" spans="1:11" s="8" customFormat="1" ht="14.25" customHeight="1" x14ac:dyDescent="0.3">
      <c r="A37" s="3" t="s">
        <v>61</v>
      </c>
      <c r="B37" s="5" t="s">
        <v>60</v>
      </c>
      <c r="C37" s="3" t="s">
        <v>59</v>
      </c>
      <c r="F37" s="5" t="s">
        <v>51</v>
      </c>
      <c r="G37" s="27">
        <v>1</v>
      </c>
      <c r="H37" s="26">
        <v>170.07650000000001</v>
      </c>
      <c r="I37" s="9">
        <f t="shared" si="1"/>
        <v>170.07650000000001</v>
      </c>
      <c r="K37" s="5"/>
    </row>
    <row r="38" spans="1:11" s="8" customFormat="1" ht="14.25" customHeight="1" x14ac:dyDescent="0.25">
      <c r="A38" s="20" t="s">
        <v>58</v>
      </c>
      <c r="B38" s="5" t="s">
        <v>57</v>
      </c>
      <c r="C38" s="19" t="s">
        <v>56</v>
      </c>
      <c r="D38" s="12" t="s">
        <v>55</v>
      </c>
      <c r="E38" s="3"/>
      <c r="F38" s="4" t="s">
        <v>51</v>
      </c>
      <c r="G38" s="5">
        <v>5</v>
      </c>
      <c r="H38" s="28">
        <v>55.407000000000004</v>
      </c>
      <c r="I38" s="9">
        <f t="shared" si="1"/>
        <v>277.03500000000003</v>
      </c>
      <c r="K38" s="5"/>
    </row>
    <row r="39" spans="1:11" s="8" customFormat="1" ht="14.25" customHeight="1" x14ac:dyDescent="0.3">
      <c r="A39" s="3">
        <v>309110</v>
      </c>
      <c r="B39" s="5" t="s">
        <v>53</v>
      </c>
      <c r="C39" s="3" t="s">
        <v>54</v>
      </c>
      <c r="F39" s="5" t="s">
        <v>51</v>
      </c>
      <c r="G39" s="27">
        <v>1</v>
      </c>
      <c r="H39" s="26">
        <v>7.9722133333333343</v>
      </c>
      <c r="I39" s="9">
        <f t="shared" si="1"/>
        <v>7.9722133333333343</v>
      </c>
      <c r="K39" s="5"/>
    </row>
    <row r="40" spans="1:11" s="8" customFormat="1" ht="14.25" customHeight="1" x14ac:dyDescent="0.3">
      <c r="A40" s="3">
        <v>303172</v>
      </c>
      <c r="B40" s="5" t="s">
        <v>53</v>
      </c>
      <c r="C40" s="3" t="s">
        <v>52</v>
      </c>
      <c r="F40" s="5" t="s">
        <v>51</v>
      </c>
      <c r="G40" s="27">
        <v>1</v>
      </c>
      <c r="H40" s="26">
        <v>6.1204000000000018</v>
      </c>
      <c r="I40" s="9">
        <f t="shared" si="1"/>
        <v>6.1204000000000018</v>
      </c>
      <c r="K40" s="5"/>
    </row>
    <row r="41" spans="1:11" s="8" customFormat="1" ht="14.25" customHeight="1" x14ac:dyDescent="0.25">
      <c r="A41" s="1" t="s">
        <v>50</v>
      </c>
      <c r="B41" s="4" t="s">
        <v>49</v>
      </c>
      <c r="C41" s="14" t="s">
        <v>48</v>
      </c>
      <c r="D41" s="3"/>
      <c r="E41" s="21"/>
      <c r="F41" s="4" t="s">
        <v>1</v>
      </c>
      <c r="G41" s="4">
        <v>2</v>
      </c>
      <c r="H41" s="18">
        <v>186.29600000000002</v>
      </c>
      <c r="I41" s="9">
        <f t="shared" si="1"/>
        <v>372.59200000000004</v>
      </c>
      <c r="K41" s="5"/>
    </row>
    <row r="42" spans="1:11" s="8" customFormat="1" ht="14.25" customHeight="1" x14ac:dyDescent="0.25">
      <c r="A42" s="1" t="s">
        <v>47</v>
      </c>
      <c r="B42" s="4" t="s">
        <v>46</v>
      </c>
      <c r="C42" s="12" t="s">
        <v>45</v>
      </c>
      <c r="D42" s="1" t="s">
        <v>44</v>
      </c>
      <c r="E42" s="1"/>
      <c r="F42" s="4" t="s">
        <v>1</v>
      </c>
      <c r="G42" s="11">
        <v>1</v>
      </c>
      <c r="H42" s="10">
        <v>130.50576000000001</v>
      </c>
      <c r="I42" s="9">
        <f t="shared" si="1"/>
        <v>130.50576000000001</v>
      </c>
      <c r="K42" s="5"/>
    </row>
    <row r="43" spans="1:11" s="8" customFormat="1" ht="14.25" customHeight="1" x14ac:dyDescent="0.25">
      <c r="A43" s="1" t="s">
        <v>43</v>
      </c>
      <c r="B43" s="4" t="s">
        <v>14</v>
      </c>
      <c r="C43" s="12" t="s">
        <v>42</v>
      </c>
      <c r="D43" s="1" t="s">
        <v>41</v>
      </c>
      <c r="E43" s="1"/>
      <c r="F43" s="4" t="s">
        <v>1</v>
      </c>
      <c r="G43" s="11">
        <v>1</v>
      </c>
      <c r="H43" s="10">
        <v>101.22200000000002</v>
      </c>
      <c r="I43" s="9">
        <f t="shared" si="1"/>
        <v>101.22200000000002</v>
      </c>
      <c r="K43" s="5"/>
    </row>
    <row r="44" spans="1:11" s="8" customFormat="1" ht="14.25" customHeight="1" x14ac:dyDescent="0.25">
      <c r="A44" s="15" t="s">
        <v>40</v>
      </c>
      <c r="B44" s="4" t="s">
        <v>37</v>
      </c>
      <c r="C44" s="14" t="s">
        <v>39</v>
      </c>
      <c r="D44" s="1"/>
      <c r="E44" s="3"/>
      <c r="F44" s="4" t="s">
        <v>1</v>
      </c>
      <c r="G44" s="4">
        <v>4</v>
      </c>
      <c r="H44" s="18">
        <v>69.300000000000011</v>
      </c>
      <c r="I44" s="9">
        <f t="shared" si="1"/>
        <v>277.20000000000005</v>
      </c>
      <c r="K44" s="5"/>
    </row>
    <row r="45" spans="1:11" s="8" customFormat="1" ht="14.25" customHeight="1" x14ac:dyDescent="0.25">
      <c r="A45" s="25" t="s">
        <v>38</v>
      </c>
      <c r="B45" s="4" t="s">
        <v>37</v>
      </c>
      <c r="C45" s="24" t="s">
        <v>36</v>
      </c>
      <c r="D45" s="1"/>
      <c r="E45" s="3"/>
      <c r="F45" s="4" t="s">
        <v>1</v>
      </c>
      <c r="G45" s="4">
        <v>1</v>
      </c>
      <c r="H45" s="18">
        <v>38.5</v>
      </c>
      <c r="I45" s="9">
        <f t="shared" si="1"/>
        <v>38.5</v>
      </c>
      <c r="K45" s="5"/>
    </row>
    <row r="46" spans="1:11" s="8" customFormat="1" ht="14.25" customHeight="1" x14ac:dyDescent="0.25">
      <c r="A46" s="23" t="s">
        <v>35</v>
      </c>
      <c r="B46" s="4" t="s">
        <v>14</v>
      </c>
      <c r="C46" s="3" t="s">
        <v>34</v>
      </c>
      <c r="D46" s="1" t="s">
        <v>33</v>
      </c>
      <c r="E46" s="1"/>
      <c r="F46" s="4" t="s">
        <v>1</v>
      </c>
      <c r="G46" s="11">
        <v>1</v>
      </c>
      <c r="H46" s="2">
        <v>80.400870000000012</v>
      </c>
      <c r="I46" s="9">
        <f t="shared" si="1"/>
        <v>80.400870000000012</v>
      </c>
      <c r="K46" s="5"/>
    </row>
    <row r="47" spans="1:11" s="8" customFormat="1" ht="14.25" customHeight="1" x14ac:dyDescent="0.25">
      <c r="A47" s="1" t="s">
        <v>32</v>
      </c>
      <c r="B47" s="4" t="s">
        <v>4</v>
      </c>
      <c r="C47" s="12" t="s">
        <v>31</v>
      </c>
      <c r="D47" s="1" t="s">
        <v>30</v>
      </c>
      <c r="E47" s="1"/>
      <c r="F47" s="4" t="s">
        <v>1</v>
      </c>
      <c r="G47" s="11">
        <v>1</v>
      </c>
      <c r="H47" s="10">
        <v>31.425900000000006</v>
      </c>
      <c r="I47" s="9">
        <f t="shared" si="1"/>
        <v>31.425900000000006</v>
      </c>
      <c r="K47" s="5"/>
    </row>
    <row r="48" spans="1:11" s="8" customFormat="1" ht="14.25" customHeight="1" x14ac:dyDescent="0.25">
      <c r="A48" s="22">
        <v>1001810002</v>
      </c>
      <c r="B48" s="4" t="s">
        <v>4</v>
      </c>
      <c r="C48" s="12" t="s">
        <v>29</v>
      </c>
      <c r="D48" s="14" t="s">
        <v>28</v>
      </c>
      <c r="E48" s="1"/>
      <c r="F48" s="4" t="s">
        <v>1</v>
      </c>
      <c r="G48" s="11">
        <v>1</v>
      </c>
      <c r="H48" s="10">
        <v>31.425900000000006</v>
      </c>
      <c r="I48" s="9">
        <f t="shared" si="1"/>
        <v>31.425900000000006</v>
      </c>
      <c r="K48" s="5"/>
    </row>
    <row r="49" spans="1:11" s="8" customFormat="1" x14ac:dyDescent="0.25">
      <c r="A49" s="15" t="s">
        <v>27</v>
      </c>
      <c r="B49" s="4" t="s">
        <v>4</v>
      </c>
      <c r="C49" s="14" t="s">
        <v>26</v>
      </c>
      <c r="D49" s="1"/>
      <c r="E49" s="3"/>
      <c r="F49" s="4" t="s">
        <v>1</v>
      </c>
      <c r="G49" s="4">
        <v>1</v>
      </c>
      <c r="H49" s="13">
        <v>100.54000000000002</v>
      </c>
      <c r="I49" s="9">
        <f t="shared" si="1"/>
        <v>100.54000000000002</v>
      </c>
      <c r="K49" s="5"/>
    </row>
    <row r="50" spans="1:11" s="8" customFormat="1" x14ac:dyDescent="0.25">
      <c r="A50" s="1" t="s">
        <v>25</v>
      </c>
      <c r="B50" s="4" t="s">
        <v>7</v>
      </c>
      <c r="C50" s="14" t="s">
        <v>24</v>
      </c>
      <c r="D50" s="16" t="s">
        <v>23</v>
      </c>
      <c r="E50" s="1"/>
      <c r="F50" s="4" t="s">
        <v>1</v>
      </c>
      <c r="G50" s="11">
        <v>1</v>
      </c>
      <c r="H50" s="18">
        <v>273.90000000000003</v>
      </c>
      <c r="I50" s="9">
        <f t="shared" si="1"/>
        <v>273.90000000000003</v>
      </c>
      <c r="K50" s="5"/>
    </row>
    <row r="51" spans="1:11" s="8" customFormat="1" x14ac:dyDescent="0.25">
      <c r="A51" s="1" t="s">
        <v>22</v>
      </c>
      <c r="B51" s="4" t="s">
        <v>4</v>
      </c>
      <c r="C51" s="3" t="s">
        <v>21</v>
      </c>
      <c r="D51" s="3"/>
      <c r="E51" s="21"/>
      <c r="F51" s="4" t="s">
        <v>1</v>
      </c>
      <c r="G51" s="11">
        <v>1</v>
      </c>
      <c r="H51" s="2">
        <v>88</v>
      </c>
      <c r="I51" s="9">
        <f t="shared" si="1"/>
        <v>88</v>
      </c>
    </row>
    <row r="52" spans="1:11" s="8" customFormat="1" x14ac:dyDescent="0.25">
      <c r="A52" s="1" t="s">
        <v>20</v>
      </c>
      <c r="B52" s="4" t="s">
        <v>4</v>
      </c>
      <c r="C52" s="19" t="s">
        <v>19</v>
      </c>
      <c r="D52" s="3"/>
      <c r="E52" s="21"/>
      <c r="F52" s="4" t="s">
        <v>1</v>
      </c>
      <c r="G52" s="11">
        <v>1</v>
      </c>
      <c r="H52" s="2">
        <v>74.690000000000012</v>
      </c>
      <c r="I52" s="9">
        <f t="shared" si="1"/>
        <v>74.690000000000012</v>
      </c>
    </row>
    <row r="53" spans="1:11" s="8" customFormat="1" x14ac:dyDescent="0.25">
      <c r="A53" s="20" t="s">
        <v>18</v>
      </c>
      <c r="B53" s="4" t="s">
        <v>17</v>
      </c>
      <c r="C53" s="19" t="s">
        <v>16</v>
      </c>
      <c r="D53" s="1"/>
      <c r="E53" s="3"/>
      <c r="F53" s="4" t="s">
        <v>1</v>
      </c>
      <c r="G53" s="4">
        <v>1</v>
      </c>
      <c r="H53" s="18">
        <v>158.32300000000001</v>
      </c>
      <c r="I53" s="9">
        <f t="shared" si="1"/>
        <v>158.32300000000001</v>
      </c>
    </row>
    <row r="54" spans="1:11" s="8" customFormat="1" x14ac:dyDescent="0.25">
      <c r="A54" s="17" t="s">
        <v>15</v>
      </c>
      <c r="B54" s="4" t="s">
        <v>14</v>
      </c>
      <c r="C54" s="3" t="s">
        <v>13</v>
      </c>
      <c r="D54" s="1" t="s">
        <v>12</v>
      </c>
      <c r="E54" s="1"/>
      <c r="F54" s="4" t="s">
        <v>1</v>
      </c>
      <c r="G54" s="11">
        <v>1</v>
      </c>
      <c r="H54" s="10">
        <v>107.98975000000002</v>
      </c>
      <c r="I54" s="9">
        <f t="shared" si="1"/>
        <v>107.98975000000002</v>
      </c>
    </row>
    <row r="55" spans="1:11" s="8" customFormat="1" x14ac:dyDescent="0.25">
      <c r="A55" s="1" t="s">
        <v>11</v>
      </c>
      <c r="B55" s="4" t="s">
        <v>7</v>
      </c>
      <c r="C55" s="12" t="s">
        <v>10</v>
      </c>
      <c r="D55" s="16" t="s">
        <v>9</v>
      </c>
      <c r="E55" s="1"/>
      <c r="F55" s="4" t="s">
        <v>1</v>
      </c>
      <c r="G55" s="11">
        <v>1</v>
      </c>
      <c r="H55" s="2">
        <v>111.86208000000003</v>
      </c>
      <c r="I55" s="9">
        <f t="shared" si="1"/>
        <v>111.86208000000003</v>
      </c>
    </row>
    <row r="56" spans="1:11" s="8" customFormat="1" x14ac:dyDescent="0.25">
      <c r="A56" s="15" t="s">
        <v>8</v>
      </c>
      <c r="B56" s="4" t="s">
        <v>7</v>
      </c>
      <c r="C56" s="14" t="s">
        <v>6</v>
      </c>
      <c r="D56" s="1"/>
      <c r="E56" s="3"/>
      <c r="F56" s="4" t="s">
        <v>1</v>
      </c>
      <c r="G56" s="4">
        <v>1</v>
      </c>
      <c r="H56" s="13">
        <v>88.550000000000011</v>
      </c>
      <c r="I56" s="9">
        <f t="shared" si="1"/>
        <v>88.550000000000011</v>
      </c>
    </row>
    <row r="57" spans="1:11" s="8" customFormat="1" x14ac:dyDescent="0.25">
      <c r="A57" s="1" t="s">
        <v>5</v>
      </c>
      <c r="B57" s="4" t="s">
        <v>4</v>
      </c>
      <c r="C57" s="12" t="s">
        <v>3</v>
      </c>
      <c r="D57" s="1" t="s">
        <v>2</v>
      </c>
      <c r="E57" s="1"/>
      <c r="F57" s="4" t="s">
        <v>1</v>
      </c>
      <c r="G57" s="11">
        <v>5</v>
      </c>
      <c r="H57" s="10">
        <v>228.16145000000003</v>
      </c>
      <c r="I57" s="9">
        <f t="shared" si="1"/>
        <v>1140.8072500000001</v>
      </c>
    </row>
    <row r="58" spans="1:11" x14ac:dyDescent="0.25">
      <c r="F58" s="5"/>
    </row>
    <row r="59" spans="1:11" x14ac:dyDescent="0.25">
      <c r="F59" s="5"/>
    </row>
    <row r="60" spans="1:11" x14ac:dyDescent="0.25">
      <c r="F60" s="5"/>
      <c r="H60" s="7" t="s">
        <v>0</v>
      </c>
      <c r="I60" s="6">
        <f>SUM(I2:I57)</f>
        <v>28971.882223333327</v>
      </c>
    </row>
    <row r="61" spans="1:11" x14ac:dyDescent="0.25">
      <c r="F61" s="5"/>
    </row>
    <row r="62" spans="1:11" x14ac:dyDescent="0.25">
      <c r="F62" s="5"/>
    </row>
    <row r="63" spans="1:11" x14ac:dyDescent="0.25">
      <c r="F63" s="5"/>
    </row>
    <row r="64" spans="1:11" x14ac:dyDescent="0.25">
      <c r="F64" s="5"/>
    </row>
  </sheetData>
  <autoFilter ref="A1:M1" xr:uid="{31A8C5F5-0521-479A-ACD8-5BA3D630B5AE}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21143CF0374844389789B65BAB62BF8" ma:contentTypeVersion="24" ma:contentTypeDescription="Create a new document." ma:contentTypeScope="" ma:versionID="c637b001b4fea2ea159393af49a65b03">
  <xsd:schema xmlns:xsd="http://www.w3.org/2001/XMLSchema" xmlns:xs="http://www.w3.org/2001/XMLSchema" xmlns:p="http://schemas.microsoft.com/office/2006/metadata/properties" xmlns:ns3="27db23c2-9375-4bc4-a9ff-bb44f2a20a06" xmlns:ns4="84197992-3a4f-471c-aa83-edd3e084cb7d" targetNamespace="http://schemas.microsoft.com/office/2006/metadata/properties" ma:root="true" ma:fieldsID="23230001131c6d12e7a790d630a278cb" ns3:_="" ns4:_="">
    <xsd:import namespace="27db23c2-9375-4bc4-a9ff-bb44f2a20a06"/>
    <xsd:import namespace="84197992-3a4f-471c-aa83-edd3e084cb7d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OCR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7db23c2-9375-4bc4-a9ff-bb44f2a20a0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4197992-3a4f-471c-aa83-edd3e084cb7d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?mso-contentType ?>
<SharedContentType xmlns="Microsoft.SharePoint.Taxonomy.ContentTypeSync" SourceId="0ace10e6-8c8a-46b5-9435-807f619c65c5" ContentTypeId="0x0101" PreviousValue="false"/>
</file>

<file path=customXml/itemProps1.xml><?xml version="1.0" encoding="utf-8"?>
<ds:datastoreItem xmlns:ds="http://schemas.openxmlformats.org/officeDocument/2006/customXml" ds:itemID="{403110DE-FD8D-40DF-86F6-E066D3367F8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7db23c2-9375-4bc4-a9ff-bb44f2a20a06"/>
    <ds:schemaRef ds:uri="84197992-3a4f-471c-aa83-edd3e084cb7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2748925-736F-40DA-AE42-98D95583E39D}">
  <ds:schemaRefs>
    <ds:schemaRef ds:uri="http://purl.org/dc/elements/1.1/"/>
    <ds:schemaRef ds:uri="http://schemas.microsoft.com/office/2006/metadata/properties"/>
    <ds:schemaRef ds:uri="27db23c2-9375-4bc4-a9ff-bb44f2a20a06"/>
    <ds:schemaRef ds:uri="http://schemas.microsoft.com/office/infopath/2007/PartnerControls"/>
    <ds:schemaRef ds:uri="http://purl.org/dc/terms/"/>
    <ds:schemaRef ds:uri="http://schemas.microsoft.com/office/2006/documentManagement/types"/>
    <ds:schemaRef ds:uri="http://schemas.openxmlformats.org/package/2006/metadata/core-properties"/>
    <ds:schemaRef ds:uri="84197992-3a4f-471c-aa83-edd3e084cb7d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66F35F52-9B7B-42FC-9A98-6EF24DE12658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5FC19724-7C49-46D5-8FE7-6B76B9C84492}">
  <ds:schemaRefs>
    <ds:schemaRef ds:uri="Microsoft.SharePoint.Taxonomy.ContentTypeSync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Lot 5_Micro_Medis-Materials</vt:lpstr>
    </vt:vector>
  </TitlesOfParts>
  <Company>Suez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Núria García Grau</dc:creator>
  <cp:lastModifiedBy>Garcia Grau, Nuria</cp:lastModifiedBy>
  <dcterms:created xsi:type="dcterms:W3CDTF">2022-11-24T11:39:14Z</dcterms:created>
  <dcterms:modified xsi:type="dcterms:W3CDTF">2022-11-24T11:41:57Z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0x010100821143CF0374844389789B65BAB62BF8</vt:lpwstr>
  </property>
</Properties>
</file>