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EXPEDIENTS CONTRACTACIÓ\2022\C064_22 Subministrament - Reactius, Gasos i Fungibles Laboratori (O)\Excel\"/>
    </mc:Choice>
  </mc:AlternateContent>
  <xr:revisionPtr revIDLastSave="0" documentId="8_{EFC75D74-F1E2-4ECE-8BEB-7F3D0EDD049F}" xr6:coauthVersionLast="47" xr6:coauthVersionMax="47" xr10:uidLastSave="{00000000-0000-0000-0000-000000000000}"/>
  <bookViews>
    <workbookView xWindow="-108" yWindow="-108" windowWidth="23256" windowHeight="14016" xr2:uid="{AD4EA926-9D9A-4A27-8F1A-B6EDF0C98B9F}"/>
  </bookViews>
  <sheets>
    <sheet name="Lot 23_EDAR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'Lot 23_EDAR'!$A$1:$M$1</definedName>
    <definedName name="_xlnm.Print_Area" localSheetId="0">'Lot 23_EDAR'!$A$1:$H$91</definedName>
    <definedName name="compte">#REF!</definedName>
    <definedName name="data">#REF!</definedName>
    <definedName name="euros">#REF!</definedName>
    <definedName name="inst">#REF!</definedName>
    <definedName name="material">#REF!</definedName>
    <definedName name="PERKIN_ELMER">'[2]DESPESA ORDINÀRIA'!#REF!</definedName>
    <definedName name="proveidor">#REF!</definedName>
    <definedName name="PROVEÏDOR">'[3]Sol·licituds EXCEL 2019'!$Q$2:$Q$106</definedName>
    <definedName name="REPARACIÓ">'[2]DESPESA ORDINÀRIA'!#REF!</definedName>
    <definedName name="total">#REF!</definedName>
    <definedName name="unitats">#REF!</definedName>
    <definedName name="val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" i="1" l="1"/>
  <c r="I3" i="1"/>
  <c r="I4" i="1"/>
  <c r="I5" i="1"/>
  <c r="I6" i="1"/>
  <c r="I7" i="1"/>
  <c r="I8" i="1"/>
  <c r="I9" i="1"/>
  <c r="I91" i="1" s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82" i="1"/>
  <c r="I83" i="1"/>
  <c r="I84" i="1"/>
  <c r="I85" i="1"/>
  <c r="I86" i="1"/>
  <c r="I87" i="1"/>
  <c r="I88" i="1"/>
</calcChain>
</file>

<file path=xl/sharedStrings.xml><?xml version="1.0" encoding="utf-8"?>
<sst xmlns="http://schemas.openxmlformats.org/spreadsheetml/2006/main" count="391" uniqueCount="247">
  <si>
    <t>IMPORT ESTIMAT ANUAL</t>
  </si>
  <si>
    <t>* Aquest reactius estan vinculats als fotòmetres de les marques indicades</t>
  </si>
  <si>
    <t>EDAR</t>
  </si>
  <si>
    <t xml:space="preserve"> ref.MERC1.14547.0001 MERCK 1 * 25 Tests</t>
  </si>
  <si>
    <t>NITRIT 4 (  0.1-4.0 mg/l NO2</t>
  </si>
  <si>
    <t>MACHERY NAGEL</t>
  </si>
  <si>
    <t xml:space="preserve"> ref.MERC1.14559.0001 MERCK 1 * 25 Tests</t>
  </si>
  <si>
    <t>AMONI 50 ( 1.0-40 mg/l NH4-N)</t>
  </si>
  <si>
    <t xml:space="preserve"> ref.MERC1.14848.0001 MERCK 1 * 420 Tests</t>
  </si>
  <si>
    <t>FOSFAT 15 (0.3-15 mg/l P)</t>
  </si>
  <si>
    <t xml:space="preserve"> ref.MERC1.00613.0001 MERCK 1 * 25 Tests</t>
  </si>
  <si>
    <t>NITROGEN 22 TOTAL</t>
  </si>
  <si>
    <t xml:space="preserve"> ref.MERC1.14764.0001 MERCK 1 * 25 Tests</t>
  </si>
  <si>
    <t xml:space="preserve">NITRAT50 (0.5-22 mg/l NO3) </t>
  </si>
  <si>
    <t xml:space="preserve"> ref.MERC1.14541.0001 MERCK 1 * 25 Tests</t>
  </si>
  <si>
    <t>DQO  (100-1500 mg / l)</t>
  </si>
  <si>
    <t xml:space="preserve"> ref.MERC1.14540.0001 MERCK 1 * 25 Tests</t>
  </si>
  <si>
    <t>DQO  ( 15-160 mg/l)</t>
  </si>
  <si>
    <r>
      <rPr>
        <b/>
        <vertAlign val="subscript"/>
        <sz val="11"/>
        <color theme="1"/>
        <rFont val="Arial"/>
        <family val="2"/>
      </rPr>
      <t>*</t>
    </r>
    <r>
      <rPr>
        <b/>
        <sz val="11"/>
        <color theme="1"/>
        <rFont val="Arial"/>
        <family val="2"/>
      </rPr>
      <t xml:space="preserve">  Llistat de reactius per fotòmetre Monohaz  NANOCOLOR 500 D de MACHERY-NAGEL  /  Spectroquant Prove 100 de MERCK</t>
    </r>
  </si>
  <si>
    <t>UREA ANALAR NORMAPUR ACS/REAG.PH.EUR. ref.VWRC28877.292 VWR CHEMICALS 1 * 1 kg</t>
  </si>
  <si>
    <t>Urea</t>
  </si>
  <si>
    <t>PANREAC</t>
  </si>
  <si>
    <t>PH TEST STRIPS 0.0-14.0 DOSATEST ref.VWRC85410.601 VWR CHEMICALS 1 * 100 items</t>
  </si>
  <si>
    <t>Tires Indicador Tires de PH 0-14</t>
  </si>
  <si>
    <t>MACHEREY-NAGEL</t>
  </si>
  <si>
    <t xml:space="preserve"> 92110</t>
  </si>
  <si>
    <t>CHLORIDE TEST STRIPS 500-3000ppm ref.MERC1.10079.0001 MERCK 1 * 100 Tests</t>
  </si>
  <si>
    <t>TIRES CLORURS (50-3000 ppm NO3 )</t>
  </si>
  <si>
    <t>91321</t>
  </si>
  <si>
    <t>SODIUM SULPHITE AR REAG.PH.EUR. ref.VWRC28130.260 VWR CHEMICALS 1 * 500 g</t>
  </si>
  <si>
    <t>Sulfit Sòdic Anhidro</t>
  </si>
  <si>
    <t>1317171210</t>
  </si>
  <si>
    <t>BUFFER SOLUTION PH 7 AVS TITRINORM ref.VWRC32096.291 VWR CHEMICALS 1 * 1 L</t>
  </si>
  <si>
    <t>Solució tampó PH 7</t>
  </si>
  <si>
    <t>MERCK</t>
  </si>
  <si>
    <t>BUFFER SOLUTION PH 6,88 AVS TITRINORM ref.VWRC83601.290 VWR CHEMICALS 1 * 1 L</t>
  </si>
  <si>
    <t>Solució tampó PH 6.88</t>
  </si>
  <si>
    <t>BUFFER SOLUTION PH 4 AVS TITRINORM ref.VWRC32095.297 VWR CHEMICALS 1 * 1 L</t>
  </si>
  <si>
    <t>Solució tampó PH 4</t>
  </si>
  <si>
    <t>BUFFER SOLUTION PH 10 AVS TITRINORM ref.VWRC32040.298 VWR CHEMICALS 1 * 1 L</t>
  </si>
  <si>
    <t>Solució tampó PH 10</t>
  </si>
  <si>
    <t>SODIUM ACETATE 3H2O ANALAR NP R.PE/ACS ref.VWRC27652.260 VWR CHEMICALS 1 * 500 g</t>
  </si>
  <si>
    <t>Sodio Acetato 3-hidrato</t>
  </si>
  <si>
    <t>BAR STIRRING PIVOT RING PTFE 60 X 10MM ref.VWRI442-4512 VWR  1 * 5 items</t>
  </si>
  <si>
    <t>Reloj avisador electronico 24 horas ( memory - count UP - count DOWN )</t>
  </si>
  <si>
    <t>ELECTRONIC TIMER-CLOCK</t>
  </si>
  <si>
    <t>1614/1</t>
  </si>
  <si>
    <t>STANDARD REDOX SOLUTION 220mV ref.HACHLZW9400.99 HACH 1 * 250 ml</t>
  </si>
  <si>
    <t>REDOX 220 mV</t>
  </si>
  <si>
    <t>HACH</t>
  </si>
  <si>
    <t>LZW 9400,99</t>
  </si>
  <si>
    <t>REDOX STANDARD LOW 124MV 25 C ref.REGERS124 REAGECON 1 * 500 ml</t>
  </si>
  <si>
    <t>REDOX 124 mV</t>
  </si>
  <si>
    <t>REAGECON</t>
  </si>
  <si>
    <t>RS124</t>
  </si>
  <si>
    <t>PIPETTOR SG CHANNEL STD LINE 500-5000UL ref.VWRI613-2897 VWR  1 * 1 items</t>
  </si>
  <si>
    <t>Puntas para micropipeta 500 - 5000 µl (Transferpette S Dig.cert. De conf.. CE-IVD 500-5000 Ul D5000 Brand)</t>
  </si>
  <si>
    <t>BRAND</t>
  </si>
  <si>
    <t>704782</t>
  </si>
  <si>
    <t>PIPETTE FIXED VOLUME 500µL ref.VWRI613-0174 VWR  1 * 1 items</t>
  </si>
  <si>
    <t>Puntas para micropipeta  500 µl (Transferpette S Fix.cert. De conf.. CE-IVD 500 µl)</t>
  </si>
  <si>
    <t>704754</t>
  </si>
  <si>
    <t>PIPETTE VARIABLE EJECTOR 100-1000µL ref.VWRI613-5265 VWR  1 * 1 items</t>
  </si>
  <si>
    <t>Puntas para micropipeta  100 - 1000 µl (Transferpette S, tipo variable  100-1000 µl )</t>
  </si>
  <si>
    <t>504780</t>
  </si>
  <si>
    <t>MEASURING CYLINDER TALL FORM CL A 100ML ref.VWRI612-3836 VWR  1 * 2 items</t>
  </si>
  <si>
    <t xml:space="preserve">Probeta vidrio 100 ml Clase A </t>
  </si>
  <si>
    <t>ISOLAB</t>
  </si>
  <si>
    <t>9274174</t>
  </si>
  <si>
    <t>MEASURING CYLINDER TALL FORM CL A 50ML ref.VWRI612-3835 VWR CHEMICALS 1 * 2 items</t>
  </si>
  <si>
    <t>Probeta classe A graduada 50 ml</t>
  </si>
  <si>
    <t>9274173</t>
  </si>
  <si>
    <t>POTASSIUM HYDROGEN PHTHALATE ANALAR NP ref.VWRC26948.237 VWR CHEMICALS 1 * 250 g</t>
  </si>
  <si>
    <t>Potassi hidrogen ftalat</t>
  </si>
  <si>
    <t>STORAGE SOLUTION PH ELECTRODE ref.ORIO910001 ORION 1 * 475 ml</t>
  </si>
  <si>
    <t>PH Electrode Storage Solution</t>
  </si>
  <si>
    <t>ORION</t>
  </si>
  <si>
    <t>ORION910001</t>
  </si>
  <si>
    <t>BUFFER SOLUTION PH 7 AVS TITRINORM ref.VWRC32096.267 VWR CHEMICALS 1 * 500 ml</t>
  </si>
  <si>
    <t>PH 7,0</t>
  </si>
  <si>
    <t>LZW9464,98</t>
  </si>
  <si>
    <t>BUFFER SOLUTION PH 4,01 AVS TITRINORM ref.VWRC85511.260 VWR CHEMICALS 1 * 500 ml</t>
  </si>
  <si>
    <t>PH 4,01</t>
  </si>
  <si>
    <t>LZW9463,99</t>
  </si>
  <si>
    <t>Patron DQO   (100 ppm)</t>
  </si>
  <si>
    <t>Merck</t>
  </si>
  <si>
    <t>1.25029.0100</t>
  </si>
  <si>
    <t>COD STANDARD 600 MG/L ref.VWRC85066.260 VWR CHEMICALS 1 * 500 ml</t>
  </si>
  <si>
    <t>Patron DQO   (600 ppm)</t>
  </si>
  <si>
    <t>COD600</t>
  </si>
  <si>
    <t>CONDUCTIVITY STANDARD 50000 µS/CM PREM. ref.VWRC84142.260 VWR CHEMICALS 1 * 500 ml</t>
  </si>
  <si>
    <t>Patró Conductivitat 50000 uS/cm</t>
  </si>
  <si>
    <t>CHEMLAB</t>
  </si>
  <si>
    <t>CL03.1142.0500</t>
  </si>
  <si>
    <t>CONDUCTIVITY STANDARD 1413 µS/CM ref.VWRC84135.260 VWR CHEMICALS 1 * 500 ml</t>
  </si>
  <si>
    <t>Patró conductivitat 1408 μS/cm 25ºC  -  1273 μS/cm 20ªC</t>
  </si>
  <si>
    <t>RADIOMETER</t>
  </si>
  <si>
    <t>S51M003</t>
  </si>
  <si>
    <t>CONDUCTIVITY STANDARD BL 12880 µS/CM ± 1 ref.HAMI238988 HAMILTON 1 * 500 ml</t>
  </si>
  <si>
    <t>Patró conductivitat 12880 μS/cm</t>
  </si>
  <si>
    <t>HALMITON</t>
  </si>
  <si>
    <t>CONDUCTIVITY STANDARD 500ML 12880 µS/CM ref.VWRC84136.260 VWR CHEMICALS 1 * 500 ml</t>
  </si>
  <si>
    <t xml:space="preserve">Patró conductivitat 12880 µS/cm   </t>
  </si>
  <si>
    <t>CSKC12880</t>
  </si>
  <si>
    <t>O-TOLIDINE 0,1 % (1,6 M) HCL /NF T 90-01 ref.VWRC28672.294 VWR CHEMICALS 1 * 1 L</t>
  </si>
  <si>
    <t>o-Tolidina 0.16</t>
  </si>
  <si>
    <t>NITRITE STANDARD SOLUTION 1000 MG/L S... ref.MERC1.19899.0500 MERCK 1 * 500 ml</t>
  </si>
  <si>
    <t>NITRIT    (1000 ppm NO2 )</t>
  </si>
  <si>
    <t>NITRATE STANDARD SOLUTION 1000 MG/L S... ref.MERC1.19811.0500 MERCK 1 * 500 ml</t>
  </si>
  <si>
    <t>NITRAT   (1000 ppm NO3 )</t>
  </si>
  <si>
    <t>1198110500</t>
  </si>
  <si>
    <t>N-ALLYLTHIOUREA ref.VWRC28630.153 VWR CHEMICALS 1 * 50 g</t>
  </si>
  <si>
    <t>N Allythiourea</t>
  </si>
  <si>
    <t>VOL. FLASK CLASS A NS 10/19 25ML PE STOP ref.VWRI612-3742 VWR  1 * 2 items</t>
  </si>
  <si>
    <t>Matrau aforat 25 ml Clase A</t>
  </si>
  <si>
    <t>-</t>
  </si>
  <si>
    <t>9276603</t>
  </si>
  <si>
    <t>VOL. FLASK CLASS A NS 14/23 100ML PE STO ref.VWRI612-3744 VWR  1 * 2 items</t>
  </si>
  <si>
    <t>Matrau aforat 100 ml Clase A</t>
  </si>
  <si>
    <t>9276607</t>
  </si>
  <si>
    <t>VOL. FLASK CLASS A NS 10/19 10ML PE STOP ref.VWRI612-3740 VWR  1 * 2 items</t>
  </si>
  <si>
    <t xml:space="preserve">Matrau aforat 10 ml c/tapón Clase A </t>
  </si>
  <si>
    <t>9276601</t>
  </si>
  <si>
    <t>SODIUM HYDROXIDE 1 MOL/L AVS R.PE/USP/NF ref.VWRC31627.290 VWR CHEMICALS 1 * 1 L</t>
  </si>
  <si>
    <t>Hidròxid de Sodi 0.1 N</t>
  </si>
  <si>
    <t>18169,1211</t>
  </si>
  <si>
    <t>SODIUM HYDROXIDE PELLETS ANALAR R.PE ref.VWRC28244.295 VWR CHEMICALS 1 * 1 kg</t>
  </si>
  <si>
    <t>Hidròxid de Sodi</t>
  </si>
  <si>
    <t>SIGMA-ALDRICH</t>
  </si>
  <si>
    <t>30620-1KG-R</t>
  </si>
  <si>
    <t>GLOVE NITRILE AMBI POWDER-FREE XL ref.VWRI112-3101 VWR  1 * 90 items</t>
  </si>
  <si>
    <t>Guantes de examen de Nitrilo sin polvo (talla XL)</t>
  </si>
  <si>
    <t>Naturflex</t>
  </si>
  <si>
    <t>15.30.0074</t>
  </si>
  <si>
    <t>GLOVE NITRILE AMBI LIGHT POWDERFREE L ref.VWRI112-2756 VWR  1 * 100 items</t>
  </si>
  <si>
    <t>Guantes de examen de Nitrilo sin polvo (talla L)</t>
  </si>
  <si>
    <t>15.30.0075</t>
  </si>
  <si>
    <t>GLOVE NITRILE AMBI LIGHT POWDERFREE M ref.VWRI112-2755 VWR  1 * 100 items</t>
  </si>
  <si>
    <t>Guantes de examen de Nitrilo sin polvo (talla M)</t>
  </si>
  <si>
    <t>Guantes de examen de Nitrilo sin polvo (talla S)</t>
  </si>
  <si>
    <t>BEAKER LOW FORM 600ML ref.VWRI213-1126 VWR  1 * 10 items</t>
  </si>
  <si>
    <t>Got f/baixa 600 ml Borosilicat</t>
  </si>
  <si>
    <t>9013911</t>
  </si>
  <si>
    <t>BEAKER LOW FORM 1000ML ref.VWRI213-1128 VWR  1 * 10 items</t>
  </si>
  <si>
    <t xml:space="preserve">Got f/baixa 1000 ml Borosilicat </t>
  </si>
  <si>
    <t>9013913</t>
  </si>
  <si>
    <t>GLYCERINE PH.EUR./USP/BP ref.VWRC24386.298 VWR CHEMICALS 1 * 1 L</t>
  </si>
  <si>
    <t>Glicerina pura</t>
  </si>
  <si>
    <t>SILICA GEL CHAMELEON C 2-6 MM GRANULES ref.VWRC83000.290 VWR  1 * 1 kg</t>
  </si>
  <si>
    <t>Gel de sílice 3-6</t>
  </si>
  <si>
    <t>1355711211</t>
  </si>
  <si>
    <t>BOTTLE SQUARE 2L HDPE 230X58X109MM WHITE ref.VWRI215-3013 VWR  1 * 50 items</t>
  </si>
  <si>
    <t>FRASCO CUADRADO TAPÓN ESTRELL DE 2 LITRO (POLIETILENO) de alta densidad.</t>
  </si>
  <si>
    <t xml:space="preserve"> 01.04.0008</t>
  </si>
  <si>
    <t>BOTTLE HPDE 1000ml SQUARE S/CAP ref.VWRI215-7396 VWR  1 * 1 items</t>
  </si>
  <si>
    <t>FRASCO CUADRADO TAPÓN ESTRELL DE 1 LITRO (POLIETILENO) de alta densidad.</t>
  </si>
  <si>
    <t>01.04.0007</t>
  </si>
  <si>
    <t>FRASCO CUADRADO TAPÓN ESTRELL DE 0,5LITRO (POLIETILENO) de alta densidad.</t>
  </si>
  <si>
    <t>QUANTOFIX PHOSPHATE BOX OF 100 TEST STIC ref.MANA91320 M&amp;N 1 * 100 Tests</t>
  </si>
  <si>
    <t xml:space="preserve">FOSFAT total (3-100 mg/l) PO43- </t>
  </si>
  <si>
    <t>PHOSPHATE 200PPM FOR IC ref.VWRC458122V VWR CHEMICALS 1 * 100 ml</t>
  </si>
  <si>
    <t>FOSFAT       (1000 ppm P )</t>
  </si>
  <si>
    <t>GLASS MICROFIBRES FILTER 693 47MM ref.VWRI516-0869 VWR CHEMICALS 1 * 100 items</t>
  </si>
  <si>
    <t>Filtros microfibra de vidrio 47mm (105ºC)</t>
  </si>
  <si>
    <t>MFV3</t>
  </si>
  <si>
    <t>MFV3047</t>
  </si>
  <si>
    <t>FILTER GLASS MICROFIBRE GF/F 47MM DIAM ref.WHAT1825-047 WHATMAN 1 * 100 items</t>
  </si>
  <si>
    <t>Filtres Millipore (550ºC) AP40</t>
  </si>
  <si>
    <t>MILLIPORE</t>
  </si>
  <si>
    <t>AP4004705</t>
  </si>
  <si>
    <t>ETHANOL ABSOLUTE ANALAR NP ACS/R.PE-USP ref.VWRC20821.310 VWR CHEMICALS 1 * 1 L</t>
  </si>
  <si>
    <t>Etanol absolut PRS 1000 ml</t>
  </si>
  <si>
    <t>1310861211</t>
  </si>
  <si>
    <t>POLILYTE LAB ref.HAMI238403 HAMILTON 1 * 1 items</t>
  </si>
  <si>
    <t xml:space="preserve">Elèctrode PH Halmilton </t>
  </si>
  <si>
    <t>238403</t>
  </si>
  <si>
    <t>Elèctrode conductividad Orion 1.0k constant</t>
  </si>
  <si>
    <t>Thermo scientific</t>
  </si>
  <si>
    <t>011050</t>
  </si>
  <si>
    <t>LABWASH PREMIUM POWDER ref.VWRC84548.290 VWR CHEMICALS 1 * 1 kg</t>
  </si>
  <si>
    <t>Detergente Derquim LA-13 Alcalino 1x2000</t>
  </si>
  <si>
    <t>502605/1</t>
  </si>
  <si>
    <t>CRUCIBLES MEDIUM FORM DIA. 50MM ref.HALDL79MF/6A HALDENWANGER 1 * 1 items</t>
  </si>
  <si>
    <t>CRISOL forma media Vit. 49ml ( 50x40 mm)</t>
  </si>
  <si>
    <t>HALDENWANGER</t>
  </si>
  <si>
    <t>1267/6</t>
  </si>
  <si>
    <t xml:space="preserve">Conductivitat 1413 μS/cm 25ºC  </t>
  </si>
  <si>
    <t>LZW9710,99</t>
  </si>
  <si>
    <t>CHLORIDE TEST METHOD: TITRIMETRIC WITH T ref.MERC1.11106.0001 MERCK 1 * 200 Tests</t>
  </si>
  <si>
    <t>CLORURS  (50-3000 mg/l Cl-)</t>
  </si>
  <si>
    <t>SODIUM CHLORIDE, SECONDARY STANDARD ref.VWRC85689.100 VWR CHEMICALS 1 * 100 g</t>
  </si>
  <si>
    <t>Clorur Sòdic patron primario  80 gr</t>
  </si>
  <si>
    <t>POTASSIUM CHLORIDE 3 MOL/L AVS ELECTROL ref.VWRC83605.180 VWR CHEMICALS 1 * 100 ml</t>
  </si>
  <si>
    <t>Clorur de Potassi</t>
  </si>
  <si>
    <t>AMMONIUM CHLORIDE ACS GRADE ref.VWRC0621-500G VWR CHEMICALS 1 * 500 ml</t>
  </si>
  <si>
    <t>Clorur d’amoni 500 g</t>
  </si>
  <si>
    <t>CHLORIDE STANDARD SOLUTION 1000 MG/L .. ref.MERC1.19897.0500 MERCK 1 * 500 ml</t>
  </si>
  <si>
    <t>CLORUR      (1000 ppm CL )</t>
  </si>
  <si>
    <t>CELLULOSE MICROCRYSTALLINE FOR COLUMN CH ref.MERP1.02331.0500 MERCK 1 * 500 g</t>
  </si>
  <si>
    <t>Celulosa microcristalina 500 g</t>
  </si>
  <si>
    <t>1023310500</t>
  </si>
  <si>
    <t>BOD STANDARD (NIST) MANO 10ML ref.HACH1486610 HACH 1 * 16 items</t>
  </si>
  <si>
    <t>BOD Standard ampule BOD Standard solution ampule</t>
  </si>
  <si>
    <t>HACH COMPANY</t>
  </si>
  <si>
    <t>BOD NUTRIENT BUFFER PILLOWS FOR 300 ML ref.HACH1416066 HACH 1 * 50 items</t>
  </si>
  <si>
    <t>BOD Nutrient buffer pillows</t>
  </si>
  <si>
    <t>141560-66</t>
  </si>
  <si>
    <t>AMMONIA 28 % ANALAR NORMAPUR ref.VWRC21190.246 VWR CHEMICALS 1 * 1 L</t>
  </si>
  <si>
    <t>AMONÍAC 25%</t>
  </si>
  <si>
    <t>AMMONIUM TEST STRIPS ref.MERC1.10024.0001 MERCK 1 * 100 Tests</t>
  </si>
  <si>
    <t xml:space="preserve">AMONÍAC (10-400 mg/l) NH4+   </t>
  </si>
  <si>
    <t>AMMONIUM STANDARD SOLUTION 1000 MG/L ... ref.MERC1.19812.0500 MERCK 1 * 500 ml</t>
  </si>
  <si>
    <t>AMONI    (1000 ppm NH4 )</t>
  </si>
  <si>
    <t>NANOCOLOR CHLORIDE COMPLEXING AGENT FOR ref.MANA918911 M&amp;N 1 * 200 Tests</t>
  </si>
  <si>
    <t>Agente complejante de cloruros 100 test/pack.</t>
  </si>
  <si>
    <t>Nanocolor</t>
  </si>
  <si>
    <t>918911 RM</t>
  </si>
  <si>
    <t>ELECTRODE FILLING SOLUTION 4M KCL 5X50ML ref.ORIO900011 ORION 1 * 5 items</t>
  </si>
  <si>
    <t>Ag/ Ag Cl</t>
  </si>
  <si>
    <t>THERMO SCIEN.</t>
  </si>
  <si>
    <t>SULPHURIC ACID 95 % ANALAR NORMAPUR ref.VWRC20700.298 VWR CHEMICALS 1 * 1 L</t>
  </si>
  <si>
    <t>Àcid sulfúric 96 %</t>
  </si>
  <si>
    <t>SULPHURIC ACID 0.05 MOL/L 0.1 N AVS TITR ref.VWRC30150.295 VWR CHEMICALS 1 * 1 L</t>
  </si>
  <si>
    <t>Àcid sulfúric 0.1N</t>
  </si>
  <si>
    <t>HYDROCHLORIC ACID 37 % ANALAR NP REAG.PE ref.VWRC20252.290 VWR CHEMICALS 1 * 1 L</t>
  </si>
  <si>
    <t>Àcid clorhídric 37 %</t>
  </si>
  <si>
    <t>1310201611</t>
  </si>
  <si>
    <t>HYDROCHLORIC ACID 1 MOL/L AVS R.PE/USP/N ref.VWRC30024.290 VWR CHEMICALS 1 * 1 L</t>
  </si>
  <si>
    <t>Àcid clorhídric 1 N</t>
  </si>
  <si>
    <t>Àcid clorhídric 1 M</t>
  </si>
  <si>
    <t>FLUKA</t>
  </si>
  <si>
    <t>35328</t>
  </si>
  <si>
    <t>3,5-DICHLOROPHENOL 98% ref.ALFAA15328.06 ALFA AESAR 1 * 250 mg</t>
  </si>
  <si>
    <t>3,5 Diclorofenol Pestanal</t>
  </si>
  <si>
    <t>Fluka</t>
  </si>
  <si>
    <t>31595-250MG</t>
  </si>
  <si>
    <t>CODI ARTICLE</t>
  </si>
  <si>
    <t>MARCA PROPOSADA</t>
  </si>
  <si>
    <t>IMPORT LICITADOR</t>
  </si>
  <si>
    <t>IMPORT ANUAL</t>
  </si>
  <si>
    <t>IMPORT LICITACIÓ</t>
  </si>
  <si>
    <t>UNITATS PREVISTES ANUALS</t>
  </si>
  <si>
    <t>Lot</t>
  </si>
  <si>
    <t>OBSERVACIONS DEL PROVEÏDOR</t>
  </si>
  <si>
    <t>REFERÈNCIA ALTERNATIVA</t>
  </si>
  <si>
    <t>DESCRIPCIÓ ARTICLE</t>
  </si>
  <si>
    <t>MARCA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</si>
</sst>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vertAlign val="subscript"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00B050"/>
        <bgColor indexed="64"/>
      </patternFill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44" fontId="3" fillId="2" borderId="0" xfId="1" applyFont="1" applyFill="1" applyBorder="1" applyAlignment="1">
      <alignment horizontal="right"/>
    </xf>
    <xf numFmtId="0" fontId="3" fillId="2" borderId="0" xfId="0" applyFont="1" applyFill="1" applyAlignment="1">
      <alignment horizontal="right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  <xf numFmtId="44" fontId="2" fillId="0" borderId="0" xfId="1" applyFont="1"/>
    <xf numFmtId="0" fontId="4" fillId="0" borderId="0" xfId="0" applyFont="1" applyAlignment="1">
      <alignment horizontal="left"/>
    </xf>
    <xf numFmtId="49" fontId="2" fillId="0" borderId="0" xfId="0" applyNumberFormat="1" applyFont="1" applyAlignment="1">
      <alignment horizontal="center"/>
    </xf>
    <xf numFmtId="44" fontId="2" fillId="0" borderId="1" xfId="1" applyFont="1" applyBorder="1" applyAlignment="1">
      <alignment horizontal="center"/>
    </xf>
    <xf numFmtId="44" fontId="2" fillId="0" borderId="2" xfId="1" applyFont="1" applyBorder="1" applyAlignment="1">
      <alignment horizontal="center"/>
    </xf>
    <xf numFmtId="1" fontId="2" fillId="0" borderId="2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left"/>
    </xf>
    <xf numFmtId="49" fontId="2" fillId="0" borderId="3" xfId="0" applyNumberFormat="1" applyFont="1" applyBorder="1" applyAlignment="1">
      <alignment horizontal="center"/>
    </xf>
    <xf numFmtId="44" fontId="2" fillId="0" borderId="4" xfId="1" applyFont="1" applyBorder="1" applyAlignment="1">
      <alignment horizontal="center"/>
    </xf>
    <xf numFmtId="44" fontId="2" fillId="0" borderId="0" xfId="1" applyFont="1" applyBorder="1" applyAlignment="1">
      <alignment horizontal="center"/>
    </xf>
    <xf numFmtId="1" fontId="2" fillId="0" borderId="0" xfId="0" applyNumberFormat="1" applyFont="1" applyAlignment="1">
      <alignment horizontal="center"/>
    </xf>
    <xf numFmtId="0" fontId="2" fillId="0" borderId="0" xfId="0" applyFont="1" applyAlignment="1">
      <alignment horizontal="left"/>
    </xf>
    <xf numFmtId="49" fontId="2" fillId="0" borderId="5" xfId="0" applyNumberFormat="1" applyFont="1" applyBorder="1" applyAlignment="1">
      <alignment horizontal="center"/>
    </xf>
    <xf numFmtId="44" fontId="2" fillId="0" borderId="6" xfId="1" applyFont="1" applyBorder="1" applyAlignment="1">
      <alignment horizontal="center"/>
    </xf>
    <xf numFmtId="44" fontId="2" fillId="0" borderId="7" xfId="1" applyFont="1" applyBorder="1" applyAlignment="1">
      <alignment horizontal="center"/>
    </xf>
    <xf numFmtId="1" fontId="2" fillId="0" borderId="7" xfId="0" applyNumberFormat="1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 applyAlignment="1">
      <alignment horizontal="left"/>
    </xf>
    <xf numFmtId="49" fontId="2" fillId="0" borderId="8" xfId="0" applyNumberFormat="1" applyFont="1" applyBorder="1" applyAlignment="1">
      <alignment horizontal="center"/>
    </xf>
    <xf numFmtId="44" fontId="4" fillId="0" borderId="0" xfId="1" applyFont="1" applyBorder="1" applyAlignment="1"/>
    <xf numFmtId="44" fontId="4" fillId="0" borderId="2" xfId="1" applyFont="1" applyBorder="1" applyAlignment="1"/>
    <xf numFmtId="49" fontId="4" fillId="0" borderId="0" xfId="0" applyNumberFormat="1" applyFont="1"/>
    <xf numFmtId="49" fontId="4" fillId="0" borderId="2" xfId="0" applyNumberFormat="1" applyFont="1" applyBorder="1"/>
    <xf numFmtId="44" fontId="2" fillId="0" borderId="0" xfId="1" applyFont="1" applyFill="1" applyAlignment="1">
      <alignment horizontal="center"/>
    </xf>
    <xf numFmtId="0" fontId="3" fillId="3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XPEDIENTS%20CONTRACTACI&#211;/2022/C064_22%20Subministrament%20-%20Reactius,%20Gasos%20i%20Fungibles%20Laboratori%20(O)/Llistat%20Reactius%20i%20Fungibles%20_%20Definitiu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Administracio\1%20DESPESES%20LABORATORI\SOL.LICITUD%20LABORATORI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Administracio\1%20DESPESES%20LABORATORI\SOL&#183;LICITUDS_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 LOTS"/>
      <sheetName val="Lot 1_Reactius_GENERICS"/>
      <sheetName val="Lot 2_Reactius_ESPECIFICS"/>
      <sheetName val="Lot 3_Microtox"/>
      <sheetName val="Lot 4_Fungibles"/>
      <sheetName val="Lot 5_Micro_Medis-Materials"/>
      <sheetName val="Lot 6_BColiformes i EColi (NMP)"/>
      <sheetName val="Lot 7_Biomerieux"/>
      <sheetName val="Lot 8_OXOID"/>
      <sheetName val="Lot 9_Colifags"/>
      <sheetName val="Lot 10_IDEXX"/>
      <sheetName val="Lot 11_Filtracio GIARDIA"/>
      <sheetName val="Lot 12_Material PCR"/>
      <sheetName val="Lot 13_Standards Físico-Químic"/>
      <sheetName val="Lot 14_Standards ICP"/>
      <sheetName val="Lot 15_Standards Orgànics"/>
      <sheetName val="Lot 16_Standards IELAB"/>
      <sheetName val="Lot 17_Guants i Mascaretes"/>
      <sheetName val="Lot 18_Vidre"/>
      <sheetName val="Lot 19_Envasos"/>
      <sheetName val="Lot 20_Utillatge Lab"/>
      <sheetName val="Lot 21_Cromatografia"/>
      <sheetName val="Lot 22_Gasos"/>
      <sheetName val="Hoja1"/>
      <sheetName val="Lot 23_EDA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SPESA ORDINÀRIA"/>
      <sheetName val="material oficina"/>
      <sheetName val="PREUS LICITACIÓ 01_12_2020"/>
      <sheetName val="A TENIR EN COMPTE..."/>
      <sheetName val="RECEPCIONAR MANT.ORDINIS"/>
      <sheetName val="PERIODES MANT. CONTRACTES"/>
      <sheetName val="AuxMesos"/>
      <sheetName val="PORTES PROVEÏDORS 2021"/>
      <sheetName val="Módulo1"/>
      <sheetName val="Módulo3"/>
      <sheetName val="Módulo2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l·licituds EXCEL 2019"/>
      <sheetName val=" Sol·lcituds EXCEL 2020"/>
      <sheetName val="PORTES PROVEÏDORS 2019"/>
      <sheetName val="Full despeses 2018"/>
      <sheetName val="Full despeses 2017"/>
      <sheetName val="Full despeses 2016"/>
      <sheetName val="Full despeses 2015"/>
      <sheetName val="Módulo1"/>
      <sheetName val="Módulo3"/>
      <sheetName val="Módulo2"/>
    </sheetNames>
    <sheetDataSet>
      <sheetData sheetId="0">
        <row r="2">
          <cell r="Q2" t="str">
            <v>ABELLO LINDE</v>
          </cell>
        </row>
        <row r="3">
          <cell r="Q3" t="str">
            <v>ACEFESA</v>
          </cell>
        </row>
        <row r="4">
          <cell r="Q4" t="str">
            <v>ADDIENT</v>
          </cell>
        </row>
        <row r="5">
          <cell r="Q5" t="str">
            <v>AGILENT</v>
          </cell>
        </row>
        <row r="6">
          <cell r="Q6" t="str">
            <v>AGROLAB IBERICA SLU</v>
          </cell>
        </row>
        <row r="7">
          <cell r="Q7" t="str">
            <v>ALFAQUIMIA</v>
          </cell>
        </row>
        <row r="8">
          <cell r="Q8" t="str">
            <v>ALUMINIOS JOSE MARIN</v>
          </cell>
        </row>
        <row r="9">
          <cell r="Q9" t="str">
            <v>ANORSA</v>
          </cell>
        </row>
        <row r="10">
          <cell r="Q10" t="str">
            <v>AQUAMBIENTE</v>
          </cell>
        </row>
        <row r="11">
          <cell r="Q11" t="str">
            <v>ASM</v>
          </cell>
        </row>
        <row r="12">
          <cell r="Q12" t="str">
            <v>AXFLOW</v>
          </cell>
        </row>
        <row r="13">
          <cell r="Q13" t="str">
            <v>BARCODE SERVICES SPAIN</v>
          </cell>
        </row>
        <row r="14">
          <cell r="Q14" t="str">
            <v>BIOMERIEUX</v>
          </cell>
        </row>
        <row r="15">
          <cell r="Q15" t="str">
            <v>BOU</v>
          </cell>
        </row>
        <row r="16">
          <cell r="Q16" t="str">
            <v>CAIXA</v>
          </cell>
        </row>
        <row r="17">
          <cell r="Q17" t="str">
            <v>CALIBRACION ASISTENCIA TECNICA</v>
          </cell>
        </row>
        <row r="18">
          <cell r="Q18" t="str">
            <v>CASNET 96</v>
          </cell>
        </row>
        <row r="19">
          <cell r="Q19" t="str">
            <v>CHUBB</v>
          </cell>
        </row>
        <row r="20">
          <cell r="Q20" t="str">
            <v>CINMAQ</v>
          </cell>
        </row>
        <row r="21">
          <cell r="Q21" t="str">
            <v>CITAR aire comprimido</v>
          </cell>
        </row>
        <row r="22">
          <cell r="Q22" t="str">
            <v>CITSE</v>
          </cell>
        </row>
        <row r="23">
          <cell r="Q23" t="str">
            <v>CONSTRUBERT</v>
          </cell>
        </row>
        <row r="24">
          <cell r="Q24" t="str">
            <v>CONTROLTECNICA</v>
          </cell>
        </row>
        <row r="25">
          <cell r="Q25" t="str">
            <v>CSIC INSTITUT CIENCIES DEL MAR</v>
          </cell>
        </row>
        <row r="26">
          <cell r="Q26" t="str">
            <v>D.NOTA</v>
          </cell>
        </row>
        <row r="27">
          <cell r="Q27" t="str">
            <v>DRÄGER SAFETY</v>
          </cell>
        </row>
        <row r="28">
          <cell r="Q28" t="str">
            <v>ECA BUREAU VERITAS</v>
          </cell>
        </row>
        <row r="29">
          <cell r="Q29" t="str">
            <v>ECHEVARNE</v>
          </cell>
        </row>
        <row r="30">
          <cell r="Q30" t="str">
            <v>ECO-SHREDDER, S.L.</v>
          </cell>
        </row>
        <row r="31">
          <cell r="Q31" t="str">
            <v>ELECTRA MOLINS</v>
          </cell>
        </row>
        <row r="32">
          <cell r="Q32" t="str">
            <v>ELEKTRA CATALUNYA</v>
          </cell>
        </row>
        <row r="33">
          <cell r="Q33" t="str">
            <v>ENAC</v>
          </cell>
        </row>
        <row r="34">
          <cell r="Q34" t="str">
            <v>ENE</v>
          </cell>
        </row>
        <row r="35">
          <cell r="Q35" t="str">
            <v>ENVIROTECNICS</v>
          </cell>
        </row>
        <row r="36">
          <cell r="Q36" t="str">
            <v>ETIQMA</v>
          </cell>
        </row>
        <row r="37">
          <cell r="Q37" t="str">
            <v>FERRETERIA INDUS.CORNEJO</v>
          </cell>
        </row>
        <row r="38">
          <cell r="Q38" t="str">
            <v>FREYTAM</v>
          </cell>
        </row>
        <row r="39">
          <cell r="Q39" t="str">
            <v>FUNDACIÓ URV</v>
          </cell>
        </row>
        <row r="40">
          <cell r="Q40" t="str">
            <v>GAMASER</v>
          </cell>
        </row>
        <row r="41">
          <cell r="Q41" t="str">
            <v>GOMENSORO</v>
          </cell>
        </row>
        <row r="42">
          <cell r="Q42" t="str">
            <v>GS OFIMATICA</v>
          </cell>
        </row>
        <row r="43">
          <cell r="Q43" t="str">
            <v>GSC</v>
          </cell>
        </row>
        <row r="44">
          <cell r="Q44" t="str">
            <v>GUERIN</v>
          </cell>
        </row>
        <row r="45">
          <cell r="Q45" t="str">
            <v>HACH LANGE</v>
          </cell>
        </row>
        <row r="46">
          <cell r="Q46" t="str">
            <v>HERATEC</v>
          </cell>
        </row>
        <row r="47">
          <cell r="Q47" t="str">
            <v>HIDROTARRACO</v>
          </cell>
        </row>
        <row r="48">
          <cell r="Q48" t="str">
            <v>IDEXX</v>
          </cell>
        </row>
        <row r="49">
          <cell r="Q49" t="str">
            <v>IELAB</v>
          </cell>
        </row>
        <row r="50">
          <cell r="Q50" t="str">
            <v>INDFRED</v>
          </cell>
        </row>
        <row r="51">
          <cell r="Q51" t="str">
            <v>INDUSTRIA DE L AGOMA</v>
          </cell>
        </row>
        <row r="52">
          <cell r="Q52" t="str">
            <v>INDUSTRIES GRAFIQUES GABRIEL GIBERT</v>
          </cell>
        </row>
        <row r="53">
          <cell r="Q53" t="str">
            <v>INSTRUMENTACION ANALITICA</v>
          </cell>
        </row>
        <row r="54">
          <cell r="Q54" t="str">
            <v>INTERLAB</v>
          </cell>
        </row>
        <row r="55">
          <cell r="Q55" t="str">
            <v>IZASA SCIENTIFIC</v>
          </cell>
        </row>
        <row r="56">
          <cell r="Q56" t="str">
            <v>LABAQUA</v>
          </cell>
        </row>
        <row r="57">
          <cell r="Q57" t="str">
            <v>LABORATORI-AGÈNCIA DE RESIDUS DE CATALUNYA</v>
          </cell>
        </row>
        <row r="58">
          <cell r="Q58" t="str">
            <v xml:space="preserve">LGC STANDARDS </v>
          </cell>
        </row>
        <row r="59">
          <cell r="Q59" t="str">
            <v>LIFE TECHNOLOGIES</v>
          </cell>
        </row>
        <row r="60">
          <cell r="Q60" t="str">
            <v>LIMPIEZAS MUÑARCH</v>
          </cell>
        </row>
        <row r="61">
          <cell r="Q61" t="str">
            <v>LIMPLAS</v>
          </cell>
        </row>
        <row r="62">
          <cell r="Q62" t="str">
            <v>LINEALAB</v>
          </cell>
        </row>
        <row r="63">
          <cell r="Q63" t="str">
            <v>MANUEL ALMARCHA (MA CONSULTING)</v>
          </cell>
        </row>
        <row r="64">
          <cell r="Q64" t="str">
            <v>MARTI GRAU</v>
          </cell>
        </row>
        <row r="65">
          <cell r="Q65" t="str">
            <v>MASSO ANALITICA</v>
          </cell>
        </row>
        <row r="66">
          <cell r="Q66" t="str">
            <v>MERCK</v>
          </cell>
        </row>
        <row r="67">
          <cell r="Q67" t="str">
            <v>METALCO</v>
          </cell>
        </row>
        <row r="68">
          <cell r="Q68" t="str">
            <v>METTLER TOLEDO</v>
          </cell>
        </row>
        <row r="69">
          <cell r="Q69" t="str">
            <v>MICROS TARRAGONA INFORMATICA</v>
          </cell>
        </row>
        <row r="70">
          <cell r="Q70" t="str">
            <v>MIELE (GALVEZ ASISTENCIA TEC.)</v>
          </cell>
        </row>
        <row r="71">
          <cell r="Q71" t="str">
            <v>NAUTIC HOSPITALET-VANDELLOS</v>
          </cell>
        </row>
        <row r="72">
          <cell r="Q72" t="str">
            <v>NAUTIC TARRAGONA</v>
          </cell>
        </row>
        <row r="73">
          <cell r="Q73" t="str">
            <v>NEXUSGEOGRAPHICS</v>
          </cell>
        </row>
        <row r="74">
          <cell r="Q74" t="str">
            <v>OLYMPUS</v>
          </cell>
        </row>
        <row r="75">
          <cell r="Q75" t="str">
            <v>OPTICA SALAS</v>
          </cell>
        </row>
        <row r="76">
          <cell r="Q76" t="str">
            <v>PAPERERIA PARIS</v>
          </cell>
        </row>
        <row r="77">
          <cell r="Q77" t="str">
            <v>PERKIN ELMER</v>
          </cell>
        </row>
        <row r="78">
          <cell r="Q78" t="str">
            <v>PINTURAS SANCHEZ</v>
          </cell>
        </row>
        <row r="79">
          <cell r="Q79" t="str">
            <v>PROMEGA</v>
          </cell>
        </row>
        <row r="80">
          <cell r="Q80" t="str">
            <v>PROSEGTAR</v>
          </cell>
        </row>
        <row r="81">
          <cell r="Q81" t="str">
            <v>QUIFRANSA</v>
          </cell>
        </row>
        <row r="82">
          <cell r="Q82" t="str">
            <v>RIELLO TDL</v>
          </cell>
        </row>
        <row r="83">
          <cell r="Q83" t="str">
            <v>SANEJAMENTS VIVES</v>
          </cell>
        </row>
        <row r="84">
          <cell r="Q84" t="str">
            <v>SCHARLAB</v>
          </cell>
        </row>
        <row r="85">
          <cell r="Q85" t="str">
            <v>SCAN IBERICA</v>
          </cell>
        </row>
        <row r="86">
          <cell r="Q86" t="str">
            <v>SERVIQUIMIA</v>
          </cell>
        </row>
        <row r="87">
          <cell r="Q87" t="str">
            <v>SGS</v>
          </cell>
        </row>
        <row r="88">
          <cell r="Q88" t="str">
            <v>SIEMENS</v>
          </cell>
        </row>
        <row r="89">
          <cell r="Q89" t="str">
            <v>SOLVENTALIA</v>
          </cell>
        </row>
        <row r="90">
          <cell r="Q90" t="str">
            <v>SORIGUE (NORDVERT)</v>
          </cell>
        </row>
        <row r="91">
          <cell r="Q91" t="str">
            <v>SPIRAX SARCO</v>
          </cell>
        </row>
        <row r="92">
          <cell r="Q92" t="str">
            <v>SUMINISTROS QUERALT</v>
          </cell>
        </row>
        <row r="93">
          <cell r="Q93" t="str">
            <v>SUPERMERCADO DEL EMBALAJE</v>
          </cell>
        </row>
        <row r="94">
          <cell r="Q94" t="str">
            <v>SyG</v>
          </cell>
        </row>
        <row r="95">
          <cell r="Q95" t="str">
            <v>TAINCO</v>
          </cell>
        </row>
        <row r="96">
          <cell r="Q96" t="str">
            <v>TALLERS JOSEP TORRELL</v>
          </cell>
        </row>
        <row r="97">
          <cell r="Q97" t="str">
            <v>TECSISTEM FONS</v>
          </cell>
        </row>
        <row r="98">
          <cell r="Q98" t="str">
            <v>TELSTAR TECHNOLOGIES</v>
          </cell>
        </row>
        <row r="99">
          <cell r="Q99" t="str">
            <v>TESTO INUST. SERV. NIF A63590657</v>
          </cell>
        </row>
        <row r="100">
          <cell r="Q100" t="str">
            <v>TESTO INSTRUMENTOS NIF A59938506</v>
          </cell>
        </row>
        <row r="101">
          <cell r="Q101" t="str">
            <v>THERMO FISHER DIAGNOSTICS (ABANS OXOID)</v>
          </cell>
        </row>
        <row r="102">
          <cell r="Q102" t="str">
            <v>THERMO FISHER_OXOID</v>
          </cell>
        </row>
        <row r="103">
          <cell r="Q103" t="str">
            <v>TOPROMI</v>
          </cell>
        </row>
        <row r="104">
          <cell r="Q104" t="str">
            <v>VERTEX</v>
          </cell>
        </row>
        <row r="105">
          <cell r="Q105" t="str">
            <v>VIDRAFOC</v>
          </cell>
        </row>
        <row r="106">
          <cell r="Q106" t="str">
            <v>VWR INTERNACIONAL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CDE57-6087-4C06-A3D0-5259A94AD851}">
  <dimension ref="A1:M91"/>
  <sheetViews>
    <sheetView tabSelected="1" zoomScale="60" zoomScaleNormal="60" workbookViewId="0">
      <pane ySplit="1" topLeftCell="A41" activePane="bottomLeft" state="frozen"/>
      <selection activeCell="I135" sqref="I135"/>
      <selection pane="bottomLeft" activeCell="B95" sqref="B95"/>
    </sheetView>
  </sheetViews>
  <sheetFormatPr baseColWidth="10" defaultColWidth="11.44140625" defaultRowHeight="13.8" x14ac:dyDescent="0.25"/>
  <cols>
    <col min="1" max="1" width="24.44140625" style="1" bestFit="1" customWidth="1"/>
    <col min="2" max="2" width="30" style="1" bestFit="1" customWidth="1"/>
    <col min="3" max="3" width="96.5546875" style="1" customWidth="1"/>
    <col min="4" max="4" width="102.33203125" style="1" customWidth="1"/>
    <col min="5" max="5" width="31.44140625" style="1" customWidth="1"/>
    <col min="6" max="6" width="14.6640625" style="1" customWidth="1"/>
    <col min="7" max="7" width="29" style="1" bestFit="1" customWidth="1"/>
    <col min="8" max="8" width="20.44140625" style="1" customWidth="1"/>
    <col min="9" max="9" width="15.5546875" style="1" customWidth="1"/>
    <col min="10" max="10" width="11.44140625" style="1"/>
    <col min="11" max="11" width="20.109375" style="1" bestFit="1" customWidth="1"/>
    <col min="12" max="12" width="19.6640625" style="1" bestFit="1" customWidth="1"/>
    <col min="13" max="13" width="19.109375" style="1" bestFit="1" customWidth="1"/>
    <col min="14" max="16384" width="11.44140625" style="1"/>
  </cols>
  <sheetData>
    <row r="1" spans="1:13" s="4" customFormat="1" ht="27.6" x14ac:dyDescent="0.25">
      <c r="A1" s="33" t="s">
        <v>236</v>
      </c>
      <c r="B1" s="33" t="s">
        <v>246</v>
      </c>
      <c r="C1" s="33" t="s">
        <v>245</v>
      </c>
      <c r="D1" s="33" t="s">
        <v>244</v>
      </c>
      <c r="E1" s="33" t="s">
        <v>243</v>
      </c>
      <c r="F1" s="33" t="s">
        <v>242</v>
      </c>
      <c r="G1" s="33" t="s">
        <v>241</v>
      </c>
      <c r="H1" s="33" t="s">
        <v>240</v>
      </c>
      <c r="I1" s="33" t="s">
        <v>239</v>
      </c>
      <c r="J1" s="6"/>
      <c r="K1" s="32" t="s">
        <v>238</v>
      </c>
      <c r="L1" s="32" t="s">
        <v>237</v>
      </c>
      <c r="M1" s="32" t="s">
        <v>236</v>
      </c>
    </row>
    <row r="2" spans="1:13" x14ac:dyDescent="0.25">
      <c r="A2" s="6" t="s">
        <v>235</v>
      </c>
      <c r="B2" s="6" t="s">
        <v>234</v>
      </c>
      <c r="C2" s="1" t="s">
        <v>233</v>
      </c>
      <c r="D2" s="1" t="s">
        <v>232</v>
      </c>
      <c r="E2" s="6"/>
      <c r="F2" s="6" t="s">
        <v>2</v>
      </c>
      <c r="G2" s="6">
        <v>1</v>
      </c>
      <c r="H2" s="31">
        <v>50.2425</v>
      </c>
      <c r="I2" s="7">
        <f>G2*H2</f>
        <v>50.2425</v>
      </c>
    </row>
    <row r="3" spans="1:13" x14ac:dyDescent="0.25">
      <c r="A3" s="6" t="s">
        <v>231</v>
      </c>
      <c r="B3" s="6" t="s">
        <v>230</v>
      </c>
      <c r="C3" s="1" t="s">
        <v>229</v>
      </c>
      <c r="D3" s="1" t="s">
        <v>227</v>
      </c>
      <c r="E3" s="6"/>
      <c r="F3" s="6" t="s">
        <v>2</v>
      </c>
      <c r="G3" s="6">
        <v>2</v>
      </c>
      <c r="H3" s="31">
        <v>9.6019000000000005</v>
      </c>
      <c r="I3" s="7">
        <f>G3*H3</f>
        <v>19.203800000000001</v>
      </c>
    </row>
    <row r="4" spans="1:13" x14ac:dyDescent="0.25">
      <c r="A4" s="6">
        <v>1810211211</v>
      </c>
      <c r="B4" s="6" t="s">
        <v>21</v>
      </c>
      <c r="C4" s="1" t="s">
        <v>228</v>
      </c>
      <c r="D4" s="1" t="s">
        <v>227</v>
      </c>
      <c r="E4" s="6"/>
      <c r="F4" s="6" t="s">
        <v>2</v>
      </c>
      <c r="G4" s="6">
        <v>2</v>
      </c>
      <c r="H4" s="31">
        <v>16.5242</v>
      </c>
      <c r="I4" s="7">
        <f>G4*H4</f>
        <v>33.048400000000001</v>
      </c>
    </row>
    <row r="5" spans="1:13" x14ac:dyDescent="0.25">
      <c r="A5" s="6" t="s">
        <v>226</v>
      </c>
      <c r="B5" s="6" t="s">
        <v>21</v>
      </c>
      <c r="C5" s="1" t="s">
        <v>225</v>
      </c>
      <c r="D5" s="1" t="s">
        <v>224</v>
      </c>
      <c r="E5" s="6"/>
      <c r="F5" s="6" t="s">
        <v>2</v>
      </c>
      <c r="G5" s="6">
        <v>2</v>
      </c>
      <c r="H5" s="31">
        <v>10.122200000000001</v>
      </c>
      <c r="I5" s="7">
        <f>G5*H5</f>
        <v>20.244400000000002</v>
      </c>
    </row>
    <row r="6" spans="1:13" x14ac:dyDescent="0.25">
      <c r="A6" s="6">
        <v>1810611211</v>
      </c>
      <c r="B6" s="6" t="s">
        <v>21</v>
      </c>
      <c r="C6" s="1" t="s">
        <v>223</v>
      </c>
      <c r="D6" s="1" t="s">
        <v>222</v>
      </c>
      <c r="E6" s="6"/>
      <c r="F6" s="6" t="s">
        <v>2</v>
      </c>
      <c r="G6" s="6">
        <v>3</v>
      </c>
      <c r="H6" s="31">
        <v>8.5567900000000012</v>
      </c>
      <c r="I6" s="7">
        <f>G6*H6</f>
        <v>25.670370000000005</v>
      </c>
    </row>
    <row r="7" spans="1:13" x14ac:dyDescent="0.25">
      <c r="A7" s="6">
        <v>1310581611</v>
      </c>
      <c r="B7" s="6" t="s">
        <v>21</v>
      </c>
      <c r="C7" s="1" t="s">
        <v>221</v>
      </c>
      <c r="D7" s="1" t="s">
        <v>220</v>
      </c>
      <c r="E7" s="6"/>
      <c r="F7" s="6" t="s">
        <v>2</v>
      </c>
      <c r="G7" s="6">
        <v>1</v>
      </c>
      <c r="H7" s="31">
        <v>9.8868000000000027</v>
      </c>
      <c r="I7" s="7">
        <f>G7*H7</f>
        <v>9.8868000000000027</v>
      </c>
    </row>
    <row r="8" spans="1:13" x14ac:dyDescent="0.25">
      <c r="A8" s="6">
        <v>900011</v>
      </c>
      <c r="B8" s="6" t="s">
        <v>219</v>
      </c>
      <c r="C8" s="1" t="s">
        <v>218</v>
      </c>
      <c r="D8" s="1" t="s">
        <v>217</v>
      </c>
      <c r="E8" s="6"/>
      <c r="F8" s="6" t="s">
        <v>2</v>
      </c>
      <c r="G8" s="6">
        <v>1</v>
      </c>
      <c r="H8" s="31">
        <v>112.20825000000001</v>
      </c>
      <c r="I8" s="7">
        <f>G8*H8</f>
        <v>112.20825000000001</v>
      </c>
    </row>
    <row r="9" spans="1:13" x14ac:dyDescent="0.25">
      <c r="A9" s="6" t="s">
        <v>216</v>
      </c>
      <c r="B9" s="6" t="s">
        <v>215</v>
      </c>
      <c r="C9" s="1" t="s">
        <v>214</v>
      </c>
      <c r="D9" s="1" t="s">
        <v>213</v>
      </c>
      <c r="E9" s="6"/>
      <c r="F9" s="6" t="s">
        <v>2</v>
      </c>
      <c r="G9" s="6">
        <v>1</v>
      </c>
      <c r="H9" s="31">
        <v>87.008845000000008</v>
      </c>
      <c r="I9" s="7">
        <f>G9*H9</f>
        <v>87.008845000000008</v>
      </c>
    </row>
    <row r="10" spans="1:13" x14ac:dyDescent="0.25">
      <c r="A10" s="6">
        <v>1198120500</v>
      </c>
      <c r="B10" s="6" t="s">
        <v>34</v>
      </c>
      <c r="C10" s="1" t="s">
        <v>212</v>
      </c>
      <c r="D10" s="1" t="s">
        <v>211</v>
      </c>
      <c r="E10" s="6"/>
      <c r="F10" s="6" t="s">
        <v>2</v>
      </c>
      <c r="G10" s="6">
        <v>1</v>
      </c>
      <c r="H10" s="31">
        <v>24.516910000000003</v>
      </c>
      <c r="I10" s="7">
        <f>G10*H10</f>
        <v>24.516910000000003</v>
      </c>
    </row>
    <row r="11" spans="1:13" x14ac:dyDescent="0.25">
      <c r="A11" s="6">
        <v>1100240001</v>
      </c>
      <c r="B11" s="6" t="s">
        <v>34</v>
      </c>
      <c r="C11" s="1" t="s">
        <v>210</v>
      </c>
      <c r="D11" s="1" t="s">
        <v>209</v>
      </c>
      <c r="E11" s="6"/>
      <c r="F11" s="6" t="s">
        <v>2</v>
      </c>
      <c r="G11" s="6">
        <v>1</v>
      </c>
      <c r="H11" s="31">
        <v>97.035014999999987</v>
      </c>
      <c r="I11" s="7">
        <f>G11*H11</f>
        <v>97.035014999999987</v>
      </c>
    </row>
    <row r="12" spans="1:13" x14ac:dyDescent="0.25">
      <c r="A12" s="6">
        <v>1411291611</v>
      </c>
      <c r="B12" s="6" t="s">
        <v>21</v>
      </c>
      <c r="C12" s="1" t="s">
        <v>208</v>
      </c>
      <c r="D12" s="1" t="s">
        <v>207</v>
      </c>
      <c r="E12" s="6"/>
      <c r="F12" s="6" t="s">
        <v>2</v>
      </c>
      <c r="G12" s="6">
        <v>1</v>
      </c>
      <c r="H12" s="31">
        <v>15.8543</v>
      </c>
      <c r="I12" s="7">
        <f>G12*H12</f>
        <v>15.8543</v>
      </c>
    </row>
    <row r="13" spans="1:13" x14ac:dyDescent="0.25">
      <c r="A13" s="6" t="s">
        <v>206</v>
      </c>
      <c r="B13" s="6" t="s">
        <v>203</v>
      </c>
      <c r="C13" s="1" t="s">
        <v>205</v>
      </c>
      <c r="D13" s="1" t="s">
        <v>204</v>
      </c>
      <c r="E13" s="6"/>
      <c r="F13" s="6" t="s">
        <v>2</v>
      </c>
      <c r="G13" s="6">
        <v>3</v>
      </c>
      <c r="H13" s="31">
        <v>12.711600000000002</v>
      </c>
      <c r="I13" s="7">
        <f>G13*H13</f>
        <v>38.134800000000006</v>
      </c>
    </row>
    <row r="14" spans="1:13" x14ac:dyDescent="0.25">
      <c r="A14" s="6">
        <v>1486610</v>
      </c>
      <c r="B14" s="6" t="s">
        <v>203</v>
      </c>
      <c r="C14" s="1" t="s">
        <v>202</v>
      </c>
      <c r="D14" s="1" t="s">
        <v>201</v>
      </c>
      <c r="E14" s="6"/>
      <c r="F14" s="6" t="s">
        <v>2</v>
      </c>
      <c r="G14" s="6">
        <v>4</v>
      </c>
      <c r="H14" s="31">
        <v>52.475500000000004</v>
      </c>
      <c r="I14" s="7">
        <f>G14*H14</f>
        <v>209.90200000000002</v>
      </c>
    </row>
    <row r="15" spans="1:13" x14ac:dyDescent="0.25">
      <c r="A15" s="6" t="s">
        <v>200</v>
      </c>
      <c r="B15" s="6" t="s">
        <v>34</v>
      </c>
      <c r="C15" s="1" t="s">
        <v>199</v>
      </c>
      <c r="D15" s="1" t="s">
        <v>198</v>
      </c>
      <c r="E15" s="6"/>
      <c r="F15" s="6" t="s">
        <v>2</v>
      </c>
      <c r="G15" s="6">
        <v>1</v>
      </c>
      <c r="H15" s="31">
        <v>77.517220000000009</v>
      </c>
      <c r="I15" s="7">
        <f>G15*H15</f>
        <v>77.517220000000009</v>
      </c>
    </row>
    <row r="16" spans="1:13" x14ac:dyDescent="0.25">
      <c r="A16" s="6">
        <v>1198970500</v>
      </c>
      <c r="B16" s="6" t="s">
        <v>34</v>
      </c>
      <c r="C16" s="1" t="s">
        <v>197</v>
      </c>
      <c r="D16" s="1" t="s">
        <v>196</v>
      </c>
      <c r="E16" s="6"/>
      <c r="F16" s="6" t="s">
        <v>2</v>
      </c>
      <c r="G16" s="6">
        <v>1</v>
      </c>
      <c r="H16" s="31">
        <v>25.344549999999998</v>
      </c>
      <c r="I16" s="7">
        <f>G16*H16</f>
        <v>25.344549999999998</v>
      </c>
    </row>
    <row r="17" spans="1:9" x14ac:dyDescent="0.25">
      <c r="A17" s="6">
        <v>1311211210</v>
      </c>
      <c r="B17" s="6" t="s">
        <v>21</v>
      </c>
      <c r="C17" s="1" t="s">
        <v>195</v>
      </c>
      <c r="D17" s="1" t="s">
        <v>194</v>
      </c>
      <c r="E17" s="6"/>
      <c r="F17" s="6" t="s">
        <v>2</v>
      </c>
      <c r="G17" s="6">
        <v>1</v>
      </c>
      <c r="H17" s="31">
        <v>28.850360000000002</v>
      </c>
      <c r="I17" s="7">
        <f>G17*H17</f>
        <v>28.850360000000002</v>
      </c>
    </row>
    <row r="18" spans="1:9" x14ac:dyDescent="0.25">
      <c r="A18" s="6">
        <v>2827751209</v>
      </c>
      <c r="B18" s="6" t="s">
        <v>21</v>
      </c>
      <c r="C18" s="1" t="s">
        <v>193</v>
      </c>
      <c r="D18" s="1" t="s">
        <v>192</v>
      </c>
      <c r="E18" s="6"/>
      <c r="F18" s="6" t="s">
        <v>2</v>
      </c>
      <c r="G18" s="6">
        <v>1</v>
      </c>
      <c r="H18" s="31">
        <v>27.030465</v>
      </c>
      <c r="I18" s="7">
        <f>G18*H18</f>
        <v>27.030465</v>
      </c>
    </row>
    <row r="19" spans="1:9" x14ac:dyDescent="0.25">
      <c r="A19" s="6">
        <v>1024060080</v>
      </c>
      <c r="B19" s="6" t="s">
        <v>34</v>
      </c>
      <c r="C19" s="1" t="s">
        <v>191</v>
      </c>
      <c r="D19" s="1" t="s">
        <v>190</v>
      </c>
      <c r="E19" s="6"/>
      <c r="F19" s="6" t="s">
        <v>2</v>
      </c>
      <c r="G19" s="6">
        <v>1</v>
      </c>
      <c r="H19" s="31">
        <v>114.1063</v>
      </c>
      <c r="I19" s="7">
        <f>G19*H19</f>
        <v>114.1063</v>
      </c>
    </row>
    <row r="20" spans="1:9" x14ac:dyDescent="0.25">
      <c r="A20" s="6">
        <v>985019</v>
      </c>
      <c r="B20" s="6" t="s">
        <v>5</v>
      </c>
      <c r="C20" s="1" t="s">
        <v>189</v>
      </c>
      <c r="D20" s="1" t="s">
        <v>188</v>
      </c>
      <c r="E20" s="6"/>
      <c r="F20" s="6" t="s">
        <v>2</v>
      </c>
      <c r="G20" s="6">
        <v>2</v>
      </c>
      <c r="H20" s="31">
        <v>55.545875000000002</v>
      </c>
      <c r="I20" s="7">
        <f>G20*H20</f>
        <v>111.09175</v>
      </c>
    </row>
    <row r="21" spans="1:9" x14ac:dyDescent="0.25">
      <c r="A21" s="6" t="s">
        <v>187</v>
      </c>
      <c r="B21" s="6" t="s">
        <v>49</v>
      </c>
      <c r="C21" s="1" t="s">
        <v>186</v>
      </c>
      <c r="D21" s="1" t="s">
        <v>94</v>
      </c>
      <c r="E21" s="6"/>
      <c r="F21" s="6" t="s">
        <v>2</v>
      </c>
      <c r="G21" s="6">
        <v>5</v>
      </c>
      <c r="H21" s="31">
        <v>12.170180000000002</v>
      </c>
      <c r="I21" s="7">
        <f>G21*H21</f>
        <v>60.85090000000001</v>
      </c>
    </row>
    <row r="22" spans="1:9" x14ac:dyDescent="0.25">
      <c r="A22" s="6" t="s">
        <v>185</v>
      </c>
      <c r="B22" s="6" t="s">
        <v>184</v>
      </c>
      <c r="C22" s="1" t="s">
        <v>183</v>
      </c>
      <c r="D22" s="1" t="s">
        <v>182</v>
      </c>
      <c r="E22" s="6"/>
      <c r="F22" s="6" t="s">
        <v>2</v>
      </c>
      <c r="G22" s="6">
        <v>25</v>
      </c>
      <c r="H22" s="31">
        <v>6.3640500000000007</v>
      </c>
      <c r="I22" s="7">
        <f>G22*H22</f>
        <v>159.10125000000002</v>
      </c>
    </row>
    <row r="23" spans="1:9" x14ac:dyDescent="0.25">
      <c r="A23" s="6" t="s">
        <v>181</v>
      </c>
      <c r="B23" s="6" t="s">
        <v>21</v>
      </c>
      <c r="C23" s="1" t="s">
        <v>180</v>
      </c>
      <c r="D23" s="1" t="s">
        <v>179</v>
      </c>
      <c r="E23" s="6"/>
      <c r="F23" s="6" t="s">
        <v>2</v>
      </c>
      <c r="G23" s="6">
        <v>1</v>
      </c>
      <c r="H23" s="31">
        <v>34.723149999999997</v>
      </c>
      <c r="I23" s="7">
        <f>G23*H23</f>
        <v>34.723149999999997</v>
      </c>
    </row>
    <row r="24" spans="1:9" x14ac:dyDescent="0.25">
      <c r="A24" s="6" t="s">
        <v>178</v>
      </c>
      <c r="B24" s="6" t="s">
        <v>177</v>
      </c>
      <c r="C24" s="1" t="s">
        <v>176</v>
      </c>
      <c r="E24" s="6"/>
      <c r="F24" s="6" t="s">
        <v>2</v>
      </c>
      <c r="G24" s="6">
        <v>1</v>
      </c>
      <c r="H24" s="31">
        <v>623.70000000000005</v>
      </c>
      <c r="I24" s="7">
        <f>G24*H24</f>
        <v>623.70000000000005</v>
      </c>
    </row>
    <row r="25" spans="1:9" x14ac:dyDescent="0.25">
      <c r="A25" s="6" t="s">
        <v>175</v>
      </c>
      <c r="B25" s="6" t="s">
        <v>100</v>
      </c>
      <c r="C25" s="1" t="s">
        <v>174</v>
      </c>
      <c r="D25" s="1" t="s">
        <v>173</v>
      </c>
      <c r="E25" s="6"/>
      <c r="F25" s="6" t="s">
        <v>2</v>
      </c>
      <c r="G25" s="6">
        <v>1</v>
      </c>
      <c r="H25" s="31">
        <v>121.6985</v>
      </c>
      <c r="I25" s="7">
        <f>G25*H25</f>
        <v>121.6985</v>
      </c>
    </row>
    <row r="26" spans="1:9" x14ac:dyDescent="0.25">
      <c r="A26" s="6" t="s">
        <v>172</v>
      </c>
      <c r="B26" s="6" t="s">
        <v>21</v>
      </c>
      <c r="C26" s="1" t="s">
        <v>171</v>
      </c>
      <c r="D26" s="1" t="s">
        <v>170</v>
      </c>
      <c r="E26" s="6"/>
      <c r="F26" s="6" t="s">
        <v>2</v>
      </c>
      <c r="G26" s="6">
        <v>1</v>
      </c>
      <c r="H26" s="31">
        <v>25.517360000000004</v>
      </c>
      <c r="I26" s="7">
        <f>G26*H26</f>
        <v>25.517360000000004</v>
      </c>
    </row>
    <row r="27" spans="1:9" x14ac:dyDescent="0.25">
      <c r="A27" s="6" t="s">
        <v>169</v>
      </c>
      <c r="B27" s="6" t="s">
        <v>168</v>
      </c>
      <c r="C27" s="1" t="s">
        <v>167</v>
      </c>
      <c r="D27" s="1" t="s">
        <v>166</v>
      </c>
      <c r="E27" s="6"/>
      <c r="F27" s="6" t="s">
        <v>2</v>
      </c>
      <c r="G27" s="6">
        <v>1</v>
      </c>
      <c r="H27" s="31">
        <v>174.27839</v>
      </c>
      <c r="I27" s="7">
        <f>G27*H27</f>
        <v>174.27839</v>
      </c>
    </row>
    <row r="28" spans="1:9" x14ac:dyDescent="0.25">
      <c r="A28" s="6" t="s">
        <v>165</v>
      </c>
      <c r="B28" s="6" t="s">
        <v>164</v>
      </c>
      <c r="C28" s="1" t="s">
        <v>163</v>
      </c>
      <c r="D28" s="1" t="s">
        <v>162</v>
      </c>
      <c r="E28" s="6"/>
      <c r="F28" s="6" t="s">
        <v>2</v>
      </c>
      <c r="G28" s="6">
        <v>35</v>
      </c>
      <c r="H28" s="31">
        <v>23.837275000000002</v>
      </c>
      <c r="I28" s="7">
        <f>G28*H28</f>
        <v>834.3046250000001</v>
      </c>
    </row>
    <row r="29" spans="1:9" x14ac:dyDescent="0.25">
      <c r="A29" s="6">
        <v>1198980500</v>
      </c>
      <c r="B29" s="6" t="s">
        <v>34</v>
      </c>
      <c r="C29" s="1" t="s">
        <v>161</v>
      </c>
      <c r="D29" s="1" t="s">
        <v>160</v>
      </c>
      <c r="E29" s="6"/>
      <c r="F29" s="6" t="s">
        <v>2</v>
      </c>
      <c r="G29" s="6">
        <v>1</v>
      </c>
      <c r="H29" s="31">
        <v>33.494999999999997</v>
      </c>
      <c r="I29" s="7">
        <f>G29*H29</f>
        <v>33.494999999999997</v>
      </c>
    </row>
    <row r="30" spans="1:9" x14ac:dyDescent="0.25">
      <c r="A30" s="6">
        <v>91320</v>
      </c>
      <c r="B30" s="6" t="s">
        <v>5</v>
      </c>
      <c r="C30" s="1" t="s">
        <v>159</v>
      </c>
      <c r="D30" s="1" t="s">
        <v>158</v>
      </c>
      <c r="E30" s="6"/>
      <c r="F30" s="6" t="s">
        <v>2</v>
      </c>
      <c r="G30" s="6">
        <v>1</v>
      </c>
      <c r="H30" s="31">
        <v>62.423514999999995</v>
      </c>
      <c r="I30" s="7">
        <f>G30*H30</f>
        <v>62.423514999999995</v>
      </c>
    </row>
    <row r="31" spans="1:9" x14ac:dyDescent="0.25">
      <c r="A31" s="6"/>
      <c r="B31" s="6" t="s">
        <v>115</v>
      </c>
      <c r="C31" s="1" t="s">
        <v>157</v>
      </c>
      <c r="E31" s="6"/>
      <c r="F31" s="6" t="s">
        <v>2</v>
      </c>
      <c r="G31" s="6">
        <v>50</v>
      </c>
      <c r="H31" s="31">
        <v>1.1440000000000001</v>
      </c>
      <c r="I31" s="7">
        <f>G31*H31</f>
        <v>57.2</v>
      </c>
    </row>
    <row r="32" spans="1:9" x14ac:dyDescent="0.25">
      <c r="A32" s="6" t="s">
        <v>156</v>
      </c>
      <c r="B32" s="6" t="s">
        <v>115</v>
      </c>
      <c r="C32" s="1" t="s">
        <v>155</v>
      </c>
      <c r="D32" s="1" t="s">
        <v>154</v>
      </c>
      <c r="E32" s="6"/>
      <c r="F32" s="6" t="s">
        <v>2</v>
      </c>
      <c r="G32" s="6">
        <v>150</v>
      </c>
      <c r="H32" s="31">
        <v>1.16116</v>
      </c>
      <c r="I32" s="7">
        <f>G32*H32</f>
        <v>174.17400000000001</v>
      </c>
    </row>
    <row r="33" spans="1:9" x14ac:dyDescent="0.25">
      <c r="A33" s="6" t="s">
        <v>153</v>
      </c>
      <c r="B33" s="6" t="s">
        <v>115</v>
      </c>
      <c r="C33" s="1" t="s">
        <v>152</v>
      </c>
      <c r="D33" s="1" t="s">
        <v>151</v>
      </c>
      <c r="E33" s="6"/>
      <c r="F33" s="6" t="s">
        <v>2</v>
      </c>
      <c r="G33" s="6">
        <v>75</v>
      </c>
      <c r="H33" s="31">
        <v>1.7752350000000001</v>
      </c>
      <c r="I33" s="7">
        <f>G33*H33</f>
        <v>133.14262500000001</v>
      </c>
    </row>
    <row r="34" spans="1:9" x14ac:dyDescent="0.25">
      <c r="A34" s="6" t="s">
        <v>150</v>
      </c>
      <c r="B34" s="6" t="s">
        <v>21</v>
      </c>
      <c r="C34" s="1" t="s">
        <v>149</v>
      </c>
      <c r="D34" s="1" t="s">
        <v>148</v>
      </c>
      <c r="E34" s="6"/>
      <c r="F34" s="6" t="s">
        <v>2</v>
      </c>
      <c r="G34" s="6">
        <v>1</v>
      </c>
      <c r="H34" s="31">
        <v>48.727800000000009</v>
      </c>
      <c r="I34" s="7">
        <f>G34*H34</f>
        <v>48.727800000000009</v>
      </c>
    </row>
    <row r="35" spans="1:9" x14ac:dyDescent="0.25">
      <c r="A35" s="6">
        <v>1413391211</v>
      </c>
      <c r="B35" s="6" t="s">
        <v>21</v>
      </c>
      <c r="C35" s="1" t="s">
        <v>147</v>
      </c>
      <c r="D35" s="1" t="s">
        <v>146</v>
      </c>
      <c r="E35" s="6"/>
      <c r="F35" s="6" t="s">
        <v>2</v>
      </c>
      <c r="G35" s="6">
        <v>1</v>
      </c>
      <c r="H35" s="31">
        <v>61.407499999999999</v>
      </c>
      <c r="I35" s="7">
        <f>G35*H35</f>
        <v>61.407499999999999</v>
      </c>
    </row>
    <row r="36" spans="1:9" x14ac:dyDescent="0.25">
      <c r="A36" s="6" t="s">
        <v>145</v>
      </c>
      <c r="B36" s="6" t="s">
        <v>115</v>
      </c>
      <c r="C36" s="1" t="s">
        <v>144</v>
      </c>
      <c r="D36" s="1" t="s">
        <v>143</v>
      </c>
      <c r="E36" s="6"/>
      <c r="F36" s="6" t="s">
        <v>2</v>
      </c>
      <c r="G36" s="6">
        <v>1</v>
      </c>
      <c r="H36" s="31">
        <v>2.0597500000000002</v>
      </c>
      <c r="I36" s="7">
        <f>G36*H36</f>
        <v>2.0597500000000002</v>
      </c>
    </row>
    <row r="37" spans="1:9" x14ac:dyDescent="0.25">
      <c r="A37" s="6" t="s">
        <v>142</v>
      </c>
      <c r="B37" s="6" t="s">
        <v>115</v>
      </c>
      <c r="C37" s="1" t="s">
        <v>141</v>
      </c>
      <c r="D37" s="1" t="s">
        <v>140</v>
      </c>
      <c r="E37" s="6"/>
      <c r="F37" s="6" t="s">
        <v>2</v>
      </c>
      <c r="G37" s="6">
        <v>1</v>
      </c>
      <c r="H37" s="31">
        <v>1.9773600000000002</v>
      </c>
      <c r="I37" s="7">
        <f>G37*H37</f>
        <v>1.9773600000000002</v>
      </c>
    </row>
    <row r="38" spans="1:9" x14ac:dyDescent="0.25">
      <c r="A38" s="6" t="s">
        <v>115</v>
      </c>
      <c r="B38" s="6" t="s">
        <v>132</v>
      </c>
      <c r="C38" s="1" t="s">
        <v>139</v>
      </c>
      <c r="E38" s="6"/>
      <c r="F38" s="6" t="s">
        <v>2</v>
      </c>
      <c r="G38" s="6">
        <v>20</v>
      </c>
      <c r="H38" s="31">
        <v>7.48</v>
      </c>
      <c r="I38" s="7">
        <f>G38*H38</f>
        <v>149.60000000000002</v>
      </c>
    </row>
    <row r="39" spans="1:9" x14ac:dyDescent="0.25">
      <c r="A39" s="6" t="s">
        <v>136</v>
      </c>
      <c r="B39" s="6" t="s">
        <v>132</v>
      </c>
      <c r="C39" s="1" t="s">
        <v>138</v>
      </c>
      <c r="D39" s="1" t="s">
        <v>137</v>
      </c>
      <c r="E39" s="6"/>
      <c r="F39" s="6" t="s">
        <v>2</v>
      </c>
      <c r="G39" s="6">
        <v>20</v>
      </c>
      <c r="H39" s="31">
        <v>6.0733200000000007</v>
      </c>
      <c r="I39" s="7">
        <f>G39*H39</f>
        <v>121.46640000000002</v>
      </c>
    </row>
    <row r="40" spans="1:9" x14ac:dyDescent="0.25">
      <c r="A40" s="6" t="s">
        <v>136</v>
      </c>
      <c r="B40" s="6" t="s">
        <v>132</v>
      </c>
      <c r="C40" s="1" t="s">
        <v>135</v>
      </c>
      <c r="D40" s="1" t="s">
        <v>134</v>
      </c>
      <c r="E40" s="6"/>
      <c r="F40" s="6" t="s">
        <v>2</v>
      </c>
      <c r="G40" s="6">
        <v>20</v>
      </c>
      <c r="H40" s="31">
        <v>6.0733200000000007</v>
      </c>
      <c r="I40" s="7">
        <f>G40*H40</f>
        <v>121.46640000000002</v>
      </c>
    </row>
    <row r="41" spans="1:9" x14ac:dyDescent="0.25">
      <c r="A41" s="6" t="s">
        <v>133</v>
      </c>
      <c r="B41" s="6" t="s">
        <v>132</v>
      </c>
      <c r="C41" s="1" t="s">
        <v>131</v>
      </c>
      <c r="D41" s="1" t="s">
        <v>130</v>
      </c>
      <c r="E41" s="6"/>
      <c r="F41" s="6" t="s">
        <v>2</v>
      </c>
      <c r="G41" s="6">
        <v>20</v>
      </c>
      <c r="H41" s="31">
        <v>7.2032400000000019</v>
      </c>
      <c r="I41" s="7">
        <f>G41*H41</f>
        <v>144.06480000000005</v>
      </c>
    </row>
    <row r="42" spans="1:9" x14ac:dyDescent="0.25">
      <c r="A42" s="6" t="s">
        <v>129</v>
      </c>
      <c r="B42" s="6" t="s">
        <v>128</v>
      </c>
      <c r="C42" s="1" t="s">
        <v>127</v>
      </c>
      <c r="D42" s="1" t="s">
        <v>126</v>
      </c>
      <c r="E42" s="6"/>
      <c r="F42" s="6" t="s">
        <v>2</v>
      </c>
      <c r="G42" s="6">
        <v>2</v>
      </c>
      <c r="H42" s="31">
        <v>9.4513100000000012</v>
      </c>
      <c r="I42" s="7">
        <f>G42*H42</f>
        <v>18.902620000000002</v>
      </c>
    </row>
    <row r="43" spans="1:9" x14ac:dyDescent="0.25">
      <c r="A43" s="6" t="s">
        <v>125</v>
      </c>
      <c r="B43" s="6" t="s">
        <v>21</v>
      </c>
      <c r="C43" s="1" t="s">
        <v>124</v>
      </c>
      <c r="D43" s="1" t="s">
        <v>123</v>
      </c>
      <c r="E43" s="6"/>
      <c r="F43" s="6" t="s">
        <v>2</v>
      </c>
      <c r="G43" s="6">
        <v>3</v>
      </c>
      <c r="H43" s="31">
        <v>17.584875</v>
      </c>
      <c r="I43" s="7">
        <f>G43*H43</f>
        <v>52.754625000000004</v>
      </c>
    </row>
    <row r="44" spans="1:9" x14ac:dyDescent="0.25">
      <c r="A44" s="6" t="s">
        <v>122</v>
      </c>
      <c r="B44" s="6" t="s">
        <v>115</v>
      </c>
      <c r="C44" s="1" t="s">
        <v>121</v>
      </c>
      <c r="D44" s="1" t="s">
        <v>120</v>
      </c>
      <c r="E44" s="6"/>
      <c r="F44" s="6" t="s">
        <v>2</v>
      </c>
      <c r="G44" s="6">
        <v>1</v>
      </c>
      <c r="H44" s="31">
        <v>5.8379200000000004</v>
      </c>
      <c r="I44" s="7">
        <f>G44*H44</f>
        <v>5.8379200000000004</v>
      </c>
    </row>
    <row r="45" spans="1:9" x14ac:dyDescent="0.25">
      <c r="A45" s="6" t="s">
        <v>119</v>
      </c>
      <c r="B45" s="6" t="s">
        <v>115</v>
      </c>
      <c r="C45" s="1" t="s">
        <v>118</v>
      </c>
      <c r="D45" s="1" t="s">
        <v>117</v>
      </c>
      <c r="E45" s="6"/>
      <c r="F45" s="6" t="s">
        <v>2</v>
      </c>
      <c r="G45" s="6">
        <v>1</v>
      </c>
      <c r="H45" s="31">
        <v>5.8732300000000013</v>
      </c>
      <c r="I45" s="7">
        <f>G45*H45</f>
        <v>5.8732300000000013</v>
      </c>
    </row>
    <row r="46" spans="1:9" x14ac:dyDescent="0.25">
      <c r="A46" s="6" t="s">
        <v>116</v>
      </c>
      <c r="B46" s="6" t="s">
        <v>115</v>
      </c>
      <c r="C46" s="1" t="s">
        <v>114</v>
      </c>
      <c r="D46" s="1" t="s">
        <v>113</v>
      </c>
      <c r="E46" s="6"/>
      <c r="F46" s="6" t="s">
        <v>2</v>
      </c>
      <c r="G46" s="6">
        <v>1</v>
      </c>
      <c r="H46" s="31">
        <v>6.0733200000000007</v>
      </c>
      <c r="I46" s="7">
        <f>G46*H46</f>
        <v>6.0733200000000007</v>
      </c>
    </row>
    <row r="47" spans="1:9" x14ac:dyDescent="0.25">
      <c r="A47" s="6">
        <v>8081580050</v>
      </c>
      <c r="B47" s="6" t="s">
        <v>34</v>
      </c>
      <c r="C47" s="1" t="s">
        <v>112</v>
      </c>
      <c r="D47" s="1" t="s">
        <v>111</v>
      </c>
      <c r="E47" s="6"/>
      <c r="F47" s="6" t="s">
        <v>2</v>
      </c>
      <c r="G47" s="6">
        <v>1</v>
      </c>
      <c r="H47" s="31">
        <v>90.101550000000003</v>
      </c>
      <c r="I47" s="7">
        <f>G47*H47</f>
        <v>90.101550000000003</v>
      </c>
    </row>
    <row r="48" spans="1:9" x14ac:dyDescent="0.25">
      <c r="A48" s="6" t="s">
        <v>110</v>
      </c>
      <c r="B48" s="6" t="s">
        <v>34</v>
      </c>
      <c r="C48" s="1" t="s">
        <v>109</v>
      </c>
      <c r="D48" s="1" t="s">
        <v>108</v>
      </c>
      <c r="E48" s="6"/>
      <c r="F48" s="6" t="s">
        <v>2</v>
      </c>
      <c r="G48" s="6">
        <v>1</v>
      </c>
      <c r="H48" s="31">
        <v>27.6892</v>
      </c>
      <c r="I48" s="7">
        <f>G48*H48</f>
        <v>27.6892</v>
      </c>
    </row>
    <row r="49" spans="1:9" x14ac:dyDescent="0.25">
      <c r="A49" s="6">
        <v>1198990500</v>
      </c>
      <c r="B49" s="6" t="s">
        <v>34</v>
      </c>
      <c r="C49" s="1" t="s">
        <v>107</v>
      </c>
      <c r="D49" s="1" t="s">
        <v>106</v>
      </c>
      <c r="E49" s="6"/>
      <c r="F49" s="6" t="s">
        <v>2</v>
      </c>
      <c r="G49" s="6">
        <v>1</v>
      </c>
      <c r="H49" s="31">
        <v>27.6892</v>
      </c>
      <c r="I49" s="7">
        <f>G49*H49</f>
        <v>27.6892</v>
      </c>
    </row>
    <row r="50" spans="1:9" x14ac:dyDescent="0.25">
      <c r="A50" s="6">
        <v>1724171609</v>
      </c>
      <c r="B50" s="6" t="s">
        <v>21</v>
      </c>
      <c r="C50" s="1" t="s">
        <v>105</v>
      </c>
      <c r="D50" s="1" t="s">
        <v>104</v>
      </c>
      <c r="E50" s="6"/>
      <c r="F50" s="6" t="s">
        <v>2</v>
      </c>
      <c r="G50" s="6">
        <v>1</v>
      </c>
      <c r="H50" s="31">
        <v>27.800849999999997</v>
      </c>
      <c r="I50" s="7">
        <f>G50*H50</f>
        <v>27.800849999999997</v>
      </c>
    </row>
    <row r="51" spans="1:9" x14ac:dyDescent="0.25">
      <c r="A51" s="6" t="s">
        <v>103</v>
      </c>
      <c r="B51" s="6" t="s">
        <v>53</v>
      </c>
      <c r="C51" s="1" t="s">
        <v>102</v>
      </c>
      <c r="D51" s="1" t="s">
        <v>101</v>
      </c>
      <c r="E51" s="6"/>
      <c r="F51" s="6" t="s">
        <v>2</v>
      </c>
      <c r="G51" s="6">
        <v>1</v>
      </c>
      <c r="H51" s="31">
        <v>17.160605</v>
      </c>
      <c r="I51" s="7">
        <f>G51*H51</f>
        <v>17.160605</v>
      </c>
    </row>
    <row r="52" spans="1:9" x14ac:dyDescent="0.25">
      <c r="A52" s="6">
        <v>238988</v>
      </c>
      <c r="B52" s="6" t="s">
        <v>100</v>
      </c>
      <c r="C52" s="1" t="s">
        <v>99</v>
      </c>
      <c r="D52" s="1" t="s">
        <v>98</v>
      </c>
      <c r="E52" s="6"/>
      <c r="F52" s="6" t="s">
        <v>2</v>
      </c>
      <c r="G52" s="6">
        <v>1</v>
      </c>
      <c r="H52" s="31">
        <v>71.456000000000003</v>
      </c>
      <c r="I52" s="7">
        <f>G52*H52</f>
        <v>71.456000000000003</v>
      </c>
    </row>
    <row r="53" spans="1:9" x14ac:dyDescent="0.25">
      <c r="A53" s="6" t="s">
        <v>97</v>
      </c>
      <c r="B53" s="6" t="s">
        <v>96</v>
      </c>
      <c r="C53" s="1" t="s">
        <v>95</v>
      </c>
      <c r="D53" s="1" t="s">
        <v>94</v>
      </c>
      <c r="E53" s="6"/>
      <c r="F53" s="6" t="s">
        <v>2</v>
      </c>
      <c r="G53" s="6">
        <v>4</v>
      </c>
      <c r="H53" s="31">
        <v>47.116300000000003</v>
      </c>
      <c r="I53" s="7">
        <f>G53*H53</f>
        <v>188.46520000000001</v>
      </c>
    </row>
    <row r="54" spans="1:9" x14ac:dyDescent="0.25">
      <c r="A54" s="6" t="s">
        <v>93</v>
      </c>
      <c r="B54" s="6" t="s">
        <v>92</v>
      </c>
      <c r="C54" s="1" t="s">
        <v>91</v>
      </c>
      <c r="D54" s="1" t="s">
        <v>90</v>
      </c>
      <c r="E54" s="6"/>
      <c r="F54" s="6" t="s">
        <v>2</v>
      </c>
      <c r="G54" s="6">
        <v>1</v>
      </c>
      <c r="H54" s="31">
        <v>49.163290000000011</v>
      </c>
      <c r="I54" s="7">
        <f>G54*H54</f>
        <v>49.163290000000011</v>
      </c>
    </row>
    <row r="55" spans="1:9" x14ac:dyDescent="0.25">
      <c r="A55" s="6" t="s">
        <v>89</v>
      </c>
      <c r="B55" s="6" t="s">
        <v>53</v>
      </c>
      <c r="C55" s="1" t="s">
        <v>88</v>
      </c>
      <c r="D55" s="1" t="s">
        <v>87</v>
      </c>
      <c r="E55" s="6"/>
      <c r="F55" s="6" t="s">
        <v>2</v>
      </c>
      <c r="G55" s="6">
        <v>2</v>
      </c>
      <c r="H55" s="31">
        <v>119.46549999999999</v>
      </c>
      <c r="I55" s="7">
        <f>G55*H55</f>
        <v>238.93099999999998</v>
      </c>
    </row>
    <row r="56" spans="1:9" x14ac:dyDescent="0.25">
      <c r="A56" s="6" t="s">
        <v>86</v>
      </c>
      <c r="B56" s="6" t="s">
        <v>85</v>
      </c>
      <c r="C56" s="1" t="s">
        <v>84</v>
      </c>
      <c r="E56" s="6"/>
      <c r="F56" s="6" t="s">
        <v>2</v>
      </c>
      <c r="G56" s="6">
        <v>3</v>
      </c>
      <c r="H56" s="31">
        <v>119.9</v>
      </c>
      <c r="I56" s="7">
        <f>G56*H56</f>
        <v>359.70000000000005</v>
      </c>
    </row>
    <row r="57" spans="1:9" x14ac:dyDescent="0.25">
      <c r="A57" s="6" t="s">
        <v>83</v>
      </c>
      <c r="B57" s="6" t="s">
        <v>49</v>
      </c>
      <c r="C57" s="1" t="s">
        <v>82</v>
      </c>
      <c r="D57" s="1" t="s">
        <v>81</v>
      </c>
      <c r="E57" s="6"/>
      <c r="F57" s="6" t="s">
        <v>2</v>
      </c>
      <c r="G57" s="6">
        <v>5</v>
      </c>
      <c r="H57" s="31">
        <v>10.593000000000002</v>
      </c>
      <c r="I57" s="7">
        <f>G57*H57</f>
        <v>52.965000000000011</v>
      </c>
    </row>
    <row r="58" spans="1:9" x14ac:dyDescent="0.25">
      <c r="A58" s="6" t="s">
        <v>80</v>
      </c>
      <c r="B58" s="6" t="s">
        <v>49</v>
      </c>
      <c r="C58" s="1" t="s">
        <v>79</v>
      </c>
      <c r="D58" s="1" t="s">
        <v>78</v>
      </c>
      <c r="E58" s="6"/>
      <c r="F58" s="6" t="s">
        <v>2</v>
      </c>
      <c r="G58" s="6">
        <v>5</v>
      </c>
      <c r="H58" s="31">
        <v>10.593000000000002</v>
      </c>
      <c r="I58" s="7">
        <f>G58*H58</f>
        <v>52.965000000000011</v>
      </c>
    </row>
    <row r="59" spans="1:9" x14ac:dyDescent="0.25">
      <c r="A59" s="6" t="s">
        <v>77</v>
      </c>
      <c r="B59" s="6" t="s">
        <v>76</v>
      </c>
      <c r="C59" s="1" t="s">
        <v>75</v>
      </c>
      <c r="D59" s="1" t="s">
        <v>74</v>
      </c>
      <c r="E59" s="6"/>
      <c r="F59" s="6" t="s">
        <v>2</v>
      </c>
      <c r="G59" s="6">
        <v>2</v>
      </c>
      <c r="H59" s="31">
        <v>61.932254999999998</v>
      </c>
      <c r="I59" s="7">
        <f>G59*H59</f>
        <v>123.86451</v>
      </c>
    </row>
    <row r="60" spans="1:9" x14ac:dyDescent="0.25">
      <c r="A60" s="6">
        <v>2414811608</v>
      </c>
      <c r="B60" s="6" t="s">
        <v>21</v>
      </c>
      <c r="C60" s="1" t="s">
        <v>73</v>
      </c>
      <c r="D60" s="1" t="s">
        <v>72</v>
      </c>
      <c r="E60" s="6"/>
      <c r="F60" s="6" t="s">
        <v>2</v>
      </c>
      <c r="G60" s="6">
        <v>1</v>
      </c>
      <c r="H60" s="31">
        <v>32.356169999999999</v>
      </c>
      <c r="I60" s="7">
        <f>G60*H60</f>
        <v>32.356169999999999</v>
      </c>
    </row>
    <row r="61" spans="1:9" x14ac:dyDescent="0.25">
      <c r="A61" s="6" t="s">
        <v>71</v>
      </c>
      <c r="B61" s="6" t="s">
        <v>67</v>
      </c>
      <c r="C61" s="1" t="s">
        <v>70</v>
      </c>
      <c r="D61" s="1" t="s">
        <v>69</v>
      </c>
      <c r="E61" s="6"/>
      <c r="F61" s="6" t="s">
        <v>2</v>
      </c>
      <c r="G61" s="6">
        <v>1</v>
      </c>
      <c r="H61" s="31">
        <v>6.9089900000000011</v>
      </c>
      <c r="I61" s="7">
        <f>G61*H61</f>
        <v>6.9089900000000011</v>
      </c>
    </row>
    <row r="62" spans="1:9" x14ac:dyDescent="0.25">
      <c r="A62" s="6" t="s">
        <v>68</v>
      </c>
      <c r="B62" s="6" t="s">
        <v>67</v>
      </c>
      <c r="C62" s="1" t="s">
        <v>66</v>
      </c>
      <c r="D62" s="1" t="s">
        <v>65</v>
      </c>
      <c r="E62" s="6"/>
      <c r="F62" s="6" t="s">
        <v>2</v>
      </c>
      <c r="G62" s="6">
        <v>5</v>
      </c>
      <c r="H62" s="31">
        <v>5.1317200000000005</v>
      </c>
      <c r="I62" s="7">
        <f>G62*H62</f>
        <v>25.658600000000003</v>
      </c>
    </row>
    <row r="63" spans="1:9" x14ac:dyDescent="0.25">
      <c r="A63" s="6" t="s">
        <v>64</v>
      </c>
      <c r="B63" s="6" t="s">
        <v>57</v>
      </c>
      <c r="C63" s="1" t="s">
        <v>63</v>
      </c>
      <c r="D63" s="1" t="s">
        <v>62</v>
      </c>
      <c r="E63" s="6"/>
      <c r="F63" s="6" t="s">
        <v>2</v>
      </c>
      <c r="G63" s="6">
        <v>3</v>
      </c>
      <c r="H63" s="31">
        <v>188.6885</v>
      </c>
      <c r="I63" s="7">
        <f>G63*H63</f>
        <v>566.06550000000004</v>
      </c>
    </row>
    <row r="64" spans="1:9" x14ac:dyDescent="0.25">
      <c r="A64" s="6" t="s">
        <v>61</v>
      </c>
      <c r="B64" s="6" t="s">
        <v>57</v>
      </c>
      <c r="C64" s="1" t="s">
        <v>60</v>
      </c>
      <c r="D64" s="1" t="s">
        <v>59</v>
      </c>
      <c r="E64" s="6"/>
      <c r="F64" s="6" t="s">
        <v>2</v>
      </c>
      <c r="G64" s="6">
        <v>2</v>
      </c>
      <c r="H64" s="31">
        <v>125.048</v>
      </c>
      <c r="I64" s="7">
        <f>G64*H64</f>
        <v>250.096</v>
      </c>
    </row>
    <row r="65" spans="1:9" x14ac:dyDescent="0.25">
      <c r="A65" s="6" t="s">
        <v>58</v>
      </c>
      <c r="B65" s="6" t="s">
        <v>57</v>
      </c>
      <c r="C65" s="1" t="s">
        <v>56</v>
      </c>
      <c r="D65" s="1" t="s">
        <v>55</v>
      </c>
      <c r="E65" s="6"/>
      <c r="F65" s="6" t="s">
        <v>2</v>
      </c>
      <c r="G65" s="6">
        <v>3</v>
      </c>
      <c r="H65" s="31">
        <v>219.95050000000001</v>
      </c>
      <c r="I65" s="7">
        <f>G65*H65</f>
        <v>659.85149999999999</v>
      </c>
    </row>
    <row r="66" spans="1:9" x14ac:dyDescent="0.25">
      <c r="A66" s="6" t="s">
        <v>54</v>
      </c>
      <c r="B66" s="6" t="s">
        <v>53</v>
      </c>
      <c r="C66" s="1" t="s">
        <v>52</v>
      </c>
      <c r="D66" s="1" t="s">
        <v>51</v>
      </c>
      <c r="E66" s="6"/>
      <c r="F66" s="6" t="s">
        <v>2</v>
      </c>
      <c r="G66" s="6">
        <v>2</v>
      </c>
      <c r="H66" s="31">
        <v>71.456000000000003</v>
      </c>
      <c r="I66" s="7">
        <f>G66*H66</f>
        <v>142.91200000000001</v>
      </c>
    </row>
    <row r="67" spans="1:9" x14ac:dyDescent="0.25">
      <c r="A67" s="6" t="s">
        <v>50</v>
      </c>
      <c r="B67" s="6" t="s">
        <v>49</v>
      </c>
      <c r="C67" s="1" t="s">
        <v>48</v>
      </c>
      <c r="D67" s="1" t="s">
        <v>47</v>
      </c>
      <c r="E67" s="6"/>
      <c r="F67" s="6" t="s">
        <v>2</v>
      </c>
      <c r="G67" s="6">
        <v>6</v>
      </c>
      <c r="H67" s="31">
        <v>16.747499999999999</v>
      </c>
      <c r="I67" s="7">
        <f>G67*H67</f>
        <v>100.48499999999999</v>
      </c>
    </row>
    <row r="68" spans="1:9" x14ac:dyDescent="0.25">
      <c r="A68" s="6" t="s">
        <v>46</v>
      </c>
      <c r="B68" s="6" t="s">
        <v>45</v>
      </c>
      <c r="C68" s="1" t="s">
        <v>44</v>
      </c>
      <c r="D68" s="1" t="s">
        <v>43</v>
      </c>
      <c r="E68" s="6"/>
      <c r="F68" s="6" t="s">
        <v>2</v>
      </c>
      <c r="G68" s="6">
        <v>1</v>
      </c>
      <c r="H68" s="31">
        <v>13.398000000000001</v>
      </c>
      <c r="I68" s="7">
        <f>G68*H68</f>
        <v>13.398000000000001</v>
      </c>
    </row>
    <row r="69" spans="1:9" x14ac:dyDescent="0.25">
      <c r="A69" s="6">
        <v>1316321210</v>
      </c>
      <c r="B69" s="6" t="s">
        <v>21</v>
      </c>
      <c r="C69" s="1" t="s">
        <v>42</v>
      </c>
      <c r="D69" s="1" t="s">
        <v>41</v>
      </c>
      <c r="E69" s="6"/>
      <c r="F69" s="6" t="s">
        <v>2</v>
      </c>
      <c r="G69" s="6">
        <v>1</v>
      </c>
      <c r="H69" s="31">
        <v>26.796000000000003</v>
      </c>
      <c r="I69" s="7">
        <f>G69*H69</f>
        <v>26.796000000000003</v>
      </c>
    </row>
    <row r="70" spans="1:9" x14ac:dyDescent="0.25">
      <c r="A70" s="6">
        <v>2725841211</v>
      </c>
      <c r="B70" s="6" t="s">
        <v>21</v>
      </c>
      <c r="C70" s="1" t="s">
        <v>40</v>
      </c>
      <c r="D70" s="1" t="s">
        <v>39</v>
      </c>
      <c r="E70" s="6"/>
      <c r="F70" s="6" t="s">
        <v>2</v>
      </c>
      <c r="G70" s="6">
        <v>1</v>
      </c>
      <c r="H70" s="31">
        <v>65.493889999999993</v>
      </c>
      <c r="I70" s="7">
        <f>G70*H70</f>
        <v>65.493889999999993</v>
      </c>
    </row>
    <row r="71" spans="1:9" x14ac:dyDescent="0.25">
      <c r="A71" s="6">
        <v>1094351000</v>
      </c>
      <c r="B71" s="6" t="s">
        <v>34</v>
      </c>
      <c r="C71" s="1" t="s">
        <v>38</v>
      </c>
      <c r="D71" s="1" t="s">
        <v>37</v>
      </c>
      <c r="E71" s="6"/>
      <c r="F71" s="6" t="s">
        <v>2</v>
      </c>
      <c r="G71" s="6">
        <v>3</v>
      </c>
      <c r="H71" s="31">
        <v>19.572245000000002</v>
      </c>
      <c r="I71" s="7">
        <f>G71*H71</f>
        <v>58.716735000000007</v>
      </c>
    </row>
    <row r="72" spans="1:9" x14ac:dyDescent="0.25">
      <c r="A72" s="6">
        <v>1072941000</v>
      </c>
      <c r="B72" s="6" t="s">
        <v>34</v>
      </c>
      <c r="C72" s="1" t="s">
        <v>36</v>
      </c>
      <c r="D72" s="1" t="s">
        <v>35</v>
      </c>
      <c r="E72" s="6"/>
      <c r="F72" s="6" t="s">
        <v>2</v>
      </c>
      <c r="G72" s="6">
        <v>3</v>
      </c>
      <c r="H72" s="31">
        <v>19.572245000000002</v>
      </c>
      <c r="I72" s="7">
        <f>G72*H72</f>
        <v>58.716735000000007</v>
      </c>
    </row>
    <row r="73" spans="1:9" x14ac:dyDescent="0.25">
      <c r="A73" s="6">
        <v>1094391000</v>
      </c>
      <c r="B73" s="6" t="s">
        <v>34</v>
      </c>
      <c r="C73" s="1" t="s">
        <v>33</v>
      </c>
      <c r="D73" s="1" t="s">
        <v>32</v>
      </c>
      <c r="E73" s="6"/>
      <c r="F73" s="6" t="s">
        <v>2</v>
      </c>
      <c r="G73" s="6">
        <v>3</v>
      </c>
      <c r="H73" s="31">
        <v>19.572245000000002</v>
      </c>
      <c r="I73" s="7">
        <f>G73*H73</f>
        <v>58.716735000000007</v>
      </c>
    </row>
    <row r="74" spans="1:9" x14ac:dyDescent="0.25">
      <c r="A74" s="6" t="s">
        <v>31</v>
      </c>
      <c r="B74" s="6" t="s">
        <v>21</v>
      </c>
      <c r="C74" s="1" t="s">
        <v>30</v>
      </c>
      <c r="D74" s="1" t="s">
        <v>29</v>
      </c>
      <c r="E74" s="6"/>
      <c r="F74" s="6" t="s">
        <v>2</v>
      </c>
      <c r="G74" s="6">
        <v>1</v>
      </c>
      <c r="H74" s="31">
        <v>32.356169999999999</v>
      </c>
      <c r="I74" s="7">
        <f>G74*H74</f>
        <v>32.356169999999999</v>
      </c>
    </row>
    <row r="75" spans="1:9" x14ac:dyDescent="0.25">
      <c r="A75" s="6" t="s">
        <v>28</v>
      </c>
      <c r="B75" s="6" t="s">
        <v>24</v>
      </c>
      <c r="C75" s="1" t="s">
        <v>27</v>
      </c>
      <c r="D75" s="1" t="s">
        <v>26</v>
      </c>
      <c r="E75" s="6"/>
      <c r="F75" s="6" t="s">
        <v>2</v>
      </c>
      <c r="G75" s="6">
        <v>2</v>
      </c>
      <c r="H75" s="31">
        <v>42.985249999999994</v>
      </c>
      <c r="I75" s="7">
        <f>G75*H75</f>
        <v>85.970499999999987</v>
      </c>
    </row>
    <row r="76" spans="1:9" x14ac:dyDescent="0.25">
      <c r="A76" s="6" t="s">
        <v>25</v>
      </c>
      <c r="B76" s="6" t="s">
        <v>24</v>
      </c>
      <c r="C76" s="1" t="s">
        <v>23</v>
      </c>
      <c r="D76" s="1" t="s">
        <v>22</v>
      </c>
      <c r="E76" s="6"/>
      <c r="F76" s="6" t="s">
        <v>2</v>
      </c>
      <c r="G76" s="6">
        <v>12</v>
      </c>
      <c r="H76" s="31">
        <v>6.4970400000000001</v>
      </c>
      <c r="I76" s="7">
        <f>G76*H76</f>
        <v>77.964480000000009</v>
      </c>
    </row>
    <row r="77" spans="1:9" x14ac:dyDescent="0.25">
      <c r="A77" s="6">
        <v>1317541211</v>
      </c>
      <c r="B77" s="6" t="s">
        <v>21</v>
      </c>
      <c r="C77" s="1" t="s">
        <v>20</v>
      </c>
      <c r="D77" s="1" t="s">
        <v>19</v>
      </c>
      <c r="E77" s="6"/>
      <c r="F77" s="6" t="s">
        <v>2</v>
      </c>
      <c r="G77" s="6">
        <v>1</v>
      </c>
      <c r="H77" s="31">
        <v>50.552150000000012</v>
      </c>
      <c r="I77" s="7">
        <f>G77*H77</f>
        <v>50.552150000000012</v>
      </c>
    </row>
    <row r="78" spans="1:9" x14ac:dyDescent="0.25">
      <c r="A78" s="6"/>
      <c r="B78" s="6"/>
      <c r="F78" s="6"/>
      <c r="G78" s="6"/>
      <c r="H78" s="7"/>
      <c r="I78" s="7"/>
    </row>
    <row r="79" spans="1:9" x14ac:dyDescent="0.25">
      <c r="A79" s="6"/>
      <c r="B79" s="6"/>
      <c r="F79" s="6"/>
      <c r="G79" s="6"/>
      <c r="H79" s="7"/>
      <c r="I79" s="7"/>
    </row>
    <row r="80" spans="1:9" x14ac:dyDescent="0.25">
      <c r="A80" s="6"/>
      <c r="B80" s="6"/>
      <c r="F80" s="6"/>
      <c r="G80" s="6"/>
      <c r="H80" s="7"/>
      <c r="I80" s="7"/>
    </row>
    <row r="81" spans="1:9" ht="16.8" thickBot="1" x14ac:dyDescent="0.4">
      <c r="A81" s="30" t="s">
        <v>18</v>
      </c>
      <c r="B81" s="6"/>
      <c r="C81" s="30"/>
      <c r="D81" s="29"/>
      <c r="E81" s="29"/>
      <c r="F81" s="6"/>
      <c r="G81" s="6"/>
      <c r="H81" s="28"/>
      <c r="I81" s="27"/>
    </row>
    <row r="82" spans="1:9" x14ac:dyDescent="0.25">
      <c r="A82" s="26">
        <v>985026</v>
      </c>
      <c r="B82" s="24" t="s">
        <v>5</v>
      </c>
      <c r="C82" s="25" t="s">
        <v>17</v>
      </c>
      <c r="D82" s="25" t="s">
        <v>16</v>
      </c>
      <c r="E82" s="25"/>
      <c r="F82" s="24" t="s">
        <v>2</v>
      </c>
      <c r="G82" s="23">
        <v>22</v>
      </c>
      <c r="H82" s="22">
        <v>43.543499999999995</v>
      </c>
      <c r="I82" s="21">
        <f>G82*H82</f>
        <v>957.95699999999988</v>
      </c>
    </row>
    <row r="83" spans="1:9" x14ac:dyDescent="0.25">
      <c r="A83" s="20">
        <v>985029</v>
      </c>
      <c r="B83" s="6" t="s">
        <v>5</v>
      </c>
      <c r="C83" s="19" t="s">
        <v>15</v>
      </c>
      <c r="D83" s="19" t="s">
        <v>14</v>
      </c>
      <c r="E83" s="19"/>
      <c r="F83" s="6" t="s">
        <v>2</v>
      </c>
      <c r="G83" s="18">
        <v>100</v>
      </c>
      <c r="H83" s="17">
        <v>43.543499999999995</v>
      </c>
      <c r="I83" s="16">
        <f>G83*H83</f>
        <v>4354.3499999999995</v>
      </c>
    </row>
    <row r="84" spans="1:9" x14ac:dyDescent="0.25">
      <c r="A84" s="20">
        <v>985064</v>
      </c>
      <c r="B84" s="6" t="s">
        <v>5</v>
      </c>
      <c r="C84" s="19" t="s">
        <v>13</v>
      </c>
      <c r="D84" s="19" t="s">
        <v>12</v>
      </c>
      <c r="E84" s="19"/>
      <c r="F84" s="6" t="s">
        <v>2</v>
      </c>
      <c r="G84" s="18">
        <v>11</v>
      </c>
      <c r="H84" s="17">
        <v>75.084625000000003</v>
      </c>
      <c r="I84" s="16">
        <f>G84*H84</f>
        <v>825.93087500000001</v>
      </c>
    </row>
    <row r="85" spans="1:9" x14ac:dyDescent="0.25">
      <c r="A85" s="20">
        <v>985083</v>
      </c>
      <c r="B85" s="6" t="s">
        <v>5</v>
      </c>
      <c r="C85" s="19" t="s">
        <v>11</v>
      </c>
      <c r="D85" s="19" t="s">
        <v>10</v>
      </c>
      <c r="E85" s="19"/>
      <c r="F85" s="6" t="s">
        <v>2</v>
      </c>
      <c r="G85" s="18">
        <v>11</v>
      </c>
      <c r="H85" s="17">
        <v>83.235074999999995</v>
      </c>
      <c r="I85" s="16">
        <f>G85*H85</f>
        <v>915.58582499999989</v>
      </c>
    </row>
    <row r="86" spans="1:9" x14ac:dyDescent="0.25">
      <c r="A86" s="20">
        <v>985080</v>
      </c>
      <c r="B86" s="6" t="s">
        <v>5</v>
      </c>
      <c r="C86" s="19" t="s">
        <v>9</v>
      </c>
      <c r="D86" s="19" t="s">
        <v>8</v>
      </c>
      <c r="E86" s="19"/>
      <c r="F86" s="6" t="s">
        <v>2</v>
      </c>
      <c r="G86" s="18">
        <v>11</v>
      </c>
      <c r="H86" s="17">
        <v>72.237549999999999</v>
      </c>
      <c r="I86" s="16">
        <f>G86*H86</f>
        <v>794.61304999999993</v>
      </c>
    </row>
    <row r="87" spans="1:9" x14ac:dyDescent="0.25">
      <c r="A87" s="20">
        <v>985005</v>
      </c>
      <c r="B87" s="6" t="s">
        <v>5</v>
      </c>
      <c r="C87" s="19" t="s">
        <v>7</v>
      </c>
      <c r="D87" s="19" t="s">
        <v>6</v>
      </c>
      <c r="E87" s="19"/>
      <c r="F87" s="6" t="s">
        <v>2</v>
      </c>
      <c r="G87" s="18">
        <v>11</v>
      </c>
      <c r="H87" s="17">
        <v>68.664749999999998</v>
      </c>
      <c r="I87" s="16">
        <f>G87*H87</f>
        <v>755.31224999999995</v>
      </c>
    </row>
    <row r="88" spans="1:9" ht="14.4" thickBot="1" x14ac:dyDescent="0.3">
      <c r="A88" s="15">
        <v>985069</v>
      </c>
      <c r="B88" s="13" t="s">
        <v>5</v>
      </c>
      <c r="C88" s="14" t="s">
        <v>4</v>
      </c>
      <c r="D88" s="14" t="s">
        <v>3</v>
      </c>
      <c r="E88" s="14"/>
      <c r="F88" s="13" t="s">
        <v>2</v>
      </c>
      <c r="G88" s="12">
        <v>11</v>
      </c>
      <c r="H88" s="11">
        <v>58.616250000000001</v>
      </c>
      <c r="I88" s="10">
        <f>G88*H88</f>
        <v>644.77875000000006</v>
      </c>
    </row>
    <row r="89" spans="1:9" x14ac:dyDescent="0.25">
      <c r="A89" s="9"/>
      <c r="B89" s="9"/>
      <c r="C89" s="9"/>
      <c r="D89" s="9"/>
      <c r="E89" s="9"/>
      <c r="F89" s="9"/>
      <c r="G89" s="9"/>
      <c r="H89" s="9"/>
    </row>
    <row r="90" spans="1:9" x14ac:dyDescent="0.25">
      <c r="A90" s="8" t="s">
        <v>1</v>
      </c>
      <c r="B90" s="6"/>
      <c r="F90" s="6"/>
      <c r="G90" s="6"/>
      <c r="H90" s="7"/>
    </row>
    <row r="91" spans="1:9" x14ac:dyDescent="0.25">
      <c r="A91" s="6"/>
      <c r="B91" s="6"/>
      <c r="C91" s="5"/>
      <c r="D91" s="5"/>
      <c r="E91" s="5"/>
      <c r="F91" s="4"/>
      <c r="H91" s="3" t="s">
        <v>0</v>
      </c>
      <c r="I91" s="2">
        <f>SUM(I2:I88)</f>
        <v>17251.212384999999</v>
      </c>
    </row>
  </sheetData>
  <autoFilter ref="A1:M1" xr:uid="{BFC8BE9B-44B8-423D-BF6B-D9D19E35D388}"/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Lot 23_EDAR</vt:lpstr>
      <vt:lpstr>'Lot 23_EDAR'!Área_de_impresión</vt:lpstr>
    </vt:vector>
  </TitlesOfParts>
  <Company>Suez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Núria García Grau</dc:creator>
  <cp:lastModifiedBy>Núria García Grau</cp:lastModifiedBy>
  <dcterms:created xsi:type="dcterms:W3CDTF">2022-11-24T11:50:03Z</dcterms:created>
  <dcterms:modified xsi:type="dcterms:W3CDTF">2022-11-24T11:50:15Z</dcterms:modified>
</cp:coreProperties>
</file>