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EXPEDIENTS CONTRACTACIÓ\2022\C064_22 Subministrament - Reactius, Gasos i Fungibles Laboratori (O)\Excel\"/>
    </mc:Choice>
  </mc:AlternateContent>
  <xr:revisionPtr revIDLastSave="0" documentId="8_{42407326-4A79-46A4-BF01-D56FE2C02571}" xr6:coauthVersionLast="47" xr6:coauthVersionMax="47" xr10:uidLastSave="{00000000-0000-0000-0000-000000000000}"/>
  <bookViews>
    <workbookView xWindow="-108" yWindow="-108" windowWidth="23256" windowHeight="14016" xr2:uid="{CD5BFA66-BC17-4312-893D-FC62813F777B}"/>
  </bookViews>
  <sheets>
    <sheet name="Lot 6_BColiformes i EColi (NMP)" sheetId="1" r:id="rId1"/>
  </sheets>
  <externalReferences>
    <externalReference r:id="rId2"/>
    <externalReference r:id="rId3"/>
  </externalReferences>
  <definedNames>
    <definedName name="_xlnm._FilterDatabase" localSheetId="0" hidden="1">'Lot 6_BColiformes i EColi (NMP)'!$A$1:$M$1</definedName>
    <definedName name="compte">#REF!</definedName>
    <definedName name="data">#REF!</definedName>
    <definedName name="euros">#REF!</definedName>
    <definedName name="inst">#REF!</definedName>
    <definedName name="material">#REF!</definedName>
    <definedName name="PERKIN_ELMER">'[1]DESPESA ORDINÀRIA'!#REF!</definedName>
    <definedName name="proveidor">#REF!</definedName>
    <definedName name="PROVEÏDOR">'[2]Sol·licituds EXCEL 2019'!$Q$2:$Q$106</definedName>
    <definedName name="REPARACIÓ">'[1]DESPESA ORDINÀRIA'!#REF!</definedName>
    <definedName name="total">#REF!</definedName>
    <definedName name="unitats">#REF!</definedName>
    <definedName name="va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1" l="1"/>
  <c r="I3" i="1"/>
  <c r="I4" i="1"/>
  <c r="I5" i="1"/>
  <c r="I6" i="1"/>
  <c r="I9" i="1"/>
</calcChain>
</file>

<file path=xl/sharedStrings.xml><?xml version="1.0" encoding="utf-8"?>
<sst xmlns="http://schemas.openxmlformats.org/spreadsheetml/2006/main" count="33" uniqueCount="24">
  <si>
    <t>IMPORT ESTIMAT ANUAL</t>
  </si>
  <si>
    <t>BC_ECOLI</t>
  </si>
  <si>
    <t>Colilert-18 for 100 ml sample 200-pack (REACTIU COLILERT 18 h (200 unitats) )</t>
  </si>
  <si>
    <t>IDEXX</t>
  </si>
  <si>
    <t>98-08877-00</t>
  </si>
  <si>
    <t>Colilert/Colilert-18 Comparator predispensed in a Quanti-Tray (Comparador de Color 51 pocillos)</t>
  </si>
  <si>
    <t>98-09226-00</t>
  </si>
  <si>
    <t>200-pack 120ml vessel w/100 ml line, shrink band &amp; Antifoam NO sodium thio (FRASCOS W/ANTIFOAM (200 unitats))</t>
  </si>
  <si>
    <t>98-06161-00</t>
  </si>
  <si>
    <t>100-pack sterile 97-Well Quanti-Tray/2000 trays (Safates QUANTI-TRAY 2000 (100 u))</t>
  </si>
  <si>
    <t>98-21675-00</t>
  </si>
  <si>
    <t>100-pack sterile 51-Well Quanti-Trays ordered with DST tests (Safates 51 pocillos, QUANTI-TRAY (100 u))</t>
  </si>
  <si>
    <t>98-21378-00</t>
  </si>
  <si>
    <t>CODI ARTICLE</t>
  </si>
  <si>
    <t>MARCA PROPOSADA</t>
  </si>
  <si>
    <t>IMPORT LICITADOR</t>
  </si>
  <si>
    <t>IMPORT ANUAL</t>
  </si>
  <si>
    <t>IMPORT LICITACIÓ</t>
  </si>
  <si>
    <t>UNITATS PREVISTES ANUALS</t>
  </si>
  <si>
    <t>Lot</t>
  </si>
  <si>
    <t>OBSERVACIONS DEL PROVEÏDOR</t>
  </si>
  <si>
    <t>REFERÈNCIA ALTERNATIVA</t>
  </si>
  <si>
    <t>DESCRIPCIÓ ARTICLE</t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</si>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</sst>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44" fontId="3" fillId="2" borderId="0" xfId="1" applyFont="1" applyFill="1" applyBorder="1" applyAlignment="1">
      <alignment horizontal="right"/>
    </xf>
    <xf numFmtId="0" fontId="3" fillId="2" borderId="0" xfId="0" applyFont="1" applyFill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44" fontId="2" fillId="0" borderId="0" xfId="1" applyFont="1"/>
    <xf numFmtId="44" fontId="2" fillId="0" borderId="0" xfId="1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3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.LICITUD%20LABORATORI%20202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&#183;LICITUDS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ESA ORDINÀRIA"/>
      <sheetName val="material oficina"/>
      <sheetName val="PREUS LICITACIÓ 01_12_2020"/>
      <sheetName val="A TENIR EN COMPTE..."/>
      <sheetName val="RECEPCIONAR MANT.ORDINIS"/>
      <sheetName val="PERIODES MANT. CONTRACTES"/>
      <sheetName val="AuxMesos"/>
      <sheetName val="PORTES PROVEÏDORS 2021"/>
      <sheetName val="Módulo1"/>
      <sheetName val="Módulo3"/>
      <sheetName val="Módulo2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l·licituds EXCEL 2019"/>
      <sheetName val=" Sol·lcituds EXCEL 2020"/>
      <sheetName val="PORTES PROVEÏDORS 2019"/>
      <sheetName val="Full despeses 2018"/>
      <sheetName val="Full despeses 2017"/>
      <sheetName val="Full despeses 2016"/>
      <sheetName val="Full despeses 2015"/>
      <sheetName val="Módulo1"/>
      <sheetName val="Módulo3"/>
      <sheetName val="Módulo2"/>
    </sheetNames>
    <sheetDataSet>
      <sheetData sheetId="0">
        <row r="2">
          <cell r="Q2" t="str">
            <v>ABELLO LINDE</v>
          </cell>
        </row>
        <row r="3">
          <cell r="Q3" t="str">
            <v>ACEFESA</v>
          </cell>
        </row>
        <row r="4">
          <cell r="Q4" t="str">
            <v>ADDIENT</v>
          </cell>
        </row>
        <row r="5">
          <cell r="Q5" t="str">
            <v>AGILENT</v>
          </cell>
        </row>
        <row r="6">
          <cell r="Q6" t="str">
            <v>AGROLAB IBERICA SLU</v>
          </cell>
        </row>
        <row r="7">
          <cell r="Q7" t="str">
            <v>ALFAQUIMIA</v>
          </cell>
        </row>
        <row r="8">
          <cell r="Q8" t="str">
            <v>ALUMINIOS JOSE MARIN</v>
          </cell>
        </row>
        <row r="9">
          <cell r="Q9" t="str">
            <v>ANORSA</v>
          </cell>
        </row>
        <row r="10">
          <cell r="Q10" t="str">
            <v>AQUAMBIENTE</v>
          </cell>
        </row>
        <row r="11">
          <cell r="Q11" t="str">
            <v>ASM</v>
          </cell>
        </row>
        <row r="12">
          <cell r="Q12" t="str">
            <v>AXFLOW</v>
          </cell>
        </row>
        <row r="13">
          <cell r="Q13" t="str">
            <v>BARCODE SERVICES SPAIN</v>
          </cell>
        </row>
        <row r="14">
          <cell r="Q14" t="str">
            <v>BIOMERIEUX</v>
          </cell>
        </row>
        <row r="15">
          <cell r="Q15" t="str">
            <v>BOU</v>
          </cell>
        </row>
        <row r="16">
          <cell r="Q16" t="str">
            <v>CAIXA</v>
          </cell>
        </row>
        <row r="17">
          <cell r="Q17" t="str">
            <v>CALIBRACION ASISTENCIA TECNICA</v>
          </cell>
        </row>
        <row r="18">
          <cell r="Q18" t="str">
            <v>CASNET 96</v>
          </cell>
        </row>
        <row r="19">
          <cell r="Q19" t="str">
            <v>CHUBB</v>
          </cell>
        </row>
        <row r="20">
          <cell r="Q20" t="str">
            <v>CINMAQ</v>
          </cell>
        </row>
        <row r="21">
          <cell r="Q21" t="str">
            <v>CITAR aire comprimido</v>
          </cell>
        </row>
        <row r="22">
          <cell r="Q22" t="str">
            <v>CITSE</v>
          </cell>
        </row>
        <row r="23">
          <cell r="Q23" t="str">
            <v>CONSTRUBERT</v>
          </cell>
        </row>
        <row r="24">
          <cell r="Q24" t="str">
            <v>CONTROLTECNICA</v>
          </cell>
        </row>
        <row r="25">
          <cell r="Q25" t="str">
            <v>CSIC INSTITUT CIENCIES DEL MAR</v>
          </cell>
        </row>
        <row r="26">
          <cell r="Q26" t="str">
            <v>D.NOTA</v>
          </cell>
        </row>
        <row r="27">
          <cell r="Q27" t="str">
            <v>DRÄGER SAFETY</v>
          </cell>
        </row>
        <row r="28">
          <cell r="Q28" t="str">
            <v>ECA BUREAU VERITAS</v>
          </cell>
        </row>
        <row r="29">
          <cell r="Q29" t="str">
            <v>ECHEVARNE</v>
          </cell>
        </row>
        <row r="30">
          <cell r="Q30" t="str">
            <v>ECO-SHREDDER, S.L.</v>
          </cell>
        </row>
        <row r="31">
          <cell r="Q31" t="str">
            <v>ELECTRA MOLINS</v>
          </cell>
        </row>
        <row r="32">
          <cell r="Q32" t="str">
            <v>ELEKTRA CATALUNYA</v>
          </cell>
        </row>
        <row r="33">
          <cell r="Q33" t="str">
            <v>ENAC</v>
          </cell>
        </row>
        <row r="34">
          <cell r="Q34" t="str">
            <v>ENE</v>
          </cell>
        </row>
        <row r="35">
          <cell r="Q35" t="str">
            <v>ENVIROTECNICS</v>
          </cell>
        </row>
        <row r="36">
          <cell r="Q36" t="str">
            <v>ETIQMA</v>
          </cell>
        </row>
        <row r="37">
          <cell r="Q37" t="str">
            <v>FERRETERIA INDUS.CORNEJO</v>
          </cell>
        </row>
        <row r="38">
          <cell r="Q38" t="str">
            <v>FREYTAM</v>
          </cell>
        </row>
        <row r="39">
          <cell r="Q39" t="str">
            <v>FUNDACIÓ URV</v>
          </cell>
        </row>
        <row r="40">
          <cell r="Q40" t="str">
            <v>GAMASER</v>
          </cell>
        </row>
        <row r="41">
          <cell r="Q41" t="str">
            <v>GOMENSORO</v>
          </cell>
        </row>
        <row r="42">
          <cell r="Q42" t="str">
            <v>GS OFIMATICA</v>
          </cell>
        </row>
        <row r="43">
          <cell r="Q43" t="str">
            <v>GSC</v>
          </cell>
        </row>
        <row r="44">
          <cell r="Q44" t="str">
            <v>GUERIN</v>
          </cell>
        </row>
        <row r="45">
          <cell r="Q45" t="str">
            <v>HACH LANGE</v>
          </cell>
        </row>
        <row r="46">
          <cell r="Q46" t="str">
            <v>HERATEC</v>
          </cell>
        </row>
        <row r="47">
          <cell r="Q47" t="str">
            <v>HIDROTARRACO</v>
          </cell>
        </row>
        <row r="48">
          <cell r="Q48" t="str">
            <v>IDEXX</v>
          </cell>
        </row>
        <row r="49">
          <cell r="Q49" t="str">
            <v>IELAB</v>
          </cell>
        </row>
        <row r="50">
          <cell r="Q50" t="str">
            <v>INDFRED</v>
          </cell>
        </row>
        <row r="51">
          <cell r="Q51" t="str">
            <v>INDUSTRIA DE L AGOMA</v>
          </cell>
        </row>
        <row r="52">
          <cell r="Q52" t="str">
            <v>INDUSTRIES GRAFIQUES GABRIEL GIBERT</v>
          </cell>
        </row>
        <row r="53">
          <cell r="Q53" t="str">
            <v>INSTRUMENTACION ANALITICA</v>
          </cell>
        </row>
        <row r="54">
          <cell r="Q54" t="str">
            <v>INTERLAB</v>
          </cell>
        </row>
        <row r="55">
          <cell r="Q55" t="str">
            <v>IZASA SCIENTIFIC</v>
          </cell>
        </row>
        <row r="56">
          <cell r="Q56" t="str">
            <v>LABAQUA</v>
          </cell>
        </row>
        <row r="57">
          <cell r="Q57" t="str">
            <v>LABORATORI-AGÈNCIA DE RESIDUS DE CATALUNYA</v>
          </cell>
        </row>
        <row r="58">
          <cell r="Q58" t="str">
            <v xml:space="preserve">LGC STANDARDS </v>
          </cell>
        </row>
        <row r="59">
          <cell r="Q59" t="str">
            <v>LIFE TECHNOLOGIES</v>
          </cell>
        </row>
        <row r="60">
          <cell r="Q60" t="str">
            <v>LIMPIEZAS MUÑARCH</v>
          </cell>
        </row>
        <row r="61">
          <cell r="Q61" t="str">
            <v>LIMPLAS</v>
          </cell>
        </row>
        <row r="62">
          <cell r="Q62" t="str">
            <v>LINEALAB</v>
          </cell>
        </row>
        <row r="63">
          <cell r="Q63" t="str">
            <v>MANUEL ALMARCHA (MA CONSULTING)</v>
          </cell>
        </row>
        <row r="64">
          <cell r="Q64" t="str">
            <v>MARTI GRAU</v>
          </cell>
        </row>
        <row r="65">
          <cell r="Q65" t="str">
            <v>MASSO ANALITICA</v>
          </cell>
        </row>
        <row r="66">
          <cell r="Q66" t="str">
            <v>MERCK</v>
          </cell>
        </row>
        <row r="67">
          <cell r="Q67" t="str">
            <v>METALCO</v>
          </cell>
        </row>
        <row r="68">
          <cell r="Q68" t="str">
            <v>METTLER TOLEDO</v>
          </cell>
        </row>
        <row r="69">
          <cell r="Q69" t="str">
            <v>MICROS TARRAGONA INFORMATICA</v>
          </cell>
        </row>
        <row r="70">
          <cell r="Q70" t="str">
            <v>MIELE (GALVEZ ASISTENCIA TEC.)</v>
          </cell>
        </row>
        <row r="71">
          <cell r="Q71" t="str">
            <v>NAUTIC HOSPITALET-VANDELLOS</v>
          </cell>
        </row>
        <row r="72">
          <cell r="Q72" t="str">
            <v>NAUTIC TARRAGONA</v>
          </cell>
        </row>
        <row r="73">
          <cell r="Q73" t="str">
            <v>NEXUSGEOGRAPHICS</v>
          </cell>
        </row>
        <row r="74">
          <cell r="Q74" t="str">
            <v>OLYMPUS</v>
          </cell>
        </row>
        <row r="75">
          <cell r="Q75" t="str">
            <v>OPTICA SALAS</v>
          </cell>
        </row>
        <row r="76">
          <cell r="Q76" t="str">
            <v>PAPERERIA PARIS</v>
          </cell>
        </row>
        <row r="77">
          <cell r="Q77" t="str">
            <v>PERKIN ELMER</v>
          </cell>
        </row>
        <row r="78">
          <cell r="Q78" t="str">
            <v>PINTURAS SANCHEZ</v>
          </cell>
        </row>
        <row r="79">
          <cell r="Q79" t="str">
            <v>PROMEGA</v>
          </cell>
        </row>
        <row r="80">
          <cell r="Q80" t="str">
            <v>PROSEGTAR</v>
          </cell>
        </row>
        <row r="81">
          <cell r="Q81" t="str">
            <v>QUIFRANSA</v>
          </cell>
        </row>
        <row r="82">
          <cell r="Q82" t="str">
            <v>RIELLO TDL</v>
          </cell>
        </row>
        <row r="83">
          <cell r="Q83" t="str">
            <v>SANEJAMENTS VIVES</v>
          </cell>
        </row>
        <row r="84">
          <cell r="Q84" t="str">
            <v>SCHARLAB</v>
          </cell>
        </row>
        <row r="85">
          <cell r="Q85" t="str">
            <v>SCAN IBERICA</v>
          </cell>
        </row>
        <row r="86">
          <cell r="Q86" t="str">
            <v>SERVIQUIMIA</v>
          </cell>
        </row>
        <row r="87">
          <cell r="Q87" t="str">
            <v>SGS</v>
          </cell>
        </row>
        <row r="88">
          <cell r="Q88" t="str">
            <v>SIEMENS</v>
          </cell>
        </row>
        <row r="89">
          <cell r="Q89" t="str">
            <v>SOLVENTALIA</v>
          </cell>
        </row>
        <row r="90">
          <cell r="Q90" t="str">
            <v>SORIGUE (NORDVERT)</v>
          </cell>
        </row>
        <row r="91">
          <cell r="Q91" t="str">
            <v>SPIRAX SARCO</v>
          </cell>
        </row>
        <row r="92">
          <cell r="Q92" t="str">
            <v>SUMINISTROS QUERALT</v>
          </cell>
        </row>
        <row r="93">
          <cell r="Q93" t="str">
            <v>SUPERMERCADO DEL EMBALAJE</v>
          </cell>
        </row>
        <row r="94">
          <cell r="Q94" t="str">
            <v>SyG</v>
          </cell>
        </row>
        <row r="95">
          <cell r="Q95" t="str">
            <v>TAINCO</v>
          </cell>
        </row>
        <row r="96">
          <cell r="Q96" t="str">
            <v>TALLERS JOSEP TORRELL</v>
          </cell>
        </row>
        <row r="97">
          <cell r="Q97" t="str">
            <v>TECSISTEM FONS</v>
          </cell>
        </row>
        <row r="98">
          <cell r="Q98" t="str">
            <v>TELSTAR TECHNOLOGIES</v>
          </cell>
        </row>
        <row r="99">
          <cell r="Q99" t="str">
            <v>TESTO INUST. SERV. NIF A63590657</v>
          </cell>
        </row>
        <row r="100">
          <cell r="Q100" t="str">
            <v>TESTO INSTRUMENTOS NIF A59938506</v>
          </cell>
        </row>
        <row r="101">
          <cell r="Q101" t="str">
            <v>THERMO FISHER DIAGNOSTICS (ABANS OXOID)</v>
          </cell>
        </row>
        <row r="102">
          <cell r="Q102" t="str">
            <v>THERMO FISHER_OXOID</v>
          </cell>
        </row>
        <row r="103">
          <cell r="Q103" t="str">
            <v>TOPROMI</v>
          </cell>
        </row>
        <row r="104">
          <cell r="Q104" t="str">
            <v>VERTEX</v>
          </cell>
        </row>
        <row r="105">
          <cell r="Q105" t="str">
            <v>VIDRAFOC</v>
          </cell>
        </row>
        <row r="106">
          <cell r="Q106" t="str">
            <v>VWR INTERNACIONAL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BA0-A251-4A37-B099-7C6911432FD6}">
  <dimension ref="A1:M9"/>
  <sheetViews>
    <sheetView tabSelected="1" zoomScale="60" zoomScaleNormal="60" workbookViewId="0">
      <pane ySplit="1" topLeftCell="A2" activePane="bottomLeft" state="frozen"/>
      <selection activeCell="I135" sqref="I135"/>
      <selection pane="bottomLeft" activeCell="C54" sqref="C54"/>
    </sheetView>
  </sheetViews>
  <sheetFormatPr baseColWidth="10" defaultColWidth="11.44140625" defaultRowHeight="13.8" x14ac:dyDescent="0.25"/>
  <cols>
    <col min="1" max="1" width="26.44140625" style="1" bestFit="1" customWidth="1"/>
    <col min="2" max="2" width="17.6640625" style="1" bestFit="1" customWidth="1"/>
    <col min="3" max="3" width="115.109375" style="1" customWidth="1"/>
    <col min="4" max="4" width="39.33203125" style="1" customWidth="1"/>
    <col min="5" max="5" width="25.6640625" style="1" customWidth="1"/>
    <col min="6" max="6" width="12.5546875" style="1" bestFit="1" customWidth="1"/>
    <col min="7" max="7" width="24.44140625" style="1" bestFit="1" customWidth="1"/>
    <col min="8" max="8" width="22.6640625" style="1" customWidth="1"/>
    <col min="9" max="9" width="17.33203125" style="1" customWidth="1"/>
    <col min="10" max="10" width="11.44140625" style="1"/>
    <col min="11" max="11" width="20.109375" style="1" bestFit="1" customWidth="1"/>
    <col min="12" max="12" width="19.6640625" style="1" bestFit="1" customWidth="1"/>
    <col min="13" max="13" width="19.109375" style="1" bestFit="1" customWidth="1"/>
    <col min="14" max="16384" width="11.44140625" style="1"/>
  </cols>
  <sheetData>
    <row r="1" spans="1:13" s="5" customFormat="1" ht="27.6" x14ac:dyDescent="0.25">
      <c r="A1" s="11" t="s">
        <v>13</v>
      </c>
      <c r="B1" s="11" t="s">
        <v>23</v>
      </c>
      <c r="C1" s="11" t="s">
        <v>22</v>
      </c>
      <c r="D1" s="11" t="s">
        <v>21</v>
      </c>
      <c r="E1" s="11" t="s">
        <v>20</v>
      </c>
      <c r="F1" s="11" t="s">
        <v>19</v>
      </c>
      <c r="G1" s="11" t="s">
        <v>18</v>
      </c>
      <c r="H1" s="11" t="s">
        <v>17</v>
      </c>
      <c r="I1" s="11" t="s">
        <v>16</v>
      </c>
      <c r="J1" s="1"/>
      <c r="K1" s="10" t="s">
        <v>15</v>
      </c>
      <c r="L1" s="10" t="s">
        <v>14</v>
      </c>
      <c r="M1" s="10" t="s">
        <v>13</v>
      </c>
    </row>
    <row r="2" spans="1:13" x14ac:dyDescent="0.25">
      <c r="A2" s="1" t="s">
        <v>12</v>
      </c>
      <c r="B2" s="1" t="s">
        <v>3</v>
      </c>
      <c r="C2" s="9" t="s">
        <v>11</v>
      </c>
      <c r="E2" s="2"/>
      <c r="F2" s="1" t="s">
        <v>1</v>
      </c>
      <c r="G2" s="1">
        <v>10</v>
      </c>
      <c r="H2" s="8">
        <v>84.273420000000002</v>
      </c>
      <c r="I2" s="7">
        <f>G2*H2</f>
        <v>842.73419999999999</v>
      </c>
    </row>
    <row r="3" spans="1:13" x14ac:dyDescent="0.25">
      <c r="A3" s="1" t="s">
        <v>10</v>
      </c>
      <c r="B3" s="1" t="s">
        <v>3</v>
      </c>
      <c r="C3" s="9" t="s">
        <v>9</v>
      </c>
      <c r="E3" s="2"/>
      <c r="F3" s="1" t="s">
        <v>1</v>
      </c>
      <c r="G3" s="1">
        <v>10</v>
      </c>
      <c r="H3" s="8">
        <v>104.5044</v>
      </c>
      <c r="I3" s="7">
        <f>G3*H3</f>
        <v>1045.0440000000001</v>
      </c>
    </row>
    <row r="4" spans="1:13" x14ac:dyDescent="0.25">
      <c r="A4" s="1" t="s">
        <v>8</v>
      </c>
      <c r="B4" s="1" t="s">
        <v>3</v>
      </c>
      <c r="C4" s="9" t="s">
        <v>7</v>
      </c>
      <c r="E4" s="2"/>
      <c r="F4" s="1" t="s">
        <v>1</v>
      </c>
      <c r="G4" s="1">
        <v>30</v>
      </c>
      <c r="H4" s="8">
        <v>102.46120499999999</v>
      </c>
      <c r="I4" s="7">
        <f>G4*H4</f>
        <v>3073.8361499999996</v>
      </c>
    </row>
    <row r="5" spans="1:13" x14ac:dyDescent="0.25">
      <c r="A5" s="1" t="s">
        <v>6</v>
      </c>
      <c r="B5" s="1" t="s">
        <v>3</v>
      </c>
      <c r="C5" s="9" t="s">
        <v>5</v>
      </c>
      <c r="E5" s="2"/>
      <c r="F5" s="1" t="s">
        <v>1</v>
      </c>
      <c r="G5" s="1">
        <v>1</v>
      </c>
      <c r="H5" s="8">
        <v>13.398000000000001</v>
      </c>
      <c r="I5" s="7">
        <f>G5*H5</f>
        <v>13.398000000000001</v>
      </c>
    </row>
    <row r="6" spans="1:13" x14ac:dyDescent="0.25">
      <c r="A6" s="1" t="s">
        <v>4</v>
      </c>
      <c r="B6" s="1" t="s">
        <v>3</v>
      </c>
      <c r="C6" s="9" t="s">
        <v>2</v>
      </c>
      <c r="E6" s="2"/>
      <c r="F6" s="1" t="s">
        <v>1</v>
      </c>
      <c r="G6" s="1">
        <v>25</v>
      </c>
      <c r="H6" s="8">
        <v>777.44128000000012</v>
      </c>
      <c r="I6" s="7">
        <f>G6*H6</f>
        <v>19436.032000000003</v>
      </c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</row>
    <row r="8" spans="1:13" x14ac:dyDescent="0.25">
      <c r="A8" s="2"/>
      <c r="B8" s="2"/>
      <c r="C8" s="2"/>
      <c r="D8" s="2"/>
      <c r="E8" s="2"/>
      <c r="F8" s="2"/>
      <c r="G8" s="2"/>
      <c r="H8" s="2"/>
      <c r="I8" s="2"/>
    </row>
    <row r="9" spans="1:13" s="2" customFormat="1" x14ac:dyDescent="0.25">
      <c r="A9" s="1"/>
      <c r="B9" s="1"/>
      <c r="C9" s="6"/>
      <c r="D9" s="6"/>
      <c r="E9" s="6"/>
      <c r="F9" s="5"/>
      <c r="H9" s="4" t="s">
        <v>0</v>
      </c>
      <c r="I9" s="3">
        <f>SUM(I2:I6)</f>
        <v>24411.044350000004</v>
      </c>
    </row>
  </sheetData>
  <autoFilter ref="A1:M1" xr:uid="{FADBA7E6-ED28-4313-9F80-3872F235D1E2}"/>
  <pageMargins left="0.7" right="0.7" top="0.75" bottom="0.75" header="0.3" footer="0.3"/>
  <pageSetup paperSize="9" orientation="portrait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0ace10e6-8c8a-46b5-9435-807f619c65c5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1143CF0374844389789B65BAB62BF8" ma:contentTypeVersion="24" ma:contentTypeDescription="Create a new document." ma:contentTypeScope="" ma:versionID="c637b001b4fea2ea159393af49a65b03">
  <xsd:schema xmlns:xsd="http://www.w3.org/2001/XMLSchema" xmlns:xs="http://www.w3.org/2001/XMLSchema" xmlns:p="http://schemas.microsoft.com/office/2006/metadata/properties" xmlns:ns3="27db23c2-9375-4bc4-a9ff-bb44f2a20a06" xmlns:ns4="84197992-3a4f-471c-aa83-edd3e084cb7d" targetNamespace="http://schemas.microsoft.com/office/2006/metadata/properties" ma:root="true" ma:fieldsID="23230001131c6d12e7a790d630a278cb" ns3:_="" ns4:_="">
    <xsd:import namespace="27db23c2-9375-4bc4-a9ff-bb44f2a20a06"/>
    <xsd:import namespace="84197992-3a4f-471c-aa83-edd3e084cb7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b23c2-9375-4bc4-a9ff-bb44f2a20a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97992-3a4f-471c-aa83-edd3e084cb7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EB3B095-0058-4B62-B8E0-6B8046AA841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BBBA71E-E9A5-47D5-8CA5-065BC90C6D13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5D0F668C-D4FF-45C2-8346-C453D87BC9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db23c2-9375-4bc4-a9ff-bb44f2a20a06"/>
    <ds:schemaRef ds:uri="84197992-3a4f-471c-aa83-edd3e084cb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1B56490-5844-4213-A237-DDB9C6B8A5BF}">
  <ds:schemaRefs>
    <ds:schemaRef ds:uri="http://purl.org/dc/elements/1.1/"/>
    <ds:schemaRef ds:uri="http://schemas.microsoft.com/office/2006/metadata/properties"/>
    <ds:schemaRef ds:uri="27db23c2-9375-4bc4-a9ff-bb44f2a20a06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84197992-3a4f-471c-aa83-edd3e084cb7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6_BColiformes i EColi (NMP)</vt:lpstr>
    </vt:vector>
  </TitlesOfParts>
  <Company>Suez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García Grau</dc:creator>
  <cp:lastModifiedBy>Garcia Grau, Nuria</cp:lastModifiedBy>
  <dcterms:created xsi:type="dcterms:W3CDTF">2022-11-24T11:39:37Z</dcterms:created>
  <dcterms:modified xsi:type="dcterms:W3CDTF">2022-11-24T11:40:49Z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0x010100821143CF0374844389789B65BAB62BF8</vt:lpwstr>
  </property>
</Properties>
</file>