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F0826 CCS\FAMÍLIES D'ARTICLES\MOBILIARI D'OFICINA - F0770\CCS 2022 6 Mobiliari d'oficina\2 - Licitació\3.- Plecs\2.- Aprovació i plecs definitius\Annexos PCAP - excel\Annexos Traduïts\"/>
    </mc:Choice>
  </mc:AlternateContent>
  <bookViews>
    <workbookView xWindow="0" yWindow="0" windowWidth="20490" windowHeight="7620"/>
  </bookViews>
  <sheets>
    <sheet name="Oferta económica"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9" i="1" l="1"/>
  <c r="G19" i="1" s="1"/>
  <c r="F20" i="1"/>
  <c r="G20" i="1" s="1"/>
  <c r="F21" i="1"/>
  <c r="G21" i="1" s="1"/>
  <c r="F23" i="1"/>
  <c r="G23" i="1" s="1"/>
  <c r="F24" i="1"/>
  <c r="G24" i="1" s="1"/>
  <c r="F25" i="1"/>
  <c r="G25" i="1" s="1"/>
  <c r="F26" i="1"/>
  <c r="G26" i="1" s="1"/>
  <c r="F27" i="1"/>
  <c r="G27" i="1" s="1"/>
  <c r="F28" i="1"/>
  <c r="G28" i="1" s="1"/>
  <c r="F29" i="1"/>
  <c r="G29" i="1" s="1"/>
  <c r="F30" i="1"/>
  <c r="G30" i="1" s="1"/>
  <c r="F31" i="1"/>
  <c r="G31" i="1" s="1"/>
  <c r="F32" i="1"/>
  <c r="G32" i="1" s="1"/>
  <c r="F33" i="1"/>
  <c r="G33" i="1" s="1"/>
  <c r="F34" i="1"/>
  <c r="G34" i="1" s="1"/>
  <c r="F35" i="1"/>
  <c r="G35" i="1" s="1"/>
  <c r="F36" i="1"/>
  <c r="G36" i="1" s="1"/>
  <c r="G37" i="1" l="1"/>
</calcChain>
</file>

<file path=xl/sharedStrings.xml><?xml version="1.0" encoding="utf-8"?>
<sst xmlns="http://schemas.openxmlformats.org/spreadsheetml/2006/main" count="63" uniqueCount="60">
  <si>
    <t>Producto</t>
  </si>
  <si>
    <t>Serie, Marca, modelo</t>
  </si>
  <si>
    <t>Fabricante</t>
  </si>
  <si>
    <t>Lote 18. Mobiliario de vestuario</t>
  </si>
  <si>
    <t>39151000-5-180-003-207</t>
  </si>
  <si>
    <t>39113600-3-180-005-015</t>
  </si>
  <si>
    <t>39113600-3-180-005-100</t>
  </si>
  <si>
    <t>39113600-3-180-005-150</t>
  </si>
  <si>
    <t>39151000-5-180-002-120</t>
  </si>
  <si>
    <t>39151000-5-180-004-200</t>
  </si>
  <si>
    <t>39151000-5-180-001-200</t>
  </si>
  <si>
    <t>39151000-5-180-003-201</t>
  </si>
  <si>
    <t>39151000-5-180-003-203</t>
  </si>
  <si>
    <t>39151000-5-180-003-202</t>
  </si>
  <si>
    <t>39151000-5-180-002-200</t>
  </si>
  <si>
    <t>39151000-5-180-003-206</t>
  </si>
  <si>
    <t>39151000-5-180-003-205</t>
  </si>
  <si>
    <t>39151000-5-180-003-204</t>
  </si>
  <si>
    <t>39151000-5-180-003-208</t>
  </si>
  <si>
    <t>BANCOS DE VESTUARIO</t>
  </si>
  <si>
    <t>Código artículo</t>
  </si>
  <si>
    <t>39151000-5-180-003-209</t>
  </si>
  <si>
    <t>ARMARIOS - TAQUILLAS</t>
  </si>
  <si>
    <t>39151000-5-180-003-200</t>
  </si>
  <si>
    <t>El porcentaje de descuento a aplicar en todos los productos del catálogo es de:</t>
  </si>
  <si>
    <t>Indicar %</t>
  </si>
  <si>
    <t>TOTAL OFERTA</t>
  </si>
  <si>
    <t>Importe unitario máximo (sin IVA)</t>
  </si>
  <si>
    <t>Precio unitario catálogo (sin IVA)</t>
  </si>
  <si>
    <t>% de descuento ofrecido</t>
  </si>
  <si>
    <t>Referencia fabricante</t>
  </si>
  <si>
    <t>Precio unitario ofrecido (sin IVA)</t>
  </si>
  <si>
    <t>Anexo 7.3 Oferta económica</t>
  </si>
  <si>
    <t>El/la señor/a:</t>
  </si>
  <si>
    <t>c</t>
  </si>
  <si>
    <t>en nombre propio:</t>
  </si>
  <si>
    <t>o como representante:</t>
  </si>
  <si>
    <t>de la empresa:</t>
  </si>
  <si>
    <t>Generalitat de Catalunya</t>
  </si>
  <si>
    <t>Departament i d'Economia i Hisenda</t>
  </si>
  <si>
    <t>Comissió Central de Subministraments</t>
  </si>
  <si>
    <t>Las empresas sólo tendrán que rellenar la celda D15 (% de descuento, sin el símbolo de %) y las columnas E (Precio unitario catálogo, sin el símbolo de €), H (Serie, Marca, modelo) I ( Fabricante) y J (Referencia del fabricante)</t>
  </si>
  <si>
    <t xml:space="preserve">Banco vestuario doble cara:
1500x710x1880mm
Estructura inox, listones fenólico
A/estante sup. y perchas.
</t>
  </si>
  <si>
    <t>Banco vestuario:
1000x370x1880mm
Estructura inox, listones fenólico.
A/estante sup. y perchas.</t>
  </si>
  <si>
    <t>Banco vestuario:
Estructura inox, listones fenólico.
A/estante sup. y perchas / 1500x370x1880mm, -, -</t>
  </si>
  <si>
    <t>Armario para vestuario fenólico:
Módulo inicial, 200x30x50 cm aproximadamente.
Con pies, una puerta y llave.</t>
  </si>
  <si>
    <t>Armario monobloque fabricado con chapa metálico:
120x50 cm y de altura 180 cm
Dividido en 6 armarios. Cada armario tendrá una barra percheros y estantes equipados con cerradura y ventilación.</t>
  </si>
  <si>
    <t>Armario para vestuario metálico:
Módulo inicial, 200x30x50 cm aproximadamente.
Con pies, una puerta y llave.</t>
  </si>
  <si>
    <t>Armario para vestuario metálico:
Módulo inicial, 180x40x50 cm aproximadamente.
Con techo inclinado, 2 estantes interiores, barra perchero.
Cierre con candado.</t>
  </si>
  <si>
    <t>Armario para vestuario metálico de dos puertas:
1800x600x500 cm aproximadamente.
Estante superior, barra o soporte perchero, ventilación, con zócalo.</t>
  </si>
  <si>
    <t>Armario para vestuario metálico de seis puertas:
1800x900x500 aproximadamente.
Tres puertas arriba y tres puertas abajo.
Barra perchero.</t>
  </si>
  <si>
    <t>Armario para vestuario metálico de cuatro puertas:
Dos arriba y dos abajo, 1800x600x500 cm aproximadamente.
Barra perchero.</t>
  </si>
  <si>
    <t>Armario para vestuario metálico:
Módulo inicial, 180 x 40 x 50, con tarjetero, rejilla para ventilación.
Cerradura independiente con dos llaves.
Estante interior superior para dejar casco de moto.</t>
  </si>
  <si>
    <t>Armario para vestuario metálico:
180 x 80 x 50 con dos cuerpos independientes cada uno con tarjetero, rejilla para ventilación.
Cerradura independiente con dos llaves. Estante interior superior para dejar casco de moto, con estante vertical para la separación interior de ropa sucia/limpia, y barra perchero.</t>
  </si>
  <si>
    <t>Armario para vestuario metálico:
180 x 120 x 50 con tres cuerpos independientes cada uno con tarjetero, rejilla para ventilación.
Cerradura independiente con dos llaves. Estante interior superior para dejar casco de moto, con estante vertical para la separación interior de ropa sucia/limpia y barra perchero.</t>
  </si>
  <si>
    <t>Taquilla fenólica con perfil de aluminio:
1800x800x500 cm
Módulo de 8 compartimentos con pies y 8 puertas.
Con cerraduras con amaestramiento o cerraduras electrónica de combinación.</t>
  </si>
  <si>
    <t>Taquilla para vestuario fenólico:
180x60x50cm
Módulo de 4 compartimentos con pies y 4 puertas.
Con cerraduras con amaestramiento o cerraduras electrónica de combinación.</t>
  </si>
  <si>
    <t>Armario para vestuario fenólico:
Módulo 200x80x50 cm
Con pies y zócalo de aluminio, 6 puertas con cerradura, cierre electrónico.</t>
  </si>
  <si>
    <t>Armario para vestuario fenólico:
Módulo de dos compartimentos en forma de "L", 180x40x50 cm aproximadamente.
Con pies, dos puertas y cerraduras con amaestramiento o cerraduras electrónica de combinación.</t>
  </si>
  <si>
    <t>ACUERDO MARCO PARA LA CONTRATACIÓN DEL SUMINISTRO E INSTALACIÓN DE MOBILIARIO DE OFICINA (EXP. CCS 2022/6)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</si>
</sst>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 #,##0.00_-;_-* &quot;-&quot;??_-;_-@_-"/>
    <numFmt numFmtId="165" formatCode="_-* #,##0.00\ [$€-403]_-;\-* #,##0.00\ [$€-403]_-;_-* &quot;-&quot;??\ [$€-403]_-;_-@_-"/>
    <numFmt numFmtId="166" formatCode="_-* #,##0_-;\-* #,##0_-;_-* &quot;-&quot;??_-;_-@_-"/>
  </numFmts>
  <fonts count="10" x14ac:knownFonts="1">
    <font>
      <sz val="11"/>
      <color theme="1"/>
      <name val="Calibri"/>
      <family val="2"/>
      <scheme val="minor"/>
    </font>
    <font>
      <sz val="11"/>
      <color theme="1"/>
      <name val="Calibri"/>
      <family val="2"/>
      <scheme val="minor"/>
    </font>
    <font>
      <sz val="11"/>
      <color theme="1"/>
      <name val="Arial"/>
      <family val="2"/>
    </font>
    <font>
      <b/>
      <sz val="11"/>
      <color theme="1"/>
      <name val="Arial"/>
      <family val="2"/>
    </font>
    <font>
      <sz val="10"/>
      <name val="Arial"/>
      <family val="2"/>
    </font>
    <font>
      <b/>
      <sz val="11"/>
      <name val="Arial"/>
      <family val="2"/>
    </font>
    <font>
      <sz val="11"/>
      <name val="Arial"/>
      <family val="2"/>
    </font>
    <font>
      <sz val="9"/>
      <name val="Arial"/>
      <family val="2"/>
    </font>
    <font>
      <b/>
      <sz val="9"/>
      <color theme="1"/>
      <name val="Arial"/>
      <family val="2"/>
    </font>
    <font>
      <b/>
      <sz val="9"/>
      <color theme="0"/>
      <name val="Arial"/>
      <family val="2"/>
    </font>
  </fonts>
  <fills count="8">
    <fill>
      <patternFill patternType="none"/>
    </fill>
    <fill>
      <patternFill patternType="gray125"/>
    </fill>
    <fill>
      <patternFill patternType="solid">
        <fgColor theme="7"/>
        <bgColor indexed="64"/>
      </patternFill>
    </fill>
    <fill>
      <patternFill patternType="solid">
        <fgColor theme="0"/>
        <bgColor indexed="64"/>
      </patternFill>
    </fill>
    <fill>
      <patternFill patternType="solid">
        <fgColor theme="0"/>
        <bgColor theme="4" tint="0.79998168889431442"/>
      </patternFill>
    </fill>
    <fill>
      <patternFill patternType="solid">
        <fgColor rgb="FFFFC000"/>
        <bgColor theme="4" tint="0.79998168889431442"/>
      </patternFill>
    </fill>
    <fill>
      <patternFill patternType="solid">
        <fgColor rgb="FFFFC000"/>
        <bgColor indexed="64"/>
      </patternFill>
    </fill>
    <fill>
      <patternFill patternType="solid">
        <fgColor theme="8" tint="0.39997558519241921"/>
        <bgColor indexed="64"/>
      </patternFill>
    </fill>
  </fills>
  <borders count="10">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indexed="64"/>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2">
    <xf numFmtId="0" fontId="0" fillId="0" borderId="0"/>
    <xf numFmtId="164" fontId="1" fillId="0" borderId="0" applyFont="0" applyFill="0" applyBorder="0" applyAlignment="0" applyProtection="0"/>
  </cellStyleXfs>
  <cellXfs count="47">
    <xf numFmtId="0" fontId="0" fillId="0" borderId="0" xfId="0"/>
    <xf numFmtId="0" fontId="2" fillId="0" borderId="0" xfId="0" applyFont="1" applyProtection="1"/>
    <xf numFmtId="0" fontId="3" fillId="0" borderId="0" xfId="0" applyFont="1" applyProtection="1"/>
    <xf numFmtId="0" fontId="4" fillId="0" borderId="0" xfId="0" applyFont="1" applyFill="1" applyAlignment="1" applyProtection="1">
      <alignment horizontal="right" vertical="center"/>
    </xf>
    <xf numFmtId="0" fontId="4" fillId="2" borderId="4" xfId="0" applyFont="1" applyFill="1" applyBorder="1" applyAlignment="1" applyProtection="1">
      <alignment horizontal="center" vertical="center"/>
      <protection locked="0"/>
    </xf>
    <xf numFmtId="0" fontId="4" fillId="2" borderId="4" xfId="0" applyFont="1" applyFill="1" applyBorder="1" applyAlignment="1" applyProtection="1">
      <alignment horizontal="left" vertical="center" wrapText="1"/>
      <protection locked="0"/>
    </xf>
    <xf numFmtId="0" fontId="3" fillId="0" borderId="7" xfId="0" applyFont="1" applyBorder="1" applyAlignment="1" applyProtection="1">
      <alignment horizontal="center"/>
      <protection locked="0"/>
    </xf>
    <xf numFmtId="164" fontId="6" fillId="3" borderId="4" xfId="1" applyFont="1" applyFill="1" applyBorder="1" applyAlignment="1" applyProtection="1">
      <alignment vertical="center"/>
      <protection locked="0"/>
    </xf>
    <xf numFmtId="164" fontId="6" fillId="3" borderId="4" xfId="1" applyFont="1" applyFill="1" applyBorder="1" applyAlignment="1" applyProtection="1">
      <alignment vertical="center" wrapText="1"/>
      <protection hidden="1"/>
    </xf>
    <xf numFmtId="0" fontId="6" fillId="3" borderId="4" xfId="0" applyFont="1" applyFill="1" applyBorder="1" applyProtection="1">
      <protection locked="0"/>
    </xf>
    <xf numFmtId="164" fontId="3" fillId="0" borderId="4" xfId="0" applyNumberFormat="1" applyFont="1" applyBorder="1" applyProtection="1">
      <protection hidden="1"/>
    </xf>
    <xf numFmtId="0" fontId="2" fillId="0" borderId="0" xfId="0" applyFont="1" applyAlignment="1" applyProtection="1">
      <alignment wrapText="1"/>
    </xf>
    <xf numFmtId="0" fontId="3" fillId="0" borderId="0" xfId="0" applyFont="1" applyAlignment="1" applyProtection="1">
      <alignment vertical="center"/>
    </xf>
    <xf numFmtId="0" fontId="8" fillId="0" borderId="0" xfId="0" applyFont="1" applyAlignment="1" applyProtection="1">
      <alignment vertical="center"/>
    </xf>
    <xf numFmtId="0" fontId="5" fillId="2" borderId="4" xfId="0" applyFont="1" applyFill="1" applyBorder="1" applyAlignment="1" applyProtection="1">
      <alignment horizontal="center" vertical="center" wrapText="1"/>
    </xf>
    <xf numFmtId="165" fontId="5" fillId="2" borderId="4" xfId="0" applyNumberFormat="1" applyFont="1" applyFill="1" applyBorder="1" applyAlignment="1" applyProtection="1">
      <alignment horizontal="center" vertical="center" wrapText="1"/>
    </xf>
    <xf numFmtId="0" fontId="2" fillId="0" borderId="0" xfId="0" applyFont="1" applyAlignment="1" applyProtection="1">
      <alignment horizontal="center" wrapText="1"/>
    </xf>
    <xf numFmtId="0" fontId="7" fillId="3" borderId="4" xfId="0" applyFont="1" applyFill="1" applyBorder="1" applyAlignment="1" applyProtection="1">
      <alignment vertical="center"/>
    </xf>
    <xf numFmtId="0" fontId="6" fillId="3" borderId="4" xfId="0" applyFont="1" applyFill="1" applyBorder="1" applyAlignment="1" applyProtection="1">
      <alignment vertical="center" wrapText="1"/>
    </xf>
    <xf numFmtId="164" fontId="6" fillId="0" borderId="4" xfId="0" applyNumberFormat="1" applyFont="1" applyBorder="1" applyAlignment="1" applyProtection="1">
      <alignment vertical="center"/>
    </xf>
    <xf numFmtId="166" fontId="6" fillId="3" borderId="4" xfId="1" applyNumberFormat="1" applyFont="1" applyFill="1" applyBorder="1" applyAlignment="1" applyProtection="1">
      <alignment vertical="center"/>
    </xf>
    <xf numFmtId="0" fontId="7" fillId="4" borderId="4" xfId="0" applyFont="1" applyFill="1" applyBorder="1" applyAlignment="1" applyProtection="1">
      <alignment vertical="center"/>
    </xf>
    <xf numFmtId="0" fontId="6" fillId="4" borderId="4" xfId="0" applyFont="1" applyFill="1" applyBorder="1" applyAlignment="1" applyProtection="1">
      <alignment vertical="center" wrapText="1"/>
    </xf>
    <xf numFmtId="164" fontId="6" fillId="0" borderId="4" xfId="0" applyNumberFormat="1" applyFont="1" applyFill="1" applyBorder="1" applyAlignment="1" applyProtection="1">
      <alignment vertical="center"/>
    </xf>
    <xf numFmtId="0" fontId="2" fillId="0" borderId="0" xfId="0" applyFont="1" applyFill="1" applyProtection="1"/>
    <xf numFmtId="0" fontId="7" fillId="0" borderId="4" xfId="0" applyFont="1" applyBorder="1" applyAlignment="1" applyProtection="1">
      <alignment vertical="center"/>
    </xf>
    <xf numFmtId="0" fontId="3" fillId="0" borderId="4" xfId="0" applyFont="1" applyBorder="1" applyProtection="1"/>
    <xf numFmtId="0" fontId="3" fillId="2" borderId="1" xfId="0" applyFont="1" applyFill="1" applyBorder="1" applyAlignment="1" applyProtection="1">
      <protection locked="0"/>
    </xf>
    <xf numFmtId="0" fontId="3" fillId="2" borderId="2" xfId="0" applyFont="1" applyFill="1" applyBorder="1" applyAlignment="1" applyProtection="1">
      <protection locked="0"/>
    </xf>
    <xf numFmtId="0" fontId="3" fillId="2" borderId="3" xfId="0" applyFont="1" applyFill="1" applyBorder="1" applyAlignment="1" applyProtection="1">
      <protection locked="0"/>
    </xf>
    <xf numFmtId="0" fontId="7" fillId="0" borderId="2" xfId="0" applyFont="1" applyFill="1" applyBorder="1" applyAlignment="1" applyProtection="1">
      <alignment horizontal="center" vertical="center"/>
      <protection locked="0"/>
    </xf>
    <xf numFmtId="0" fontId="3" fillId="2" borderId="1" xfId="0" applyFont="1" applyFill="1" applyBorder="1" applyAlignment="1" applyProtection="1">
      <protection locked="0"/>
    </xf>
    <xf numFmtId="0" fontId="5" fillId="2" borderId="1" xfId="0" applyFont="1" applyFill="1" applyBorder="1" applyAlignment="1" applyProtection="1">
      <alignment horizontal="center" vertical="center" wrapText="1"/>
    </xf>
    <xf numFmtId="0" fontId="5" fillId="2" borderId="2" xfId="0" applyFont="1" applyFill="1" applyBorder="1" applyAlignment="1" applyProtection="1">
      <alignment horizontal="center" vertical="center" wrapText="1"/>
    </xf>
    <xf numFmtId="0" fontId="5" fillId="2" borderId="3" xfId="0" applyFont="1" applyFill="1" applyBorder="1" applyAlignment="1" applyProtection="1">
      <alignment horizontal="center" vertical="center" wrapText="1"/>
    </xf>
    <xf numFmtId="0" fontId="5" fillId="5" borderId="1" xfId="0" applyFont="1" applyFill="1" applyBorder="1" applyAlignment="1" applyProtection="1">
      <alignment horizontal="center" vertical="center" wrapText="1"/>
    </xf>
    <xf numFmtId="0" fontId="5" fillId="5" borderId="2" xfId="0" applyFont="1" applyFill="1" applyBorder="1" applyAlignment="1" applyProtection="1">
      <alignment horizontal="center" vertical="center" wrapText="1"/>
    </xf>
    <xf numFmtId="0" fontId="5" fillId="5" borderId="3" xfId="0" applyFont="1" applyFill="1" applyBorder="1" applyAlignment="1" applyProtection="1">
      <alignment horizontal="center" vertical="center" wrapText="1"/>
    </xf>
    <xf numFmtId="0" fontId="3" fillId="2" borderId="1" xfId="0" applyFont="1" applyFill="1" applyBorder="1" applyAlignment="1" applyProtection="1">
      <protection locked="0"/>
    </xf>
    <xf numFmtId="0" fontId="2" fillId="2" borderId="2" xfId="0" applyFont="1" applyFill="1" applyBorder="1" applyAlignment="1" applyProtection="1">
      <protection locked="0"/>
    </xf>
    <xf numFmtId="0" fontId="2" fillId="2" borderId="3" xfId="0" applyFont="1" applyFill="1" applyBorder="1" applyAlignment="1" applyProtection="1">
      <protection locked="0"/>
    </xf>
    <xf numFmtId="0" fontId="3" fillId="6" borderId="5" xfId="0" applyFont="1" applyFill="1" applyBorder="1" applyAlignment="1" applyProtection="1">
      <alignment horizontal="center"/>
    </xf>
    <xf numFmtId="0" fontId="3" fillId="6" borderId="6" xfId="0" applyFont="1" applyFill="1" applyBorder="1" applyAlignment="1" applyProtection="1">
      <alignment horizontal="center"/>
    </xf>
    <xf numFmtId="0" fontId="9" fillId="7" borderId="8" xfId="0" applyFont="1" applyFill="1" applyBorder="1" applyAlignment="1" applyProtection="1"/>
    <xf numFmtId="0" fontId="9" fillId="7" borderId="9" xfId="0" applyFont="1" applyFill="1" applyBorder="1" applyAlignment="1" applyProtection="1"/>
    <xf numFmtId="0" fontId="9" fillId="7" borderId="7" xfId="0" applyFont="1" applyFill="1" applyBorder="1" applyAlignment="1" applyProtection="1"/>
    <xf numFmtId="0" fontId="4" fillId="2" borderId="4" xfId="0" applyFont="1" applyFill="1" applyBorder="1" applyAlignment="1" applyProtection="1">
      <alignment horizontal="center" vertical="center"/>
      <protection locked="0"/>
    </xf>
  </cellXfs>
  <cellStyles count="2">
    <cellStyle name="Co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38100</xdr:colOff>
      <xdr:row>0</xdr:row>
      <xdr:rowOff>38100</xdr:rowOff>
    </xdr:from>
    <xdr:to>
      <xdr:col>0</xdr:col>
      <xdr:colOff>295275</xdr:colOff>
      <xdr:row>1</xdr:row>
      <xdr:rowOff>142875</xdr:rowOff>
    </xdr:to>
    <xdr:pic>
      <xdr:nvPicPr>
        <xdr:cNvPr id="2" name="Imatge 1" descr="GENCAT"/>
        <xdr:cNvPicPr>
          <a:picLocks noChangeAspect="1" noChangeArrowheads="1"/>
        </xdr:cNvPicPr>
      </xdr:nvPicPr>
      <xdr:blipFill>
        <a:blip xmlns:r="http://schemas.openxmlformats.org/officeDocument/2006/relationships" r:embed="rId1" cstate="print"/>
        <a:srcRect/>
        <a:stretch>
          <a:fillRect/>
        </a:stretch>
      </xdr:blipFill>
      <xdr:spPr bwMode="auto">
        <a:xfrm>
          <a:off x="38100" y="38100"/>
          <a:ext cx="257175" cy="3048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l'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79"/>
  <sheetViews>
    <sheetView tabSelected="1" zoomScale="60" zoomScaleNormal="60" workbookViewId="0">
      <selection activeCell="B6" sqref="B6"/>
    </sheetView>
  </sheetViews>
  <sheetFormatPr defaultColWidth="9.1796875" defaultRowHeight="14" x14ac:dyDescent="0.3"/>
  <cols>
    <col min="1" max="1" width="5" style="1" customWidth="1"/>
    <col min="2" max="2" width="21.81640625" style="1" customWidth="1"/>
    <col min="3" max="3" width="67.81640625" style="1" bestFit="1" customWidth="1"/>
    <col min="4" max="4" width="16.1796875" style="1" bestFit="1" customWidth="1"/>
    <col min="5" max="5" width="16.1796875" style="1" customWidth="1"/>
    <col min="6" max="6" width="17.7265625" style="1" bestFit="1" customWidth="1"/>
    <col min="7" max="7" width="16.1796875" style="1" customWidth="1"/>
    <col min="8" max="8" width="12.26953125" style="1" customWidth="1"/>
    <col min="9" max="9" width="18.26953125" style="1" customWidth="1"/>
    <col min="10" max="10" width="13.1796875" style="1" customWidth="1"/>
    <col min="11" max="16384" width="9.1796875" style="1"/>
  </cols>
  <sheetData>
    <row r="1" spans="2:10" x14ac:dyDescent="0.3">
      <c r="B1" s="1" t="s">
        <v>38</v>
      </c>
      <c r="D1" s="11"/>
      <c r="E1" s="11"/>
      <c r="F1" s="11"/>
      <c r="G1" s="11"/>
    </row>
    <row r="2" spans="2:10" x14ac:dyDescent="0.3">
      <c r="B2" s="1" t="s">
        <v>39</v>
      </c>
      <c r="D2" s="11"/>
      <c r="E2" s="11"/>
      <c r="F2" s="11"/>
      <c r="G2" s="11"/>
    </row>
    <row r="3" spans="2:10" x14ac:dyDescent="0.3">
      <c r="B3" s="2" t="s">
        <v>40</v>
      </c>
      <c r="D3" s="11"/>
      <c r="E3" s="11"/>
      <c r="F3" s="11"/>
      <c r="G3" s="11"/>
    </row>
    <row r="5" spans="2:10" s="2" customFormat="1" x14ac:dyDescent="0.3">
      <c r="B5" s="31" t="s">
        <v>59</v>
      </c>
      <c r="C5" s="28"/>
      <c r="D5" s="28"/>
      <c r="E5" s="28"/>
      <c r="F5" s="28"/>
      <c r="G5" s="28"/>
      <c r="H5" s="29"/>
    </row>
    <row r="6" spans="2:10" s="2" customFormat="1" x14ac:dyDescent="0.3">
      <c r="B6" s="27" t="s">
        <v>32</v>
      </c>
      <c r="C6" s="28"/>
      <c r="D6" s="28"/>
      <c r="E6" s="28"/>
      <c r="F6" s="28"/>
      <c r="G6" s="28"/>
      <c r="H6" s="29"/>
    </row>
    <row r="7" spans="2:10" s="2" customFormat="1" x14ac:dyDescent="0.3">
      <c r="B7" s="38" t="s">
        <v>3</v>
      </c>
      <c r="C7" s="39"/>
      <c r="D7" s="39"/>
      <c r="E7" s="39"/>
      <c r="F7" s="39"/>
      <c r="G7" s="39"/>
      <c r="H7" s="40"/>
    </row>
    <row r="8" spans="2:10" s="2" customFormat="1" x14ac:dyDescent="0.3">
      <c r="B8" s="12"/>
    </row>
    <row r="9" spans="2:10" s="2" customFormat="1" x14ac:dyDescent="0.3">
      <c r="B9" s="3" t="s">
        <v>33</v>
      </c>
      <c r="C9" s="46" t="s">
        <v>34</v>
      </c>
      <c r="D9" s="46"/>
      <c r="E9" s="46"/>
    </row>
    <row r="10" spans="2:10" s="2" customFormat="1" x14ac:dyDescent="0.3">
      <c r="B10" s="3" t="s">
        <v>35</v>
      </c>
      <c r="C10" s="4" t="s">
        <v>34</v>
      </c>
      <c r="D10" s="30" t="s">
        <v>36</v>
      </c>
      <c r="E10" s="5" t="s">
        <v>34</v>
      </c>
    </row>
    <row r="11" spans="2:10" s="2" customFormat="1" x14ac:dyDescent="0.3">
      <c r="B11" s="3" t="s">
        <v>37</v>
      </c>
      <c r="C11" s="46" t="s">
        <v>34</v>
      </c>
      <c r="D11" s="46"/>
      <c r="E11" s="46"/>
    </row>
    <row r="12" spans="2:10" s="2" customFormat="1" ht="14.5" thickBot="1" x14ac:dyDescent="0.35">
      <c r="B12" s="12"/>
    </row>
    <row r="13" spans="2:10" s="2" customFormat="1" ht="14.5" thickBot="1" x14ac:dyDescent="0.35">
      <c r="B13" s="43" t="s">
        <v>41</v>
      </c>
      <c r="C13" s="44"/>
      <c r="D13" s="44"/>
      <c r="E13" s="44"/>
      <c r="F13" s="44"/>
      <c r="G13" s="44"/>
      <c r="H13" s="44"/>
      <c r="I13" s="44"/>
      <c r="J13" s="45"/>
    </row>
    <row r="14" spans="2:10" s="2" customFormat="1" ht="14.5" thickBot="1" x14ac:dyDescent="0.35">
      <c r="B14" s="13"/>
    </row>
    <row r="15" spans="2:10" s="2" customFormat="1" ht="14.5" thickBot="1" x14ac:dyDescent="0.35">
      <c r="B15" s="41" t="s">
        <v>24</v>
      </c>
      <c r="C15" s="42"/>
      <c r="D15" s="6" t="s">
        <v>25</v>
      </c>
    </row>
    <row r="16" spans="2:10" s="2" customFormat="1" x14ac:dyDescent="0.3">
      <c r="B16" s="12"/>
    </row>
    <row r="17" spans="2:10" s="16" customFormat="1" ht="42" x14ac:dyDescent="0.3">
      <c r="B17" s="14" t="s">
        <v>20</v>
      </c>
      <c r="C17" s="14" t="s">
        <v>0</v>
      </c>
      <c r="D17" s="15" t="s">
        <v>27</v>
      </c>
      <c r="E17" s="15" t="s">
        <v>28</v>
      </c>
      <c r="F17" s="15" t="s">
        <v>29</v>
      </c>
      <c r="G17" s="15" t="s">
        <v>31</v>
      </c>
      <c r="H17" s="14" t="s">
        <v>1</v>
      </c>
      <c r="I17" s="14" t="s">
        <v>2</v>
      </c>
      <c r="J17" s="14" t="s">
        <v>30</v>
      </c>
    </row>
    <row r="18" spans="2:10" s="16" customFormat="1" x14ac:dyDescent="0.3">
      <c r="B18" s="32" t="s">
        <v>19</v>
      </c>
      <c r="C18" s="33"/>
      <c r="D18" s="33"/>
      <c r="E18" s="33"/>
      <c r="F18" s="33"/>
      <c r="G18" s="33"/>
      <c r="H18" s="33"/>
      <c r="I18" s="33"/>
      <c r="J18" s="34"/>
    </row>
    <row r="19" spans="2:10" ht="70" x14ac:dyDescent="0.3">
      <c r="B19" s="17" t="s">
        <v>5</v>
      </c>
      <c r="C19" s="18" t="s">
        <v>42</v>
      </c>
      <c r="D19" s="19">
        <v>508.77499999999998</v>
      </c>
      <c r="E19" s="7">
        <v>0</v>
      </c>
      <c r="F19" s="20" t="str">
        <f>$D$15</f>
        <v>Indicar %</v>
      </c>
      <c r="G19" s="8" t="e">
        <f t="shared" ref="G19:G36" si="0">E19-(E19*F19%)</f>
        <v>#VALUE!</v>
      </c>
      <c r="H19" s="9"/>
      <c r="I19" s="9"/>
      <c r="J19" s="9"/>
    </row>
    <row r="20" spans="2:10" ht="56" x14ac:dyDescent="0.3">
      <c r="B20" s="17" t="s">
        <v>6</v>
      </c>
      <c r="C20" s="18" t="s">
        <v>43</v>
      </c>
      <c r="D20" s="19">
        <v>251.55</v>
      </c>
      <c r="E20" s="7">
        <v>0</v>
      </c>
      <c r="F20" s="20" t="str">
        <f>$D$15</f>
        <v>Indicar %</v>
      </c>
      <c r="G20" s="8" t="e">
        <f t="shared" si="0"/>
        <v>#VALUE!</v>
      </c>
      <c r="H20" s="9"/>
      <c r="I20" s="9"/>
      <c r="J20" s="9"/>
    </row>
    <row r="21" spans="2:10" s="24" customFormat="1" ht="42" x14ac:dyDescent="0.3">
      <c r="B21" s="21" t="s">
        <v>7</v>
      </c>
      <c r="C21" s="22" t="s">
        <v>44</v>
      </c>
      <c r="D21" s="23">
        <v>318.08749999999998</v>
      </c>
      <c r="E21" s="7">
        <v>0</v>
      </c>
      <c r="F21" s="20" t="str">
        <f>$D$15</f>
        <v>Indicar %</v>
      </c>
      <c r="G21" s="8" t="e">
        <f t="shared" si="0"/>
        <v>#VALUE!</v>
      </c>
      <c r="H21" s="9"/>
      <c r="I21" s="9"/>
      <c r="J21" s="9"/>
    </row>
    <row r="22" spans="2:10" s="24" customFormat="1" x14ac:dyDescent="0.3">
      <c r="B22" s="35" t="s">
        <v>22</v>
      </c>
      <c r="C22" s="36"/>
      <c r="D22" s="36"/>
      <c r="E22" s="36"/>
      <c r="F22" s="36"/>
      <c r="G22" s="36"/>
      <c r="H22" s="36"/>
      <c r="I22" s="36"/>
      <c r="J22" s="37"/>
    </row>
    <row r="23" spans="2:10" s="24" customFormat="1" ht="42" x14ac:dyDescent="0.3">
      <c r="B23" s="17" t="s">
        <v>10</v>
      </c>
      <c r="C23" s="18" t="s">
        <v>45</v>
      </c>
      <c r="D23" s="23">
        <v>284.36250000000001</v>
      </c>
      <c r="E23" s="7">
        <v>0</v>
      </c>
      <c r="F23" s="20" t="str">
        <f t="shared" ref="F23:F36" si="1">$D$15</f>
        <v>Indicar %</v>
      </c>
      <c r="G23" s="8" t="e">
        <f t="shared" si="0"/>
        <v>#VALUE!</v>
      </c>
      <c r="H23" s="9"/>
      <c r="I23" s="9"/>
      <c r="J23" s="9"/>
    </row>
    <row r="24" spans="2:10" s="24" customFormat="1" ht="56" x14ac:dyDescent="0.3">
      <c r="B24" s="17" t="s">
        <v>8</v>
      </c>
      <c r="C24" s="18" t="s">
        <v>46</v>
      </c>
      <c r="D24" s="23">
        <v>379.66250000000002</v>
      </c>
      <c r="E24" s="7">
        <v>0</v>
      </c>
      <c r="F24" s="20" t="str">
        <f t="shared" si="1"/>
        <v>Indicar %</v>
      </c>
      <c r="G24" s="8" t="e">
        <f t="shared" si="0"/>
        <v>#VALUE!</v>
      </c>
      <c r="H24" s="9"/>
      <c r="I24" s="9"/>
      <c r="J24" s="9"/>
    </row>
    <row r="25" spans="2:10" s="24" customFormat="1" ht="42" x14ac:dyDescent="0.3">
      <c r="B25" s="21" t="s">
        <v>14</v>
      </c>
      <c r="C25" s="22" t="s">
        <v>47</v>
      </c>
      <c r="D25" s="23">
        <v>136.53749999999999</v>
      </c>
      <c r="E25" s="7">
        <v>0</v>
      </c>
      <c r="F25" s="20" t="str">
        <f t="shared" si="1"/>
        <v>Indicar %</v>
      </c>
      <c r="G25" s="8" t="e">
        <f t="shared" si="0"/>
        <v>#VALUE!</v>
      </c>
      <c r="H25" s="9"/>
      <c r="I25" s="9"/>
      <c r="J25" s="9"/>
    </row>
    <row r="26" spans="2:10" ht="56" x14ac:dyDescent="0.3">
      <c r="B26" s="25" t="s">
        <v>23</v>
      </c>
      <c r="C26" s="18" t="s">
        <v>48</v>
      </c>
      <c r="D26" s="19">
        <v>143.75</v>
      </c>
      <c r="E26" s="7">
        <v>0</v>
      </c>
      <c r="F26" s="20" t="str">
        <f t="shared" si="1"/>
        <v>Indicar %</v>
      </c>
      <c r="G26" s="8" t="e">
        <f t="shared" si="0"/>
        <v>#VALUE!</v>
      </c>
      <c r="H26" s="9"/>
      <c r="I26" s="9"/>
      <c r="J26" s="9"/>
    </row>
    <row r="27" spans="2:10" ht="42" x14ac:dyDescent="0.3">
      <c r="B27" s="21" t="s">
        <v>11</v>
      </c>
      <c r="C27" s="22" t="s">
        <v>49</v>
      </c>
      <c r="D27" s="19">
        <v>207.5</v>
      </c>
      <c r="E27" s="7">
        <v>0</v>
      </c>
      <c r="F27" s="20" t="str">
        <f t="shared" si="1"/>
        <v>Indicar %</v>
      </c>
      <c r="G27" s="8" t="e">
        <f t="shared" si="0"/>
        <v>#VALUE!</v>
      </c>
      <c r="H27" s="9"/>
      <c r="I27" s="9"/>
      <c r="J27" s="9"/>
    </row>
    <row r="28" spans="2:10" ht="56" x14ac:dyDescent="0.3">
      <c r="B28" s="21" t="s">
        <v>13</v>
      </c>
      <c r="C28" s="22" t="s">
        <v>50</v>
      </c>
      <c r="D28" s="19">
        <v>240</v>
      </c>
      <c r="E28" s="7">
        <v>0</v>
      </c>
      <c r="F28" s="20" t="str">
        <f t="shared" si="1"/>
        <v>Indicar %</v>
      </c>
      <c r="G28" s="8" t="e">
        <f t="shared" si="0"/>
        <v>#VALUE!</v>
      </c>
      <c r="H28" s="9"/>
      <c r="I28" s="9"/>
      <c r="J28" s="9"/>
    </row>
    <row r="29" spans="2:10" ht="42" x14ac:dyDescent="0.3">
      <c r="B29" s="21" t="s">
        <v>12</v>
      </c>
      <c r="C29" s="22" t="s">
        <v>51</v>
      </c>
      <c r="D29" s="19">
        <v>206.25</v>
      </c>
      <c r="E29" s="7">
        <v>0</v>
      </c>
      <c r="F29" s="20" t="str">
        <f t="shared" si="1"/>
        <v>Indicar %</v>
      </c>
      <c r="G29" s="8" t="e">
        <f t="shared" si="0"/>
        <v>#VALUE!</v>
      </c>
      <c r="H29" s="9"/>
      <c r="I29" s="9"/>
      <c r="J29" s="9"/>
    </row>
    <row r="30" spans="2:10" ht="56" x14ac:dyDescent="0.3">
      <c r="B30" s="17" t="s">
        <v>17</v>
      </c>
      <c r="C30" s="18" t="s">
        <v>52</v>
      </c>
      <c r="D30" s="19">
        <v>256.25</v>
      </c>
      <c r="E30" s="7">
        <v>0</v>
      </c>
      <c r="F30" s="20" t="str">
        <f t="shared" si="1"/>
        <v>Indicar %</v>
      </c>
      <c r="G30" s="8" t="e">
        <f t="shared" si="0"/>
        <v>#VALUE!</v>
      </c>
      <c r="H30" s="9"/>
      <c r="I30" s="9"/>
      <c r="J30" s="9"/>
    </row>
    <row r="31" spans="2:10" ht="84" x14ac:dyDescent="0.3">
      <c r="B31" s="21" t="s">
        <v>16</v>
      </c>
      <c r="C31" s="22" t="s">
        <v>53</v>
      </c>
      <c r="D31" s="19">
        <v>381.25</v>
      </c>
      <c r="E31" s="7">
        <v>0</v>
      </c>
      <c r="F31" s="20" t="str">
        <f t="shared" si="1"/>
        <v>Indicar %</v>
      </c>
      <c r="G31" s="8" t="e">
        <f t="shared" si="0"/>
        <v>#VALUE!</v>
      </c>
      <c r="H31" s="9"/>
      <c r="I31" s="9"/>
      <c r="J31" s="9"/>
    </row>
    <row r="32" spans="2:10" ht="84" x14ac:dyDescent="0.3">
      <c r="B32" s="17" t="s">
        <v>15</v>
      </c>
      <c r="C32" s="18" t="s">
        <v>54</v>
      </c>
      <c r="D32" s="19">
        <v>537.5</v>
      </c>
      <c r="E32" s="7">
        <v>0</v>
      </c>
      <c r="F32" s="20" t="str">
        <f t="shared" si="1"/>
        <v>Indicar %</v>
      </c>
      <c r="G32" s="8" t="e">
        <f t="shared" si="0"/>
        <v>#VALUE!</v>
      </c>
      <c r="H32" s="9"/>
      <c r="I32" s="9"/>
      <c r="J32" s="9"/>
    </row>
    <row r="33" spans="2:10" ht="70" x14ac:dyDescent="0.3">
      <c r="B33" s="21" t="s">
        <v>4</v>
      </c>
      <c r="C33" s="22" t="s">
        <v>55</v>
      </c>
      <c r="D33" s="19">
        <v>626.22500000000002</v>
      </c>
      <c r="E33" s="7">
        <v>0</v>
      </c>
      <c r="F33" s="20" t="str">
        <f t="shared" si="1"/>
        <v>Indicar %</v>
      </c>
      <c r="G33" s="8" t="e">
        <f t="shared" si="0"/>
        <v>#VALUE!</v>
      </c>
      <c r="H33" s="9"/>
      <c r="I33" s="9"/>
      <c r="J33" s="9"/>
    </row>
    <row r="34" spans="2:10" ht="70" x14ac:dyDescent="0.3">
      <c r="B34" s="21" t="s">
        <v>18</v>
      </c>
      <c r="C34" s="22" t="s">
        <v>56</v>
      </c>
      <c r="D34" s="19">
        <v>553.86249999999995</v>
      </c>
      <c r="E34" s="7">
        <v>0</v>
      </c>
      <c r="F34" s="20" t="str">
        <f t="shared" si="1"/>
        <v>Indicar %</v>
      </c>
      <c r="G34" s="8" t="e">
        <f t="shared" si="0"/>
        <v>#VALUE!</v>
      </c>
      <c r="H34" s="9"/>
      <c r="I34" s="9"/>
      <c r="J34" s="9"/>
    </row>
    <row r="35" spans="2:10" ht="42" x14ac:dyDescent="0.3">
      <c r="B35" s="21" t="s">
        <v>21</v>
      </c>
      <c r="C35" s="22" t="s">
        <v>57</v>
      </c>
      <c r="D35" s="19">
        <v>1075</v>
      </c>
      <c r="E35" s="7">
        <v>0</v>
      </c>
      <c r="F35" s="20" t="str">
        <f t="shared" si="1"/>
        <v>Indicar %</v>
      </c>
      <c r="G35" s="8" t="e">
        <f t="shared" si="0"/>
        <v>#VALUE!</v>
      </c>
      <c r="H35" s="9"/>
      <c r="I35" s="9"/>
      <c r="J35" s="9"/>
    </row>
    <row r="36" spans="2:10" ht="70" x14ac:dyDescent="0.3">
      <c r="B36" s="17" t="s">
        <v>9</v>
      </c>
      <c r="C36" s="18" t="s">
        <v>58</v>
      </c>
      <c r="D36" s="19">
        <v>537.5</v>
      </c>
      <c r="E36" s="7">
        <v>0</v>
      </c>
      <c r="F36" s="20" t="str">
        <f t="shared" si="1"/>
        <v>Indicar %</v>
      </c>
      <c r="G36" s="8" t="e">
        <f t="shared" si="0"/>
        <v>#VALUE!</v>
      </c>
      <c r="H36" s="9"/>
      <c r="I36" s="9"/>
      <c r="J36" s="9"/>
    </row>
    <row r="37" spans="2:10" x14ac:dyDescent="0.3">
      <c r="F37" s="26" t="s">
        <v>26</v>
      </c>
      <c r="G37" s="10" t="e">
        <f>SUM(G19:G36)</f>
        <v>#VALUE!</v>
      </c>
    </row>
    <row r="38" spans="2:10" ht="15" customHeight="1" x14ac:dyDescent="0.3"/>
    <row r="65" ht="80.25" customHeight="1" x14ac:dyDescent="0.3"/>
    <row r="67" ht="70.5" customHeight="1" x14ac:dyDescent="0.3"/>
    <row r="69" ht="66" customHeight="1" x14ac:dyDescent="0.3"/>
    <row r="79" ht="63" customHeight="1" x14ac:dyDescent="0.3"/>
  </sheetData>
  <sheetProtection algorithmName="SHA-512" hashValue="AAPgrwm+c4oBVo5NXwV1GuZCqBqzNcWKC+kig0X1H+rGgIBPXrzLo8hmUNtORwej4up/G/KU282xKNBd1ZK0UQ==" saltValue="89wFj0tuzCf+4Rb+NVgMtA==" spinCount="100000" sheet="1" objects="1" scenarios="1"/>
  <sortState ref="B11:D29">
    <sortCondition ref="B11"/>
  </sortState>
  <mergeCells count="7">
    <mergeCell ref="B18:J18"/>
    <mergeCell ref="B22:J22"/>
    <mergeCell ref="B7:H7"/>
    <mergeCell ref="B15:C15"/>
    <mergeCell ref="B13:J13"/>
    <mergeCell ref="C9:E9"/>
    <mergeCell ref="C11:E11"/>
  </mergeCells>
  <dataValidations count="1">
    <dataValidation type="decimal" operator="lessThanOrEqual" allowBlank="1" showInputMessage="1" showErrorMessage="1" errorTitle="Error" error="El valor ha de ser igual o inferior a l'Import unitari màxim (sense IVA)" sqref="E23:E36 E19:E21">
      <formula1>D19</formula1>
    </dataValidation>
  </dataValidations>
  <pageMargins left="0.7" right="0.7" top="0.75" bottom="0.75" header="0.3" footer="0.3"/>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Oferta económica</vt:lpstr>
    </vt:vector>
  </TitlesOfParts>
  <Company>CTTI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Fetscher Vela, Albert</dc:creator>
  <cp:lastModifiedBy>Isturiz de las Heras, Ana</cp:lastModifiedBy>
  <cp:lastPrinted>2022-02-07T07:48:05Z</cp:lastPrinted>
  <dcterms:created xsi:type="dcterms:W3CDTF">2022-02-07T07:07:59Z</dcterms:created>
  <dcterms:modified xsi:type="dcterms:W3CDTF">2022-05-24T09:07:31Z</dcterms:modified>
</cp:coreProperties>
</file>